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10.17.41.28\share\03 財政班\★地方公会計\R08\07 【総務省財務調査課】令和６年度財政状況資料集の作成について（2回目・地方公会計関係）（9.25くらいにリマインドメールする。）\04 HP公表・総務省への完了報告\公表資料\"/>
    </mc:Choice>
  </mc:AlternateContent>
  <xr:revisionPtr revIDLastSave="0" documentId="13_ncr:1_{257D353F-AA4C-4505-A15B-05268C4860C9}" xr6:coauthVersionLast="47" xr6:coauthVersionMax="47" xr10:uidLastSave="{00000000-0000-0000-0000-000000000000}"/>
  <bookViews>
    <workbookView xWindow="28680" yWindow="-1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連結実質赤字比率に係る赤字・黒字の構成分析" sheetId="5" r:id="rId9"/>
    <sheet name="実質収支比率等に係る経年分析" sheetId="4"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5" i="10" l="1"/>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O35" i="10"/>
  <c r="BE35" i="10"/>
  <c r="C35" i="10"/>
  <c r="CO34" i="10"/>
  <c r="BW34" i="10"/>
  <c r="BW35" i="10" s="1"/>
  <c r="BW36" i="10" s="1"/>
  <c r="BW37" i="10" s="1"/>
  <c r="BW38" i="10" s="1"/>
  <c r="BW39" i="10" s="1"/>
  <c r="BW40" i="10" s="1"/>
  <c r="BW41" i="10" s="1"/>
  <c r="BW42" i="10" s="1"/>
  <c r="BE34" i="10"/>
  <c r="C34" i="10"/>
  <c r="U34" i="10" s="1"/>
  <c r="U35" i="10" s="1"/>
  <c r="U36" i="10" s="1"/>
  <c r="U37" i="10" s="1"/>
  <c r="AM34" i="10" l="1"/>
  <c r="AM35"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alcChain>
</file>

<file path=xl/sharedStrings.xml><?xml version="1.0" encoding="utf-8"?>
<sst xmlns="http://schemas.openxmlformats.org/spreadsheetml/2006/main" count="1184" uniqueCount="573">
  <si>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</si>
  <si>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</si>
  <si>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</si>
  <si>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</si>
  <si>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</si>
  <si>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</si>
  <si>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</si>
  <si>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</si>
  <si>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</si>
  <si>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</si>
  <si>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</si>
  <si>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</si>
  <si>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</si>
  <si>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</si>
  <si>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</si>
  <si>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</si>
  <si>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</si>
  <si>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</si>
  <si>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</si>
  <si>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</si>
  <si>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</si>
  <si>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</si>
  <si>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</si>
  <si>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</si>
  <si>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</si>
  <si>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</si>
  <si>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</si>
  <si>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</si>
  <si>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</si>
  <si>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</si>
  <si>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</si>
  <si>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</si>
  <si>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</si>
  <si>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</si>
  <si>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</si>
  <si>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</si>
  <si>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</si>
  <si>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</si>
  <si>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</si>
  <si>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</si>
  <si>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</si>
  <si>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</si>
  <si>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</si>
  <si>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</si>
  <si>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</si>
  <si>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</si>
  <si>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</si>
  <si>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</si>
  <si>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</si>
  <si>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</si>
  <si>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</si>
  <si>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</si>
  <si>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</si>
  <si>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</si>
  <si>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</si>
  <si>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</si>
  <si>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</si>
  <si>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</si>
  <si>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</si>
  <si>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</si>
  <si>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</si>
  <si>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</si>
  <si>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</si>
  <si>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</si>
  <si>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</si>
  <si>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</si>
  <si>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</si>
  <si>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</si>
  <si>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</si>
  <si>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</si>
  <si>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</si>
  <si>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</si>
  <si>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</si>
  <si>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</si>
  <si>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</si>
  <si>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</si>
  <si>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</si>
  <si>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</si>
  <si>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</si>
  <si>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山口県</t>
    <phoneticPr fontId="5"/>
  </si>
  <si>
    <t>市町村類型</t>
    <phoneticPr fontId="5"/>
  </si>
  <si>
    <t>Ⅰ－０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</si>
  <si>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</si>
  <si>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</si>
  <si>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</si>
  <si>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</si>
  <si>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</si>
  <si>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</si>
  <si>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</si>
  <si>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</si>
  <si>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</si>
  <si>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</si>
  <si>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</si>
  <si>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</si>
  <si>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阿武町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</si>
  <si>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</si>
  <si>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</si>
  <si>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</si>
  <si>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</si>
  <si>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</si>
  <si>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</si>
  <si>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</si>
  <si>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</si>
  <si>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</si>
  <si>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</si>
  <si>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</si>
  <si>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</si>
  <si>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</si>
  <si>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</si>
  <si>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</si>
  <si>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</si>
  <si>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</si>
  <si>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</si>
  <si>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</si>
  <si>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</si>
  <si>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</si>
  <si>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</si>
  <si>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</si>
  <si>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-11.8</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</si>
  <si>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</si>
  <si>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</si>
  <si>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</si>
  <si>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</si>
  <si>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</si>
  <si>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</si>
  <si>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</si>
  <si>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</si>
  <si>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</si>
  <si>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</si>
  <si>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</si>
  <si>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</si>
  <si>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</si>
  <si>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</si>
  <si>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</si>
  <si>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</si>
  <si>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</si>
  <si>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</si>
  <si>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</si>
  <si>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</si>
  <si>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</si>
  <si>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</si>
  <si>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-2.7</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</si>
  <si>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</si>
  <si>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</si>
  <si>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</si>
  <si>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</si>
  <si>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</si>
  <si>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</si>
  <si>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</si>
  <si>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</si>
  <si>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</si>
  <si>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</si>
  <si>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</si>
  <si>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</si>
  <si>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</si>
  <si>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</si>
  <si>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</si>
  <si>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</si>
  <si>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</si>
  <si>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</si>
  <si>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</si>
  <si>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</si>
  <si>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</si>
  <si>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</si>
  <si>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</si>
  <si>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</si>
  <si>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</si>
  <si>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</si>
  <si>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</si>
  <si>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</si>
  <si>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</si>
  <si>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</si>
  <si>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</si>
  <si>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</si>
  <si>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</si>
  <si>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</si>
  <si>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</si>
  <si>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</si>
  <si>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</si>
  <si>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</si>
  <si>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</si>
  <si>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</si>
  <si>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</si>
  <si>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</si>
  <si>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</si>
  <si>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</si>
  <si>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</si>
  <si>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</si>
  <si>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</si>
  <si>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</si>
  <si>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</si>
  <si>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</si>
  <si>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</si>
  <si>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</si>
  <si>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</si>
  <si>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</si>
  <si>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</si>
  <si>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</si>
  <si>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</si>
  <si>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</si>
  <si>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</si>
  <si>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</si>
  <si>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山口県阿武町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</si>
  <si>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</si>
  <si>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</si>
  <si>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</si>
  <si>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</si>
  <si>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</si>
  <si>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</si>
  <si>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</si>
  <si>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</si>
  <si>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</si>
  <si>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</si>
  <si>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</si>
  <si>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</si>
  <si>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</si>
  <si>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</si>
  <si>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</si>
  <si>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</si>
  <si>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</si>
  <si>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</si>
  <si>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</si>
  <si>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</si>
  <si>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</si>
  <si>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</si>
  <si>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</si>
  <si>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</si>
  <si>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</si>
  <si>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</si>
  <si>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</si>
  <si>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</si>
  <si>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</si>
  <si>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</si>
  <si>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</si>
  <si>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</si>
  <si>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</si>
  <si>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</si>
  <si>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</si>
  <si>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</si>
  <si>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</si>
  <si>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</si>
  <si>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</si>
  <si>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</si>
  <si>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</si>
  <si>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</si>
  <si>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</si>
  <si>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</si>
  <si>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</si>
  <si>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</si>
  <si>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</si>
  <si>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</si>
  <si>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</si>
  <si>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</si>
  <si>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</si>
  <si>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</si>
  <si>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</si>
  <si>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</si>
  <si>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</si>
  <si>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</si>
  <si>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</si>
  <si>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</si>
  <si>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</si>
  <si>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</si>
  <si>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</si>
  <si>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</si>
  <si>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</si>
  <si>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</si>
  <si>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</si>
  <si>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</si>
  <si>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</si>
  <si>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</si>
  <si>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</si>
  <si>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</si>
  <si>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</si>
  <si>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</si>
  <si>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</si>
  <si>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</si>
  <si>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</si>
  <si>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</si>
  <si>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</si>
  <si>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</si>
  <si>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</si>
  <si>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</si>
  <si>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</si>
  <si>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</si>
  <si>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</si>
  <si>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</si>
  <si>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</si>
  <si>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</si>
  <si>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</si>
  <si>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</si>
  <si>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</si>
  <si>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</si>
  <si>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</si>
  <si>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</si>
  <si>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</si>
  <si>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</si>
  <si>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</si>
  <si>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</si>
  <si>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</si>
  <si>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</si>
  <si>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</si>
  <si>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</si>
  <si>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</si>
  <si>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</si>
  <si>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</si>
  <si>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</si>
  <si>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</si>
  <si>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</si>
  <si>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</si>
  <si>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</si>
  <si>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</si>
  <si>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</si>
  <si>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</si>
  <si>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</si>
  <si>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</si>
  <si>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</si>
  <si>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</si>
  <si>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</si>
  <si>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</si>
  <si>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</si>
  <si>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</si>
  <si>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簡易水道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</si>
  <si>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</si>
  <si>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</si>
  <si>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</si>
  <si>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</si>
  <si>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</si>
  <si>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</si>
  <si>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</si>
  <si>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工業用水道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</si>
  <si>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</si>
  <si>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</si>
  <si>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</si>
  <si>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</si>
  <si>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</si>
  <si>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</si>
  <si>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</si>
  <si>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</si>
  <si>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</si>
  <si>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</si>
  <si>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</si>
  <si>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</si>
  <si>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</si>
  <si>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</si>
  <si>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</si>
  <si>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</si>
  <si>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</si>
  <si>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</si>
  <si>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</si>
  <si>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</si>
  <si>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</si>
  <si>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</si>
  <si>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山口県阿武町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</si>
  <si>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</si>
  <si>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</si>
  <si>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</si>
  <si>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</si>
  <si>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</si>
  <si>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</si>
  <si>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</si>
  <si>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</si>
  <si>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</si>
  <si>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</si>
  <si>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</si>
  <si>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</si>
  <si>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</si>
  <si>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</si>
  <si>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</si>
  <si>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</si>
  <si>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</si>
  <si>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</si>
  <si>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</si>
  <si>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</si>
  <si>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</si>
  <si>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</si>
  <si>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</si>
  <si>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</si>
  <si>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</si>
  <si>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</si>
  <si>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</si>
  <si>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</si>
  <si>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</si>
  <si>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</si>
  <si>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</si>
  <si>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</si>
  <si>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</si>
  <si>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国民健康保険事業（事業勘定）特別会計</t>
    <phoneticPr fontId="5"/>
  </si>
  <si>
    <t>国民健康保険事業（直診勘定）特別会計</t>
    <phoneticPr fontId="5"/>
  </si>
  <si>
    <t>後期高齢者医療事業特別会計</t>
    <phoneticPr fontId="5"/>
  </si>
  <si>
    <t>介護保険事業特別会計</t>
    <phoneticPr fontId="5"/>
  </si>
  <si>
    <t>簡易水道事業会計</t>
    <phoneticPr fontId="5"/>
  </si>
  <si>
    <t>法適用企業</t>
    <phoneticPr fontId="5"/>
  </si>
  <si>
    <t>集落排水事業会計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</si>
  <si>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</si>
  <si>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</si>
  <si>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</si>
  <si>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</si>
  <si>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</si>
  <si>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</si>
  <si>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</si>
  <si>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</si>
  <si>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</si>
  <si>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</si>
  <si>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</si>
  <si>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</si>
  <si>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</si>
  <si>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</si>
  <si>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</si>
  <si>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</si>
  <si>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</si>
  <si>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</si>
  <si>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</si>
  <si>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</si>
  <si>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</si>
  <si>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</si>
  <si>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</si>
  <si>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</si>
  <si>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</si>
  <si>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</si>
  <si>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</si>
  <si>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</si>
  <si>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</si>
  <si>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</si>
  <si>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</si>
  <si>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</si>
  <si>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</si>
  <si>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</si>
  <si>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</si>
  <si>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</si>
  <si>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</si>
  <si>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</si>
  <si>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</si>
  <si>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</si>
  <si>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</si>
  <si>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</si>
  <si>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</si>
  <si>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</si>
  <si>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</si>
  <si>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</si>
  <si>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</si>
  <si>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</si>
  <si>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</si>
  <si>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</si>
  <si>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</si>
  <si>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</si>
  <si>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</si>
  <si>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</si>
  <si>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</si>
  <si>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</si>
  <si>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</si>
  <si>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</si>
  <si>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</si>
  <si>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</si>
  <si>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</si>
  <si>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</si>
  <si>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</si>
  <si>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</si>
  <si>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</si>
  <si>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</si>
  <si>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</si>
  <si>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</si>
  <si>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</si>
  <si>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</si>
  <si>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</si>
  <si>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</si>
  <si>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</si>
  <si>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</si>
  <si>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</si>
  <si>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</si>
  <si>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</si>
  <si>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</si>
  <si>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</si>
  <si>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</si>
  <si>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</si>
  <si>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</si>
  <si>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</si>
  <si>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</si>
  <si>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</si>
  <si>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</si>
  <si>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</si>
  <si>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</si>
  <si>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</si>
  <si>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</si>
  <si>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</si>
  <si>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</si>
  <si>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</si>
  <si>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</si>
  <si>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</si>
  <si>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</si>
  <si>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</si>
  <si>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</si>
  <si>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</si>
  <si>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</si>
  <si>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</si>
  <si>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</si>
  <si>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</si>
  <si>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</si>
  <si>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</si>
  <si>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</si>
  <si>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</si>
  <si>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</si>
  <si>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</si>
  <si>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</si>
  <si>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</si>
  <si>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</si>
  <si>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</si>
  <si>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</si>
  <si>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</si>
  <si>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</si>
  <si>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</si>
  <si>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</si>
  <si>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</si>
  <si>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</si>
  <si>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</si>
  <si>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</si>
  <si>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</si>
  <si>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</si>
  <si>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</si>
  <si>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</si>
  <si>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</si>
  <si>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</si>
  <si>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</si>
  <si>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</si>
  <si>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</si>
  <si>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</si>
  <si>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</si>
  <si>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</si>
  <si>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</si>
  <si>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0.97</t>
  </si>
  <si>
    <t>一般会計</t>
  </si>
  <si>
    <t>介護保険事業特別会計</t>
  </si>
  <si>
    <t>集落排水事業会計</t>
  </si>
  <si>
    <t>簡易水道事業会計</t>
  </si>
  <si>
    <t>国民健康保険事業（事業勘定）特別会計</t>
  </si>
  <si>
    <t>後期高齢者医療事業特別会計</t>
  </si>
  <si>
    <t>国民健康保険事業（直診勘定）特別会計</t>
  </si>
  <si>
    <t>その他会計（赤字）</t>
  </si>
  <si>
    <t>▲ 0.13</t>
  </si>
  <si>
    <t>その他会計（黒字）</t>
  </si>
  <si>
    <t>R02</t>
    <phoneticPr fontId="5"/>
  </si>
  <si>
    <t>R03</t>
    <phoneticPr fontId="5"/>
  </si>
  <si>
    <t>R04</t>
    <phoneticPr fontId="5"/>
  </si>
  <si>
    <t>R05</t>
    <phoneticPr fontId="5"/>
  </si>
  <si>
    <t>R06</t>
    <phoneticPr fontId="5"/>
  </si>
  <si>
    <t>山口県市町総合事務組合一般会計</t>
    <rPh sb="0" eb="3">
      <t>ヤマグチケン</t>
    </rPh>
    <rPh sb="3" eb="5">
      <t>シチョウ</t>
    </rPh>
    <rPh sb="5" eb="9">
      <t>ソウゴウジム</t>
    </rPh>
    <rPh sb="9" eb="11">
      <t>クミアイ</t>
    </rPh>
    <rPh sb="11" eb="13">
      <t>イッパン</t>
    </rPh>
    <rPh sb="13" eb="15">
      <t>カイケイ</t>
    </rPh>
    <phoneticPr fontId="2"/>
  </si>
  <si>
    <t>山口県市町総合事務組合退職手当特別会計</t>
    <rPh sb="0" eb="3">
      <t>ヤマグチケン</t>
    </rPh>
    <rPh sb="3" eb="5">
      <t>シチョウ</t>
    </rPh>
    <rPh sb="5" eb="9">
      <t>ソウゴウジム</t>
    </rPh>
    <rPh sb="9" eb="11">
      <t>クミアイ</t>
    </rPh>
    <rPh sb="11" eb="13">
      <t>タイショク</t>
    </rPh>
    <rPh sb="13" eb="15">
      <t>テアテ</t>
    </rPh>
    <rPh sb="15" eb="17">
      <t>トクベツ</t>
    </rPh>
    <rPh sb="17" eb="19">
      <t>カイケイ</t>
    </rPh>
    <phoneticPr fontId="2"/>
  </si>
  <si>
    <t>山口県市町総合事務組合消防団員補償等特別会計</t>
    <rPh sb="0" eb="3">
      <t>ヤマグチケン</t>
    </rPh>
    <rPh sb="3" eb="5">
      <t>シチョウ</t>
    </rPh>
    <rPh sb="5" eb="9">
      <t>ソウゴウジム</t>
    </rPh>
    <rPh sb="9" eb="11">
      <t>クミアイ</t>
    </rPh>
    <rPh sb="11" eb="14">
      <t>ショウボウダン</t>
    </rPh>
    <rPh sb="14" eb="15">
      <t>イン</t>
    </rPh>
    <rPh sb="15" eb="18">
      <t>ホショウトウ</t>
    </rPh>
    <rPh sb="18" eb="20">
      <t>トクベツ</t>
    </rPh>
    <rPh sb="20" eb="22">
      <t>カイケイ</t>
    </rPh>
    <phoneticPr fontId="2"/>
  </si>
  <si>
    <t>山口県市町総合事務組合非常勤職員公務災害補償特別会計</t>
    <rPh sb="0" eb="3">
      <t>ヤマグチケン</t>
    </rPh>
    <rPh sb="3" eb="5">
      <t>シチョウ</t>
    </rPh>
    <rPh sb="5" eb="9">
      <t>ソウゴウジム</t>
    </rPh>
    <rPh sb="9" eb="11">
      <t>クミアイ</t>
    </rPh>
    <rPh sb="11" eb="14">
      <t>ヒジョウキン</t>
    </rPh>
    <rPh sb="14" eb="16">
      <t>ショクイン</t>
    </rPh>
    <rPh sb="16" eb="18">
      <t>コウム</t>
    </rPh>
    <rPh sb="18" eb="20">
      <t>サイガイ</t>
    </rPh>
    <rPh sb="20" eb="22">
      <t>ホショウ</t>
    </rPh>
    <rPh sb="22" eb="24">
      <t>トクベツ</t>
    </rPh>
    <rPh sb="24" eb="26">
      <t>カイケイ</t>
    </rPh>
    <phoneticPr fontId="2"/>
  </si>
  <si>
    <t>山口県市町総合事務組合山口県市町公平委員会特別会計</t>
    <rPh sb="0" eb="3">
      <t>ヤマグチケン</t>
    </rPh>
    <rPh sb="3" eb="5">
      <t>シチョウ</t>
    </rPh>
    <rPh sb="5" eb="9">
      <t>ソウゴウジム</t>
    </rPh>
    <rPh sb="9" eb="11">
      <t>クミアイ</t>
    </rPh>
    <rPh sb="11" eb="14">
      <t>ヤマグチケン</t>
    </rPh>
    <rPh sb="14" eb="16">
      <t>シマチ</t>
    </rPh>
    <rPh sb="16" eb="18">
      <t>コウヘイ</t>
    </rPh>
    <rPh sb="18" eb="21">
      <t>イインカイ</t>
    </rPh>
    <rPh sb="21" eb="23">
      <t>トクベツ</t>
    </rPh>
    <rPh sb="23" eb="25">
      <t>カイケイ</t>
    </rPh>
    <phoneticPr fontId="2"/>
  </si>
  <si>
    <t>山口県市町総合事務組合交通災害共済特別会計</t>
    <rPh sb="0" eb="3">
      <t>ヤマグチケン</t>
    </rPh>
    <rPh sb="3" eb="5">
      <t>シチョウ</t>
    </rPh>
    <rPh sb="5" eb="9">
      <t>ソウゴウジム</t>
    </rPh>
    <rPh sb="9" eb="11">
      <t>クミアイ</t>
    </rPh>
    <rPh sb="11" eb="13">
      <t>コウツウ</t>
    </rPh>
    <rPh sb="13" eb="15">
      <t>サイガイ</t>
    </rPh>
    <rPh sb="15" eb="17">
      <t>キョウサイ</t>
    </rPh>
    <rPh sb="17" eb="19">
      <t>トクベツ</t>
    </rPh>
    <rPh sb="19" eb="21">
      <t>カイケイ</t>
    </rPh>
    <phoneticPr fontId="2"/>
  </si>
  <si>
    <t>山口県市町総合事務組合山口県自治会館管理特別会計</t>
    <rPh sb="0" eb="3">
      <t>ヤマグチケン</t>
    </rPh>
    <rPh sb="3" eb="5">
      <t>シマチ</t>
    </rPh>
    <rPh sb="5" eb="9">
      <t>ソウゴウジム</t>
    </rPh>
    <rPh sb="9" eb="11">
      <t>クミアイ</t>
    </rPh>
    <rPh sb="11" eb="14">
      <t>ヤマグチケン</t>
    </rPh>
    <rPh sb="14" eb="16">
      <t>ジチ</t>
    </rPh>
    <rPh sb="16" eb="18">
      <t>カイカン</t>
    </rPh>
    <rPh sb="18" eb="20">
      <t>カンリ</t>
    </rPh>
    <rPh sb="20" eb="22">
      <t>トクベツ</t>
    </rPh>
    <rPh sb="22" eb="24">
      <t>カイケイ</t>
    </rPh>
    <phoneticPr fontId="2"/>
  </si>
  <si>
    <t>山口県後期高齢者医療広域連合一般会計</t>
    <rPh sb="0" eb="3">
      <t>ヤマグチケン</t>
    </rPh>
    <rPh sb="3" eb="5">
      <t>コウキ</t>
    </rPh>
    <rPh sb="5" eb="8">
      <t>コウレイシャ</t>
    </rPh>
    <rPh sb="8" eb="10">
      <t>イリョウ</t>
    </rPh>
    <rPh sb="10" eb="12">
      <t>コウイキ</t>
    </rPh>
    <rPh sb="12" eb="14">
      <t>レンゴウ</t>
    </rPh>
    <rPh sb="14" eb="16">
      <t>イッパン</t>
    </rPh>
    <rPh sb="16" eb="18">
      <t>カイケイ</t>
    </rPh>
    <phoneticPr fontId="2"/>
  </si>
  <si>
    <t>山口県後期高齢者医療広域連合後期高齢者医療特別会計</t>
    <rPh sb="0" eb="3">
      <t>ヤマグチケン</t>
    </rPh>
    <rPh sb="3" eb="5">
      <t>コウキ</t>
    </rPh>
    <rPh sb="5" eb="8">
      <t>コウレイシャ</t>
    </rPh>
    <rPh sb="8" eb="10">
      <t>イリョウ</t>
    </rPh>
    <rPh sb="10" eb="12">
      <t>コウイキ</t>
    </rPh>
    <rPh sb="12" eb="14">
      <t>レンゴウ</t>
    </rPh>
    <rPh sb="14" eb="16">
      <t>コウキ</t>
    </rPh>
    <rPh sb="16" eb="19">
      <t>コウレイシャ</t>
    </rPh>
    <rPh sb="19" eb="21">
      <t>イリョウ</t>
    </rPh>
    <rPh sb="21" eb="23">
      <t>トクベツ</t>
    </rPh>
    <rPh sb="23" eb="25">
      <t>カイケイ</t>
    </rPh>
    <phoneticPr fontId="2"/>
  </si>
  <si>
    <t>-</t>
    <phoneticPr fontId="2"/>
  </si>
  <si>
    <t>ドリームファーム阿武</t>
    <phoneticPr fontId="2"/>
  </si>
  <si>
    <t>あぶクリエイション</t>
    <phoneticPr fontId="2"/>
  </si>
  <si>
    <t>公共施設整備基金</t>
  </si>
  <si>
    <t>地域福祉基金</t>
  </si>
  <si>
    <t>ふるさと振興基金</t>
  </si>
  <si>
    <t>観光施設等整備基金</t>
  </si>
  <si>
    <t>森林環境管理基金</t>
    <rPh sb="0" eb="2">
      <t>シンリン</t>
    </rPh>
    <rPh sb="2" eb="4">
      <t>カンキョウ</t>
    </rPh>
    <rPh sb="4" eb="6">
      <t>カンリ</t>
    </rPh>
    <rPh sb="6" eb="8">
      <t>キキン</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</si>
  <si>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</si>
  <si>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</si>
  <si>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これまで、既に公共施設の統廃合、集約化、老朽施設の解体等を順次実施しており、当該団体における有形固定資産減価償却率は、全国平均及び山口県平均、類似団体内平均値より低い。また、将来負担額を充当可能財源で十分賄える状況にあることから将来負担比率は算出されない。</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</si>
  <si>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</si>
  <si>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</si>
  <si>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</si>
  <si>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</si>
  <si>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</si>
  <si>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</si>
  <si>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実質公債費比率は0.0％を若干上回っているが、類似団体内平均値と比べてもかなり低く推移している。また、将来負担額を充当可能財源で十分賄える状況にあることから将来負担比率は算出されない。</t>
    <rPh sb="13" eb="15">
      <t>ジャッカン</t>
    </rPh>
    <rPh sb="15" eb="17">
      <t>ウワマワ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</si>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</sst>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wrapText="1"/>
    </xf>
    <xf numFmtId="0" fontId="1" fillId="0" borderId="34" xfId="16" applyFont="1" applyBorder="1" applyAlignment="1">
      <alignment horizontal="center"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7A7592DD-53CF-433F-90C8-EA967EE5EB1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301035</c:v>
                </c:pt>
                <c:pt idx="1">
                  <c:v>277467</c:v>
                </c:pt>
                <c:pt idx="2">
                  <c:v>282256</c:v>
                </c:pt>
                <c:pt idx="3">
                  <c:v>295341</c:v>
                </c:pt>
                <c:pt idx="4">
                  <c:v>292845</c:v>
                </c:pt>
              </c:numCache>
            </c:numRef>
          </c:val>
          <c:smooth val="0"/>
          <c:extLst>
            <c:ext xmlns:c16="http://schemas.microsoft.com/office/drawing/2014/chart" uri="{C3380CC4-5D6E-409C-BE32-E72D297353CC}">
              <c16:uniqueId val="{00000000-1AE7-4D69-816E-BA42B665E1E2}"/>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221714</c:v>
                </c:pt>
                <c:pt idx="1">
                  <c:v>244627</c:v>
                </c:pt>
                <c:pt idx="2">
                  <c:v>155334</c:v>
                </c:pt>
                <c:pt idx="3">
                  <c:v>197291</c:v>
                </c:pt>
                <c:pt idx="4">
                  <c:v>278962</c:v>
                </c:pt>
              </c:numCache>
            </c:numRef>
          </c:val>
          <c:smooth val="0"/>
          <c:extLst>
            <c:ext xmlns:c16="http://schemas.microsoft.com/office/drawing/2014/chart" uri="{C3380CC4-5D6E-409C-BE32-E72D297353CC}">
              <c16:uniqueId val="{00000001-1AE7-4D69-816E-BA42B665E1E2}"/>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4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0.09</c:v>
                </c:pt>
                <c:pt idx="2">
                  <c:v>#N/A</c:v>
                </c:pt>
                <c:pt idx="3">
                  <c:v>0.11</c:v>
                </c:pt>
                <c:pt idx="4">
                  <c:v>#N/A</c:v>
                </c:pt>
                <c:pt idx="5">
                  <c:v>0.19</c:v>
                </c:pt>
                <c:pt idx="6">
                  <c:v>#N/A</c:v>
                </c:pt>
                <c:pt idx="7">
                  <c:v>0.43</c:v>
                </c:pt>
                <c:pt idx="8">
                  <c:v>0</c:v>
                </c:pt>
                <c:pt idx="9">
                  <c:v>0</c:v>
                </c:pt>
              </c:numCache>
            </c:numRef>
          </c:val>
          <c:extLst>
            <c:ext xmlns:c16="http://schemas.microsoft.com/office/drawing/2014/chart" uri="{C3380CC4-5D6E-409C-BE32-E72D297353CC}">
              <c16:uniqueId val="{00000000-FF44-47C8-84B9-9CE96660BA71}"/>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0.13</c:v>
                </c:pt>
                <c:pt idx="1">
                  <c:v>#N/A</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FF44-47C8-84B9-9CE96660BA71}"/>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FF44-47C8-84B9-9CE96660BA71}"/>
            </c:ext>
          </c:extLst>
        </c:ser>
        <c:ser>
          <c:idx val="3"/>
          <c:order val="3"/>
          <c:tx>
            <c:strRef>
              <c:f>データシート!$A$30</c:f>
              <c:strCache>
                <c:ptCount val="1"/>
                <c:pt idx="0">
                  <c:v>国民健康保険事業（直診勘定）特別会計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FF44-47C8-84B9-9CE96660BA71}"/>
            </c:ext>
          </c:extLst>
        </c:ser>
        <c:ser>
          <c:idx val="4"/>
          <c:order val="4"/>
          <c:tx>
            <c:strRef>
              <c:f>データシート!$A$31</c:f>
              <c:strCache>
                <c:ptCount val="1"/>
                <c:pt idx="0">
                  <c:v>後期高齢者医療事業特別会計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0.08</c:v>
                </c:pt>
                <c:pt idx="2">
                  <c:v>#N/A</c:v>
                </c:pt>
                <c:pt idx="3">
                  <c:v>0</c:v>
                </c:pt>
                <c:pt idx="4">
                  <c:v>#N/A</c:v>
                </c:pt>
                <c:pt idx="5">
                  <c:v>0.01</c:v>
                </c:pt>
                <c:pt idx="6">
                  <c:v>#N/A</c:v>
                </c:pt>
                <c:pt idx="7">
                  <c:v>7.0000000000000007E-2</c:v>
                </c:pt>
                <c:pt idx="8">
                  <c:v>#N/A</c:v>
                </c:pt>
                <c:pt idx="9">
                  <c:v>0.1</c:v>
                </c:pt>
              </c:numCache>
            </c:numRef>
          </c:val>
          <c:extLst>
            <c:ext xmlns:c16="http://schemas.microsoft.com/office/drawing/2014/chart" uri="{C3380CC4-5D6E-409C-BE32-E72D297353CC}">
              <c16:uniqueId val="{00000004-FF44-47C8-84B9-9CE96660BA71}"/>
            </c:ext>
          </c:extLst>
        </c:ser>
        <c:ser>
          <c:idx val="5"/>
          <c:order val="5"/>
          <c:tx>
            <c:strRef>
              <c:f>データシート!$A$32</c:f>
              <c:strCache>
                <c:ptCount val="1"/>
                <c:pt idx="0">
                  <c:v>国民健康保険事業（事業勘定）特別会計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1.23</c:v>
                </c:pt>
                <c:pt idx="2">
                  <c:v>#N/A</c:v>
                </c:pt>
                <c:pt idx="3">
                  <c:v>0.92</c:v>
                </c:pt>
                <c:pt idx="4">
                  <c:v>#N/A</c:v>
                </c:pt>
                <c:pt idx="5">
                  <c:v>0.2</c:v>
                </c:pt>
                <c:pt idx="6">
                  <c:v>#N/A</c:v>
                </c:pt>
                <c:pt idx="7">
                  <c:v>0.49</c:v>
                </c:pt>
                <c:pt idx="8">
                  <c:v>#N/A</c:v>
                </c:pt>
                <c:pt idx="9">
                  <c:v>0.35</c:v>
                </c:pt>
              </c:numCache>
            </c:numRef>
          </c:val>
          <c:extLst>
            <c:ext xmlns:c16="http://schemas.microsoft.com/office/drawing/2014/chart" uri="{C3380CC4-5D6E-409C-BE32-E72D297353CC}">
              <c16:uniqueId val="{00000005-FF44-47C8-84B9-9CE96660BA71}"/>
            </c:ext>
          </c:extLst>
        </c:ser>
        <c:ser>
          <c:idx val="6"/>
          <c:order val="6"/>
          <c:tx>
            <c:strRef>
              <c:f>データシート!$A$33</c:f>
              <c:strCache>
                <c:ptCount val="1"/>
                <c:pt idx="0">
                  <c:v>簡易水道事業会計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0</c:v>
                </c:pt>
                <c:pt idx="1">
                  <c:v>0</c:v>
                </c:pt>
                <c:pt idx="2">
                  <c:v>0</c:v>
                </c:pt>
                <c:pt idx="3">
                  <c:v>0</c:v>
                </c:pt>
                <c:pt idx="4">
                  <c:v>0</c:v>
                </c:pt>
                <c:pt idx="5">
                  <c:v>0</c:v>
                </c:pt>
                <c:pt idx="6">
                  <c:v>0</c:v>
                </c:pt>
                <c:pt idx="7">
                  <c:v>0</c:v>
                </c:pt>
                <c:pt idx="8">
                  <c:v>#N/A</c:v>
                </c:pt>
                <c:pt idx="9">
                  <c:v>0.45</c:v>
                </c:pt>
              </c:numCache>
            </c:numRef>
          </c:val>
          <c:extLst>
            <c:ext xmlns:c16="http://schemas.microsoft.com/office/drawing/2014/chart" uri="{C3380CC4-5D6E-409C-BE32-E72D297353CC}">
              <c16:uniqueId val="{00000006-FF44-47C8-84B9-9CE96660BA71}"/>
            </c:ext>
          </c:extLst>
        </c:ser>
        <c:ser>
          <c:idx val="7"/>
          <c:order val="7"/>
          <c:tx>
            <c:strRef>
              <c:f>データシート!$A$34</c:f>
              <c:strCache>
                <c:ptCount val="1"/>
                <c:pt idx="0">
                  <c:v>集落排水事業会計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0</c:v>
                </c:pt>
                <c:pt idx="7">
                  <c:v>0</c:v>
                </c:pt>
                <c:pt idx="8">
                  <c:v>#N/A</c:v>
                </c:pt>
                <c:pt idx="9">
                  <c:v>0.8</c:v>
                </c:pt>
              </c:numCache>
            </c:numRef>
          </c:val>
          <c:extLst>
            <c:ext xmlns:c16="http://schemas.microsoft.com/office/drawing/2014/chart" uri="{C3380CC4-5D6E-409C-BE32-E72D297353CC}">
              <c16:uniqueId val="{00000007-FF44-47C8-84B9-9CE96660BA71}"/>
            </c:ext>
          </c:extLst>
        </c:ser>
        <c:ser>
          <c:idx val="8"/>
          <c:order val="8"/>
          <c:tx>
            <c:strRef>
              <c:f>データシート!$A$35</c:f>
              <c:strCache>
                <c:ptCount val="1"/>
                <c:pt idx="0">
                  <c:v>介護保険事業特別会計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0</c:v>
                </c:pt>
                <c:pt idx="2">
                  <c:v>#N/A</c:v>
                </c:pt>
                <c:pt idx="3">
                  <c:v>0.01</c:v>
                </c:pt>
                <c:pt idx="4">
                  <c:v>#N/A</c:v>
                </c:pt>
                <c:pt idx="5">
                  <c:v>0.68</c:v>
                </c:pt>
                <c:pt idx="6">
                  <c:v>#N/A</c:v>
                </c:pt>
                <c:pt idx="7">
                  <c:v>0.96</c:v>
                </c:pt>
                <c:pt idx="8">
                  <c:v>#N/A</c:v>
                </c:pt>
                <c:pt idx="9">
                  <c:v>2.5299999999999998</c:v>
                </c:pt>
              </c:numCache>
            </c:numRef>
          </c:val>
          <c:extLst>
            <c:ext xmlns:c16="http://schemas.microsoft.com/office/drawing/2014/chart" uri="{C3380CC4-5D6E-409C-BE32-E72D297353CC}">
              <c16:uniqueId val="{00000008-FF44-47C8-84B9-9CE96660BA71}"/>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21.46</c:v>
                </c:pt>
                <c:pt idx="2">
                  <c:v>#N/A</c:v>
                </c:pt>
                <c:pt idx="3">
                  <c:v>30.87</c:v>
                </c:pt>
                <c:pt idx="4">
                  <c:v>#N/A</c:v>
                </c:pt>
                <c:pt idx="5">
                  <c:v>38.86</c:v>
                </c:pt>
                <c:pt idx="6">
                  <c:v>#N/A</c:v>
                </c:pt>
                <c:pt idx="7">
                  <c:v>38.47</c:v>
                </c:pt>
                <c:pt idx="8">
                  <c:v>#N/A</c:v>
                </c:pt>
                <c:pt idx="9">
                  <c:v>48.25</c:v>
                </c:pt>
              </c:numCache>
            </c:numRef>
          </c:val>
          <c:extLst>
            <c:ext xmlns:c16="http://schemas.microsoft.com/office/drawing/2014/chart" uri="{C3380CC4-5D6E-409C-BE32-E72D297353CC}">
              <c16:uniqueId val="{00000009-FF44-47C8-84B9-9CE96660BA71}"/>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21.46</c:v>
                </c:pt>
                <c:pt idx="1">
                  <c:v>30.87</c:v>
                </c:pt>
                <c:pt idx="2">
                  <c:v>38.86</c:v>
                </c:pt>
                <c:pt idx="3">
                  <c:v>38.479999999999997</c:v>
                </c:pt>
                <c:pt idx="4">
                  <c:v>48.26</c:v>
                </c:pt>
              </c:numCache>
            </c:numRef>
          </c:val>
          <c:extLst>
            <c:ext xmlns:c16="http://schemas.microsoft.com/office/drawing/2014/chart" uri="{C3380CC4-5D6E-409C-BE32-E72D297353CC}">
              <c16:uniqueId val="{00000000-E449-44E6-A466-8E34867FF3DA}"/>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14.69</c:v>
                </c:pt>
                <c:pt idx="1">
                  <c:v>17.82</c:v>
                </c:pt>
                <c:pt idx="2">
                  <c:v>22.81</c:v>
                </c:pt>
                <c:pt idx="3">
                  <c:v>23.16</c:v>
                </c:pt>
                <c:pt idx="4">
                  <c:v>22.31</c:v>
                </c:pt>
              </c:numCache>
            </c:numRef>
          </c:val>
          <c:extLst>
            <c:ext xmlns:c16="http://schemas.microsoft.com/office/drawing/2014/chart" uri="{C3380CC4-5D6E-409C-BE32-E72D297353CC}">
              <c16:uniqueId val="{00000001-E449-44E6-A466-8E34867FF3DA}"/>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4.7699999999999996</c:v>
                </c:pt>
                <c:pt idx="1">
                  <c:v>15.68</c:v>
                </c:pt>
                <c:pt idx="2">
                  <c:v>11.71</c:v>
                </c:pt>
                <c:pt idx="3">
                  <c:v>-0.97</c:v>
                </c:pt>
                <c:pt idx="4">
                  <c:v>11.18</c:v>
                </c:pt>
              </c:numCache>
            </c:numRef>
          </c:val>
          <c:smooth val="0"/>
          <c:extLst>
            <c:ext xmlns:c16="http://schemas.microsoft.com/office/drawing/2014/chart" uri="{C3380CC4-5D6E-409C-BE32-E72D297353CC}">
              <c16:uniqueId val="{00000002-E449-44E6-A466-8E34867FF3DA}"/>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282</c:v>
                </c:pt>
                <c:pt idx="5">
                  <c:v>265</c:v>
                </c:pt>
                <c:pt idx="8">
                  <c:v>269</c:v>
                </c:pt>
                <c:pt idx="11">
                  <c:v>268</c:v>
                </c:pt>
                <c:pt idx="14">
                  <c:v>263</c:v>
                </c:pt>
              </c:numCache>
            </c:numRef>
          </c:val>
          <c:extLst>
            <c:ext xmlns:c16="http://schemas.microsoft.com/office/drawing/2014/chart" uri="{C3380CC4-5D6E-409C-BE32-E72D297353CC}">
              <c16:uniqueId val="{00000000-A1C6-4820-B67E-A7A5FD3B953E}"/>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A1C6-4820-B67E-A7A5FD3B953E}"/>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A1C6-4820-B67E-A7A5FD3B953E}"/>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A1C6-4820-B67E-A7A5FD3B953E}"/>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31</c:v>
                </c:pt>
                <c:pt idx="3">
                  <c:v>36</c:v>
                </c:pt>
                <c:pt idx="6">
                  <c:v>37</c:v>
                </c:pt>
                <c:pt idx="9">
                  <c:v>27</c:v>
                </c:pt>
                <c:pt idx="12">
                  <c:v>46</c:v>
                </c:pt>
              </c:numCache>
            </c:numRef>
          </c:val>
          <c:extLst>
            <c:ext xmlns:c16="http://schemas.microsoft.com/office/drawing/2014/chart" uri="{C3380CC4-5D6E-409C-BE32-E72D297353CC}">
              <c16:uniqueId val="{00000004-A1C6-4820-B67E-A7A5FD3B953E}"/>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1C6-4820-B67E-A7A5FD3B953E}"/>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1C6-4820-B67E-A7A5FD3B953E}"/>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230</c:v>
                </c:pt>
                <c:pt idx="3">
                  <c:v>215</c:v>
                </c:pt>
                <c:pt idx="6">
                  <c:v>223</c:v>
                </c:pt>
                <c:pt idx="9">
                  <c:v>233</c:v>
                </c:pt>
                <c:pt idx="12">
                  <c:v>246</c:v>
                </c:pt>
              </c:numCache>
            </c:numRef>
          </c:val>
          <c:extLst>
            <c:ext xmlns:c16="http://schemas.microsoft.com/office/drawing/2014/chart" uri="{C3380CC4-5D6E-409C-BE32-E72D297353CC}">
              <c16:uniqueId val="{00000007-A1C6-4820-B67E-A7A5FD3B953E}"/>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-21</c:v>
                </c:pt>
                <c:pt idx="2">
                  <c:v>#N/A</c:v>
                </c:pt>
                <c:pt idx="3">
                  <c:v>#N/A</c:v>
                </c:pt>
                <c:pt idx="4">
                  <c:v>-14</c:v>
                </c:pt>
                <c:pt idx="5">
                  <c:v>#N/A</c:v>
                </c:pt>
                <c:pt idx="6">
                  <c:v>#N/A</c:v>
                </c:pt>
                <c:pt idx="7">
                  <c:v>-9</c:v>
                </c:pt>
                <c:pt idx="8">
                  <c:v>#N/A</c:v>
                </c:pt>
                <c:pt idx="9">
                  <c:v>#N/A</c:v>
                </c:pt>
                <c:pt idx="10">
                  <c:v>-8</c:v>
                </c:pt>
                <c:pt idx="11">
                  <c:v>#N/A</c:v>
                </c:pt>
                <c:pt idx="12">
                  <c:v>#N/A</c:v>
                </c:pt>
                <c:pt idx="13">
                  <c:v>29</c:v>
                </c:pt>
                <c:pt idx="14">
                  <c:v>#N/A</c:v>
                </c:pt>
              </c:numCache>
            </c:numRef>
          </c:val>
          <c:smooth val="0"/>
          <c:extLst>
            <c:ext xmlns:c16="http://schemas.microsoft.com/office/drawing/2014/chart" uri="{C3380CC4-5D6E-409C-BE32-E72D297353CC}">
              <c16:uniqueId val="{00000008-A1C6-4820-B67E-A7A5FD3B953E}"/>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2373</c:v>
                </c:pt>
                <c:pt idx="5">
                  <c:v>2500</c:v>
                </c:pt>
                <c:pt idx="8">
                  <c:v>2448</c:v>
                </c:pt>
                <c:pt idx="11">
                  <c:v>2256</c:v>
                </c:pt>
                <c:pt idx="14">
                  <c:v>2658</c:v>
                </c:pt>
              </c:numCache>
            </c:numRef>
          </c:val>
          <c:extLst>
            <c:ext xmlns:c16="http://schemas.microsoft.com/office/drawing/2014/chart" uri="{C3380CC4-5D6E-409C-BE32-E72D297353CC}">
              <c16:uniqueId val="{00000000-C479-44E3-AFB1-7F2DF2E2676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31</c:v>
                </c:pt>
                <c:pt idx="5">
                  <c:v>27</c:v>
                </c:pt>
                <c:pt idx="8">
                  <c:v>23</c:v>
                </c:pt>
                <c:pt idx="11">
                  <c:v>19</c:v>
                </c:pt>
                <c:pt idx="14">
                  <c:v>15</c:v>
                </c:pt>
              </c:numCache>
            </c:numRef>
          </c:val>
          <c:extLst>
            <c:ext xmlns:c16="http://schemas.microsoft.com/office/drawing/2014/chart" uri="{C3380CC4-5D6E-409C-BE32-E72D297353CC}">
              <c16:uniqueId val="{00000001-C479-44E3-AFB1-7F2DF2E2676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2503</c:v>
                </c:pt>
                <c:pt idx="5">
                  <c:v>2733</c:v>
                </c:pt>
                <c:pt idx="8">
                  <c:v>2989</c:v>
                </c:pt>
                <c:pt idx="11">
                  <c:v>3182</c:v>
                </c:pt>
                <c:pt idx="14">
                  <c:v>3184</c:v>
                </c:pt>
              </c:numCache>
            </c:numRef>
          </c:val>
          <c:extLst>
            <c:ext xmlns:c16="http://schemas.microsoft.com/office/drawing/2014/chart" uri="{C3380CC4-5D6E-409C-BE32-E72D297353CC}">
              <c16:uniqueId val="{00000002-C479-44E3-AFB1-7F2DF2E2676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C479-44E3-AFB1-7F2DF2E2676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C479-44E3-AFB1-7F2DF2E2676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479-44E3-AFB1-7F2DF2E2676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252</c:v>
                </c:pt>
                <c:pt idx="3">
                  <c:v>367</c:v>
                </c:pt>
                <c:pt idx="6">
                  <c:v>429</c:v>
                </c:pt>
                <c:pt idx="9">
                  <c:v>332</c:v>
                </c:pt>
                <c:pt idx="12">
                  <c:v>298</c:v>
                </c:pt>
              </c:numCache>
            </c:numRef>
          </c:val>
          <c:extLst>
            <c:ext xmlns:c16="http://schemas.microsoft.com/office/drawing/2014/chart" uri="{C3380CC4-5D6E-409C-BE32-E72D297353CC}">
              <c16:uniqueId val="{00000006-C479-44E3-AFB1-7F2DF2E2676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7-C479-44E3-AFB1-7F2DF2E2676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203</c:v>
                </c:pt>
                <c:pt idx="3">
                  <c:v>192</c:v>
                </c:pt>
                <c:pt idx="6">
                  <c:v>180</c:v>
                </c:pt>
                <c:pt idx="9">
                  <c:v>182</c:v>
                </c:pt>
                <c:pt idx="12">
                  <c:v>215</c:v>
                </c:pt>
              </c:numCache>
            </c:numRef>
          </c:val>
          <c:extLst>
            <c:ext xmlns:c16="http://schemas.microsoft.com/office/drawing/2014/chart" uri="{C3380CC4-5D6E-409C-BE32-E72D297353CC}">
              <c16:uniqueId val="{00000008-C479-44E3-AFB1-7F2DF2E2676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C479-44E3-AFB1-7F2DF2E2676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1777</c:v>
                </c:pt>
                <c:pt idx="3">
                  <c:v>2019</c:v>
                </c:pt>
                <c:pt idx="6">
                  <c:v>2028</c:v>
                </c:pt>
                <c:pt idx="9">
                  <c:v>2077</c:v>
                </c:pt>
                <c:pt idx="12">
                  <c:v>2240</c:v>
                </c:pt>
              </c:numCache>
            </c:numRef>
          </c:val>
          <c:extLst>
            <c:ext xmlns:c16="http://schemas.microsoft.com/office/drawing/2014/chart" uri="{C3380CC4-5D6E-409C-BE32-E72D297353CC}">
              <c16:uniqueId val="{0000000A-C479-44E3-AFB1-7F2DF2E2676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0</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C479-44E3-AFB1-7F2DF2E2676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504</c:v>
                </c:pt>
                <c:pt idx="1">
                  <c:v>504</c:v>
                </c:pt>
                <c:pt idx="2">
                  <c:v>504</c:v>
                </c:pt>
              </c:numCache>
            </c:numRef>
          </c:val>
          <c:extLst>
            <c:ext xmlns:c16="http://schemas.microsoft.com/office/drawing/2014/chart" uri="{C3380CC4-5D6E-409C-BE32-E72D297353CC}">
              <c16:uniqueId val="{00000000-6589-42E2-AB33-865018D49892}"/>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1</c:v>
                </c:pt>
                <c:pt idx="1">
                  <c:v>151</c:v>
                </c:pt>
                <c:pt idx="2">
                  <c:v>151</c:v>
                </c:pt>
              </c:numCache>
            </c:numRef>
          </c:val>
          <c:extLst>
            <c:ext xmlns:c16="http://schemas.microsoft.com/office/drawing/2014/chart" uri="{C3380CC4-5D6E-409C-BE32-E72D297353CC}">
              <c16:uniqueId val="{00000001-6589-42E2-AB33-865018D49892}"/>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2224</c:v>
                </c:pt>
                <c:pt idx="1">
                  <c:v>2229</c:v>
                </c:pt>
                <c:pt idx="2">
                  <c:v>2233</c:v>
                </c:pt>
              </c:numCache>
            </c:numRef>
          </c:val>
          <c:extLst>
            <c:ext xmlns:c16="http://schemas.microsoft.com/office/drawing/2014/chart" uri="{C3380CC4-5D6E-409C-BE32-E72D297353CC}">
              <c16:uniqueId val="{00000002-6589-42E2-AB33-865018D49892}"/>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{DD298F96-D11A-46F1-BC57-0A87B483588A}</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8F2C-4123-AC0F-EDB3D3B60E75}"/>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{EA6F7337-96DB-44DE-B20A-D1CEC1FAE3A6}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8F2C-4123-AC0F-EDB3D3B60E75}"/>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{80D3087E-F68F-40CE-ACBB-873443717022}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8F2C-4123-AC0F-EDB3D3B60E75}"/>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{22804271-157F-4251-A2B4-A1E4FD83F5BA}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8F2C-4123-AC0F-EDB3D3B60E75}"/>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{0AD1D126-690D-4751-9AE1-2CF8059AD51A}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8F2C-4123-AC0F-EDB3D3B60E7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{31371DAE-79D4-43FE-80A3-13CA970B14BB}</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8F2C-4123-AC0F-EDB3D3B60E7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{2B030BDE-B538-48B9-95A8-0A2D6C90AC3B}</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8F2C-4123-AC0F-EDB3D3B60E7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{EA96252E-7633-49FA-B353-93CF7F28430D}</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8F2C-4123-AC0F-EDB3D3B60E7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{F09A24E1-16E3-4321-A5BC-A482596BBFED}</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8F2C-4123-AC0F-EDB3D3B60E75}"/>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58.6</c:v>
                </c:pt>
                <c:pt idx="8">
                  <c:v>59</c:v>
                </c:pt>
                <c:pt idx="16">
                  <c:v>60.6</c:v>
                </c:pt>
                <c:pt idx="24">
                  <c:v>62.1</c:v>
                </c:pt>
                <c:pt idx="32">
                  <c:v>63.3</c:v>
                </c:pt>
              </c:numCache>
            </c:numRef>
          </c:xVal>
          <c:yVal>
            <c:numRef>
              <c:f>公会計指標分析・財政指標組合せ分析表!$BP$51:$DC$51</c:f>
              <c:numCache>
                <c:formatCode>#,##0.0;"▲ "#,##0.0</c:formatCode>
                <c:ptCount val="40"/>
              </c:numCache>
            </c:numRef>
          </c:yVal>
          <c:smooth val="0"/>
          <c:extLst>
            <c:ext xmlns:c16="http://schemas.microsoft.com/office/drawing/2014/chart" uri="{C3380CC4-5D6E-409C-BE32-E72D297353CC}">
              <c16:uniqueId val="{00000009-8F2C-4123-AC0F-EDB3D3B60E75}"/>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{50D6B13E-D869-4FC5-B1D3-4444890B3660}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8F2C-4123-AC0F-EDB3D3B60E75}"/>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{6D03B868-2BCA-4F00-9FF5-AE3CBD5DDA5E}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8F2C-4123-AC0F-EDB3D3B60E75}"/>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{274A768C-293E-4AB7-A90B-A0730F6F0EE6}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8F2C-4123-AC0F-EDB3D3B60E75}"/>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{B69E7B8B-C543-4A9F-97F3-ADF6B9F62C6B}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8F2C-4123-AC0F-EDB3D3B60E75}"/>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{F6EBEB3C-12EC-4365-A2F7-D9B7F66B1110}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8F2C-4123-AC0F-EDB3D3B60E75}"/>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{91E6D96C-9015-4B99-84A6-61FBF9F181C3}</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8F2C-4123-AC0F-EDB3D3B60E75}"/>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{1302AF9D-3D9D-4D9E-AA80-33624D8883A1}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8F2C-4123-AC0F-EDB3D3B60E75}"/>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{E3499345-DB16-4CB9-9F3D-496A19354CBB}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8F2C-4123-AC0F-EDB3D3B60E75}"/>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{208734FA-146A-49DC-A652-8B1147602A39}</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8F2C-4123-AC0F-EDB3D3B60E75}"/>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c:v>
                </c:pt>
                <c:pt idx="8">
                  <c:v>62.2</c:v>
                </c:pt>
                <c:pt idx="16">
                  <c:v>63.6</c:v>
                </c:pt>
                <c:pt idx="24">
                  <c:v>65.900000000000006</c:v>
                </c:pt>
                <c:pt idx="32">
                  <c:v>66.599999999999994</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8F2C-4123-AC0F-EDB3D3B60E75}"/>
            </c:ext>
          </c:extLst>
        </c:ser>
        <c:dLbls>
          <c:showLegendKey val="0"/>
          <c:showVal val="1"/>
          <c:showCatName val="0"/>
          <c:showSerName val="0"/>
          <c:showPercent val="0"/>
          <c:showBubbleSize val="0"/>
        </c:dLbls>
        <c:axId val="46179840"/>
        <c:axId val="46181760"/>
      </c:scatterChart>
      <c:valAx>
        <c:axId val="46179840"/>
        <c:scaling>
          <c:orientation val="maxMin"/>
          <c:max val="67"/>
          <c:min val="6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{E07789EF-DE59-4138-B3E4-23D45C37DBDA}</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6F5-4CCF-9996-F1BB64AE4F83}"/>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{F692AB97-BF11-4C38-8560-73D97BA40392}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6F5-4CCF-9996-F1BB64AE4F83}"/>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{D5B1F779-5FB1-452B-BEA0-2B599FE5BD31}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6F5-4CCF-9996-F1BB64AE4F83}"/>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{C76683F5-4783-4683-9032-C5941352D565}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6F5-4CCF-9996-F1BB64AE4F83}"/>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{52A2FF1A-9579-4CBB-88E5-7A9F8BBDB9DC}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6F5-4CCF-9996-F1BB64AE4F83}"/>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{49EB52DE-67DC-409F-BD8F-564A775E89FC}</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6F5-4CCF-9996-F1BB64AE4F83}"/>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{9E0B07A6-5970-4E0C-8A2E-ABFDBB1FD231}</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6F5-4CCF-9996-F1BB64AE4F83}"/>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{2D1D8ACA-977D-46C9-841A-251237946ECF}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6F5-4CCF-9996-F1BB64AE4F83}"/>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{D46B884F-F753-41A2-8044-CBEC44538617}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6F5-4CCF-9996-F1BB64AE4F83}"/>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-1.1000000000000001</c:v>
                </c:pt>
                <c:pt idx="8">
                  <c:v>-0.9</c:v>
                </c:pt>
                <c:pt idx="16">
                  <c:v>-0.7</c:v>
                </c:pt>
                <c:pt idx="24">
                  <c:v>-0.5</c:v>
                </c:pt>
                <c:pt idx="32">
                  <c:v>0.1</c:v>
                </c:pt>
              </c:numCache>
            </c:numRef>
          </c:xVal>
          <c:yVal>
            <c:numRef>
              <c:f>公会計指標分析・財政指標組合せ分析表!$BP$73:$DC$73</c:f>
              <c:numCache>
                <c:formatCode>#,##0.0;"▲ "#,##0.0</c:formatCode>
                <c:ptCount val="40"/>
              </c:numCache>
            </c:numRef>
          </c:yVal>
          <c:smooth val="0"/>
          <c:extLst>
            <c:ext xmlns:c16="http://schemas.microsoft.com/office/drawing/2014/chart" uri="{C3380CC4-5D6E-409C-BE32-E72D297353CC}">
              <c16:uniqueId val="{00000009-46F5-4CCF-9996-F1BB64AE4F83}"/>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{092F49D4-2E50-489F-8C3B-6AEFCD3476BC}</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6F5-4CCF-9996-F1BB64AE4F83}"/>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{94B59049-A0AB-47B1-B409-DDC72062957B}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6F5-4CCF-9996-F1BB64AE4F83}"/>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{04F266C4-4CF9-4F9B-BE1A-17B9E0E17F7E}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6F5-4CCF-9996-F1BB64AE4F83}"/>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{6E74798B-28E2-4E43-BF9B-F8496BBA3DA5}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6F5-4CCF-9996-F1BB64AE4F83}"/>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{7028A58C-B449-46FC-AA52-BF6562B399FB}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6F5-4CCF-9996-F1BB64AE4F83}"/>
                </c:ext>
              </c:extLst>
            </c:dLbl>
            <c:dLbl>
              <c:idx val="8"/>
              <c:layout>
                <c:manualLayout>
                  <c:x val="-4.4905057365901176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{7EB0C3EF-DC40-437C-8CD2-C6B1B3F7885A}</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6F5-4CCF-9996-F1BB64AE4F83}"/>
                </c:ext>
              </c:extLst>
            </c:dLbl>
            <c:dLbl>
              <c:idx val="16"/>
              <c:layout>
                <c:manualLayout>
                  <c:x val="-1.8235628084249993E-2"/>
                  <c:y val="-6.2416647087793951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{881A5431-A453-45B9-A401-B7EAE62659C8}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6F5-4CCF-9996-F1BB64AE4F83}"/>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{861CB591-5AD9-4E7C-8249-102D62FDFE4F}</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6F5-4CCF-9996-F1BB64AE4F83}"/>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{87FBAEB2-3C00-4D4C-A01C-9E79999512D4}</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6F5-4CCF-9996-F1BB64AE4F83}"/>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7.4</c:v>
                </c:pt>
                <c:pt idx="8">
                  <c:v>7.5</c:v>
                </c:pt>
                <c:pt idx="16">
                  <c:v>7.5</c:v>
                </c:pt>
                <c:pt idx="24">
                  <c:v>7.7</c:v>
                </c:pt>
                <c:pt idx="32">
                  <c:v>8</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6F5-4CCF-9996-F1BB64AE4F83}"/>
            </c:ext>
          </c:extLst>
        </c:ser>
        <c:dLbls>
          <c:showLegendKey val="0"/>
          <c:showVal val="1"/>
          <c:showCatName val="0"/>
          <c:showSerName val="0"/>
          <c:showPercent val="0"/>
          <c:showBubbleSize val="0"/>
        </c:dLbls>
        <c:axId val="84219776"/>
        <c:axId val="84234240"/>
      </c:scatterChart>
      <c:valAx>
        <c:axId val="84219776"/>
        <c:scaling>
          <c:orientation val="maxMin"/>
          <c:max val="8.1"/>
          <c:min val="7.2"/>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0"/>
          <c:min val="-2"/>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山口県阿武町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2,945
2,916
115.95
4,555,351
3,367,120
1,090,350
2,259,440
2,239,623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年度現年度分の税徴収率は</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98.6</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％で、高い徴収率を維持しているものの、人口減少や全国平均を大きく上回る高齢化率（令和</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年度末</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…51.9</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％）に加え、町内に大きな事業所もないことから、税収も伸びず財政力指数も類似団体平均とほぼ同じであるが、全国平均、山口県平均を大きく下回っている。</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引き続き、</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UJI</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ターン者の受入れをはじめとする各種定住対策に積極的に取り組むとともに、町出身者のネットワークを活用した企業誘致を促進する等財政力の向上に努める。</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74083</xdr:rowOff>
    </xdr:from>
    <xdr:to>
      <xdr:col>27</xdr:col>
      <xdr:colOff>184150</xdr:colOff>
      <xdr:row>45</xdr:row>
      <xdr:rowOff>74083</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14817</xdr:rowOff>
    </xdr:from>
    <xdr:to>
      <xdr:col>27</xdr:col>
      <xdr:colOff>184150</xdr:colOff>
      <xdr:row>43</xdr:row>
      <xdr:rowOff>14817</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40</xdr:row>
      <xdr:rowOff>127000</xdr:rowOff>
    </xdr:from>
    <xdr:to>
      <xdr:col>27</xdr:col>
      <xdr:colOff>184150</xdr:colOff>
      <xdr:row>40</xdr:row>
      <xdr:rowOff>127000</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38</xdr:row>
      <xdr:rowOff>67733</xdr:rowOff>
    </xdr:from>
    <xdr:to>
      <xdr:col>27</xdr:col>
      <xdr:colOff>184150</xdr:colOff>
      <xdr:row>38</xdr:row>
      <xdr:rowOff>67733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8467</xdr:rowOff>
    </xdr:from>
    <xdr:to>
      <xdr:col>27</xdr:col>
      <xdr:colOff>184150</xdr:colOff>
      <xdr:row>36</xdr:row>
      <xdr:rowOff>8467</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2" name="財政力グラフ枠">
          <a:extLst>
            <a:ext uri="{FF2B5EF4-FFF2-40B4-BE49-F238E27FC236}">
              <a16:creationId xmlns:a16="http://schemas.microsoft.com/office/drawing/2014/main" id="{00000000-0008-0000-0300-00003E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109008</xdr:rowOff>
    </xdr:from>
    <xdr:to>
      <xdr:col>23</xdr:col>
      <xdr:colOff>133350</xdr:colOff>
      <xdr:row>44</xdr:row>
      <xdr:rowOff>84667</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flipV="1">
          <a:off x="4953000" y="6281208"/>
          <a:ext cx="0" cy="134725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56744</xdr:rowOff>
    </xdr:from>
    <xdr:ext cx="762000" cy="259045"/>
    <xdr:sp macro="" textlink="">
      <xdr:nvSpPr>
        <xdr:cNvPr id="64" name="財政力最小値テキスト">
          <a:extLst>
            <a:ext uri="{FF2B5EF4-FFF2-40B4-BE49-F238E27FC236}">
              <a16:creationId xmlns:a16="http://schemas.microsoft.com/office/drawing/2014/main" id="{00000000-0008-0000-0300-000040000000}"/>
            </a:ext>
          </a:extLst>
        </xdr:cNvPr>
        <xdr:cNvSpPr txBox="1"/>
      </xdr:nvSpPr>
      <xdr:spPr>
        <a:xfrm>
          <a:off x="5041900" y="7600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84667</xdr:rowOff>
    </xdr:from>
    <xdr:to>
      <xdr:col>24</xdr:col>
      <xdr:colOff>12700</xdr:colOff>
      <xdr:row>44</xdr:row>
      <xdr:rowOff>84667</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a:off x="4864100" y="7628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23935</xdr:rowOff>
    </xdr:from>
    <xdr:ext cx="762000" cy="259045"/>
    <xdr:sp macro="" textlink="">
      <xdr:nvSpPr>
        <xdr:cNvPr id="66" name="財政力最大値テキスト">
          <a:extLst>
            <a:ext uri="{FF2B5EF4-FFF2-40B4-BE49-F238E27FC236}">
              <a16:creationId xmlns:a16="http://schemas.microsoft.com/office/drawing/2014/main" id="{00000000-0008-0000-0300-000042000000}"/>
            </a:ext>
          </a:extLst>
        </xdr:cNvPr>
        <xdr:cNvSpPr txBox="1"/>
      </xdr:nvSpPr>
      <xdr:spPr>
        <a:xfrm>
          <a:off x="5041900" y="60246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109008</xdr:rowOff>
    </xdr:from>
    <xdr:to>
      <xdr:col>24</xdr:col>
      <xdr:colOff>12700</xdr:colOff>
      <xdr:row>36</xdr:row>
      <xdr:rowOff>109008</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6281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43</xdr:row>
      <xdr:rowOff>95250</xdr:rowOff>
    </xdr:from>
    <xdr:to>
      <xdr:col>23</xdr:col>
      <xdr:colOff>133350</xdr:colOff>
      <xdr:row>43</xdr:row>
      <xdr:rowOff>115358</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flipV="1">
          <a:off x="4114800" y="7467600"/>
          <a:ext cx="8382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20760</xdr:rowOff>
    </xdr:from>
    <xdr:ext cx="762000" cy="259045"/>
    <xdr:sp macro="" textlink="">
      <xdr:nvSpPr>
        <xdr:cNvPr id="69" name="財政力平均値テキスト">
          <a:extLst>
            <a:ext uri="{FF2B5EF4-FFF2-40B4-BE49-F238E27FC236}">
              <a16:creationId xmlns:a16="http://schemas.microsoft.com/office/drawing/2014/main" id="{00000000-0008-0000-0300-000045000000}"/>
            </a:ext>
          </a:extLst>
        </xdr:cNvPr>
        <xdr:cNvSpPr txBox="1"/>
      </xdr:nvSpPr>
      <xdr:spPr>
        <a:xfrm>
          <a:off x="5041900" y="722166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4233</xdr:rowOff>
    </xdr:from>
    <xdr:to>
      <xdr:col>23</xdr:col>
      <xdr:colOff>184150</xdr:colOff>
      <xdr:row>43</xdr:row>
      <xdr:rowOff>105833</xdr:rowOff>
    </xdr:to>
    <xdr:sp macro="" textlink="">
      <xdr:nvSpPr>
        <xdr:cNvPr id="70" name="フローチャート: 判断 69">
          <a:extLst>
            <a:ext uri="{FF2B5EF4-FFF2-40B4-BE49-F238E27FC236}">
              <a16:creationId xmlns:a16="http://schemas.microsoft.com/office/drawing/2014/main" id="{00000000-0008-0000-0300-000046000000}"/>
            </a:ext>
          </a:extLst>
        </xdr:cNvPr>
        <xdr:cNvSpPr/>
      </xdr:nvSpPr>
      <xdr:spPr>
        <a:xfrm>
          <a:off x="49022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43</xdr:row>
      <xdr:rowOff>95250</xdr:rowOff>
    </xdr:from>
    <xdr:to>
      <xdr:col>19</xdr:col>
      <xdr:colOff>133350</xdr:colOff>
      <xdr:row>43</xdr:row>
      <xdr:rowOff>115358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a:off x="3225800" y="746760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4233</xdr:rowOff>
    </xdr:from>
    <xdr:to>
      <xdr:col>19</xdr:col>
      <xdr:colOff>184150</xdr:colOff>
      <xdr:row>43</xdr:row>
      <xdr:rowOff>105833</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064000" y="7376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116010</xdr:rowOff>
    </xdr:from>
    <xdr:ext cx="736600" cy="259045"/>
    <xdr:sp macro="" textlink="">
      <xdr:nvSpPr>
        <xdr:cNvPr id="73" name="テキスト ボックス 72">
          <a:extLst>
            <a:ext uri="{FF2B5EF4-FFF2-40B4-BE49-F238E27FC236}">
              <a16:creationId xmlns:a16="http://schemas.microsoft.com/office/drawing/2014/main" id="{00000000-0008-0000-0300-000049000000}"/>
            </a:ext>
          </a:extLst>
        </xdr:cNvPr>
        <xdr:cNvSpPr txBox="1"/>
      </xdr:nvSpPr>
      <xdr:spPr>
        <a:xfrm>
          <a:off x="3733800" y="714546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95250</xdr:rowOff>
    </xdr:from>
    <xdr:to>
      <xdr:col>15</xdr:col>
      <xdr:colOff>82550</xdr:colOff>
      <xdr:row>43</xdr:row>
      <xdr:rowOff>95250</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2336800" y="7467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42</xdr:row>
      <xdr:rowOff>155575</xdr:rowOff>
    </xdr:from>
    <xdr:to>
      <xdr:col>15</xdr:col>
      <xdr:colOff>133350</xdr:colOff>
      <xdr:row>43</xdr:row>
      <xdr:rowOff>85725</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3175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95902</xdr:rowOff>
    </xdr:from>
    <xdr:ext cx="7620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2844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75142</xdr:rowOff>
    </xdr:from>
    <xdr:to>
      <xdr:col>11</xdr:col>
      <xdr:colOff>31750</xdr:colOff>
      <xdr:row>43</xdr:row>
      <xdr:rowOff>95250</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1447800" y="7447492"/>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42</xdr:row>
      <xdr:rowOff>135467</xdr:rowOff>
    </xdr:from>
    <xdr:to>
      <xdr:col>11</xdr:col>
      <xdr:colOff>82550</xdr:colOff>
      <xdr:row>43</xdr:row>
      <xdr:rowOff>65617</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2286000" y="7336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75794</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1955800" y="7105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155575</xdr:rowOff>
    </xdr:from>
    <xdr:to>
      <xdr:col>7</xdr:col>
      <xdr:colOff>31750</xdr:colOff>
      <xdr:row>43</xdr:row>
      <xdr:rowOff>85725</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1397000" y="7356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95902</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066800" y="7125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44450</xdr:rowOff>
    </xdr:from>
    <xdr:to>
      <xdr:col>23</xdr:col>
      <xdr:colOff>184150</xdr:colOff>
      <xdr:row>43</xdr:row>
      <xdr:rowOff>146050</xdr:rowOff>
    </xdr:to>
    <xdr:sp macro="" textlink="">
      <xdr:nvSpPr>
        <xdr:cNvPr id="87" name="楕円 86">
          <a:extLst>
            <a:ext uri="{FF2B5EF4-FFF2-40B4-BE49-F238E27FC236}">
              <a16:creationId xmlns:a16="http://schemas.microsoft.com/office/drawing/2014/main" id="{00000000-0008-0000-0300-000057000000}"/>
            </a:ext>
          </a:extLst>
        </xdr:cNvPr>
        <xdr:cNvSpPr/>
      </xdr:nvSpPr>
      <xdr:spPr>
        <a:xfrm>
          <a:off x="49022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16527</xdr:rowOff>
    </xdr:from>
    <xdr:ext cx="762000" cy="259045"/>
    <xdr:sp macro="" textlink="">
      <xdr:nvSpPr>
        <xdr:cNvPr id="88" name="財政力該当値テキスト">
          <a:extLst>
            <a:ext uri="{FF2B5EF4-FFF2-40B4-BE49-F238E27FC236}">
              <a16:creationId xmlns:a16="http://schemas.microsoft.com/office/drawing/2014/main" id="{00000000-0008-0000-0300-000058000000}"/>
            </a:ext>
          </a:extLst>
        </xdr:cNvPr>
        <xdr:cNvSpPr txBox="1"/>
      </xdr:nvSpPr>
      <xdr:spPr>
        <a:xfrm>
          <a:off x="5041900" y="738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64558</xdr:rowOff>
    </xdr:from>
    <xdr:to>
      <xdr:col>19</xdr:col>
      <xdr:colOff>184150</xdr:colOff>
      <xdr:row>43</xdr:row>
      <xdr:rowOff>166158</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064000" y="7436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43</xdr:row>
      <xdr:rowOff>150935</xdr:rowOff>
    </xdr:from>
    <xdr:ext cx="736600" cy="259045"/>
    <xdr:sp macro="" textlink="">
      <xdr:nvSpPr>
        <xdr:cNvPr id="90" name="テキスト ボックス 89">
          <a:extLst>
            <a:ext uri="{FF2B5EF4-FFF2-40B4-BE49-F238E27FC236}">
              <a16:creationId xmlns:a16="http://schemas.microsoft.com/office/drawing/2014/main" id="{00000000-0008-0000-0300-00005A000000}"/>
            </a:ext>
          </a:extLst>
        </xdr:cNvPr>
        <xdr:cNvSpPr txBox="1"/>
      </xdr:nvSpPr>
      <xdr:spPr>
        <a:xfrm>
          <a:off x="3733800" y="75232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44450</xdr:rowOff>
    </xdr:from>
    <xdr:to>
      <xdr:col>15</xdr:col>
      <xdr:colOff>133350</xdr:colOff>
      <xdr:row>43</xdr:row>
      <xdr:rowOff>146050</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3175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43</xdr:row>
      <xdr:rowOff>130827</xdr:rowOff>
    </xdr:from>
    <xdr:ext cx="7620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2844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44450</xdr:rowOff>
    </xdr:from>
    <xdr:to>
      <xdr:col>11</xdr:col>
      <xdr:colOff>82550</xdr:colOff>
      <xdr:row>43</xdr:row>
      <xdr:rowOff>146050</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2286000" y="7416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43</xdr:row>
      <xdr:rowOff>130827</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1955800" y="750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24342</xdr:rowOff>
    </xdr:from>
    <xdr:to>
      <xdr:col>7</xdr:col>
      <xdr:colOff>31750</xdr:colOff>
      <xdr:row>43</xdr:row>
      <xdr:rowOff>125942</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1397000" y="7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43</xdr:row>
      <xdr:rowOff>110719</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066800" y="74830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7" name="正方形/長方形 96">
          <a:extLst>
            <a:ext uri="{FF2B5EF4-FFF2-40B4-BE49-F238E27FC236}">
              <a16:creationId xmlns:a16="http://schemas.microsoft.com/office/drawing/2014/main" id="{00000000-0008-0000-0300-000061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[76.4%]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令和</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年度の経常収支比率は</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76.4</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％で、前年度より</a:t>
          </a:r>
          <a:r>
            <a:rPr kumimoji="1" lang="en-US" altLang="ja-JP"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2.5</a:t>
          </a:r>
          <a:r>
            <a:rPr kumimoji="1" lang="ja-JP" altLang="en-US" sz="1100" b="0" i="0" u="none" strike="noStrike" kern="0" cap="none" spc="0" normalizeH="0" baseline="0" noProof="0">
              <a:ln>
                <a:noFill/>
              </a:ln>
              <a:solidFill>
                <a:sysClr val="windowText" lastClr="000000"/>
              </a:solidFill>
              <a:effectLst/>
              <a:uLnTx/>
              <a:uFillTx/>
              <a:latin typeface="ＭＳ ゴシック" panose="020B0609070205080204" pitchFamily="49" charset="-128"/>
              <a:ea typeface="ＭＳ ゴシック" panose="020B0609070205080204" pitchFamily="49" charset="-128"/>
              <a:cs typeface="+mn-cs"/>
            </a:rPr>
            <a:t>ポイント改善した</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。価格高騰による</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影響があったものの</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人件費等の抑制により</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全国平均、山口県平均を大きく下回っている。</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ただし、今後も経常的経費は増加傾向で推移することが懸念されることから、更なる事務事業の徹底した見直しや施策の重点化を図りながら健全財政を維持する。</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3</xdr:col>
      <xdr:colOff>95250</xdr:colOff>
      <xdr:row>54</xdr:row>
      <xdr:rowOff>139700</xdr:rowOff>
    </xdr:from>
    <xdr:ext cx="298543" cy="225703"/>
    <xdr:sp macro="" textlink="">
      <xdr:nvSpPr>
        <xdr:cNvPr id="110" name="テキスト ボックス 109">
          <a:extLst>
            <a:ext uri="{FF2B5EF4-FFF2-40B4-BE49-F238E27FC236}">
              <a16:creationId xmlns:a16="http://schemas.microsoft.com/office/drawing/2014/main" id="{00000000-0008-0000-0300-00006E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1" name="直線コネクタ 110">
          <a:extLst>
            <a:ext uri="{FF2B5EF4-FFF2-40B4-BE49-F238E27FC236}">
              <a16:creationId xmlns:a16="http://schemas.microsoft.com/office/drawing/2014/main" id="{00000000-0008-0000-0300-00006F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5" name="財政構造の弾力性グラフ枠">
          <a:extLst>
            <a:ext uri="{FF2B5EF4-FFF2-40B4-BE49-F238E27FC236}">
              <a16:creationId xmlns:a16="http://schemas.microsoft.com/office/drawing/2014/main" id="{00000000-0008-0000-0300-00007D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57</xdr:row>
      <xdr:rowOff>113454</xdr:rowOff>
    </xdr:from>
    <xdr:to>
      <xdr:col>23</xdr:col>
      <xdr:colOff>133350</xdr:colOff>
      <xdr:row>67</xdr:row>
      <xdr:rowOff>96096</xdr:rowOff>
    </xdr:to>
    <xdr:cxnSp macro="">
      <xdr:nvCxnSpPr>
        <xdr:cNvPr id="126" name="直線コネクタ 125">
          <a:extLst>
            <a:ext uri="{FF2B5EF4-FFF2-40B4-BE49-F238E27FC236}">
              <a16:creationId xmlns:a16="http://schemas.microsoft.com/office/drawing/2014/main" id="{00000000-0008-0000-0300-00007E000000}"/>
            </a:ext>
          </a:extLst>
        </xdr:cNvPr>
        <xdr:cNvCxnSpPr/>
      </xdr:nvCxnSpPr>
      <xdr:spPr>
        <a:xfrm flipV="1">
          <a:off x="4953000" y="9886104"/>
          <a:ext cx="0" cy="169714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68173</xdr:rowOff>
    </xdr:from>
    <xdr:ext cx="762000" cy="259045"/>
    <xdr:sp macro="" textlink="">
      <xdr:nvSpPr>
        <xdr:cNvPr id="127" name="財政構造の弾力性最小値テキスト">
          <a:extLst>
            <a:ext uri="{FF2B5EF4-FFF2-40B4-BE49-F238E27FC236}">
              <a16:creationId xmlns:a16="http://schemas.microsoft.com/office/drawing/2014/main" id="{00000000-0008-0000-0300-00007F000000}"/>
            </a:ext>
          </a:extLst>
        </xdr:cNvPr>
        <xdr:cNvSpPr txBox="1"/>
      </xdr:nvSpPr>
      <xdr:spPr>
        <a:xfrm>
          <a:off x="5041900" y="11555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96096</xdr:rowOff>
    </xdr:from>
    <xdr:to>
      <xdr:col>24</xdr:col>
      <xdr:colOff>12700</xdr:colOff>
      <xdr:row>67</xdr:row>
      <xdr:rowOff>96096</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a:off x="4864100" y="115832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56</xdr:row>
      <xdr:rowOff>28381</xdr:rowOff>
    </xdr:from>
    <xdr:ext cx="762000" cy="259045"/>
    <xdr:sp macro="" textlink="">
      <xdr:nvSpPr>
        <xdr:cNvPr id="129" name="財政構造の弾力性最大値テキスト">
          <a:extLst>
            <a:ext uri="{FF2B5EF4-FFF2-40B4-BE49-F238E27FC236}">
              <a16:creationId xmlns:a16="http://schemas.microsoft.com/office/drawing/2014/main" id="{00000000-0008-0000-0300-000081000000}"/>
            </a:ext>
          </a:extLst>
        </xdr:cNvPr>
        <xdr:cNvSpPr txBox="1"/>
      </xdr:nvSpPr>
      <xdr:spPr>
        <a:xfrm>
          <a:off x="5041900" y="96295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57</xdr:row>
      <xdr:rowOff>113454</xdr:rowOff>
    </xdr:from>
    <xdr:to>
      <xdr:col>24</xdr:col>
      <xdr:colOff>12700</xdr:colOff>
      <xdr:row>57</xdr:row>
      <xdr:rowOff>113454</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9886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62</xdr:row>
      <xdr:rowOff>20320</xdr:rowOff>
    </xdr:from>
    <xdr:to>
      <xdr:col>23</xdr:col>
      <xdr:colOff>133350</xdr:colOff>
      <xdr:row>62</xdr:row>
      <xdr:rowOff>120862</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flipV="1">
          <a:off x="4114800" y="10650220"/>
          <a:ext cx="838200" cy="10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128075</xdr:rowOff>
    </xdr:from>
    <xdr:ext cx="762000" cy="259045"/>
    <xdr:sp macro="" textlink="">
      <xdr:nvSpPr>
        <xdr:cNvPr id="132" name="財政構造の弾力性平均値テキスト">
          <a:extLst>
            <a:ext uri="{FF2B5EF4-FFF2-40B4-BE49-F238E27FC236}">
              <a16:creationId xmlns:a16="http://schemas.microsoft.com/office/drawing/2014/main" id="{00000000-0008-0000-0300-000084000000}"/>
            </a:ext>
          </a:extLst>
        </xdr:cNvPr>
        <xdr:cNvSpPr txBox="1"/>
      </xdr:nvSpPr>
      <xdr:spPr>
        <a:xfrm>
          <a:off x="5041900" y="109294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63</xdr:row>
      <xdr:rowOff>155998</xdr:rowOff>
    </xdr:from>
    <xdr:to>
      <xdr:col>23</xdr:col>
      <xdr:colOff>184150</xdr:colOff>
      <xdr:row>64</xdr:row>
      <xdr:rowOff>86148</xdr:rowOff>
    </xdr:to>
    <xdr:sp macro="" textlink="">
      <xdr:nvSpPr>
        <xdr:cNvPr id="133" name="フローチャート: 判断 132">
          <a:extLst>
            <a:ext uri="{FF2B5EF4-FFF2-40B4-BE49-F238E27FC236}">
              <a16:creationId xmlns:a16="http://schemas.microsoft.com/office/drawing/2014/main" id="{00000000-0008-0000-0300-000085000000}"/>
            </a:ext>
          </a:extLst>
        </xdr:cNvPr>
        <xdr:cNvSpPr/>
      </xdr:nvSpPr>
      <xdr:spPr>
        <a:xfrm>
          <a:off x="4902200" y="109573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139488</xdr:rowOff>
    </xdr:from>
    <xdr:to>
      <xdr:col>19</xdr:col>
      <xdr:colOff>133350</xdr:colOff>
      <xdr:row>62</xdr:row>
      <xdr:rowOff>120862</xdr:rowOff>
    </xdr:to>
    <xdr:cxnSp macro="">
      <xdr:nvCxnSpPr>
        <xdr:cNvPr id="134" name="直線コネクタ 133">
          <a:extLst>
            <a:ext uri="{FF2B5EF4-FFF2-40B4-BE49-F238E27FC236}">
              <a16:creationId xmlns:a16="http://schemas.microsoft.com/office/drawing/2014/main" id="{00000000-0008-0000-0300-000086000000}"/>
            </a:ext>
          </a:extLst>
        </xdr:cNvPr>
        <xdr:cNvCxnSpPr/>
      </xdr:nvCxnSpPr>
      <xdr:spPr>
        <a:xfrm>
          <a:off x="3225800" y="10597938"/>
          <a:ext cx="889000" cy="152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6" name="テキスト ボックス 135">
          <a:extLst>
            <a:ext uri="{FF2B5EF4-FFF2-40B4-BE49-F238E27FC236}">
              <a16:creationId xmlns:a16="http://schemas.microsoft.com/office/drawing/2014/main" id="{00000000-0008-0000-0300-000088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55033</xdr:rowOff>
    </xdr:from>
    <xdr:to>
      <xdr:col>15</xdr:col>
      <xdr:colOff>82550</xdr:colOff>
      <xdr:row>61</xdr:row>
      <xdr:rowOff>139488</xdr:rowOff>
    </xdr:to>
    <xdr:cxnSp macro="">
      <xdr:nvCxnSpPr>
        <xdr:cNvPr id="137" name="直線コネクタ 136">
          <a:extLst>
            <a:ext uri="{FF2B5EF4-FFF2-40B4-BE49-F238E27FC236}">
              <a16:creationId xmlns:a16="http://schemas.microsoft.com/office/drawing/2014/main" id="{00000000-0008-0000-0300-000089000000}"/>
            </a:ext>
          </a:extLst>
        </xdr:cNvPr>
        <xdr:cNvCxnSpPr/>
      </xdr:nvCxnSpPr>
      <xdr:spPr>
        <a:xfrm>
          <a:off x="2336800" y="10513483"/>
          <a:ext cx="889000" cy="84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63500</xdr:rowOff>
    </xdr:from>
    <xdr:to>
      <xdr:col>15</xdr:col>
      <xdr:colOff>133350</xdr:colOff>
      <xdr:row>63</xdr:row>
      <xdr:rowOff>165100</xdr:rowOff>
    </xdr:to>
    <xdr:sp macro="" textlink="">
      <xdr:nvSpPr>
        <xdr:cNvPr id="138" name="フローチャート: 判断 137">
          <a:extLst>
            <a:ext uri="{FF2B5EF4-FFF2-40B4-BE49-F238E27FC236}">
              <a16:creationId xmlns:a16="http://schemas.microsoft.com/office/drawing/2014/main" id="{00000000-0008-0000-0300-00008A000000}"/>
            </a:ext>
          </a:extLst>
        </xdr:cNvPr>
        <xdr:cNvSpPr/>
      </xdr:nvSpPr>
      <xdr:spPr>
        <a:xfrm>
          <a:off x="3175000" y="1086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149877</xdr:rowOff>
    </xdr:from>
    <xdr:ext cx="762000" cy="259045"/>
    <xdr:sp macro="" textlink="">
      <xdr:nvSpPr>
        <xdr:cNvPr id="139" name="テキスト ボックス 138">
          <a:extLst>
            <a:ext uri="{FF2B5EF4-FFF2-40B4-BE49-F238E27FC236}">
              <a16:creationId xmlns:a16="http://schemas.microsoft.com/office/drawing/2014/main" id="{00000000-0008-0000-0300-00008B000000}"/>
            </a:ext>
          </a:extLst>
        </xdr:cNvPr>
        <xdr:cNvSpPr txBox="1"/>
      </xdr:nvSpPr>
      <xdr:spPr>
        <a:xfrm>
          <a:off x="2844800" y="1095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55033</xdr:rowOff>
    </xdr:from>
    <xdr:to>
      <xdr:col>11</xdr:col>
      <xdr:colOff>31750</xdr:colOff>
      <xdr:row>63</xdr:row>
      <xdr:rowOff>126365</xdr:rowOff>
    </xdr:to>
    <xdr:cxnSp macro="">
      <xdr:nvCxnSpPr>
        <xdr:cNvPr id="140" name="直線コネクタ 139">
          <a:extLst>
            <a:ext uri="{FF2B5EF4-FFF2-40B4-BE49-F238E27FC236}">
              <a16:creationId xmlns:a16="http://schemas.microsoft.com/office/drawing/2014/main" id="{00000000-0008-0000-0300-00008C000000}"/>
            </a:ext>
          </a:extLst>
        </xdr:cNvPr>
        <xdr:cNvCxnSpPr/>
      </xdr:nvCxnSpPr>
      <xdr:spPr>
        <a:xfrm flipV="1">
          <a:off x="1447800" y="10513483"/>
          <a:ext cx="889000" cy="4142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90170</xdr:rowOff>
    </xdr:from>
    <xdr:to>
      <xdr:col>11</xdr:col>
      <xdr:colOff>82550</xdr:colOff>
      <xdr:row>63</xdr:row>
      <xdr:rowOff>20320</xdr:rowOff>
    </xdr:to>
    <xdr:sp macro="" textlink="">
      <xdr:nvSpPr>
        <xdr:cNvPr id="141" name="フローチャート: 判断 140">
          <a:extLst>
            <a:ext uri="{FF2B5EF4-FFF2-40B4-BE49-F238E27FC236}">
              <a16:creationId xmlns:a16="http://schemas.microsoft.com/office/drawing/2014/main" id="{00000000-0008-0000-0300-00008D000000}"/>
            </a:ext>
          </a:extLst>
        </xdr:cNvPr>
        <xdr:cNvSpPr/>
      </xdr:nvSpPr>
      <xdr:spPr>
        <a:xfrm>
          <a:off x="2286000" y="10720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63</xdr:row>
      <xdr:rowOff>5097</xdr:rowOff>
    </xdr:from>
    <xdr:ext cx="762000" cy="259045"/>
    <xdr:sp macro="" textlink="">
      <xdr:nvSpPr>
        <xdr:cNvPr id="142" name="テキスト ボックス 141">
          <a:extLst>
            <a:ext uri="{FF2B5EF4-FFF2-40B4-BE49-F238E27FC236}">
              <a16:creationId xmlns:a16="http://schemas.microsoft.com/office/drawing/2014/main" id="{00000000-0008-0000-0300-00008E000000}"/>
            </a:ext>
          </a:extLst>
        </xdr:cNvPr>
        <xdr:cNvSpPr txBox="1"/>
      </xdr:nvSpPr>
      <xdr:spPr>
        <a:xfrm>
          <a:off x="1955800" y="10806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111760</xdr:rowOff>
    </xdr:from>
    <xdr:to>
      <xdr:col>7</xdr:col>
      <xdr:colOff>31750</xdr:colOff>
      <xdr:row>64</xdr:row>
      <xdr:rowOff>41910</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1397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26687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066800" y="109994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140970</xdr:rowOff>
    </xdr:from>
    <xdr:to>
      <xdr:col>23</xdr:col>
      <xdr:colOff>184150</xdr:colOff>
      <xdr:row>62</xdr:row>
      <xdr:rowOff>71120</xdr:rowOff>
    </xdr:to>
    <xdr:sp macro="" textlink="">
      <xdr:nvSpPr>
        <xdr:cNvPr id="150" name="楕円 149">
          <a:extLst>
            <a:ext uri="{FF2B5EF4-FFF2-40B4-BE49-F238E27FC236}">
              <a16:creationId xmlns:a16="http://schemas.microsoft.com/office/drawing/2014/main" id="{00000000-0008-0000-0300-000096000000}"/>
            </a:ext>
          </a:extLst>
        </xdr:cNvPr>
        <xdr:cNvSpPr/>
      </xdr:nvSpPr>
      <xdr:spPr>
        <a:xfrm>
          <a:off x="4902200" y="1059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60</xdr:row>
      <xdr:rowOff>157497</xdr:rowOff>
    </xdr:from>
    <xdr:ext cx="762000" cy="259045"/>
    <xdr:sp macro="" textlink="">
      <xdr:nvSpPr>
        <xdr:cNvPr id="151" name="財政構造の弾力性該当値テキスト">
          <a:extLst>
            <a:ext uri="{FF2B5EF4-FFF2-40B4-BE49-F238E27FC236}">
              <a16:creationId xmlns:a16="http://schemas.microsoft.com/office/drawing/2014/main" id="{00000000-0008-0000-0300-000097000000}"/>
            </a:ext>
          </a:extLst>
        </xdr:cNvPr>
        <xdr:cNvSpPr txBox="1"/>
      </xdr:nvSpPr>
      <xdr:spPr>
        <a:xfrm>
          <a:off x="5041900" y="10444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62</xdr:row>
      <xdr:rowOff>70062</xdr:rowOff>
    </xdr:from>
    <xdr:to>
      <xdr:col>19</xdr:col>
      <xdr:colOff>184150</xdr:colOff>
      <xdr:row>63</xdr:row>
      <xdr:rowOff>212</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064000" y="10699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61</xdr:row>
      <xdr:rowOff>10389</xdr:rowOff>
    </xdr:from>
    <xdr:ext cx="736600" cy="259045"/>
    <xdr:sp macro="" textlink="">
      <xdr:nvSpPr>
        <xdr:cNvPr id="153" name="テキスト ボックス 152">
          <a:extLst>
            <a:ext uri="{FF2B5EF4-FFF2-40B4-BE49-F238E27FC236}">
              <a16:creationId xmlns:a16="http://schemas.microsoft.com/office/drawing/2014/main" id="{00000000-0008-0000-0300-000099000000}"/>
            </a:ext>
          </a:extLst>
        </xdr:cNvPr>
        <xdr:cNvSpPr txBox="1"/>
      </xdr:nvSpPr>
      <xdr:spPr>
        <a:xfrm>
          <a:off x="3733800" y="104688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88688</xdr:rowOff>
    </xdr:from>
    <xdr:to>
      <xdr:col>15</xdr:col>
      <xdr:colOff>133350</xdr:colOff>
      <xdr:row>62</xdr:row>
      <xdr:rowOff>18838</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3175000" y="10547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29015</xdr:rowOff>
    </xdr:from>
    <xdr:ext cx="7620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2844800" y="1031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4233</xdr:rowOff>
    </xdr:from>
    <xdr:to>
      <xdr:col>11</xdr:col>
      <xdr:colOff>82550</xdr:colOff>
      <xdr:row>61</xdr:row>
      <xdr:rowOff>105833</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2286000" y="10462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116010</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1955800" y="102315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75565</xdr:rowOff>
    </xdr:from>
    <xdr:to>
      <xdr:col>7</xdr:col>
      <xdr:colOff>31750</xdr:colOff>
      <xdr:row>64</xdr:row>
      <xdr:rowOff>5715</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1397000" y="10876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15892</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066800" y="10645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0" name="正方形/長方形 159">
          <a:extLst>
            <a:ext uri="{FF2B5EF4-FFF2-40B4-BE49-F238E27FC236}">
              <a16:creationId xmlns:a16="http://schemas.microsoft.com/office/drawing/2014/main" id="{00000000-0008-0000-0300-0000A0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[441,556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167,495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人当たり人件費・物件費は、これまでの職員や議員の削減等をはじめとする行財政対策の効果により類似団体平均より低く推移している。令和</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年度においては、</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前年度を上回っており、今後においても物価高騰の影響により、</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物件費</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は増加傾向にある見込まれ、また</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、人件費については、</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今後、人事院勧告により給与の増額改定が予想されるため、</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引き続き更なる事務事業の見直しや事業の厳選等により経費節減を図る。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4" name="直線コネクタ 173">
          <a:extLst>
            <a:ext uri="{FF2B5EF4-FFF2-40B4-BE49-F238E27FC236}">
              <a16:creationId xmlns:a16="http://schemas.microsoft.com/office/drawing/2014/main" id="{00000000-0008-0000-0300-0000AE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90</xdr:row>
      <xdr:rowOff>36286</xdr:rowOff>
    </xdr:from>
    <xdr:to>
      <xdr:col>27</xdr:col>
      <xdr:colOff>184150</xdr:colOff>
      <xdr:row>90</xdr:row>
      <xdr:rowOff>36286</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65513</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34471</xdr:rowOff>
    </xdr:from>
    <xdr:to>
      <xdr:col>27</xdr:col>
      <xdr:colOff>184150</xdr:colOff>
      <xdr:row>88</xdr:row>
      <xdr:rowOff>34471</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63698</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32657</xdr:rowOff>
    </xdr:from>
    <xdr:to>
      <xdr:col>27</xdr:col>
      <xdr:colOff>184150</xdr:colOff>
      <xdr:row>86</xdr:row>
      <xdr:rowOff>32657</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61884</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84</xdr:row>
      <xdr:rowOff>30843</xdr:rowOff>
    </xdr:from>
    <xdr:to>
      <xdr:col>27</xdr:col>
      <xdr:colOff>184150</xdr:colOff>
      <xdr:row>84</xdr:row>
      <xdr:rowOff>30843</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83</xdr:row>
      <xdr:rowOff>60070</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29029</xdr:rowOff>
    </xdr:from>
    <xdr:to>
      <xdr:col>27</xdr:col>
      <xdr:colOff>184150</xdr:colOff>
      <xdr:row>82</xdr:row>
      <xdr:rowOff>29029</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81</xdr:row>
      <xdr:rowOff>58256</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27214</xdr:rowOff>
    </xdr:from>
    <xdr:to>
      <xdr:col>27</xdr:col>
      <xdr:colOff>184150</xdr:colOff>
      <xdr:row>80</xdr:row>
      <xdr:rowOff>27214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56441</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54821</xdr:rowOff>
    </xdr:from>
    <xdr:to>
      <xdr:col>23</xdr:col>
      <xdr:colOff>133350</xdr:colOff>
      <xdr:row>88</xdr:row>
      <xdr:rowOff>126048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71"/>
          <a:ext cx="0" cy="127137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98125</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1857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2,132,830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126048</xdr:rowOff>
    </xdr:from>
    <xdr:to>
      <xdr:col>24</xdr:col>
      <xdr:colOff>12700</xdr:colOff>
      <xdr:row>88</xdr:row>
      <xdr:rowOff>126048</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213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141198</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288,728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54821</xdr:rowOff>
    </xdr:from>
    <xdr:to>
      <xdr:col>24</xdr:col>
      <xdr:colOff>12700</xdr:colOff>
      <xdr:row>81</xdr:row>
      <xdr:rowOff>54821</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81</xdr:row>
      <xdr:rowOff>131600</xdr:rowOff>
    </xdr:from>
    <xdr:to>
      <xdr:col>23</xdr:col>
      <xdr:colOff>133350</xdr:colOff>
      <xdr:row>81</xdr:row>
      <xdr:rowOff>160186</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019050"/>
          <a:ext cx="838200" cy="28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82</xdr:row>
      <xdr:rowOff>6709</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40656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34632</xdr:rowOff>
    </xdr:from>
    <xdr:to>
      <xdr:col>23</xdr:col>
      <xdr:colOff>184150</xdr:colOff>
      <xdr:row>82</xdr:row>
      <xdr:rowOff>136232</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93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81</xdr:row>
      <xdr:rowOff>131600</xdr:rowOff>
    </xdr:from>
    <xdr:to>
      <xdr:col>19</xdr:col>
      <xdr:colOff>133350</xdr:colOff>
      <xdr:row>81</xdr:row>
      <xdr:rowOff>134700</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019050"/>
          <a:ext cx="889000" cy="3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82</xdr:row>
      <xdr:rowOff>4993</xdr:rowOff>
    </xdr:from>
    <xdr:to>
      <xdr:col>19</xdr:col>
      <xdr:colOff>184150</xdr:colOff>
      <xdr:row>82</xdr:row>
      <xdr:rowOff>106593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40638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91370</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415027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81</xdr:row>
      <xdr:rowOff>134700</xdr:rowOff>
    </xdr:from>
    <xdr:to>
      <xdr:col>15</xdr:col>
      <xdr:colOff>82550</xdr:colOff>
      <xdr:row>81</xdr:row>
      <xdr:rowOff>155648</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flipV="1">
          <a:off x="2336800" y="14022150"/>
          <a:ext cx="889000" cy="20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167111</xdr:rowOff>
    </xdr:from>
    <xdr:to>
      <xdr:col>15</xdr:col>
      <xdr:colOff>133350</xdr:colOff>
      <xdr:row>82</xdr:row>
      <xdr:rowOff>97261</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4054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82038</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4140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525,284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118824</xdr:rowOff>
    </xdr:from>
    <xdr:to>
      <xdr:col>11</xdr:col>
      <xdr:colOff>31750</xdr:colOff>
      <xdr:row>81</xdr:row>
      <xdr:rowOff>155648</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006274"/>
          <a:ext cx="889000" cy="368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141692</xdr:rowOff>
    </xdr:from>
    <xdr:to>
      <xdr:col>11</xdr:col>
      <xdr:colOff>82550</xdr:colOff>
      <xdr:row>82</xdr:row>
      <xdr:rowOff>71842</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4029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56619</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4115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488,416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127281</xdr:rowOff>
    </xdr:from>
    <xdr:to>
      <xdr:col>7</xdr:col>
      <xdr:colOff>31750</xdr:colOff>
      <xdr:row>82</xdr:row>
      <xdr:rowOff>57431</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40147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42208</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41011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467,512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109386</xdr:rowOff>
    </xdr:from>
    <xdr:to>
      <xdr:col>23</xdr:col>
      <xdr:colOff>184150</xdr:colOff>
      <xdr:row>82</xdr:row>
      <xdr:rowOff>39536</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3996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81</xdr:row>
      <xdr:rowOff>30663</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391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441,556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81</xdr:row>
      <xdr:rowOff>80800</xdr:rowOff>
    </xdr:from>
    <xdr:to>
      <xdr:col>19</xdr:col>
      <xdr:colOff>184150</xdr:colOff>
      <xdr:row>82</xdr:row>
      <xdr:rowOff>10950</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3968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21127</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37371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81</xdr:row>
      <xdr:rowOff>83900</xdr:rowOff>
    </xdr:from>
    <xdr:to>
      <xdr:col>15</xdr:col>
      <xdr:colOff>133350</xdr:colOff>
      <xdr:row>82</xdr:row>
      <xdr:rowOff>14050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3971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24227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374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104848</xdr:rowOff>
    </xdr:from>
    <xdr:to>
      <xdr:col>11</xdr:col>
      <xdr:colOff>82550</xdr:colOff>
      <xdr:row>82</xdr:row>
      <xdr:rowOff>34998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3992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45175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3761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68024</xdr:rowOff>
    </xdr:from>
    <xdr:to>
      <xdr:col>7</xdr:col>
      <xdr:colOff>31750</xdr:colOff>
      <xdr:row>81</xdr:row>
      <xdr:rowOff>169624</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3955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8351</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3724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[97.1]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給与制度は類似団体平均より若干高いが、山口県下では低い水準である。</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当町の給与制度は</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級制を用いており制度的に給与水準を低く抑えている。</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（国</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…10</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級制、県</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…9</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級制）</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9" name="給与水準   （国との比較）グラフ枠">
          <a:extLst>
            <a:ext uri="{FF2B5EF4-FFF2-40B4-BE49-F238E27FC236}">
              <a16:creationId xmlns:a16="http://schemas.microsoft.com/office/drawing/2014/main" id="{00000000-0008-0000-0300-0000F9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82</xdr:row>
      <xdr:rowOff>155194</xdr:rowOff>
    </xdr:from>
    <xdr:to>
      <xdr:col>81</xdr:col>
      <xdr:colOff>44450</xdr:colOff>
      <xdr:row>89</xdr:row>
      <xdr:rowOff>79502</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flipV="1">
          <a:off x="17018000" y="14214094"/>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51579</xdr:rowOff>
    </xdr:from>
    <xdr:ext cx="762000" cy="259045"/>
    <xdr:sp macro="" textlink="">
      <xdr:nvSpPr>
        <xdr:cNvPr id="251" name="給与水準   （国との比較）最小値テキスト">
          <a:extLst>
            <a:ext uri="{FF2B5EF4-FFF2-40B4-BE49-F238E27FC236}">
              <a16:creationId xmlns:a16="http://schemas.microsoft.com/office/drawing/2014/main" id="{00000000-0008-0000-0300-0000FB000000}"/>
            </a:ext>
          </a:extLst>
        </xdr:cNvPr>
        <xdr:cNvSpPr txBox="1"/>
      </xdr:nvSpPr>
      <xdr:spPr>
        <a:xfrm>
          <a:off x="17106900" y="153106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79502</xdr:rowOff>
    </xdr:from>
    <xdr:to>
      <xdr:col>81</xdr:col>
      <xdr:colOff>133350</xdr:colOff>
      <xdr:row>89</xdr:row>
      <xdr:rowOff>79502</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53385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81</xdr:row>
      <xdr:rowOff>70121</xdr:rowOff>
    </xdr:from>
    <xdr:ext cx="762000" cy="259045"/>
    <xdr:sp macro="" textlink="">
      <xdr:nvSpPr>
        <xdr:cNvPr id="253" name="給与水準   （国との比較）最大値テキスト">
          <a:extLst>
            <a:ext uri="{FF2B5EF4-FFF2-40B4-BE49-F238E27FC236}">
              <a16:creationId xmlns:a16="http://schemas.microsoft.com/office/drawing/2014/main" id="{00000000-0008-0000-0300-0000FD000000}"/>
            </a:ext>
          </a:extLst>
        </xdr:cNvPr>
        <xdr:cNvSpPr txBox="1"/>
      </xdr:nvSpPr>
      <xdr:spPr>
        <a:xfrm>
          <a:off x="17106900" y="13957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82</xdr:row>
      <xdr:rowOff>155194</xdr:rowOff>
    </xdr:from>
    <xdr:to>
      <xdr:col>81</xdr:col>
      <xdr:colOff>133350</xdr:colOff>
      <xdr:row>82</xdr:row>
      <xdr:rowOff>155194</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42140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88</xdr:row>
      <xdr:rowOff>101346</xdr:rowOff>
    </xdr:from>
    <xdr:to>
      <xdr:col>81</xdr:col>
      <xdr:colOff>44450</xdr:colOff>
      <xdr:row>88</xdr:row>
      <xdr:rowOff>106172</xdr:rowOff>
    </xdr:to>
    <xdr:cxnSp macro="">
      <xdr:nvCxnSpPr>
        <xdr:cNvPr id="255" name="直線コネクタ 254">
          <a:extLst>
            <a:ext uri="{FF2B5EF4-FFF2-40B4-BE49-F238E27FC236}">
              <a16:creationId xmlns:a16="http://schemas.microsoft.com/office/drawing/2014/main" id="{00000000-0008-0000-0300-0000FF000000}"/>
            </a:ext>
          </a:extLst>
        </xdr:cNvPr>
        <xdr:cNvCxnSpPr/>
      </xdr:nvCxnSpPr>
      <xdr:spPr>
        <a:xfrm flipV="1">
          <a:off x="16179800" y="15188946"/>
          <a:ext cx="8382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86</xdr:row>
      <xdr:rowOff>166133</xdr:rowOff>
    </xdr:from>
    <xdr:ext cx="762000" cy="259045"/>
    <xdr:sp macro="" textlink="">
      <xdr:nvSpPr>
        <xdr:cNvPr id="256" name="給与水準   （国との比較）平均値テキスト">
          <a:extLst>
            <a:ext uri="{FF2B5EF4-FFF2-40B4-BE49-F238E27FC236}">
              <a16:creationId xmlns:a16="http://schemas.microsoft.com/office/drawing/2014/main" id="{00000000-0008-0000-0300-000000010000}"/>
            </a:ext>
          </a:extLst>
        </xdr:cNvPr>
        <xdr:cNvSpPr txBox="1"/>
      </xdr:nvSpPr>
      <xdr:spPr>
        <a:xfrm>
          <a:off x="17106900" y="149108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87</xdr:row>
      <xdr:rowOff>149606</xdr:rowOff>
    </xdr:from>
    <xdr:to>
      <xdr:col>81</xdr:col>
      <xdr:colOff>95250</xdr:colOff>
      <xdr:row>88</xdr:row>
      <xdr:rowOff>79756</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9672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88</xdr:row>
      <xdr:rowOff>91694</xdr:rowOff>
    </xdr:from>
    <xdr:to>
      <xdr:col>77</xdr:col>
      <xdr:colOff>44450</xdr:colOff>
      <xdr:row>88</xdr:row>
      <xdr:rowOff>106172</xdr:rowOff>
    </xdr:to>
    <xdr:cxnSp macro="">
      <xdr:nvCxnSpPr>
        <xdr:cNvPr id="258" name="直線コネクタ 257">
          <a:extLst>
            <a:ext uri="{FF2B5EF4-FFF2-40B4-BE49-F238E27FC236}">
              <a16:creationId xmlns:a16="http://schemas.microsoft.com/office/drawing/2014/main" id="{00000000-0008-0000-0300-000002010000}"/>
            </a:ext>
          </a:extLst>
        </xdr:cNvPr>
        <xdr:cNvCxnSpPr/>
      </xdr:nvCxnSpPr>
      <xdr:spPr>
        <a:xfrm>
          <a:off x="15290800" y="15179294"/>
          <a:ext cx="889000" cy="14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87</xdr:row>
      <xdr:rowOff>139954</xdr:rowOff>
    </xdr:from>
    <xdr:to>
      <xdr:col>77</xdr:col>
      <xdr:colOff>95250</xdr:colOff>
      <xdr:row>88</xdr:row>
      <xdr:rowOff>70104</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129000" y="15056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80281</xdr:rowOff>
    </xdr:from>
    <xdr:ext cx="736600" cy="259045"/>
    <xdr:sp macro="" textlink="">
      <xdr:nvSpPr>
        <xdr:cNvPr id="260" name="テキスト ボックス 259">
          <a:extLst>
            <a:ext uri="{FF2B5EF4-FFF2-40B4-BE49-F238E27FC236}">
              <a16:creationId xmlns:a16="http://schemas.microsoft.com/office/drawing/2014/main" id="{00000000-0008-0000-0300-000004010000}"/>
            </a:ext>
          </a:extLst>
        </xdr:cNvPr>
        <xdr:cNvSpPr txBox="1"/>
      </xdr:nvSpPr>
      <xdr:spPr>
        <a:xfrm>
          <a:off x="15798800" y="1482498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88</xdr:row>
      <xdr:rowOff>86868</xdr:rowOff>
    </xdr:from>
    <xdr:to>
      <xdr:col>72</xdr:col>
      <xdr:colOff>203200</xdr:colOff>
      <xdr:row>88</xdr:row>
      <xdr:rowOff>91694</xdr:rowOff>
    </xdr:to>
    <xdr:cxnSp macro="">
      <xdr:nvCxnSpPr>
        <xdr:cNvPr id="261" name="直線コネクタ 260">
          <a:extLst>
            <a:ext uri="{FF2B5EF4-FFF2-40B4-BE49-F238E27FC236}">
              <a16:creationId xmlns:a16="http://schemas.microsoft.com/office/drawing/2014/main" id="{00000000-0008-0000-0300-000005010000}"/>
            </a:ext>
          </a:extLst>
        </xdr:cNvPr>
        <xdr:cNvCxnSpPr/>
      </xdr:nvCxnSpPr>
      <xdr:spPr>
        <a:xfrm>
          <a:off x="14401800" y="15174468"/>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87</xdr:row>
      <xdr:rowOff>144780</xdr:rowOff>
    </xdr:from>
    <xdr:to>
      <xdr:col>73</xdr:col>
      <xdr:colOff>44450</xdr:colOff>
      <xdr:row>88</xdr:row>
      <xdr:rowOff>74930</xdr:rowOff>
    </xdr:to>
    <xdr:sp macro="" textlink="">
      <xdr:nvSpPr>
        <xdr:cNvPr id="262" name="フローチャート: 判断 261">
          <a:extLst>
            <a:ext uri="{FF2B5EF4-FFF2-40B4-BE49-F238E27FC236}">
              <a16:creationId xmlns:a16="http://schemas.microsoft.com/office/drawing/2014/main" id="{00000000-0008-0000-0300-000006010000}"/>
            </a:ext>
          </a:extLst>
        </xdr:cNvPr>
        <xdr:cNvSpPr/>
      </xdr:nvSpPr>
      <xdr:spPr>
        <a:xfrm>
          <a:off x="15240000" y="15060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85107</xdr:rowOff>
    </xdr:from>
    <xdr:ext cx="762000" cy="259045"/>
    <xdr:sp macro="" textlink="">
      <xdr:nvSpPr>
        <xdr:cNvPr id="263" name="テキスト ボックス 262">
          <a:extLst>
            <a:ext uri="{FF2B5EF4-FFF2-40B4-BE49-F238E27FC236}">
              <a16:creationId xmlns:a16="http://schemas.microsoft.com/office/drawing/2014/main" id="{00000000-0008-0000-0300-000007010000}"/>
            </a:ext>
          </a:extLst>
        </xdr:cNvPr>
        <xdr:cNvSpPr txBox="1"/>
      </xdr:nvSpPr>
      <xdr:spPr>
        <a:xfrm>
          <a:off x="14909800" y="148298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86868</xdr:rowOff>
    </xdr:from>
    <xdr:to>
      <xdr:col>68</xdr:col>
      <xdr:colOff>152400</xdr:colOff>
      <xdr:row>88</xdr:row>
      <xdr:rowOff>86868</xdr:rowOff>
    </xdr:to>
    <xdr:cxnSp macro="">
      <xdr:nvCxnSpPr>
        <xdr:cNvPr id="264" name="直線コネクタ 263">
          <a:extLst>
            <a:ext uri="{FF2B5EF4-FFF2-40B4-BE49-F238E27FC236}">
              <a16:creationId xmlns:a16="http://schemas.microsoft.com/office/drawing/2014/main" id="{00000000-0008-0000-0300-000008010000}"/>
            </a:ext>
          </a:extLst>
        </xdr:cNvPr>
        <xdr:cNvCxnSpPr/>
      </xdr:nvCxnSpPr>
      <xdr:spPr>
        <a:xfrm>
          <a:off x="13512800" y="1517446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87</xdr:row>
      <xdr:rowOff>154432</xdr:rowOff>
    </xdr:from>
    <xdr:to>
      <xdr:col>68</xdr:col>
      <xdr:colOff>203200</xdr:colOff>
      <xdr:row>88</xdr:row>
      <xdr:rowOff>84582</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4351000" y="150705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94759</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4020800" y="148394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149606</xdr:rowOff>
    </xdr:from>
    <xdr:to>
      <xdr:col>64</xdr:col>
      <xdr:colOff>152400</xdr:colOff>
      <xdr:row>88</xdr:row>
      <xdr:rowOff>79756</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3462000" y="15065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89933</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3131800" y="14834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88</xdr:row>
      <xdr:rowOff>50546</xdr:rowOff>
    </xdr:from>
    <xdr:to>
      <xdr:col>81</xdr:col>
      <xdr:colOff>95250</xdr:colOff>
      <xdr:row>88</xdr:row>
      <xdr:rowOff>152146</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967200" y="15138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88</xdr:row>
      <xdr:rowOff>22623</xdr:rowOff>
    </xdr:from>
    <xdr:ext cx="762000" cy="259045"/>
    <xdr:sp macro="" textlink="">
      <xdr:nvSpPr>
        <xdr:cNvPr id="275" name="給与水準   （国との比較）該当値テキスト">
          <a:extLst>
            <a:ext uri="{FF2B5EF4-FFF2-40B4-BE49-F238E27FC236}">
              <a16:creationId xmlns:a16="http://schemas.microsoft.com/office/drawing/2014/main" id="{00000000-0008-0000-0300-000013010000}"/>
            </a:ext>
          </a:extLst>
        </xdr:cNvPr>
        <xdr:cNvSpPr txBox="1"/>
      </xdr:nvSpPr>
      <xdr:spPr>
        <a:xfrm>
          <a:off x="17106900" y="15110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88</xdr:row>
      <xdr:rowOff>55372</xdr:rowOff>
    </xdr:from>
    <xdr:to>
      <xdr:col>77</xdr:col>
      <xdr:colOff>95250</xdr:colOff>
      <xdr:row>88</xdr:row>
      <xdr:rowOff>156972</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129000" y="15142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88</xdr:row>
      <xdr:rowOff>141749</xdr:rowOff>
    </xdr:from>
    <xdr:ext cx="7366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5798800" y="152293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40894</xdr:rowOff>
    </xdr:from>
    <xdr:to>
      <xdr:col>73</xdr:col>
      <xdr:colOff>44450</xdr:colOff>
      <xdr:row>88</xdr:row>
      <xdr:rowOff>142494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5240000" y="151284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88</xdr:row>
      <xdr:rowOff>127271</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909800" y="152148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88</xdr:row>
      <xdr:rowOff>36068</xdr:rowOff>
    </xdr:from>
    <xdr:to>
      <xdr:col>68</xdr:col>
      <xdr:colOff>203200</xdr:colOff>
      <xdr:row>88</xdr:row>
      <xdr:rowOff>137668</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4351000" y="1512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122445</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020800" y="1521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36068</xdr:rowOff>
    </xdr:from>
    <xdr:to>
      <xdr:col>64</xdr:col>
      <xdr:colOff>152400</xdr:colOff>
      <xdr:row>88</xdr:row>
      <xdr:rowOff>137668</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3462000" y="151236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122445</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131800" y="152100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4" name="正方形/長方形 283">
          <a:extLst>
            <a:ext uri="{FF2B5EF4-FFF2-40B4-BE49-F238E27FC236}">
              <a16:creationId xmlns:a16="http://schemas.microsoft.com/office/drawing/2014/main" id="{00000000-0008-0000-0300-00001C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6" name="テキスト ボックス 285">
          <a:extLst>
            <a:ext uri="{FF2B5EF4-FFF2-40B4-BE49-F238E27FC236}">
              <a16:creationId xmlns:a16="http://schemas.microsoft.com/office/drawing/2014/main" id="{00000000-0008-0000-0300-00001E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[18.00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6" name="テキスト ボックス 295">
          <a:extLst>
            <a:ext uri="{FF2B5EF4-FFF2-40B4-BE49-F238E27FC236}">
              <a16:creationId xmlns:a16="http://schemas.microsoft.com/office/drawing/2014/main" id="{00000000-0008-0000-0300-000028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これまで取り組んできた職員や議員の削減等行財政改革の効果により、千人当たり職員数は類似団体平均より低い。</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ただ</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近年は人手不足による採用難に直面していることから</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採用条件の緩和等により人員確保を図り、</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計画的</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かつ</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適切な定員管理に努める。</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61</xdr:col>
      <xdr:colOff>6350</xdr:colOff>
      <xdr:row>54</xdr:row>
      <xdr:rowOff>139700</xdr:rowOff>
    </xdr:from>
    <xdr:ext cx="349839" cy="225703"/>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55</xdr:row>
      <xdr:rowOff>158750</xdr:rowOff>
    </xdr:from>
    <xdr:to>
      <xdr:col>85</xdr:col>
      <xdr:colOff>95250</xdr:colOff>
      <xdr:row>70</xdr:row>
      <xdr:rowOff>0</xdr:rowOff>
    </xdr:to>
    <xdr:sp macro="" textlink="">
      <xdr:nvSpPr>
        <xdr:cNvPr id="311" name="定員管理の状況グラフ枠">
          <a:extLst>
            <a:ext uri="{FF2B5EF4-FFF2-40B4-BE49-F238E27FC236}">
              <a16:creationId xmlns:a16="http://schemas.microsoft.com/office/drawing/2014/main" id="{00000000-0008-0000-0300-000037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139340</xdr:rowOff>
    </xdr:from>
    <xdr:to>
      <xdr:col>81</xdr:col>
      <xdr:colOff>44450</xdr:colOff>
      <xdr:row>67</xdr:row>
      <xdr:rowOff>114798</xdr:rowOff>
    </xdr:to>
    <xdr:cxnSp macro="">
      <xdr:nvCxnSpPr>
        <xdr:cNvPr id="312" name="直線コネクタ 311">
          <a:extLst>
            <a:ext uri="{FF2B5EF4-FFF2-40B4-BE49-F238E27FC236}">
              <a16:creationId xmlns:a16="http://schemas.microsoft.com/office/drawing/2014/main" id="{00000000-0008-0000-0300-000038010000}"/>
            </a:ext>
          </a:extLst>
        </xdr:cNvPr>
        <xdr:cNvCxnSpPr/>
      </xdr:nvCxnSpPr>
      <xdr:spPr>
        <a:xfrm flipV="1">
          <a:off x="17018000" y="10254890"/>
          <a:ext cx="0" cy="13470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86875</xdr:rowOff>
    </xdr:from>
    <xdr:ext cx="762000" cy="259045"/>
    <xdr:sp macro="" textlink="">
      <xdr:nvSpPr>
        <xdr:cNvPr id="313" name="定員管理の状況最小値テキスト">
          <a:extLst>
            <a:ext uri="{FF2B5EF4-FFF2-40B4-BE49-F238E27FC236}">
              <a16:creationId xmlns:a16="http://schemas.microsoft.com/office/drawing/2014/main" id="{00000000-0008-0000-0300-000039010000}"/>
            </a:ext>
          </a:extLst>
        </xdr:cNvPr>
        <xdr:cNvSpPr txBox="1"/>
      </xdr:nvSpPr>
      <xdr:spPr>
        <a:xfrm>
          <a:off x="17106900" y="115740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114798</xdr:rowOff>
    </xdr:from>
    <xdr:to>
      <xdr:col>81</xdr:col>
      <xdr:colOff>133350</xdr:colOff>
      <xdr:row>67</xdr:row>
      <xdr:rowOff>114798</xdr:rowOff>
    </xdr:to>
    <xdr:cxnSp macro="">
      <xdr:nvCxnSpPr>
        <xdr:cNvPr id="314" name="直線コネクタ 313">
          <a:extLst>
            <a:ext uri="{FF2B5EF4-FFF2-40B4-BE49-F238E27FC236}">
              <a16:creationId xmlns:a16="http://schemas.microsoft.com/office/drawing/2014/main" id="{00000000-0008-0000-0300-00003A010000}"/>
            </a:ext>
          </a:extLst>
        </xdr:cNvPr>
        <xdr:cNvCxnSpPr/>
      </xdr:nvCxnSpPr>
      <xdr:spPr>
        <a:xfrm>
          <a:off x="16929100" y="116019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58</xdr:row>
      <xdr:rowOff>54267</xdr:rowOff>
    </xdr:from>
    <xdr:ext cx="762000" cy="259045"/>
    <xdr:sp macro="" textlink="">
      <xdr:nvSpPr>
        <xdr:cNvPr id="315" name="定員管理の状況最大値テキスト">
          <a:extLst>
            <a:ext uri="{FF2B5EF4-FFF2-40B4-BE49-F238E27FC236}">
              <a16:creationId xmlns:a16="http://schemas.microsoft.com/office/drawing/2014/main" id="{00000000-0008-0000-0300-00003B010000}"/>
            </a:ext>
          </a:extLst>
        </xdr:cNvPr>
        <xdr:cNvSpPr txBox="1"/>
      </xdr:nvSpPr>
      <xdr:spPr>
        <a:xfrm>
          <a:off x="17106900" y="9998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139340</xdr:rowOff>
    </xdr:from>
    <xdr:to>
      <xdr:col>81</xdr:col>
      <xdr:colOff>133350</xdr:colOff>
      <xdr:row>59</xdr:row>
      <xdr:rowOff>139340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929100" y="102548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35655</xdr:rowOff>
    </xdr:from>
    <xdr:to>
      <xdr:col>81</xdr:col>
      <xdr:colOff>44450</xdr:colOff>
      <xdr:row>60</xdr:row>
      <xdr:rowOff>65617</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179800" y="10322655"/>
          <a:ext cx="838200" cy="29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60</xdr:row>
      <xdr:rowOff>122625</xdr:rowOff>
    </xdr:from>
    <xdr:ext cx="762000" cy="259045"/>
    <xdr:sp macro="" textlink="">
      <xdr:nvSpPr>
        <xdr:cNvPr id="318" name="定員管理の状況平均値テキスト">
          <a:extLst>
            <a:ext uri="{FF2B5EF4-FFF2-40B4-BE49-F238E27FC236}">
              <a16:creationId xmlns:a16="http://schemas.microsoft.com/office/drawing/2014/main" id="{00000000-0008-0000-0300-00003E010000}"/>
            </a:ext>
          </a:extLst>
        </xdr:cNvPr>
        <xdr:cNvSpPr txBox="1"/>
      </xdr:nvSpPr>
      <xdr:spPr>
        <a:xfrm>
          <a:off x="17106900" y="104096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150548</xdr:rowOff>
    </xdr:from>
    <xdr:to>
      <xdr:col>81</xdr:col>
      <xdr:colOff>95250</xdr:colOff>
      <xdr:row>61</xdr:row>
      <xdr:rowOff>80698</xdr:rowOff>
    </xdr:to>
    <xdr:sp macro="" textlink="">
      <xdr:nvSpPr>
        <xdr:cNvPr id="319" name="フローチャート: 判断 318">
          <a:extLst>
            <a:ext uri="{FF2B5EF4-FFF2-40B4-BE49-F238E27FC236}">
              <a16:creationId xmlns:a16="http://schemas.microsoft.com/office/drawing/2014/main" id="{00000000-0008-0000-0300-00003F010000}"/>
            </a:ext>
          </a:extLst>
        </xdr:cNvPr>
        <xdr:cNvSpPr/>
      </xdr:nvSpPr>
      <xdr:spPr>
        <a:xfrm>
          <a:off x="16967200" y="10437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35655</xdr:rowOff>
    </xdr:from>
    <xdr:to>
      <xdr:col>77</xdr:col>
      <xdr:colOff>44450</xdr:colOff>
      <xdr:row>60</xdr:row>
      <xdr:rowOff>50536</xdr:rowOff>
    </xdr:to>
    <xdr:cxnSp macro="">
      <xdr:nvCxnSpPr>
        <xdr:cNvPr id="320" name="直線コネクタ 319">
          <a:extLst>
            <a:ext uri="{FF2B5EF4-FFF2-40B4-BE49-F238E27FC236}">
              <a16:creationId xmlns:a16="http://schemas.microsoft.com/office/drawing/2014/main" id="{00000000-0008-0000-0300-000040010000}"/>
            </a:ext>
          </a:extLst>
        </xdr:cNvPr>
        <xdr:cNvCxnSpPr/>
      </xdr:nvCxnSpPr>
      <xdr:spPr>
        <a:xfrm flipV="1">
          <a:off x="15290800" y="10322655"/>
          <a:ext cx="889000" cy="14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140494</xdr:rowOff>
    </xdr:from>
    <xdr:to>
      <xdr:col>77</xdr:col>
      <xdr:colOff>95250</xdr:colOff>
      <xdr:row>61</xdr:row>
      <xdr:rowOff>70644</xdr:rowOff>
    </xdr:to>
    <xdr:sp macro="" textlink="">
      <xdr:nvSpPr>
        <xdr:cNvPr id="321" name="フローチャート: 判断 320">
          <a:extLst>
            <a:ext uri="{FF2B5EF4-FFF2-40B4-BE49-F238E27FC236}">
              <a16:creationId xmlns:a16="http://schemas.microsoft.com/office/drawing/2014/main" id="{00000000-0008-0000-0300-000041010000}"/>
            </a:ext>
          </a:extLst>
        </xdr:cNvPr>
        <xdr:cNvSpPr/>
      </xdr:nvSpPr>
      <xdr:spPr>
        <a:xfrm>
          <a:off x="16129000" y="10427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55421</xdr:rowOff>
    </xdr:from>
    <xdr:ext cx="736600" cy="259045"/>
    <xdr:sp macro="" textlink="">
      <xdr:nvSpPr>
        <xdr:cNvPr id="322" name="テキスト ボックス 321">
          <a:extLst>
            <a:ext uri="{FF2B5EF4-FFF2-40B4-BE49-F238E27FC236}">
              <a16:creationId xmlns:a16="http://schemas.microsoft.com/office/drawing/2014/main" id="{00000000-0008-0000-0300-000042010000}"/>
            </a:ext>
          </a:extLst>
        </xdr:cNvPr>
        <xdr:cNvSpPr txBox="1"/>
      </xdr:nvSpPr>
      <xdr:spPr>
        <a:xfrm>
          <a:off x="15798800" y="1051387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45508</xdr:rowOff>
    </xdr:from>
    <xdr:to>
      <xdr:col>72</xdr:col>
      <xdr:colOff>203200</xdr:colOff>
      <xdr:row>60</xdr:row>
      <xdr:rowOff>50536</xdr:rowOff>
    </xdr:to>
    <xdr:cxnSp macro="">
      <xdr:nvCxnSpPr>
        <xdr:cNvPr id="323" name="直線コネクタ 322">
          <a:extLst>
            <a:ext uri="{FF2B5EF4-FFF2-40B4-BE49-F238E27FC236}">
              <a16:creationId xmlns:a16="http://schemas.microsoft.com/office/drawing/2014/main" id="{00000000-0008-0000-0300-000043010000}"/>
            </a:ext>
          </a:extLst>
        </xdr:cNvPr>
        <xdr:cNvCxnSpPr/>
      </xdr:nvCxnSpPr>
      <xdr:spPr>
        <a:xfrm>
          <a:off x="14401800" y="10332508"/>
          <a:ext cx="889000" cy="5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132652</xdr:rowOff>
    </xdr:from>
    <xdr:to>
      <xdr:col>73</xdr:col>
      <xdr:colOff>44450</xdr:colOff>
      <xdr:row>61</xdr:row>
      <xdr:rowOff>62802</xdr:rowOff>
    </xdr:to>
    <xdr:sp macro="" textlink="">
      <xdr:nvSpPr>
        <xdr:cNvPr id="324" name="フローチャート: 判断 323">
          <a:extLst>
            <a:ext uri="{FF2B5EF4-FFF2-40B4-BE49-F238E27FC236}">
              <a16:creationId xmlns:a16="http://schemas.microsoft.com/office/drawing/2014/main" id="{00000000-0008-0000-0300-000044010000}"/>
            </a:ext>
          </a:extLst>
        </xdr:cNvPr>
        <xdr:cNvSpPr/>
      </xdr:nvSpPr>
      <xdr:spPr>
        <a:xfrm>
          <a:off x="15240000" y="104196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47579</xdr:rowOff>
    </xdr:from>
    <xdr:ext cx="762000" cy="259045"/>
    <xdr:sp macro="" textlink="">
      <xdr:nvSpPr>
        <xdr:cNvPr id="325" name="テキスト ボックス 324">
          <a:extLst>
            <a:ext uri="{FF2B5EF4-FFF2-40B4-BE49-F238E27FC236}">
              <a16:creationId xmlns:a16="http://schemas.microsoft.com/office/drawing/2014/main" id="{00000000-0008-0000-0300-000045010000}"/>
            </a:ext>
          </a:extLst>
        </xdr:cNvPr>
        <xdr:cNvSpPr txBox="1"/>
      </xdr:nvSpPr>
      <xdr:spPr>
        <a:xfrm>
          <a:off x="14909800" y="10506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38471</xdr:rowOff>
    </xdr:from>
    <xdr:to>
      <xdr:col>68</xdr:col>
      <xdr:colOff>152400</xdr:colOff>
      <xdr:row>60</xdr:row>
      <xdr:rowOff>45508</xdr:rowOff>
    </xdr:to>
    <xdr:cxnSp macro="">
      <xdr:nvCxnSpPr>
        <xdr:cNvPr id="326" name="直線コネクタ 325">
          <a:extLst>
            <a:ext uri="{FF2B5EF4-FFF2-40B4-BE49-F238E27FC236}">
              <a16:creationId xmlns:a16="http://schemas.microsoft.com/office/drawing/2014/main" id="{00000000-0008-0000-0300-000046010000}"/>
            </a:ext>
          </a:extLst>
        </xdr:cNvPr>
        <xdr:cNvCxnSpPr/>
      </xdr:nvCxnSpPr>
      <xdr:spPr>
        <a:xfrm>
          <a:off x="13512800" y="10325471"/>
          <a:ext cx="889000" cy="7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118173</xdr:rowOff>
    </xdr:from>
    <xdr:to>
      <xdr:col>68</xdr:col>
      <xdr:colOff>203200</xdr:colOff>
      <xdr:row>61</xdr:row>
      <xdr:rowOff>48323</xdr:rowOff>
    </xdr:to>
    <xdr:sp macro="" textlink="">
      <xdr:nvSpPr>
        <xdr:cNvPr id="327" name="フローチャート: 判断 326">
          <a:extLst>
            <a:ext uri="{FF2B5EF4-FFF2-40B4-BE49-F238E27FC236}">
              <a16:creationId xmlns:a16="http://schemas.microsoft.com/office/drawing/2014/main" id="{00000000-0008-0000-0300-000047010000}"/>
            </a:ext>
          </a:extLst>
        </xdr:cNvPr>
        <xdr:cNvSpPr/>
      </xdr:nvSpPr>
      <xdr:spPr>
        <a:xfrm>
          <a:off x="14351000" y="104051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33100</xdr:rowOff>
    </xdr:from>
    <xdr:ext cx="762000" cy="259045"/>
    <xdr:sp macro="" textlink="">
      <xdr:nvSpPr>
        <xdr:cNvPr id="328" name="テキスト ボックス 327">
          <a:extLst>
            <a:ext uri="{FF2B5EF4-FFF2-40B4-BE49-F238E27FC236}">
              <a16:creationId xmlns:a16="http://schemas.microsoft.com/office/drawing/2014/main" id="{00000000-0008-0000-0300-000048010000}"/>
            </a:ext>
          </a:extLst>
        </xdr:cNvPr>
        <xdr:cNvSpPr txBox="1"/>
      </xdr:nvSpPr>
      <xdr:spPr>
        <a:xfrm>
          <a:off x="14020800" y="104915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110331</xdr:rowOff>
    </xdr:from>
    <xdr:to>
      <xdr:col>64</xdr:col>
      <xdr:colOff>152400</xdr:colOff>
      <xdr:row>61</xdr:row>
      <xdr:rowOff>40481</xdr:rowOff>
    </xdr:to>
    <xdr:sp macro="" textlink="">
      <xdr:nvSpPr>
        <xdr:cNvPr id="329" name="フローチャート: 判断 328">
          <a:extLst>
            <a:ext uri="{FF2B5EF4-FFF2-40B4-BE49-F238E27FC236}">
              <a16:creationId xmlns:a16="http://schemas.microsoft.com/office/drawing/2014/main" id="{00000000-0008-0000-0300-000049010000}"/>
            </a:ext>
          </a:extLst>
        </xdr:cNvPr>
        <xdr:cNvSpPr/>
      </xdr:nvSpPr>
      <xdr:spPr>
        <a:xfrm>
          <a:off x="13462000" y="10397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25258</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3131800" y="104837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14817</xdr:rowOff>
    </xdr:from>
    <xdr:to>
      <xdr:col>81</xdr:col>
      <xdr:colOff>95250</xdr:colOff>
      <xdr:row>60</xdr:row>
      <xdr:rowOff>116417</xdr:rowOff>
    </xdr:to>
    <xdr:sp macro="" textlink="">
      <xdr:nvSpPr>
        <xdr:cNvPr id="336" name="楕円 335">
          <a:extLst>
            <a:ext uri="{FF2B5EF4-FFF2-40B4-BE49-F238E27FC236}">
              <a16:creationId xmlns:a16="http://schemas.microsoft.com/office/drawing/2014/main" id="{00000000-0008-0000-0300-000050010000}"/>
            </a:ext>
          </a:extLst>
        </xdr:cNvPr>
        <xdr:cNvSpPr/>
      </xdr:nvSpPr>
      <xdr:spPr>
        <a:xfrm>
          <a:off x="16967200" y="10301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107544</xdr:rowOff>
    </xdr:from>
    <xdr:ext cx="762000" cy="259045"/>
    <xdr:sp macro="" textlink="">
      <xdr:nvSpPr>
        <xdr:cNvPr id="337" name="定員管理の状況該当値テキスト">
          <a:extLst>
            <a:ext uri="{FF2B5EF4-FFF2-40B4-BE49-F238E27FC236}">
              <a16:creationId xmlns:a16="http://schemas.microsoft.com/office/drawing/2014/main" id="{00000000-0008-0000-0300-000051010000}"/>
            </a:ext>
          </a:extLst>
        </xdr:cNvPr>
        <xdr:cNvSpPr txBox="1"/>
      </xdr:nvSpPr>
      <xdr:spPr>
        <a:xfrm>
          <a:off x="17106900" y="102230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59</xdr:row>
      <xdr:rowOff>156305</xdr:rowOff>
    </xdr:from>
    <xdr:to>
      <xdr:col>77</xdr:col>
      <xdr:colOff>95250</xdr:colOff>
      <xdr:row>60</xdr:row>
      <xdr:rowOff>86455</xdr:rowOff>
    </xdr:to>
    <xdr:sp macro="" textlink="">
      <xdr:nvSpPr>
        <xdr:cNvPr id="338" name="楕円 337">
          <a:extLst>
            <a:ext uri="{FF2B5EF4-FFF2-40B4-BE49-F238E27FC236}">
              <a16:creationId xmlns:a16="http://schemas.microsoft.com/office/drawing/2014/main" id="{00000000-0008-0000-0300-000052010000}"/>
            </a:ext>
          </a:extLst>
        </xdr:cNvPr>
        <xdr:cNvSpPr/>
      </xdr:nvSpPr>
      <xdr:spPr>
        <a:xfrm>
          <a:off x="16129000" y="10271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96632</xdr:rowOff>
    </xdr:from>
    <xdr:ext cx="736600" cy="259045"/>
    <xdr:sp macro="" textlink="">
      <xdr:nvSpPr>
        <xdr:cNvPr id="339" name="テキスト ボックス 338">
          <a:extLst>
            <a:ext uri="{FF2B5EF4-FFF2-40B4-BE49-F238E27FC236}">
              <a16:creationId xmlns:a16="http://schemas.microsoft.com/office/drawing/2014/main" id="{00000000-0008-0000-0300-000053010000}"/>
            </a:ext>
          </a:extLst>
        </xdr:cNvPr>
        <xdr:cNvSpPr txBox="1"/>
      </xdr:nvSpPr>
      <xdr:spPr>
        <a:xfrm>
          <a:off x="15798800" y="1004073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171186</xdr:rowOff>
    </xdr:from>
    <xdr:to>
      <xdr:col>73</xdr:col>
      <xdr:colOff>44450</xdr:colOff>
      <xdr:row>60</xdr:row>
      <xdr:rowOff>101336</xdr:rowOff>
    </xdr:to>
    <xdr:sp macro="" textlink="">
      <xdr:nvSpPr>
        <xdr:cNvPr id="340" name="楕円 339">
          <a:extLst>
            <a:ext uri="{FF2B5EF4-FFF2-40B4-BE49-F238E27FC236}">
              <a16:creationId xmlns:a16="http://schemas.microsoft.com/office/drawing/2014/main" id="{00000000-0008-0000-0300-000054010000}"/>
            </a:ext>
          </a:extLst>
        </xdr:cNvPr>
        <xdr:cNvSpPr/>
      </xdr:nvSpPr>
      <xdr:spPr>
        <a:xfrm>
          <a:off x="15240000" y="10286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111513</xdr:rowOff>
    </xdr:from>
    <xdr:ext cx="762000" cy="259045"/>
    <xdr:sp macro="" textlink="">
      <xdr:nvSpPr>
        <xdr:cNvPr id="341" name="テキスト ボックス 340">
          <a:extLst>
            <a:ext uri="{FF2B5EF4-FFF2-40B4-BE49-F238E27FC236}">
              <a16:creationId xmlns:a16="http://schemas.microsoft.com/office/drawing/2014/main" id="{00000000-0008-0000-0300-000055010000}"/>
            </a:ext>
          </a:extLst>
        </xdr:cNvPr>
        <xdr:cNvSpPr txBox="1"/>
      </xdr:nvSpPr>
      <xdr:spPr>
        <a:xfrm>
          <a:off x="14909800" y="100556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166158</xdr:rowOff>
    </xdr:from>
    <xdr:to>
      <xdr:col>68</xdr:col>
      <xdr:colOff>203200</xdr:colOff>
      <xdr:row>60</xdr:row>
      <xdr:rowOff>96308</xdr:rowOff>
    </xdr:to>
    <xdr:sp macro="" textlink="">
      <xdr:nvSpPr>
        <xdr:cNvPr id="342" name="楕円 341">
          <a:extLst>
            <a:ext uri="{FF2B5EF4-FFF2-40B4-BE49-F238E27FC236}">
              <a16:creationId xmlns:a16="http://schemas.microsoft.com/office/drawing/2014/main" id="{00000000-0008-0000-0300-000056010000}"/>
            </a:ext>
          </a:extLst>
        </xdr:cNvPr>
        <xdr:cNvSpPr/>
      </xdr:nvSpPr>
      <xdr:spPr>
        <a:xfrm>
          <a:off x="14351000" y="10281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106485</xdr:rowOff>
    </xdr:from>
    <xdr:ext cx="762000" cy="259045"/>
    <xdr:sp macro="" textlink="">
      <xdr:nvSpPr>
        <xdr:cNvPr id="343" name="テキスト ボックス 342">
          <a:extLst>
            <a:ext uri="{FF2B5EF4-FFF2-40B4-BE49-F238E27FC236}">
              <a16:creationId xmlns:a16="http://schemas.microsoft.com/office/drawing/2014/main" id="{00000000-0008-0000-0300-000057010000}"/>
            </a:ext>
          </a:extLst>
        </xdr:cNvPr>
        <xdr:cNvSpPr txBox="1"/>
      </xdr:nvSpPr>
      <xdr:spPr>
        <a:xfrm>
          <a:off x="14020800" y="100505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159121</xdr:rowOff>
    </xdr:from>
    <xdr:to>
      <xdr:col>64</xdr:col>
      <xdr:colOff>152400</xdr:colOff>
      <xdr:row>60</xdr:row>
      <xdr:rowOff>89271</xdr:rowOff>
    </xdr:to>
    <xdr:sp macro="" textlink="">
      <xdr:nvSpPr>
        <xdr:cNvPr id="344" name="楕円 343">
          <a:extLst>
            <a:ext uri="{FF2B5EF4-FFF2-40B4-BE49-F238E27FC236}">
              <a16:creationId xmlns:a16="http://schemas.microsoft.com/office/drawing/2014/main" id="{00000000-0008-0000-0300-000058010000}"/>
            </a:ext>
          </a:extLst>
        </xdr:cNvPr>
        <xdr:cNvSpPr/>
      </xdr:nvSpPr>
      <xdr:spPr>
        <a:xfrm>
          <a:off x="13462000" y="10274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99448</xdr:rowOff>
    </xdr:from>
    <xdr:ext cx="762000" cy="259045"/>
    <xdr:sp macro="" textlink="">
      <xdr:nvSpPr>
        <xdr:cNvPr id="345" name="テキスト ボックス 344">
          <a:extLst>
            <a:ext uri="{FF2B5EF4-FFF2-40B4-BE49-F238E27FC236}">
              <a16:creationId xmlns:a16="http://schemas.microsoft.com/office/drawing/2014/main" id="{00000000-0008-0000-0300-000059010000}"/>
            </a:ext>
          </a:extLst>
        </xdr:cNvPr>
        <xdr:cNvSpPr txBox="1"/>
      </xdr:nvSpPr>
      <xdr:spPr>
        <a:xfrm>
          <a:off x="13131800" y="100435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6" name="正方形/長方形 345">
          <a:extLst>
            <a:ext uri="{FF2B5EF4-FFF2-40B4-BE49-F238E27FC236}">
              <a16:creationId xmlns:a16="http://schemas.microsoft.com/office/drawing/2014/main" id="{00000000-0008-0000-0300-00005A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可能な限りの繰上償還や新規借入の抑制、また、起債する際は交付税措置率の高いもの</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過疎債等）を活用してきたことで、ここ数年は</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マイナス数値</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で推移して</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いたが</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近年の事業増に伴う新規借入額の増加により、その元金償還が順次開始されたことから、令和</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年度の</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実質公債費比率は</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0.1</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％となった。</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令和</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7</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度</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以降</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において</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も</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、公債費比率の上昇が予想されるため、プライマリーバランスを注視しながら今後の実施事業を厳選するとともに、大きく起債に頼ることのない財政運営に努める。</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61</xdr:col>
      <xdr:colOff>6350</xdr:colOff>
      <xdr:row>32</xdr:row>
      <xdr:rowOff>101600</xdr:rowOff>
    </xdr:from>
    <xdr:ext cx="298543" cy="225703"/>
    <xdr:sp macro="" textlink="">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0" name="直線コネクタ 359">
          <a:extLst>
            <a:ext uri="{FF2B5EF4-FFF2-40B4-BE49-F238E27FC236}">
              <a16:creationId xmlns:a16="http://schemas.microsoft.com/office/drawing/2014/main" id="{00000000-0008-0000-0300-000068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1" name="テキスト ボックス 360">
          <a:extLst>
            <a:ext uri="{FF2B5EF4-FFF2-40B4-BE49-F238E27FC236}">
              <a16:creationId xmlns:a16="http://schemas.microsoft.com/office/drawing/2014/main" id="{00000000-0008-0000-0300-000069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2" name="直線コネクタ 361">
          <a:extLst>
            <a:ext uri="{FF2B5EF4-FFF2-40B4-BE49-F238E27FC236}">
              <a16:creationId xmlns:a16="http://schemas.microsoft.com/office/drawing/2014/main" id="{00000000-0008-0000-0300-00006A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3" name="テキスト ボックス 362">
          <a:extLst>
            <a:ext uri="{FF2B5EF4-FFF2-40B4-BE49-F238E27FC236}">
              <a16:creationId xmlns:a16="http://schemas.microsoft.com/office/drawing/2014/main" id="{00000000-0008-0000-0300-00006B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4" name="直線コネクタ 363">
          <a:extLst>
            <a:ext uri="{FF2B5EF4-FFF2-40B4-BE49-F238E27FC236}">
              <a16:creationId xmlns:a16="http://schemas.microsoft.com/office/drawing/2014/main" id="{00000000-0008-0000-0300-00006C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5" name="テキスト ボックス 364">
          <a:extLst>
            <a:ext uri="{FF2B5EF4-FFF2-40B4-BE49-F238E27FC236}">
              <a16:creationId xmlns:a16="http://schemas.microsoft.com/office/drawing/2014/main" id="{00000000-0008-0000-0300-00006D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6" name="直線コネクタ 365">
          <a:extLst>
            <a:ext uri="{FF2B5EF4-FFF2-40B4-BE49-F238E27FC236}">
              <a16:creationId xmlns:a16="http://schemas.microsoft.com/office/drawing/2014/main" id="{00000000-0008-0000-0300-00006E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7" name="テキスト ボックス 366">
          <a:extLst>
            <a:ext uri="{FF2B5EF4-FFF2-40B4-BE49-F238E27FC236}">
              <a16:creationId xmlns:a16="http://schemas.microsoft.com/office/drawing/2014/main" id="{00000000-0008-0000-0300-00006F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0" name="公債費負担の状況グラフ枠">
          <a:extLst>
            <a:ext uri="{FF2B5EF4-FFF2-40B4-BE49-F238E27FC236}">
              <a16:creationId xmlns:a16="http://schemas.microsoft.com/office/drawing/2014/main" id="{00000000-0008-0000-0300-000072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38</xdr:row>
      <xdr:rowOff>21082</xdr:rowOff>
    </xdr:from>
    <xdr:to>
      <xdr:col>81</xdr:col>
      <xdr:colOff>44450</xdr:colOff>
      <xdr:row>43</xdr:row>
      <xdr:rowOff>143510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flipV="1">
          <a:off x="17018000" y="6536182"/>
          <a:ext cx="0" cy="97967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115587</xdr:rowOff>
    </xdr:from>
    <xdr:ext cx="762000" cy="259045"/>
    <xdr:sp macro="" textlink="">
      <xdr:nvSpPr>
        <xdr:cNvPr id="372" name="公債費負担の状況最小値テキスト">
          <a:extLst>
            <a:ext uri="{FF2B5EF4-FFF2-40B4-BE49-F238E27FC236}">
              <a16:creationId xmlns:a16="http://schemas.microsoft.com/office/drawing/2014/main" id="{00000000-0008-0000-0300-000074010000}"/>
            </a:ext>
          </a:extLst>
        </xdr:cNvPr>
        <xdr:cNvSpPr txBox="1"/>
      </xdr:nvSpPr>
      <xdr:spPr>
        <a:xfrm>
          <a:off x="17106900" y="748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143510</xdr:rowOff>
    </xdr:from>
    <xdr:to>
      <xdr:col>81</xdr:col>
      <xdr:colOff>133350</xdr:colOff>
      <xdr:row>43</xdr:row>
      <xdr:rowOff>143510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6929100" y="7515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107459</xdr:rowOff>
    </xdr:from>
    <xdr:ext cx="762000" cy="259045"/>
    <xdr:sp macro="" textlink="">
      <xdr:nvSpPr>
        <xdr:cNvPr id="374" name="公債費負担の状況最大値テキスト">
          <a:extLst>
            <a:ext uri="{FF2B5EF4-FFF2-40B4-BE49-F238E27FC236}">
              <a16:creationId xmlns:a16="http://schemas.microsoft.com/office/drawing/2014/main" id="{00000000-0008-0000-0300-000076010000}"/>
            </a:ext>
          </a:extLst>
        </xdr:cNvPr>
        <xdr:cNvSpPr txBox="1"/>
      </xdr:nvSpPr>
      <xdr:spPr>
        <a:xfrm>
          <a:off x="17106900" y="62796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38</xdr:row>
      <xdr:rowOff>21082</xdr:rowOff>
    </xdr:from>
    <xdr:to>
      <xdr:col>81</xdr:col>
      <xdr:colOff>133350</xdr:colOff>
      <xdr:row>38</xdr:row>
      <xdr:rowOff>21082</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65361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33020</xdr:rowOff>
    </xdr:from>
    <xdr:to>
      <xdr:col>81</xdr:col>
      <xdr:colOff>44450</xdr:colOff>
      <xdr:row>39</xdr:row>
      <xdr:rowOff>61976</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179800" y="6719570"/>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21607</xdr:rowOff>
    </xdr:from>
    <xdr:ext cx="762000" cy="259045"/>
    <xdr:sp macro="" textlink="">
      <xdr:nvSpPr>
        <xdr:cNvPr id="377" name="公債費負担の状況平均値テキスト">
          <a:extLst>
            <a:ext uri="{FF2B5EF4-FFF2-40B4-BE49-F238E27FC236}">
              <a16:creationId xmlns:a16="http://schemas.microsoft.com/office/drawing/2014/main" id="{00000000-0008-0000-0300-000079010000}"/>
            </a:ext>
          </a:extLst>
        </xdr:cNvPr>
        <xdr:cNvSpPr txBox="1"/>
      </xdr:nvSpPr>
      <xdr:spPr>
        <a:xfrm>
          <a:off x="17106900" y="7051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49530</xdr:rowOff>
    </xdr:from>
    <xdr:to>
      <xdr:col>81</xdr:col>
      <xdr:colOff>95250</xdr:colOff>
      <xdr:row>41</xdr:row>
      <xdr:rowOff>151130</xdr:rowOff>
    </xdr:to>
    <xdr:sp macro="" textlink="">
      <xdr:nvSpPr>
        <xdr:cNvPr id="378" name="フローチャート: 判断 377">
          <a:extLst>
            <a:ext uri="{FF2B5EF4-FFF2-40B4-BE49-F238E27FC236}">
              <a16:creationId xmlns:a16="http://schemas.microsoft.com/office/drawing/2014/main" id="{00000000-0008-0000-0300-00007A010000}"/>
            </a:ext>
          </a:extLst>
        </xdr:cNvPr>
        <xdr:cNvSpPr/>
      </xdr:nvSpPr>
      <xdr:spPr>
        <a:xfrm>
          <a:off x="169672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23368</xdr:rowOff>
    </xdr:from>
    <xdr:to>
      <xdr:col>77</xdr:col>
      <xdr:colOff>44450</xdr:colOff>
      <xdr:row>39</xdr:row>
      <xdr:rowOff>33020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5290800" y="6709918"/>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35052</xdr:rowOff>
    </xdr:from>
    <xdr:to>
      <xdr:col>77</xdr:col>
      <xdr:colOff>95250</xdr:colOff>
      <xdr:row>41</xdr:row>
      <xdr:rowOff>136652</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129000" y="70645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41</xdr:row>
      <xdr:rowOff>121429</xdr:rowOff>
    </xdr:from>
    <xdr:ext cx="736600" cy="259045"/>
    <xdr:sp macro="" textlink="">
      <xdr:nvSpPr>
        <xdr:cNvPr id="381" name="テキスト ボックス 380">
          <a:extLst>
            <a:ext uri="{FF2B5EF4-FFF2-40B4-BE49-F238E27FC236}">
              <a16:creationId xmlns:a16="http://schemas.microsoft.com/office/drawing/2014/main" id="{00000000-0008-0000-0300-00007D010000}"/>
            </a:ext>
          </a:extLst>
        </xdr:cNvPr>
        <xdr:cNvSpPr txBox="1"/>
      </xdr:nvSpPr>
      <xdr:spPr>
        <a:xfrm>
          <a:off x="15798800" y="715087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13716</xdr:rowOff>
    </xdr:from>
    <xdr:to>
      <xdr:col>72</xdr:col>
      <xdr:colOff>203200</xdr:colOff>
      <xdr:row>39</xdr:row>
      <xdr:rowOff>23368</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4401800" y="670026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25400</xdr:rowOff>
    </xdr:from>
    <xdr:to>
      <xdr:col>73</xdr:col>
      <xdr:colOff>44450</xdr:colOff>
      <xdr:row>41</xdr:row>
      <xdr:rowOff>127000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41</xdr:row>
      <xdr:rowOff>111777</xdr:rowOff>
    </xdr:from>
    <xdr:ext cx="7620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4909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4064</xdr:rowOff>
    </xdr:from>
    <xdr:to>
      <xdr:col>68</xdr:col>
      <xdr:colOff>152400</xdr:colOff>
      <xdr:row>39</xdr:row>
      <xdr:rowOff>13716</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3512800" y="6690614"/>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25400</xdr:rowOff>
    </xdr:from>
    <xdr:to>
      <xdr:col>68</xdr:col>
      <xdr:colOff>203200</xdr:colOff>
      <xdr:row>41</xdr:row>
      <xdr:rowOff>127000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4351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41</xdr:row>
      <xdr:rowOff>111777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020800" y="71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20574</xdr:rowOff>
    </xdr:from>
    <xdr:to>
      <xdr:col>64</xdr:col>
      <xdr:colOff>152400</xdr:colOff>
      <xdr:row>41</xdr:row>
      <xdr:rowOff>122174</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3462000" y="7050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41</xdr:row>
      <xdr:rowOff>106951</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3131800" y="713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11176</xdr:rowOff>
    </xdr:from>
    <xdr:to>
      <xdr:col>81</xdr:col>
      <xdr:colOff>95250</xdr:colOff>
      <xdr:row>39</xdr:row>
      <xdr:rowOff>112776</xdr:rowOff>
    </xdr:to>
    <xdr:sp macro="" textlink="">
      <xdr:nvSpPr>
        <xdr:cNvPr id="395" name="楕円 394">
          <a:extLst>
            <a:ext uri="{FF2B5EF4-FFF2-40B4-BE49-F238E27FC236}">
              <a16:creationId xmlns:a16="http://schemas.microsoft.com/office/drawing/2014/main" id="{00000000-0008-0000-0300-00008B010000}"/>
            </a:ext>
          </a:extLst>
        </xdr:cNvPr>
        <xdr:cNvSpPr/>
      </xdr:nvSpPr>
      <xdr:spPr>
        <a:xfrm>
          <a:off x="16967200" y="6697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27703</xdr:rowOff>
    </xdr:from>
    <xdr:ext cx="762000" cy="259045"/>
    <xdr:sp macro="" textlink="">
      <xdr:nvSpPr>
        <xdr:cNvPr id="396" name="公債費負担の状況該当値テキスト">
          <a:extLst>
            <a:ext uri="{FF2B5EF4-FFF2-40B4-BE49-F238E27FC236}">
              <a16:creationId xmlns:a16="http://schemas.microsoft.com/office/drawing/2014/main" id="{00000000-0008-0000-0300-00008C010000}"/>
            </a:ext>
          </a:extLst>
        </xdr:cNvPr>
        <xdr:cNvSpPr txBox="1"/>
      </xdr:nvSpPr>
      <xdr:spPr>
        <a:xfrm>
          <a:off x="17106900" y="65428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38</xdr:row>
      <xdr:rowOff>153670</xdr:rowOff>
    </xdr:from>
    <xdr:to>
      <xdr:col>77</xdr:col>
      <xdr:colOff>95250</xdr:colOff>
      <xdr:row>39</xdr:row>
      <xdr:rowOff>83820</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129000" y="6668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93997</xdr:rowOff>
    </xdr:from>
    <xdr:ext cx="7366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5798800" y="64376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38</xdr:row>
      <xdr:rowOff>144018</xdr:rowOff>
    </xdr:from>
    <xdr:to>
      <xdr:col>73</xdr:col>
      <xdr:colOff>44450</xdr:colOff>
      <xdr:row>39</xdr:row>
      <xdr:rowOff>74168</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5240000" y="66591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84345</xdr:rowOff>
    </xdr:from>
    <xdr:ext cx="7620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4909800" y="64279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38</xdr:row>
      <xdr:rowOff>134366</xdr:rowOff>
    </xdr:from>
    <xdr:to>
      <xdr:col>68</xdr:col>
      <xdr:colOff>203200</xdr:colOff>
      <xdr:row>39</xdr:row>
      <xdr:rowOff>64516</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4351000" y="66494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74693</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020800" y="6418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124714</xdr:rowOff>
    </xdr:from>
    <xdr:to>
      <xdr:col>64</xdr:col>
      <xdr:colOff>152400</xdr:colOff>
      <xdr:row>39</xdr:row>
      <xdr:rowOff>54864</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3462000" y="663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65041</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3131800" y="6408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ja-JP" altLang="en-US" sz="10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000" b="1">
              <a:solidFill>
                <a:srgbClr val="FF0000"/>
              </a:solidFill>
              <a:latin typeface="ＭＳ Ｐゴシック" panose="020B0600070205080204" pitchFamily="50" charset="-128"/>
              <a:ea typeface="ＭＳ Ｐゴシック" panose="020B0600070205080204" pitchFamily="50" charset="-128"/>
            </a:rPr>
            <a:t>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5" name="正方形/長方形 404">
          <a:extLst>
            <a:ext uri="{FF2B5EF4-FFF2-40B4-BE49-F238E27FC236}">
              <a16:creationId xmlns:a16="http://schemas.microsoft.com/office/drawing/2014/main" id="{00000000-0008-0000-0300-000095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これまでの地方債の繰上償還や新規事業実施に係る起債の抑制及び将来の設備整備にに備えた基金への計画的な積立等により、現在、将来負担額については、充当可能財源で十分賄える状況であり、将来負担比率は算出されない。</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61</xdr:col>
      <xdr:colOff>6350</xdr:colOff>
      <xdr:row>10</xdr:row>
      <xdr:rowOff>63500</xdr:rowOff>
    </xdr:from>
    <xdr:ext cx="298543" cy="225703"/>
    <xdr:sp macro="" textlink="">
      <xdr:nvSpPr>
        <xdr:cNvPr id="418" name="テキスト ボックス 417">
          <a:extLst>
            <a:ext uri="{FF2B5EF4-FFF2-40B4-BE49-F238E27FC236}">
              <a16:creationId xmlns:a16="http://schemas.microsoft.com/office/drawing/2014/main" id="{00000000-0008-0000-0300-0000A2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9" name="直線コネクタ 418">
          <a:extLst>
            <a:ext uri="{FF2B5EF4-FFF2-40B4-BE49-F238E27FC236}">
              <a16:creationId xmlns:a16="http://schemas.microsoft.com/office/drawing/2014/main" id="{00000000-0008-0000-0300-0000A3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2" name="将来負担の状況グラフ枠">
          <a:extLst>
            <a:ext uri="{FF2B5EF4-FFF2-40B4-BE49-F238E27FC236}">
              <a16:creationId xmlns:a16="http://schemas.microsoft.com/office/drawing/2014/main" id="{00000000-0008-0000-0300-0000B0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125800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flipV="1">
          <a:off x="17018000" y="2370667"/>
          <a:ext cx="0" cy="169848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97877</xdr:rowOff>
    </xdr:from>
    <xdr:ext cx="762000" cy="259045"/>
    <xdr:sp macro="" textlink="">
      <xdr:nvSpPr>
        <xdr:cNvPr id="434" name="将来負担の状況最小値テキスト">
          <a:extLst>
            <a:ext uri="{FF2B5EF4-FFF2-40B4-BE49-F238E27FC236}">
              <a16:creationId xmlns:a16="http://schemas.microsoft.com/office/drawing/2014/main" id="{00000000-0008-0000-0300-0000B2010000}"/>
            </a:ext>
          </a:extLst>
        </xdr:cNvPr>
        <xdr:cNvSpPr txBox="1"/>
      </xdr:nvSpPr>
      <xdr:spPr>
        <a:xfrm>
          <a:off x="17106900" y="404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125800</xdr:rowOff>
    </xdr:from>
    <xdr:to>
      <xdr:col>81</xdr:col>
      <xdr:colOff>133350</xdr:colOff>
      <xdr:row>23</xdr:row>
      <xdr:rowOff>125800</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a:off x="16929100" y="4069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6" name="将来負担の状況最大値テキスト">
          <a:extLst>
            <a:ext uri="{FF2B5EF4-FFF2-40B4-BE49-F238E27FC236}">
              <a16:creationId xmlns:a16="http://schemas.microsoft.com/office/drawing/2014/main" id="{00000000-0008-0000-0300-0000B4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63094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2919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1" name="テキスト ボックス 440">
          <a:extLst>
            <a:ext uri="{FF2B5EF4-FFF2-40B4-BE49-F238E27FC236}">
              <a16:creationId xmlns:a16="http://schemas.microsoft.com/office/drawing/2014/main" id="{00000000-0008-0000-0300-0000B9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13</xdr:row>
      <xdr:rowOff>91017</xdr:rowOff>
    </xdr:from>
    <xdr:to>
      <xdr:col>73</xdr:col>
      <xdr:colOff>44450</xdr:colOff>
      <xdr:row>14</xdr:row>
      <xdr:rowOff>21167</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3" name="テキスト ボックス 442">
          <a:extLst>
            <a:ext uri="{FF2B5EF4-FFF2-40B4-BE49-F238E27FC236}">
              <a16:creationId xmlns:a16="http://schemas.microsoft.com/office/drawing/2014/main" id="{00000000-0008-0000-0300-0000BB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13</xdr:row>
      <xdr:rowOff>91017</xdr:rowOff>
    </xdr:from>
    <xdr:to>
      <xdr:col>68</xdr:col>
      <xdr:colOff>203200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6" name="フローチャート: 判断 445">
          <a:extLst>
            <a:ext uri="{FF2B5EF4-FFF2-40B4-BE49-F238E27FC236}">
              <a16:creationId xmlns:a16="http://schemas.microsoft.com/office/drawing/2014/main" id="{00000000-0008-0000-0300-0000BE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47" name="テキスト ボックス 446">
          <a:extLst>
            <a:ext uri="{FF2B5EF4-FFF2-40B4-BE49-F238E27FC236}">
              <a16:creationId xmlns:a16="http://schemas.microsoft.com/office/drawing/2014/main" id="{00000000-0008-0000-0300-0000BF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山口県阿武町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2,945
2,916
115.95
4,555,351
3,367,120
1,090,350
2,259,440
2,239,623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人件費は、類似団体平均</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と概ね同率となっている。</a:t>
          </a:r>
          <a:endPar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ただ</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し</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近年は人手不足による採用難に直面していることから</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採用条件の緩和等により人員確保を図り、</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計画的</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かつ</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適切な定員管理に努める。</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157480</xdr:rowOff>
    </xdr:from>
    <xdr:to>
      <xdr:col>24</xdr:col>
      <xdr:colOff>25400</xdr:colOff>
      <xdr:row>40</xdr:row>
      <xdr:rowOff>39370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43880"/>
          <a:ext cx="0" cy="12534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11447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869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39370</xdr:rowOff>
    </xdr:from>
    <xdr:to>
      <xdr:col>24</xdr:col>
      <xdr:colOff>114300</xdr:colOff>
      <xdr:row>40</xdr:row>
      <xdr:rowOff>39370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89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72407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87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157480</xdr:rowOff>
    </xdr:from>
    <xdr:to>
      <xdr:col>24</xdr:col>
      <xdr:colOff>114300</xdr:colOff>
      <xdr:row>32</xdr:row>
      <xdr:rowOff>157480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438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43180</xdr:rowOff>
    </xdr:from>
    <xdr:to>
      <xdr:col>24</xdr:col>
      <xdr:colOff>25400</xdr:colOff>
      <xdr:row>36</xdr:row>
      <xdr:rowOff>50800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flipV="1">
          <a:off x="3987800" y="621538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5097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00584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160020</xdr:rowOff>
    </xdr:from>
    <xdr:to>
      <xdr:col>24</xdr:col>
      <xdr:colOff>76200</xdr:colOff>
      <xdr:row>36</xdr:row>
      <xdr:rowOff>90170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160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8890</xdr:rowOff>
    </xdr:from>
    <xdr:to>
      <xdr:col>19</xdr:col>
      <xdr:colOff>187325</xdr:colOff>
      <xdr:row>36</xdr:row>
      <xdr:rowOff>50800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8109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35</xdr:row>
      <xdr:rowOff>129540</xdr:rowOff>
    </xdr:from>
    <xdr:to>
      <xdr:col>20</xdr:col>
      <xdr:colOff>38100</xdr:colOff>
      <xdr:row>36</xdr:row>
      <xdr:rowOff>59690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69867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899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8890</xdr:rowOff>
    </xdr:from>
    <xdr:to>
      <xdr:col>15</xdr:col>
      <xdr:colOff>98425</xdr:colOff>
      <xdr:row>36</xdr:row>
      <xdr:rowOff>54610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flipV="1">
          <a:off x="2209800" y="618109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35</xdr:row>
      <xdr:rowOff>129540</xdr:rowOff>
    </xdr:from>
    <xdr:to>
      <xdr:col>15</xdr:col>
      <xdr:colOff>149225</xdr:colOff>
      <xdr:row>36</xdr:row>
      <xdr:rowOff>59690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130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69867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58991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54610</xdr:rowOff>
    </xdr:from>
    <xdr:to>
      <xdr:col>11</xdr:col>
      <xdr:colOff>9525</xdr:colOff>
      <xdr:row>36</xdr:row>
      <xdr:rowOff>130810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22681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106680</xdr:rowOff>
    </xdr:from>
    <xdr:to>
      <xdr:col>11</xdr:col>
      <xdr:colOff>60325</xdr:colOff>
      <xdr:row>36</xdr:row>
      <xdr:rowOff>36830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07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47007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8763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15240</xdr:rowOff>
    </xdr:from>
    <xdr:to>
      <xdr:col>6</xdr:col>
      <xdr:colOff>171450</xdr:colOff>
      <xdr:row>36</xdr:row>
      <xdr:rowOff>116840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187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127017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59563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163830</xdr:rowOff>
    </xdr:from>
    <xdr:to>
      <xdr:col>24</xdr:col>
      <xdr:colOff>76200</xdr:colOff>
      <xdr:row>36</xdr:row>
      <xdr:rowOff>93980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64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135907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136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0</xdr:rowOff>
    </xdr:from>
    <xdr:to>
      <xdr:col>20</xdr:col>
      <xdr:colOff>38100</xdr:colOff>
      <xdr:row>36</xdr:row>
      <xdr:rowOff>101600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72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86377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25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129540</xdr:rowOff>
    </xdr:from>
    <xdr:to>
      <xdr:col>15</xdr:col>
      <xdr:colOff>149225</xdr:colOff>
      <xdr:row>36</xdr:row>
      <xdr:rowOff>59690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1302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44467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216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3810</xdr:rowOff>
    </xdr:from>
    <xdr:to>
      <xdr:col>11</xdr:col>
      <xdr:colOff>60325</xdr:colOff>
      <xdr:row>36</xdr:row>
      <xdr:rowOff>105410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176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90187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2623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80010</xdr:rowOff>
    </xdr:from>
    <xdr:to>
      <xdr:col>6</xdr:col>
      <xdr:colOff>171450</xdr:colOff>
      <xdr:row>37</xdr:row>
      <xdr:rowOff>10160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252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36</xdr:row>
      <xdr:rowOff>166387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3385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斎場業務、消防救急業務を萩市に、可燃ゴミ処理業務を萩・長門清掃一部事務組合にそれぞれ委託しているほか、</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物価高騰により光熱水費等が増加し前年度を上回った</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次年度において</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も物価高騰の影響を受けることから</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、更なる事務事業の見直しや事業の厳選等により経費節減を図る。</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10</xdr:row>
      <xdr:rowOff>127000</xdr:rowOff>
    </xdr:from>
    <xdr:to>
      <xdr:col>85</xdr:col>
      <xdr:colOff>66675</xdr:colOff>
      <xdr:row>24</xdr:row>
      <xdr:rowOff>12700</xdr:rowOff>
    </xdr:to>
    <xdr:sp macro="" textlink="">
      <xdr:nvSpPr>
        <xdr:cNvPr id="118" name="物件費グラフ枠">
          <a:extLst>
            <a:ext uri="{FF2B5EF4-FFF2-40B4-BE49-F238E27FC236}">
              <a16:creationId xmlns:a16="http://schemas.microsoft.com/office/drawing/2014/main" id="{00000000-0008-0000-0400-000076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14</xdr:row>
      <xdr:rowOff>159004</xdr:rowOff>
    </xdr:from>
    <xdr:to>
      <xdr:col>82</xdr:col>
      <xdr:colOff>107950</xdr:colOff>
      <xdr:row>20</xdr:row>
      <xdr:rowOff>113284</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flipV="1">
          <a:off x="16510000" y="2559304"/>
          <a:ext cx="0" cy="9829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85361</xdr:rowOff>
    </xdr:from>
    <xdr:ext cx="762000" cy="259045"/>
    <xdr:sp macro="" textlink="">
      <xdr:nvSpPr>
        <xdr:cNvPr id="120" name="物件費最小値テキスト">
          <a:extLst>
            <a:ext uri="{FF2B5EF4-FFF2-40B4-BE49-F238E27FC236}">
              <a16:creationId xmlns:a16="http://schemas.microsoft.com/office/drawing/2014/main" id="{00000000-0008-0000-0400-000078000000}"/>
            </a:ext>
          </a:extLst>
        </xdr:cNvPr>
        <xdr:cNvSpPr txBox="1"/>
      </xdr:nvSpPr>
      <xdr:spPr>
        <a:xfrm>
          <a:off x="16598900" y="35143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113284</xdr:rowOff>
    </xdr:from>
    <xdr:to>
      <xdr:col>82</xdr:col>
      <xdr:colOff>196850</xdr:colOff>
      <xdr:row>20</xdr:row>
      <xdr:rowOff>113284</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a:off x="16421100" y="35422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13</xdr:row>
      <xdr:rowOff>73931</xdr:rowOff>
    </xdr:from>
    <xdr:ext cx="762000" cy="259045"/>
    <xdr:sp macro="" textlink="">
      <xdr:nvSpPr>
        <xdr:cNvPr id="122" name="物件費最大値テキスト">
          <a:extLst>
            <a:ext uri="{FF2B5EF4-FFF2-40B4-BE49-F238E27FC236}">
              <a16:creationId xmlns:a16="http://schemas.microsoft.com/office/drawing/2014/main" id="{00000000-0008-0000-0400-00007A000000}"/>
            </a:ext>
          </a:extLst>
        </xdr:cNvPr>
        <xdr:cNvSpPr txBox="1"/>
      </xdr:nvSpPr>
      <xdr:spPr>
        <a:xfrm>
          <a:off x="16598900" y="23027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14</xdr:row>
      <xdr:rowOff>159004</xdr:rowOff>
    </xdr:from>
    <xdr:to>
      <xdr:col>82</xdr:col>
      <xdr:colOff>196850</xdr:colOff>
      <xdr:row>14</xdr:row>
      <xdr:rowOff>159004</xdr:rowOff>
    </xdr:to>
    <xdr:cxnSp macro="">
      <xdr:nvCxnSpPr>
        <xdr:cNvPr id="123" name="直線コネクタ 122">
          <a:extLst>
            <a:ext uri="{FF2B5EF4-FFF2-40B4-BE49-F238E27FC236}">
              <a16:creationId xmlns:a16="http://schemas.microsoft.com/office/drawing/2014/main" id="{00000000-0008-0000-0400-00007B000000}"/>
            </a:ext>
          </a:extLst>
        </xdr:cNvPr>
        <xdr:cNvCxnSpPr/>
      </xdr:nvCxnSpPr>
      <xdr:spPr>
        <a:xfrm>
          <a:off x="16421100" y="2559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19</xdr:row>
      <xdr:rowOff>5842</xdr:rowOff>
    </xdr:from>
    <xdr:to>
      <xdr:col>82</xdr:col>
      <xdr:colOff>107950</xdr:colOff>
      <xdr:row>19</xdr:row>
      <xdr:rowOff>37846</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5671800" y="3263392"/>
          <a:ext cx="8382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67581</xdr:rowOff>
    </xdr:from>
    <xdr:ext cx="762000" cy="259045"/>
    <xdr:sp macro="" textlink="">
      <xdr:nvSpPr>
        <xdr:cNvPr id="125" name="物件費平均値テキスト">
          <a:extLst>
            <a:ext uri="{FF2B5EF4-FFF2-40B4-BE49-F238E27FC236}">
              <a16:creationId xmlns:a16="http://schemas.microsoft.com/office/drawing/2014/main" id="{00000000-0008-0000-0400-00007D000000}"/>
            </a:ext>
          </a:extLst>
        </xdr:cNvPr>
        <xdr:cNvSpPr txBox="1"/>
      </xdr:nvSpPr>
      <xdr:spPr>
        <a:xfrm>
          <a:off x="16598900" y="2810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51054</xdr:rowOff>
    </xdr:from>
    <xdr:to>
      <xdr:col>82</xdr:col>
      <xdr:colOff>158750</xdr:colOff>
      <xdr:row>17</xdr:row>
      <xdr:rowOff>152654</xdr:rowOff>
    </xdr:to>
    <xdr:sp macro="" textlink="">
      <xdr:nvSpPr>
        <xdr:cNvPr id="126" name="フローチャート: 判断 125">
          <a:extLst>
            <a:ext uri="{FF2B5EF4-FFF2-40B4-BE49-F238E27FC236}">
              <a16:creationId xmlns:a16="http://schemas.microsoft.com/office/drawing/2014/main" id="{00000000-0008-0000-0400-00007E000000}"/>
            </a:ext>
          </a:extLst>
        </xdr:cNvPr>
        <xdr:cNvSpPr/>
      </xdr:nvSpPr>
      <xdr:spPr>
        <a:xfrm>
          <a:off x="16459200" y="2965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18</xdr:row>
      <xdr:rowOff>122428</xdr:rowOff>
    </xdr:from>
    <xdr:to>
      <xdr:col>78</xdr:col>
      <xdr:colOff>69850</xdr:colOff>
      <xdr:row>19</xdr:row>
      <xdr:rowOff>5842</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4782800" y="3208528"/>
          <a:ext cx="889000" cy="548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17</xdr:row>
      <xdr:rowOff>37338</xdr:rowOff>
    </xdr:from>
    <xdr:to>
      <xdr:col>78</xdr:col>
      <xdr:colOff>120650</xdr:colOff>
      <xdr:row>17</xdr:row>
      <xdr:rowOff>138938</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5621000" y="2951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149115</xdr:rowOff>
    </xdr:from>
    <xdr:ext cx="7366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5290800" y="27208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18</xdr:row>
      <xdr:rowOff>21844</xdr:rowOff>
    </xdr:from>
    <xdr:to>
      <xdr:col>73</xdr:col>
      <xdr:colOff>180975</xdr:colOff>
      <xdr:row>18</xdr:row>
      <xdr:rowOff>122428</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893800" y="3107944"/>
          <a:ext cx="889000" cy="1005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17</xdr:row>
      <xdr:rowOff>23622</xdr:rowOff>
    </xdr:from>
    <xdr:to>
      <xdr:col>74</xdr:col>
      <xdr:colOff>31750</xdr:colOff>
      <xdr:row>17</xdr:row>
      <xdr:rowOff>125222</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4732000" y="2938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15</xdr:row>
      <xdr:rowOff>135399</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4401800" y="2707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18</xdr:row>
      <xdr:rowOff>21844</xdr:rowOff>
    </xdr:from>
    <xdr:to>
      <xdr:col>69</xdr:col>
      <xdr:colOff>92075</xdr:colOff>
      <xdr:row>18</xdr:row>
      <xdr:rowOff>108712</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flipV="1">
          <a:off x="13004800" y="3107944"/>
          <a:ext cx="889000" cy="86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16</xdr:row>
      <xdr:rowOff>140208</xdr:rowOff>
    </xdr:from>
    <xdr:to>
      <xdr:col>69</xdr:col>
      <xdr:colOff>142875</xdr:colOff>
      <xdr:row>17</xdr:row>
      <xdr:rowOff>70358</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3843000" y="2883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80535</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3512800" y="2652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144780</xdr:rowOff>
    </xdr:from>
    <xdr:to>
      <xdr:col>65</xdr:col>
      <xdr:colOff>53975</xdr:colOff>
      <xdr:row>17</xdr:row>
      <xdr:rowOff>74930</xdr:rowOff>
    </xdr:to>
    <xdr:sp macro="" textlink="">
      <xdr:nvSpPr>
        <xdr:cNvPr id="136" name="フローチャート: 判断 135">
          <a:extLst>
            <a:ext uri="{FF2B5EF4-FFF2-40B4-BE49-F238E27FC236}">
              <a16:creationId xmlns:a16="http://schemas.microsoft.com/office/drawing/2014/main" id="{00000000-0008-0000-0400-000088000000}"/>
            </a:ext>
          </a:extLst>
        </xdr:cNvPr>
        <xdr:cNvSpPr/>
      </xdr:nvSpPr>
      <xdr:spPr>
        <a:xfrm>
          <a:off x="12954000" y="2887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85107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2623800" y="2656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18</xdr:row>
      <xdr:rowOff>158496</xdr:rowOff>
    </xdr:from>
    <xdr:to>
      <xdr:col>82</xdr:col>
      <xdr:colOff>158750</xdr:colOff>
      <xdr:row>19</xdr:row>
      <xdr:rowOff>88646</xdr:rowOff>
    </xdr:to>
    <xdr:sp macro="" textlink="">
      <xdr:nvSpPr>
        <xdr:cNvPr id="143" name="楕円 142">
          <a:extLst>
            <a:ext uri="{FF2B5EF4-FFF2-40B4-BE49-F238E27FC236}">
              <a16:creationId xmlns:a16="http://schemas.microsoft.com/office/drawing/2014/main" id="{00000000-0008-0000-0400-00008F000000}"/>
            </a:ext>
          </a:extLst>
        </xdr:cNvPr>
        <xdr:cNvSpPr/>
      </xdr:nvSpPr>
      <xdr:spPr>
        <a:xfrm>
          <a:off x="16459200" y="3244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18</xdr:row>
      <xdr:rowOff>130573</xdr:rowOff>
    </xdr:from>
    <xdr:ext cx="762000" cy="259045"/>
    <xdr:sp macro="" textlink="">
      <xdr:nvSpPr>
        <xdr:cNvPr id="144" name="物件費該当値テキスト">
          <a:extLst>
            <a:ext uri="{FF2B5EF4-FFF2-40B4-BE49-F238E27FC236}">
              <a16:creationId xmlns:a16="http://schemas.microsoft.com/office/drawing/2014/main" id="{00000000-0008-0000-0400-000090000000}"/>
            </a:ext>
          </a:extLst>
        </xdr:cNvPr>
        <xdr:cNvSpPr txBox="1"/>
      </xdr:nvSpPr>
      <xdr:spPr>
        <a:xfrm>
          <a:off x="16598900" y="32166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18</xdr:row>
      <xdr:rowOff>126492</xdr:rowOff>
    </xdr:from>
    <xdr:to>
      <xdr:col>78</xdr:col>
      <xdr:colOff>120650</xdr:colOff>
      <xdr:row>19</xdr:row>
      <xdr:rowOff>56642</xdr:rowOff>
    </xdr:to>
    <xdr:sp macro="" textlink="">
      <xdr:nvSpPr>
        <xdr:cNvPr id="145" name="楕円 144">
          <a:extLst>
            <a:ext uri="{FF2B5EF4-FFF2-40B4-BE49-F238E27FC236}">
              <a16:creationId xmlns:a16="http://schemas.microsoft.com/office/drawing/2014/main" id="{00000000-0008-0000-0400-000091000000}"/>
            </a:ext>
          </a:extLst>
        </xdr:cNvPr>
        <xdr:cNvSpPr/>
      </xdr:nvSpPr>
      <xdr:spPr>
        <a:xfrm>
          <a:off x="15621000" y="32125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19</xdr:row>
      <xdr:rowOff>41419</xdr:rowOff>
    </xdr:from>
    <xdr:ext cx="736600" cy="259045"/>
    <xdr:sp macro="" textlink="">
      <xdr:nvSpPr>
        <xdr:cNvPr id="146" name="テキスト ボックス 145">
          <a:extLst>
            <a:ext uri="{FF2B5EF4-FFF2-40B4-BE49-F238E27FC236}">
              <a16:creationId xmlns:a16="http://schemas.microsoft.com/office/drawing/2014/main" id="{00000000-0008-0000-0400-000092000000}"/>
            </a:ext>
          </a:extLst>
        </xdr:cNvPr>
        <xdr:cNvSpPr txBox="1"/>
      </xdr:nvSpPr>
      <xdr:spPr>
        <a:xfrm>
          <a:off x="15290800" y="32989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18</xdr:row>
      <xdr:rowOff>71628</xdr:rowOff>
    </xdr:from>
    <xdr:to>
      <xdr:col>74</xdr:col>
      <xdr:colOff>31750</xdr:colOff>
      <xdr:row>19</xdr:row>
      <xdr:rowOff>1778</xdr:rowOff>
    </xdr:to>
    <xdr:sp macro="" textlink="">
      <xdr:nvSpPr>
        <xdr:cNvPr id="147" name="楕円 146">
          <a:extLst>
            <a:ext uri="{FF2B5EF4-FFF2-40B4-BE49-F238E27FC236}">
              <a16:creationId xmlns:a16="http://schemas.microsoft.com/office/drawing/2014/main" id="{00000000-0008-0000-0400-000093000000}"/>
            </a:ext>
          </a:extLst>
        </xdr:cNvPr>
        <xdr:cNvSpPr/>
      </xdr:nvSpPr>
      <xdr:spPr>
        <a:xfrm>
          <a:off x="14732000" y="3157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18</xdr:row>
      <xdr:rowOff>158005</xdr:rowOff>
    </xdr:from>
    <xdr:ext cx="762000" cy="259045"/>
    <xdr:sp macro="" textlink="">
      <xdr:nvSpPr>
        <xdr:cNvPr id="148" name="テキスト ボックス 147">
          <a:extLst>
            <a:ext uri="{FF2B5EF4-FFF2-40B4-BE49-F238E27FC236}">
              <a16:creationId xmlns:a16="http://schemas.microsoft.com/office/drawing/2014/main" id="{00000000-0008-0000-0400-000094000000}"/>
            </a:ext>
          </a:extLst>
        </xdr:cNvPr>
        <xdr:cNvSpPr txBox="1"/>
      </xdr:nvSpPr>
      <xdr:spPr>
        <a:xfrm>
          <a:off x="14401800" y="3244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17</xdr:row>
      <xdr:rowOff>142494</xdr:rowOff>
    </xdr:from>
    <xdr:to>
      <xdr:col>69</xdr:col>
      <xdr:colOff>142875</xdr:colOff>
      <xdr:row>18</xdr:row>
      <xdr:rowOff>72644</xdr:rowOff>
    </xdr:to>
    <xdr:sp macro="" textlink="">
      <xdr:nvSpPr>
        <xdr:cNvPr id="149" name="楕円 148">
          <a:extLst>
            <a:ext uri="{FF2B5EF4-FFF2-40B4-BE49-F238E27FC236}">
              <a16:creationId xmlns:a16="http://schemas.microsoft.com/office/drawing/2014/main" id="{00000000-0008-0000-0400-000095000000}"/>
            </a:ext>
          </a:extLst>
        </xdr:cNvPr>
        <xdr:cNvSpPr/>
      </xdr:nvSpPr>
      <xdr:spPr>
        <a:xfrm>
          <a:off x="13843000" y="305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18</xdr:row>
      <xdr:rowOff>57421</xdr:rowOff>
    </xdr:from>
    <xdr:ext cx="762000" cy="259045"/>
    <xdr:sp macro="" textlink="">
      <xdr:nvSpPr>
        <xdr:cNvPr id="150" name="テキスト ボックス 149">
          <a:extLst>
            <a:ext uri="{FF2B5EF4-FFF2-40B4-BE49-F238E27FC236}">
              <a16:creationId xmlns:a16="http://schemas.microsoft.com/office/drawing/2014/main" id="{00000000-0008-0000-0400-000096000000}"/>
            </a:ext>
          </a:extLst>
        </xdr:cNvPr>
        <xdr:cNvSpPr txBox="1"/>
      </xdr:nvSpPr>
      <xdr:spPr>
        <a:xfrm>
          <a:off x="13512800" y="3143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18</xdr:row>
      <xdr:rowOff>57912</xdr:rowOff>
    </xdr:from>
    <xdr:to>
      <xdr:col>65</xdr:col>
      <xdr:colOff>53975</xdr:colOff>
      <xdr:row>18</xdr:row>
      <xdr:rowOff>159512</xdr:rowOff>
    </xdr:to>
    <xdr:sp macro="" textlink="">
      <xdr:nvSpPr>
        <xdr:cNvPr id="151" name="楕円 150">
          <a:extLst>
            <a:ext uri="{FF2B5EF4-FFF2-40B4-BE49-F238E27FC236}">
              <a16:creationId xmlns:a16="http://schemas.microsoft.com/office/drawing/2014/main" id="{00000000-0008-0000-0400-000097000000}"/>
            </a:ext>
          </a:extLst>
        </xdr:cNvPr>
        <xdr:cNvSpPr/>
      </xdr:nvSpPr>
      <xdr:spPr>
        <a:xfrm>
          <a:off x="12954000" y="3144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18</xdr:row>
      <xdr:rowOff>144289</xdr:rowOff>
    </xdr:from>
    <xdr:ext cx="762000" cy="259045"/>
    <xdr:sp macro="" textlink="">
      <xdr:nvSpPr>
        <xdr:cNvPr id="152" name="テキスト ボックス 151">
          <a:extLst>
            <a:ext uri="{FF2B5EF4-FFF2-40B4-BE49-F238E27FC236}">
              <a16:creationId xmlns:a16="http://schemas.microsoft.com/office/drawing/2014/main" id="{00000000-0008-0000-0400-000098000000}"/>
            </a:ext>
          </a:extLst>
        </xdr:cNvPr>
        <xdr:cNvSpPr txBox="1"/>
      </xdr:nvSpPr>
      <xdr:spPr>
        <a:xfrm>
          <a:off x="12623800" y="32303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当町は、高齢化比率が令和</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年度末で</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51.9</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％と全国平均に比べ、かなり高く、老人福祉施設への措置者数は令和</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年度末で</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27</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人と増加しており、また人口に対する割合が高く、また、養護老人ホーム</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(50</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床</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、特別養護老人ホーム</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(50</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床</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入所者のうち、障害者自立支援制度による介護給付を受ける方の割合が高く、類似団体平均を上回っている。また、障害福祉サービス費も増加傾向にある。今後とも、健康づくり事業や疾病予防事業、介護予防事業等を強化し、扶助費の抑制に努める。</a:t>
          </a:r>
          <a:endPar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3</xdr:col>
      <xdr:colOff>123825</xdr:colOff>
      <xdr:row>49</xdr:row>
      <xdr:rowOff>107950</xdr:rowOff>
    </xdr:from>
    <xdr:ext cx="298543" cy="225703"/>
    <xdr:sp macro="" textlink="">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5" name="直線コネクタ 164">
          <a:extLst>
            <a:ext uri="{FF2B5EF4-FFF2-40B4-BE49-F238E27FC236}">
              <a16:creationId xmlns:a16="http://schemas.microsoft.com/office/drawing/2014/main" id="{00000000-0008-0000-0400-0000A5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67" name="直線コネクタ 166">
          <a:extLst>
            <a:ext uri="{FF2B5EF4-FFF2-40B4-BE49-F238E27FC236}">
              <a16:creationId xmlns:a16="http://schemas.microsoft.com/office/drawing/2014/main" id="{00000000-0008-0000-0400-0000A7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68" name="テキスト ボックス 167">
          <a:extLst>
            <a:ext uri="{FF2B5EF4-FFF2-40B4-BE49-F238E27FC236}">
              <a16:creationId xmlns:a16="http://schemas.microsoft.com/office/drawing/2014/main" id="{00000000-0008-0000-0400-0000A8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69" name="直線コネクタ 168">
          <a:extLst>
            <a:ext uri="{FF2B5EF4-FFF2-40B4-BE49-F238E27FC236}">
              <a16:creationId xmlns:a16="http://schemas.microsoft.com/office/drawing/2014/main" id="{00000000-0008-0000-0400-0000A9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0" name="テキスト ボックス 169">
          <a:extLst>
            <a:ext uri="{FF2B5EF4-FFF2-40B4-BE49-F238E27FC236}">
              <a16:creationId xmlns:a16="http://schemas.microsoft.com/office/drawing/2014/main" id="{00000000-0008-0000-0400-0000AA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1" name="直線コネクタ 170">
          <a:extLst>
            <a:ext uri="{FF2B5EF4-FFF2-40B4-BE49-F238E27FC236}">
              <a16:creationId xmlns:a16="http://schemas.microsoft.com/office/drawing/2014/main" id="{00000000-0008-0000-0400-0000AB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2" name="テキスト ボックス 171">
          <a:extLst>
            <a:ext uri="{FF2B5EF4-FFF2-40B4-BE49-F238E27FC236}">
              <a16:creationId xmlns:a16="http://schemas.microsoft.com/office/drawing/2014/main" id="{00000000-0008-0000-0400-0000AC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3" name="直線コネクタ 172">
          <a:extLst>
            <a:ext uri="{FF2B5EF4-FFF2-40B4-BE49-F238E27FC236}">
              <a16:creationId xmlns:a16="http://schemas.microsoft.com/office/drawing/2014/main" id="{00000000-0008-0000-0400-0000AD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4" name="テキスト ボックス 173">
          <a:extLst>
            <a:ext uri="{FF2B5EF4-FFF2-40B4-BE49-F238E27FC236}">
              <a16:creationId xmlns:a16="http://schemas.microsoft.com/office/drawing/2014/main" id="{00000000-0008-0000-0400-0000AE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5" name="直線コネクタ 174">
          <a:extLst>
            <a:ext uri="{FF2B5EF4-FFF2-40B4-BE49-F238E27FC236}">
              <a16:creationId xmlns:a16="http://schemas.microsoft.com/office/drawing/2014/main" id="{00000000-0008-0000-0400-0000AF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6" name="テキスト ボックス 175">
          <a:extLst>
            <a:ext uri="{FF2B5EF4-FFF2-40B4-BE49-F238E27FC236}">
              <a16:creationId xmlns:a16="http://schemas.microsoft.com/office/drawing/2014/main" id="{00000000-0008-0000-0400-0000B0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78" name="テキスト ボックス 177">
          <a:extLst>
            <a:ext uri="{FF2B5EF4-FFF2-40B4-BE49-F238E27FC236}">
              <a16:creationId xmlns:a16="http://schemas.microsoft.com/office/drawing/2014/main" id="{00000000-0008-0000-0400-0000B2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4535</xdr:rowOff>
    </xdr:from>
    <xdr:to>
      <xdr:col>24</xdr:col>
      <xdr:colOff>25400</xdr:colOff>
      <xdr:row>60</xdr:row>
      <xdr:rowOff>143328</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091385"/>
          <a:ext cx="0" cy="1338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60</xdr:row>
      <xdr:rowOff>115405</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402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60</xdr:row>
      <xdr:rowOff>143328</xdr:rowOff>
    </xdr:from>
    <xdr:to>
      <xdr:col>24</xdr:col>
      <xdr:colOff>114300</xdr:colOff>
      <xdr:row>60</xdr:row>
      <xdr:rowOff>143328</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430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90912</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4535</xdr:rowOff>
    </xdr:from>
    <xdr:to>
      <xdr:col>24</xdr:col>
      <xdr:colOff>114300</xdr:colOff>
      <xdr:row>53</xdr:row>
      <xdr:rowOff>4535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56</xdr:row>
      <xdr:rowOff>94343</xdr:rowOff>
    </xdr:from>
    <xdr:to>
      <xdr:col>24</xdr:col>
      <xdr:colOff>25400</xdr:colOff>
      <xdr:row>57</xdr:row>
      <xdr:rowOff>37193</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flipV="1">
          <a:off x="3987800" y="9695543"/>
          <a:ext cx="8382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19249</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2775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2722</xdr:rowOff>
    </xdr:from>
    <xdr:to>
      <xdr:col>24</xdr:col>
      <xdr:colOff>76200</xdr:colOff>
      <xdr:row>55</xdr:row>
      <xdr:rowOff>104322</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432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56</xdr:row>
      <xdr:rowOff>61685</xdr:rowOff>
    </xdr:from>
    <xdr:to>
      <xdr:col>19</xdr:col>
      <xdr:colOff>187325</xdr:colOff>
      <xdr:row>57</xdr:row>
      <xdr:rowOff>37193</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662885"/>
          <a:ext cx="889000" cy="1469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157843</xdr:rowOff>
    </xdr:from>
    <xdr:to>
      <xdr:col>20</xdr:col>
      <xdr:colOff>38100</xdr:colOff>
      <xdr:row>55</xdr:row>
      <xdr:rowOff>87993</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98170</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1850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55</xdr:row>
      <xdr:rowOff>151493</xdr:rowOff>
    </xdr:from>
    <xdr:to>
      <xdr:col>15</xdr:col>
      <xdr:colOff>98425</xdr:colOff>
      <xdr:row>56</xdr:row>
      <xdr:rowOff>61685</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581243"/>
          <a:ext cx="889000" cy="816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157843</xdr:rowOff>
    </xdr:from>
    <xdr:to>
      <xdr:col>15</xdr:col>
      <xdr:colOff>149225</xdr:colOff>
      <xdr:row>55</xdr:row>
      <xdr:rowOff>87993</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161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98170</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185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55</xdr:row>
      <xdr:rowOff>151493</xdr:rowOff>
    </xdr:from>
    <xdr:to>
      <xdr:col>11</xdr:col>
      <xdr:colOff>9525</xdr:colOff>
      <xdr:row>56</xdr:row>
      <xdr:rowOff>143328</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9581243"/>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141515</xdr:rowOff>
    </xdr:from>
    <xdr:to>
      <xdr:col>11</xdr:col>
      <xdr:colOff>60325</xdr:colOff>
      <xdr:row>55</xdr:row>
      <xdr:rowOff>71665</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399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81842</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1686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19050</xdr:rowOff>
    </xdr:from>
    <xdr:to>
      <xdr:col>6</xdr:col>
      <xdr:colOff>171450</xdr:colOff>
      <xdr:row>55</xdr:row>
      <xdr:rowOff>120650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44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53</xdr:row>
      <xdr:rowOff>130827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217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43543</xdr:rowOff>
    </xdr:from>
    <xdr:to>
      <xdr:col>24</xdr:col>
      <xdr:colOff>76200</xdr:colOff>
      <xdr:row>56</xdr:row>
      <xdr:rowOff>145143</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644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15620</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56</xdr:row>
      <xdr:rowOff>157843</xdr:rowOff>
    </xdr:from>
    <xdr:to>
      <xdr:col>20</xdr:col>
      <xdr:colOff>38100</xdr:colOff>
      <xdr:row>57</xdr:row>
      <xdr:rowOff>87993</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75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57</xdr:row>
      <xdr:rowOff>72770</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98454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56</xdr:row>
      <xdr:rowOff>10885</xdr:rowOff>
    </xdr:from>
    <xdr:to>
      <xdr:col>15</xdr:col>
      <xdr:colOff>149225</xdr:colOff>
      <xdr:row>56</xdr:row>
      <xdr:rowOff>112485</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6120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97262</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9698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55</xdr:row>
      <xdr:rowOff>100693</xdr:rowOff>
    </xdr:from>
    <xdr:to>
      <xdr:col>11</xdr:col>
      <xdr:colOff>60325</xdr:colOff>
      <xdr:row>56</xdr:row>
      <xdr:rowOff>30843</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5304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15620</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9616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56</xdr:row>
      <xdr:rowOff>92528</xdr:rowOff>
    </xdr:from>
    <xdr:to>
      <xdr:col>6</xdr:col>
      <xdr:colOff>171450</xdr:colOff>
      <xdr:row>57</xdr:row>
      <xdr:rowOff>22678</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969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57</xdr:row>
      <xdr:rowOff>7455</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97801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公営事業会計</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4</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会計及び公営企業会計</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法適</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)2</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会計への一般会計からの繰出金が、前年度より減額となったものの、類似団体平均より若干高い。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　公営企業会計については、令和</a:t>
          </a:r>
          <a:r>
            <a:rPr kumimoji="1" lang="en-US" altLang="ja-JP"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6</a:t>
          </a:r>
          <a:r>
            <a:rPr kumimoji="1" lang="ja-JP" altLang="en-US" sz="11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rPr>
            <a:t>年度より法適用となっており、独立採算制の原則に立ち返り、経費の節減はもとより使用料の改定等も図りながら経営改善を進める。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50</xdr:row>
      <xdr:rowOff>127000</xdr:rowOff>
    </xdr:from>
    <xdr:to>
      <xdr:col>85</xdr:col>
      <xdr:colOff>66675</xdr:colOff>
      <xdr:row>64</xdr:row>
      <xdr:rowOff>12700</xdr:rowOff>
    </xdr:to>
    <xdr:sp macro="" textlink="">
      <xdr:nvSpPr>
        <xdr:cNvPr id="240" name="その他グラフ枠">
          <a:extLst>
            <a:ext uri="{FF2B5EF4-FFF2-40B4-BE49-F238E27FC236}">
              <a16:creationId xmlns:a16="http://schemas.microsoft.com/office/drawing/2014/main" id="{00000000-0008-0000-0400-0000F0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1270</xdr:rowOff>
    </xdr:from>
    <xdr:to>
      <xdr:col>82</xdr:col>
      <xdr:colOff>107950</xdr:colOff>
      <xdr:row>61</xdr:row>
      <xdr:rowOff>69850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flipV="1">
          <a:off x="16510000" y="9088120"/>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2" name="その他最小値テキスト">
          <a:extLst>
            <a:ext uri="{FF2B5EF4-FFF2-40B4-BE49-F238E27FC236}">
              <a16:creationId xmlns:a16="http://schemas.microsoft.com/office/drawing/2014/main" id="{00000000-0008-0000-0400-0000F2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87647</xdr:rowOff>
    </xdr:from>
    <xdr:ext cx="762000" cy="259045"/>
    <xdr:sp macro="" textlink="">
      <xdr:nvSpPr>
        <xdr:cNvPr id="244" name="その他最大値テキスト">
          <a:extLst>
            <a:ext uri="{FF2B5EF4-FFF2-40B4-BE49-F238E27FC236}">
              <a16:creationId xmlns:a16="http://schemas.microsoft.com/office/drawing/2014/main" id="{00000000-0008-0000-0400-0000F4000000}"/>
            </a:ext>
          </a:extLst>
        </xdr:cNvPr>
        <xdr:cNvSpPr txBox="1"/>
      </xdr:nvSpPr>
      <xdr:spPr>
        <a:xfrm>
          <a:off x="16598900" y="8831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1270</xdr:rowOff>
    </xdr:from>
    <xdr:to>
      <xdr:col>82</xdr:col>
      <xdr:colOff>196850</xdr:colOff>
      <xdr:row>53</xdr:row>
      <xdr:rowOff>1270</xdr:rowOff>
    </xdr:to>
    <xdr:cxnSp macro="">
      <xdr:nvCxnSpPr>
        <xdr:cNvPr id="245" name="直線コネクタ 244">
          <a:extLst>
            <a:ext uri="{FF2B5EF4-FFF2-40B4-BE49-F238E27FC236}">
              <a16:creationId xmlns:a16="http://schemas.microsoft.com/office/drawing/2014/main" id="{00000000-0008-0000-0400-0000F5000000}"/>
            </a:ext>
          </a:extLst>
        </xdr:cNvPr>
        <xdr:cNvCxnSpPr/>
      </xdr:nvCxnSpPr>
      <xdr:spPr>
        <a:xfrm>
          <a:off x="16421100" y="9088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165100</xdr:rowOff>
    </xdr:from>
    <xdr:to>
      <xdr:col>82</xdr:col>
      <xdr:colOff>107950</xdr:colOff>
      <xdr:row>58</xdr:row>
      <xdr:rowOff>5080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5671800" y="976630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115587</xdr:rowOff>
    </xdr:from>
    <xdr:ext cx="762000" cy="259045"/>
    <xdr:sp macro="" textlink="">
      <xdr:nvSpPr>
        <xdr:cNvPr id="247" name="その他平均値テキスト">
          <a:extLst>
            <a:ext uri="{FF2B5EF4-FFF2-40B4-BE49-F238E27FC236}">
              <a16:creationId xmlns:a16="http://schemas.microsoft.com/office/drawing/2014/main" id="{00000000-0008-0000-0400-0000F7000000}"/>
            </a:ext>
          </a:extLst>
        </xdr:cNvPr>
        <xdr:cNvSpPr txBox="1"/>
      </xdr:nvSpPr>
      <xdr:spPr>
        <a:xfrm>
          <a:off x="16598900" y="95453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99060</xdr:rowOff>
    </xdr:from>
    <xdr:to>
      <xdr:col>82</xdr:col>
      <xdr:colOff>158750</xdr:colOff>
      <xdr:row>57</xdr:row>
      <xdr:rowOff>29210</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64592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58</xdr:row>
      <xdr:rowOff>5080</xdr:rowOff>
    </xdr:from>
    <xdr:to>
      <xdr:col>78</xdr:col>
      <xdr:colOff>69850</xdr:colOff>
      <xdr:row>58</xdr:row>
      <xdr:rowOff>5080</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4782800" y="99491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49530</xdr:rowOff>
    </xdr:from>
    <xdr:to>
      <xdr:col>78</xdr:col>
      <xdr:colOff>120650</xdr:colOff>
      <xdr:row>57</xdr:row>
      <xdr:rowOff>151130</xdr:rowOff>
    </xdr:to>
    <xdr:sp macro="" textlink="">
      <xdr:nvSpPr>
        <xdr:cNvPr id="250" name="フローチャート: 判断 249">
          <a:extLst>
            <a:ext uri="{FF2B5EF4-FFF2-40B4-BE49-F238E27FC236}">
              <a16:creationId xmlns:a16="http://schemas.microsoft.com/office/drawing/2014/main" id="{00000000-0008-0000-0400-0000FA000000}"/>
            </a:ext>
          </a:extLst>
        </xdr:cNvPr>
        <xdr:cNvSpPr/>
      </xdr:nvSpPr>
      <xdr:spPr>
        <a:xfrm>
          <a:off x="15621000" y="9822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161307</xdr:rowOff>
    </xdr:from>
    <xdr:ext cx="736600" cy="259045"/>
    <xdr:sp macro="" textlink="">
      <xdr:nvSpPr>
        <xdr:cNvPr id="251" name="テキスト ボックス 250">
          <a:extLst>
            <a:ext uri="{FF2B5EF4-FFF2-40B4-BE49-F238E27FC236}">
              <a16:creationId xmlns:a16="http://schemas.microsoft.com/office/drawing/2014/main" id="{00000000-0008-0000-0400-0000FB000000}"/>
            </a:ext>
          </a:extLst>
        </xdr:cNvPr>
        <xdr:cNvSpPr txBox="1"/>
      </xdr:nvSpPr>
      <xdr:spPr>
        <a:xfrm>
          <a:off x="15290800" y="9591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168910</xdr:rowOff>
    </xdr:from>
    <xdr:to>
      <xdr:col>73</xdr:col>
      <xdr:colOff>180975</xdr:colOff>
      <xdr:row>58</xdr:row>
      <xdr:rowOff>5080</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a:off x="13893800" y="994156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64770</xdr:rowOff>
    </xdr:from>
    <xdr:to>
      <xdr:col>74</xdr:col>
      <xdr:colOff>31750</xdr:colOff>
      <xdr:row>57</xdr:row>
      <xdr:rowOff>166370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4732000" y="9837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168910</xdr:rowOff>
    </xdr:from>
    <xdr:to>
      <xdr:col>69</xdr:col>
      <xdr:colOff>92075</xdr:colOff>
      <xdr:row>58</xdr:row>
      <xdr:rowOff>134620</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flipV="1">
          <a:off x="13004800" y="994156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41910</xdr:rowOff>
    </xdr:from>
    <xdr:to>
      <xdr:col>69</xdr:col>
      <xdr:colOff>142875</xdr:colOff>
      <xdr:row>57</xdr:row>
      <xdr:rowOff>143510</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3843000" y="9814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153687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3512800" y="9583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118110</xdr:rowOff>
    </xdr:from>
    <xdr:to>
      <xdr:col>65</xdr:col>
      <xdr:colOff>53975</xdr:colOff>
      <xdr:row>58</xdr:row>
      <xdr:rowOff>48260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2954000" y="9890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58437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623800" y="9659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114300</xdr:rowOff>
    </xdr:from>
    <xdr:to>
      <xdr:col>82</xdr:col>
      <xdr:colOff>158750</xdr:colOff>
      <xdr:row>57</xdr:row>
      <xdr:rowOff>44450</xdr:rowOff>
    </xdr:to>
    <xdr:sp macro="" textlink="">
      <xdr:nvSpPr>
        <xdr:cNvPr id="265" name="楕円 264">
          <a:extLst>
            <a:ext uri="{FF2B5EF4-FFF2-40B4-BE49-F238E27FC236}">
              <a16:creationId xmlns:a16="http://schemas.microsoft.com/office/drawing/2014/main" id="{00000000-0008-0000-0400-000009010000}"/>
            </a:ext>
          </a:extLst>
        </xdr:cNvPr>
        <xdr:cNvSpPr/>
      </xdr:nvSpPr>
      <xdr:spPr>
        <a:xfrm>
          <a:off x="16459200" y="971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86377</xdr:rowOff>
    </xdr:from>
    <xdr:ext cx="762000" cy="259045"/>
    <xdr:sp macro="" textlink="">
      <xdr:nvSpPr>
        <xdr:cNvPr id="266" name="その他該当値テキスト">
          <a:extLst>
            <a:ext uri="{FF2B5EF4-FFF2-40B4-BE49-F238E27FC236}">
              <a16:creationId xmlns:a16="http://schemas.microsoft.com/office/drawing/2014/main" id="{00000000-0008-0000-0400-00000A010000}"/>
            </a:ext>
          </a:extLst>
        </xdr:cNvPr>
        <xdr:cNvSpPr txBox="1"/>
      </xdr:nvSpPr>
      <xdr:spPr>
        <a:xfrm>
          <a:off x="16598900" y="9687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125730</xdr:rowOff>
    </xdr:from>
    <xdr:to>
      <xdr:col>78</xdr:col>
      <xdr:colOff>120650</xdr:colOff>
      <xdr:row>58</xdr:row>
      <xdr:rowOff>55880</xdr:rowOff>
    </xdr:to>
    <xdr:sp macro="" textlink="">
      <xdr:nvSpPr>
        <xdr:cNvPr id="267" name="楕円 266">
          <a:extLst>
            <a:ext uri="{FF2B5EF4-FFF2-40B4-BE49-F238E27FC236}">
              <a16:creationId xmlns:a16="http://schemas.microsoft.com/office/drawing/2014/main" id="{00000000-0008-0000-0400-00000B010000}"/>
            </a:ext>
          </a:extLst>
        </xdr:cNvPr>
        <xdr:cNvSpPr/>
      </xdr:nvSpPr>
      <xdr:spPr>
        <a:xfrm>
          <a:off x="15621000" y="98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58</xdr:row>
      <xdr:rowOff>40657</xdr:rowOff>
    </xdr:from>
    <xdr:ext cx="7366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5290800" y="99847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125730</xdr:rowOff>
    </xdr:from>
    <xdr:to>
      <xdr:col>74</xdr:col>
      <xdr:colOff>31750</xdr:colOff>
      <xdr:row>58</xdr:row>
      <xdr:rowOff>55880</xdr:rowOff>
    </xdr:to>
    <xdr:sp macro="" textlink="">
      <xdr:nvSpPr>
        <xdr:cNvPr id="269" name="楕円 268">
          <a:extLst>
            <a:ext uri="{FF2B5EF4-FFF2-40B4-BE49-F238E27FC236}">
              <a16:creationId xmlns:a16="http://schemas.microsoft.com/office/drawing/2014/main" id="{00000000-0008-0000-0400-00000D010000}"/>
            </a:ext>
          </a:extLst>
        </xdr:cNvPr>
        <xdr:cNvSpPr/>
      </xdr:nvSpPr>
      <xdr:spPr>
        <a:xfrm>
          <a:off x="14732000" y="989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40657</xdr:rowOff>
    </xdr:from>
    <xdr:ext cx="762000" cy="259045"/>
    <xdr:sp macro="" textlink="">
      <xdr:nvSpPr>
        <xdr:cNvPr id="270" name="テキスト ボックス 269">
          <a:extLst>
            <a:ext uri="{FF2B5EF4-FFF2-40B4-BE49-F238E27FC236}">
              <a16:creationId xmlns:a16="http://schemas.microsoft.com/office/drawing/2014/main" id="{00000000-0008-0000-0400-00000E010000}"/>
            </a:ext>
          </a:extLst>
        </xdr:cNvPr>
        <xdr:cNvSpPr txBox="1"/>
      </xdr:nvSpPr>
      <xdr:spPr>
        <a:xfrm>
          <a:off x="14401800" y="9984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118110</xdr:rowOff>
    </xdr:from>
    <xdr:to>
      <xdr:col>69</xdr:col>
      <xdr:colOff>142875</xdr:colOff>
      <xdr:row>58</xdr:row>
      <xdr:rowOff>48260</xdr:rowOff>
    </xdr:to>
    <xdr:sp macro="" textlink="">
      <xdr:nvSpPr>
        <xdr:cNvPr id="271" name="楕円 270">
          <a:extLst>
            <a:ext uri="{FF2B5EF4-FFF2-40B4-BE49-F238E27FC236}">
              <a16:creationId xmlns:a16="http://schemas.microsoft.com/office/drawing/2014/main" id="{00000000-0008-0000-0400-00000F010000}"/>
            </a:ext>
          </a:extLst>
        </xdr:cNvPr>
        <xdr:cNvSpPr/>
      </xdr:nvSpPr>
      <xdr:spPr>
        <a:xfrm>
          <a:off x="13843000" y="9890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33037</xdr:rowOff>
    </xdr:from>
    <xdr:ext cx="762000" cy="259045"/>
    <xdr:sp macro="" textlink="">
      <xdr:nvSpPr>
        <xdr:cNvPr id="272" name="テキスト ボックス 271">
          <a:extLst>
            <a:ext uri="{FF2B5EF4-FFF2-40B4-BE49-F238E27FC236}">
              <a16:creationId xmlns:a16="http://schemas.microsoft.com/office/drawing/2014/main" id="{00000000-0008-0000-0400-000010010000}"/>
            </a:ext>
          </a:extLst>
        </xdr:cNvPr>
        <xdr:cNvSpPr txBox="1"/>
      </xdr:nvSpPr>
      <xdr:spPr>
        <a:xfrm>
          <a:off x="13512800" y="997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58</xdr:row>
      <xdr:rowOff>83820</xdr:rowOff>
    </xdr:from>
    <xdr:to>
      <xdr:col>65</xdr:col>
      <xdr:colOff>53975</xdr:colOff>
      <xdr:row>59</xdr:row>
      <xdr:rowOff>13970</xdr:rowOff>
    </xdr:to>
    <xdr:sp macro="" textlink="">
      <xdr:nvSpPr>
        <xdr:cNvPr id="273" name="楕円 272">
          <a:extLst>
            <a:ext uri="{FF2B5EF4-FFF2-40B4-BE49-F238E27FC236}">
              <a16:creationId xmlns:a16="http://schemas.microsoft.com/office/drawing/2014/main" id="{00000000-0008-0000-0400-000011010000}"/>
            </a:ext>
          </a:extLst>
        </xdr:cNvPr>
        <xdr:cNvSpPr/>
      </xdr:nvSpPr>
      <xdr:spPr>
        <a:xfrm>
          <a:off x="12954000" y="1002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170197</xdr:rowOff>
    </xdr:from>
    <xdr:ext cx="762000" cy="259045"/>
    <xdr:sp macro="" textlink="">
      <xdr:nvSpPr>
        <xdr:cNvPr id="274" name="テキスト ボックス 273">
          <a:extLst>
            <a:ext uri="{FF2B5EF4-FFF2-40B4-BE49-F238E27FC236}">
              <a16:creationId xmlns:a16="http://schemas.microsoft.com/office/drawing/2014/main" id="{00000000-0008-0000-0400-000012010000}"/>
            </a:ext>
          </a:extLst>
        </xdr:cNvPr>
        <xdr:cNvSpPr txBox="1"/>
      </xdr:nvSpPr>
      <xdr:spPr>
        <a:xfrm>
          <a:off x="12623800" y="1011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町営バス運行費補助や病院群輪番制病院運営事業補助、社会福祉協議会等への外部団体へそれぞれ補助しており、年々経費は増加するものの、類似団体平均を下回っている。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引き続き経費節減に努めるとともに、補助金の見直しを含め更なる経費節減を図る。</a:t>
          </a:r>
        </a:p>
      </xdr:txBody>
    </xdr:sp>
    <xdr:clientData/>
  </xdr:twoCellAnchor>
  <xdr:oneCellAnchor>
    <xdr:from>
      <xdr:col>62</xdr:col>
      <xdr:colOff>6350</xdr:colOff>
      <xdr:row>29</xdr:row>
      <xdr:rowOff>107950</xdr:rowOff>
    </xdr:from>
    <xdr:ext cx="298543" cy="225703"/>
    <xdr:sp macro="" textlink="">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7" name="直線コネクタ 286">
          <a:extLst>
            <a:ext uri="{FF2B5EF4-FFF2-40B4-BE49-F238E27FC236}">
              <a16:creationId xmlns:a16="http://schemas.microsoft.com/office/drawing/2014/main" id="{00000000-0008-0000-0400-00001F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9" name="直線コネクタ 288">
          <a:extLst>
            <a:ext uri="{FF2B5EF4-FFF2-40B4-BE49-F238E27FC236}">
              <a16:creationId xmlns:a16="http://schemas.microsoft.com/office/drawing/2014/main" id="{00000000-0008-0000-0400-000021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1" name="直線コネクタ 290">
          <a:extLst>
            <a:ext uri="{FF2B5EF4-FFF2-40B4-BE49-F238E27FC236}">
              <a16:creationId xmlns:a16="http://schemas.microsoft.com/office/drawing/2014/main" id="{00000000-0008-0000-0400-000023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2" name="テキスト ボックス 291">
          <a:extLst>
            <a:ext uri="{FF2B5EF4-FFF2-40B4-BE49-F238E27FC236}">
              <a16:creationId xmlns:a16="http://schemas.microsoft.com/office/drawing/2014/main" id="{00000000-0008-0000-0400-000024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3" name="直線コネクタ 292">
          <a:extLst>
            <a:ext uri="{FF2B5EF4-FFF2-40B4-BE49-F238E27FC236}">
              <a16:creationId xmlns:a16="http://schemas.microsoft.com/office/drawing/2014/main" id="{00000000-0008-0000-0400-000025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4" name="テキスト ボックス 293">
          <a:extLst>
            <a:ext uri="{FF2B5EF4-FFF2-40B4-BE49-F238E27FC236}">
              <a16:creationId xmlns:a16="http://schemas.microsoft.com/office/drawing/2014/main" id="{00000000-0008-0000-0400-000026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5" name="直線コネクタ 294">
          <a:extLst>
            <a:ext uri="{FF2B5EF4-FFF2-40B4-BE49-F238E27FC236}">
              <a16:creationId xmlns:a16="http://schemas.microsoft.com/office/drawing/2014/main" id="{00000000-0008-0000-0400-000027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6" name="テキスト ボックス 295">
          <a:extLst>
            <a:ext uri="{FF2B5EF4-FFF2-40B4-BE49-F238E27FC236}">
              <a16:creationId xmlns:a16="http://schemas.microsoft.com/office/drawing/2014/main" id="{00000000-0008-0000-0400-000028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7" name="直線コネクタ 296">
          <a:extLst>
            <a:ext uri="{FF2B5EF4-FFF2-40B4-BE49-F238E27FC236}">
              <a16:creationId xmlns:a16="http://schemas.microsoft.com/office/drawing/2014/main" id="{00000000-0008-0000-0400-000029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8" name="補助費等グラフ枠">
          <a:extLst>
            <a:ext uri="{FF2B5EF4-FFF2-40B4-BE49-F238E27FC236}">
              <a16:creationId xmlns:a16="http://schemas.microsoft.com/office/drawing/2014/main" id="{00000000-0008-0000-0400-00002A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40132</xdr:rowOff>
    </xdr:from>
    <xdr:to>
      <xdr:col>82</xdr:col>
      <xdr:colOff>107950</xdr:colOff>
      <xdr:row>41</xdr:row>
      <xdr:rowOff>129286</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flipV="1">
          <a:off x="16510000" y="5869432"/>
          <a:ext cx="0" cy="12893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101363</xdr:rowOff>
    </xdr:from>
    <xdr:ext cx="762000" cy="259045"/>
    <xdr:sp macro="" textlink="">
      <xdr:nvSpPr>
        <xdr:cNvPr id="300" name="補助費等最小値テキスト">
          <a:extLst>
            <a:ext uri="{FF2B5EF4-FFF2-40B4-BE49-F238E27FC236}">
              <a16:creationId xmlns:a16="http://schemas.microsoft.com/office/drawing/2014/main" id="{00000000-0008-0000-0400-00002C010000}"/>
            </a:ext>
          </a:extLst>
        </xdr:cNvPr>
        <xdr:cNvSpPr txBox="1"/>
      </xdr:nvSpPr>
      <xdr:spPr>
        <a:xfrm>
          <a:off x="16598900" y="7130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129286</xdr:rowOff>
    </xdr:from>
    <xdr:to>
      <xdr:col>82</xdr:col>
      <xdr:colOff>196850</xdr:colOff>
      <xdr:row>41</xdr:row>
      <xdr:rowOff>129286</xdr:rowOff>
    </xdr:to>
    <xdr:cxnSp macro="">
      <xdr:nvCxnSpPr>
        <xdr:cNvPr id="301" name="直線コネクタ 300">
          <a:extLst>
            <a:ext uri="{FF2B5EF4-FFF2-40B4-BE49-F238E27FC236}">
              <a16:creationId xmlns:a16="http://schemas.microsoft.com/office/drawing/2014/main" id="{00000000-0008-0000-0400-00002D010000}"/>
            </a:ext>
          </a:extLst>
        </xdr:cNvPr>
        <xdr:cNvCxnSpPr/>
      </xdr:nvCxnSpPr>
      <xdr:spPr>
        <a:xfrm>
          <a:off x="16421100" y="71587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126509</xdr:rowOff>
    </xdr:from>
    <xdr:ext cx="762000" cy="259045"/>
    <xdr:sp macro="" textlink="">
      <xdr:nvSpPr>
        <xdr:cNvPr id="302" name="補助費等最大値テキスト">
          <a:extLst>
            <a:ext uri="{FF2B5EF4-FFF2-40B4-BE49-F238E27FC236}">
              <a16:creationId xmlns:a16="http://schemas.microsoft.com/office/drawing/2014/main" id="{00000000-0008-0000-0400-00002E010000}"/>
            </a:ext>
          </a:extLst>
        </xdr:cNvPr>
        <xdr:cNvSpPr txBox="1"/>
      </xdr:nvSpPr>
      <xdr:spPr>
        <a:xfrm>
          <a:off x="16598900" y="56129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40132</xdr:rowOff>
    </xdr:from>
    <xdr:to>
      <xdr:col>82</xdr:col>
      <xdr:colOff>196850</xdr:colOff>
      <xdr:row>34</xdr:row>
      <xdr:rowOff>40132</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a:off x="16421100" y="58694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5842</xdr:rowOff>
    </xdr:from>
    <xdr:to>
      <xdr:col>82</xdr:col>
      <xdr:colOff>107950</xdr:colOff>
      <xdr:row>35</xdr:row>
      <xdr:rowOff>10414</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5671800" y="6006592"/>
          <a:ext cx="8382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9415</xdr:rowOff>
    </xdr:from>
    <xdr:ext cx="762000" cy="259045"/>
    <xdr:sp macro="" textlink="">
      <xdr:nvSpPr>
        <xdr:cNvPr id="305" name="補助費等平均値テキスト">
          <a:extLst>
            <a:ext uri="{FF2B5EF4-FFF2-40B4-BE49-F238E27FC236}">
              <a16:creationId xmlns:a16="http://schemas.microsoft.com/office/drawing/2014/main" id="{00000000-0008-0000-0400-000031010000}"/>
            </a:ext>
          </a:extLst>
        </xdr:cNvPr>
        <xdr:cNvSpPr txBox="1"/>
      </xdr:nvSpPr>
      <xdr:spPr>
        <a:xfrm>
          <a:off x="16598900" y="635306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37338</xdr:rowOff>
    </xdr:from>
    <xdr:to>
      <xdr:col>82</xdr:col>
      <xdr:colOff>158750</xdr:colOff>
      <xdr:row>37</xdr:row>
      <xdr:rowOff>138938</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6459200" y="63809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10414</xdr:rowOff>
    </xdr:from>
    <xdr:to>
      <xdr:col>78</xdr:col>
      <xdr:colOff>69850</xdr:colOff>
      <xdr:row>35</xdr:row>
      <xdr:rowOff>10414</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4782800" y="60111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36</xdr:row>
      <xdr:rowOff>131064</xdr:rowOff>
    </xdr:from>
    <xdr:to>
      <xdr:col>78</xdr:col>
      <xdr:colOff>120650</xdr:colOff>
      <xdr:row>37</xdr:row>
      <xdr:rowOff>61214</xdr:rowOff>
    </xdr:to>
    <xdr:sp macro="" textlink="">
      <xdr:nvSpPr>
        <xdr:cNvPr id="308" name="フローチャート: 判断 307">
          <a:extLst>
            <a:ext uri="{FF2B5EF4-FFF2-40B4-BE49-F238E27FC236}">
              <a16:creationId xmlns:a16="http://schemas.microsoft.com/office/drawing/2014/main" id="{00000000-0008-0000-0400-000034010000}"/>
            </a:ext>
          </a:extLst>
        </xdr:cNvPr>
        <xdr:cNvSpPr/>
      </xdr:nvSpPr>
      <xdr:spPr>
        <a:xfrm>
          <a:off x="15621000" y="63032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45991</xdr:rowOff>
    </xdr:from>
    <xdr:ext cx="736600" cy="259045"/>
    <xdr:sp macro="" textlink="">
      <xdr:nvSpPr>
        <xdr:cNvPr id="309" name="テキスト ボックス 308">
          <a:extLst>
            <a:ext uri="{FF2B5EF4-FFF2-40B4-BE49-F238E27FC236}">
              <a16:creationId xmlns:a16="http://schemas.microsoft.com/office/drawing/2014/main" id="{00000000-0008-0000-0400-000035010000}"/>
            </a:ext>
          </a:extLst>
        </xdr:cNvPr>
        <xdr:cNvSpPr txBox="1"/>
      </xdr:nvSpPr>
      <xdr:spPr>
        <a:xfrm>
          <a:off x="15290800" y="63896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5842</xdr:rowOff>
    </xdr:from>
    <xdr:to>
      <xdr:col>73</xdr:col>
      <xdr:colOff>180975</xdr:colOff>
      <xdr:row>35</xdr:row>
      <xdr:rowOff>10414</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a:off x="13893800" y="6006592"/>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36</xdr:row>
      <xdr:rowOff>85344</xdr:rowOff>
    </xdr:from>
    <xdr:to>
      <xdr:col>74</xdr:col>
      <xdr:colOff>31750</xdr:colOff>
      <xdr:row>37</xdr:row>
      <xdr:rowOff>15494</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4732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271</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4401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5842</xdr:rowOff>
    </xdr:from>
    <xdr:to>
      <xdr:col>69</xdr:col>
      <xdr:colOff>92075</xdr:colOff>
      <xdr:row>35</xdr:row>
      <xdr:rowOff>88138</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flipV="1">
          <a:off x="13004800" y="6006592"/>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62484</xdr:rowOff>
    </xdr:from>
    <xdr:to>
      <xdr:col>69</xdr:col>
      <xdr:colOff>142875</xdr:colOff>
      <xdr:row>36</xdr:row>
      <xdr:rowOff>164084</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3843000" y="623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148861</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3512800" y="63210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85344</xdr:rowOff>
    </xdr:from>
    <xdr:to>
      <xdr:col>65</xdr:col>
      <xdr:colOff>53975</xdr:colOff>
      <xdr:row>37</xdr:row>
      <xdr:rowOff>15494</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2954000" y="62575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271</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623800" y="63439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126492</xdr:rowOff>
    </xdr:from>
    <xdr:to>
      <xdr:col>82</xdr:col>
      <xdr:colOff>158750</xdr:colOff>
      <xdr:row>35</xdr:row>
      <xdr:rowOff>56642</xdr:rowOff>
    </xdr:to>
    <xdr:sp macro="" textlink="">
      <xdr:nvSpPr>
        <xdr:cNvPr id="323" name="楕円 322">
          <a:extLst>
            <a:ext uri="{FF2B5EF4-FFF2-40B4-BE49-F238E27FC236}">
              <a16:creationId xmlns:a16="http://schemas.microsoft.com/office/drawing/2014/main" id="{00000000-0008-0000-0400-000043010000}"/>
            </a:ext>
          </a:extLst>
        </xdr:cNvPr>
        <xdr:cNvSpPr/>
      </xdr:nvSpPr>
      <xdr:spPr>
        <a:xfrm>
          <a:off x="16459200" y="595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143019</xdr:rowOff>
    </xdr:from>
    <xdr:ext cx="762000" cy="259045"/>
    <xdr:sp macro="" textlink="">
      <xdr:nvSpPr>
        <xdr:cNvPr id="324" name="補助費等該当値テキスト">
          <a:extLst>
            <a:ext uri="{FF2B5EF4-FFF2-40B4-BE49-F238E27FC236}">
              <a16:creationId xmlns:a16="http://schemas.microsoft.com/office/drawing/2014/main" id="{00000000-0008-0000-0400-000044010000}"/>
            </a:ext>
          </a:extLst>
        </xdr:cNvPr>
        <xdr:cNvSpPr txBox="1"/>
      </xdr:nvSpPr>
      <xdr:spPr>
        <a:xfrm>
          <a:off x="16598900" y="580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34</xdr:row>
      <xdr:rowOff>131064</xdr:rowOff>
    </xdr:from>
    <xdr:to>
      <xdr:col>78</xdr:col>
      <xdr:colOff>120650</xdr:colOff>
      <xdr:row>35</xdr:row>
      <xdr:rowOff>61214</xdr:rowOff>
    </xdr:to>
    <xdr:sp macro="" textlink="">
      <xdr:nvSpPr>
        <xdr:cNvPr id="325" name="楕円 324">
          <a:extLst>
            <a:ext uri="{FF2B5EF4-FFF2-40B4-BE49-F238E27FC236}">
              <a16:creationId xmlns:a16="http://schemas.microsoft.com/office/drawing/2014/main" id="{00000000-0008-0000-0400-000045010000}"/>
            </a:ext>
          </a:extLst>
        </xdr:cNvPr>
        <xdr:cNvSpPr/>
      </xdr:nvSpPr>
      <xdr:spPr>
        <a:xfrm>
          <a:off x="15621000" y="596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71391</xdr:rowOff>
    </xdr:from>
    <xdr:ext cx="7366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5290800" y="57292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131064</xdr:rowOff>
    </xdr:from>
    <xdr:to>
      <xdr:col>74</xdr:col>
      <xdr:colOff>31750</xdr:colOff>
      <xdr:row>35</xdr:row>
      <xdr:rowOff>61214</xdr:rowOff>
    </xdr:to>
    <xdr:sp macro="" textlink="">
      <xdr:nvSpPr>
        <xdr:cNvPr id="327" name="楕円 326">
          <a:extLst>
            <a:ext uri="{FF2B5EF4-FFF2-40B4-BE49-F238E27FC236}">
              <a16:creationId xmlns:a16="http://schemas.microsoft.com/office/drawing/2014/main" id="{00000000-0008-0000-0400-000047010000}"/>
            </a:ext>
          </a:extLst>
        </xdr:cNvPr>
        <xdr:cNvSpPr/>
      </xdr:nvSpPr>
      <xdr:spPr>
        <a:xfrm>
          <a:off x="14732000" y="5960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71391</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4401800" y="5729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126492</xdr:rowOff>
    </xdr:from>
    <xdr:to>
      <xdr:col>69</xdr:col>
      <xdr:colOff>142875</xdr:colOff>
      <xdr:row>35</xdr:row>
      <xdr:rowOff>56642</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3843000" y="59557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33</xdr:row>
      <xdr:rowOff>66819</xdr:rowOff>
    </xdr:from>
    <xdr:ext cx="762000" cy="259045"/>
    <xdr:sp macro="" textlink="">
      <xdr:nvSpPr>
        <xdr:cNvPr id="330" name="テキスト ボックス 329">
          <a:extLst>
            <a:ext uri="{FF2B5EF4-FFF2-40B4-BE49-F238E27FC236}">
              <a16:creationId xmlns:a16="http://schemas.microsoft.com/office/drawing/2014/main" id="{00000000-0008-0000-0400-00004A010000}"/>
            </a:ext>
          </a:extLst>
        </xdr:cNvPr>
        <xdr:cNvSpPr txBox="1"/>
      </xdr:nvSpPr>
      <xdr:spPr>
        <a:xfrm>
          <a:off x="13512800" y="5724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37338</xdr:rowOff>
    </xdr:from>
    <xdr:to>
      <xdr:col>65</xdr:col>
      <xdr:colOff>53975</xdr:colOff>
      <xdr:row>35</xdr:row>
      <xdr:rowOff>138938</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2954000" y="60380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33</xdr:row>
      <xdr:rowOff>149115</xdr:rowOff>
    </xdr:from>
    <xdr:ext cx="7620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2623800" y="58069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a:t>
          </a:r>
          <a:r>
            <a:rPr kumimoji="1" lang="ja-JP"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地方債の繰上償還や償還満了、新規借入の抑制等により類似団体平均より</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低く推移しているが、令和</a:t>
          </a:r>
          <a:r>
            <a:rPr kumimoji="1" lang="en-US" altLang="ja-JP"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2</a:t>
          </a:r>
          <a:r>
            <a:rPr kumimoji="1" lang="ja-JP" altLang="en-US" sz="11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以降、事業の増加により地方債残高が増加傾向にあり、順次据置期間の満了により今後公債費が増加すると予想される。公債費のうち相当部分が地方交付税措置されるため、直ちに財政運営に支障はないが、今後必要な事業の見極めを行い新規借入の抑制に努める。</a:t>
          </a:r>
          <a:endParaRPr kumimoji="0" lang="ja-JP" altLang="ja-JP" sz="14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3</xdr:col>
      <xdr:colOff>123825</xdr:colOff>
      <xdr:row>69</xdr:row>
      <xdr:rowOff>107950</xdr:rowOff>
    </xdr:from>
    <xdr:ext cx="298543" cy="225703"/>
    <xdr:sp macro="" textlink="">
      <xdr:nvSpPr>
        <xdr:cNvPr id="344" name="テキスト ボックス 343">
          <a:extLst>
            <a:ext uri="{FF2B5EF4-FFF2-40B4-BE49-F238E27FC236}">
              <a16:creationId xmlns:a16="http://schemas.microsoft.com/office/drawing/2014/main" id="{00000000-0008-0000-0400-000058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5" name="直線コネクタ 344">
          <a:extLst>
            <a:ext uri="{FF2B5EF4-FFF2-40B4-BE49-F238E27FC236}">
              <a16:creationId xmlns:a16="http://schemas.microsoft.com/office/drawing/2014/main" id="{00000000-0008-0000-0400-000059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6" name="テキスト ボックス 345">
          <a:extLst>
            <a:ext uri="{FF2B5EF4-FFF2-40B4-BE49-F238E27FC236}">
              <a16:creationId xmlns:a16="http://schemas.microsoft.com/office/drawing/2014/main" id="{00000000-0008-0000-0400-00005A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7" name="直線コネクタ 346">
          <a:extLst>
            <a:ext uri="{FF2B5EF4-FFF2-40B4-BE49-F238E27FC236}">
              <a16:creationId xmlns:a16="http://schemas.microsoft.com/office/drawing/2014/main" id="{00000000-0008-0000-0400-00005B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9" name="直線コネクタ 348">
          <a:extLst>
            <a:ext uri="{FF2B5EF4-FFF2-40B4-BE49-F238E27FC236}">
              <a16:creationId xmlns:a16="http://schemas.microsoft.com/office/drawing/2014/main" id="{00000000-0008-0000-0400-00005D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8" name="公債費グラフ枠">
          <a:extLst>
            <a:ext uri="{FF2B5EF4-FFF2-40B4-BE49-F238E27FC236}">
              <a16:creationId xmlns:a16="http://schemas.microsoft.com/office/drawing/2014/main" id="{00000000-0008-0000-0400-000066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149860</xdr:rowOff>
    </xdr:from>
    <xdr:to>
      <xdr:col>24</xdr:col>
      <xdr:colOff>25400</xdr:colOff>
      <xdr:row>80</xdr:row>
      <xdr:rowOff>39370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4826000" y="12665710"/>
          <a:ext cx="0" cy="1089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11447</xdr:rowOff>
    </xdr:from>
    <xdr:ext cx="762000" cy="259045"/>
    <xdr:sp macro="" textlink="">
      <xdr:nvSpPr>
        <xdr:cNvPr id="360" name="公債費最小値テキスト">
          <a:extLst>
            <a:ext uri="{FF2B5EF4-FFF2-40B4-BE49-F238E27FC236}">
              <a16:creationId xmlns:a16="http://schemas.microsoft.com/office/drawing/2014/main" id="{00000000-0008-0000-0400-000068010000}"/>
            </a:ext>
          </a:extLst>
        </xdr:cNvPr>
        <xdr:cNvSpPr txBox="1"/>
      </xdr:nvSpPr>
      <xdr:spPr>
        <a:xfrm>
          <a:off x="4914900" y="13727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39370</xdr:rowOff>
    </xdr:from>
    <xdr:to>
      <xdr:col>24</xdr:col>
      <xdr:colOff>114300</xdr:colOff>
      <xdr:row>80</xdr:row>
      <xdr:rowOff>39370</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4737100" y="13755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64787</xdr:rowOff>
    </xdr:from>
    <xdr:ext cx="762000" cy="259045"/>
    <xdr:sp macro="" textlink="">
      <xdr:nvSpPr>
        <xdr:cNvPr id="362" name="公債費最大値テキスト">
          <a:extLst>
            <a:ext uri="{FF2B5EF4-FFF2-40B4-BE49-F238E27FC236}">
              <a16:creationId xmlns:a16="http://schemas.microsoft.com/office/drawing/2014/main" id="{00000000-0008-0000-0400-00006A010000}"/>
            </a:ext>
          </a:extLst>
        </xdr:cNvPr>
        <xdr:cNvSpPr txBox="1"/>
      </xdr:nvSpPr>
      <xdr:spPr>
        <a:xfrm>
          <a:off x="4914900" y="12409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149860</xdr:rowOff>
    </xdr:from>
    <xdr:to>
      <xdr:col>24</xdr:col>
      <xdr:colOff>114300</xdr:colOff>
      <xdr:row>73</xdr:row>
      <xdr:rowOff>149860</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4737100" y="126657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75</xdr:row>
      <xdr:rowOff>46990</xdr:rowOff>
    </xdr:from>
    <xdr:to>
      <xdr:col>24</xdr:col>
      <xdr:colOff>25400</xdr:colOff>
      <xdr:row>75</xdr:row>
      <xdr:rowOff>54610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3987800" y="1290574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82566</xdr:rowOff>
    </xdr:from>
    <xdr:ext cx="762000" cy="259045"/>
    <xdr:sp macro="" textlink="">
      <xdr:nvSpPr>
        <xdr:cNvPr id="365" name="公債費平均値テキスト">
          <a:extLst>
            <a:ext uri="{FF2B5EF4-FFF2-40B4-BE49-F238E27FC236}">
              <a16:creationId xmlns:a16="http://schemas.microsoft.com/office/drawing/2014/main" id="{00000000-0008-0000-0400-00006D010000}"/>
            </a:ext>
          </a:extLst>
        </xdr:cNvPr>
        <xdr:cNvSpPr txBox="1"/>
      </xdr:nvSpPr>
      <xdr:spPr>
        <a:xfrm>
          <a:off x="4914900" y="1311276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110489</xdr:rowOff>
    </xdr:from>
    <xdr:to>
      <xdr:col>24</xdr:col>
      <xdr:colOff>76200</xdr:colOff>
      <xdr:row>77</xdr:row>
      <xdr:rowOff>40639</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47752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75</xdr:row>
      <xdr:rowOff>24130</xdr:rowOff>
    </xdr:from>
    <xdr:to>
      <xdr:col>19</xdr:col>
      <xdr:colOff>187325</xdr:colOff>
      <xdr:row>75</xdr:row>
      <xdr:rowOff>46990</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3098800" y="128828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118111</xdr:rowOff>
    </xdr:from>
    <xdr:to>
      <xdr:col>20</xdr:col>
      <xdr:colOff>38100</xdr:colOff>
      <xdr:row>77</xdr:row>
      <xdr:rowOff>48261</xdr:rowOff>
    </xdr:to>
    <xdr:sp macro="" textlink="">
      <xdr:nvSpPr>
        <xdr:cNvPr id="368" name="フローチャート: 判断 367">
          <a:extLst>
            <a:ext uri="{FF2B5EF4-FFF2-40B4-BE49-F238E27FC236}">
              <a16:creationId xmlns:a16="http://schemas.microsoft.com/office/drawing/2014/main" id="{00000000-0008-0000-0400-000070010000}"/>
            </a:ext>
          </a:extLst>
        </xdr:cNvPr>
        <xdr:cNvSpPr/>
      </xdr:nvSpPr>
      <xdr:spPr>
        <a:xfrm>
          <a:off x="3937000" y="13148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33038</xdr:rowOff>
    </xdr:from>
    <xdr:ext cx="736600" cy="259045"/>
    <xdr:sp macro="" textlink="">
      <xdr:nvSpPr>
        <xdr:cNvPr id="369" name="テキスト ボックス 368">
          <a:extLst>
            <a:ext uri="{FF2B5EF4-FFF2-40B4-BE49-F238E27FC236}">
              <a16:creationId xmlns:a16="http://schemas.microsoft.com/office/drawing/2014/main" id="{00000000-0008-0000-0400-000071010000}"/>
            </a:ext>
          </a:extLst>
        </xdr:cNvPr>
        <xdr:cNvSpPr txBox="1"/>
      </xdr:nvSpPr>
      <xdr:spPr>
        <a:xfrm>
          <a:off x="3606800" y="132346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75</xdr:row>
      <xdr:rowOff>8890</xdr:rowOff>
    </xdr:from>
    <xdr:to>
      <xdr:col>15</xdr:col>
      <xdr:colOff>98425</xdr:colOff>
      <xdr:row>75</xdr:row>
      <xdr:rowOff>24130</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2209800" y="1286764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114300</xdr:rowOff>
    </xdr:from>
    <xdr:to>
      <xdr:col>15</xdr:col>
      <xdr:colOff>149225</xdr:colOff>
      <xdr:row>77</xdr:row>
      <xdr:rowOff>44450</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3048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29227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2717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75</xdr:row>
      <xdr:rowOff>8890</xdr:rowOff>
    </xdr:from>
    <xdr:to>
      <xdr:col>11</xdr:col>
      <xdr:colOff>9525</xdr:colOff>
      <xdr:row>75</xdr:row>
      <xdr:rowOff>77470</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flipV="1">
          <a:off x="1320800" y="12867640"/>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80011</xdr:rowOff>
    </xdr:from>
    <xdr:to>
      <xdr:col>11</xdr:col>
      <xdr:colOff>60325</xdr:colOff>
      <xdr:row>77</xdr:row>
      <xdr:rowOff>10161</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2159000" y="13110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76</xdr:row>
      <xdr:rowOff>166388</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1828800" y="131965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110489</xdr:rowOff>
    </xdr:from>
    <xdr:to>
      <xdr:col>6</xdr:col>
      <xdr:colOff>171450</xdr:colOff>
      <xdr:row>77</xdr:row>
      <xdr:rowOff>40639</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1270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25416</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939800" y="132270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3810</xdr:rowOff>
    </xdr:from>
    <xdr:to>
      <xdr:col>24</xdr:col>
      <xdr:colOff>76200</xdr:colOff>
      <xdr:row>75</xdr:row>
      <xdr:rowOff>105410</xdr:rowOff>
    </xdr:to>
    <xdr:sp macro="" textlink="">
      <xdr:nvSpPr>
        <xdr:cNvPr id="383" name="楕円 382">
          <a:extLst>
            <a:ext uri="{FF2B5EF4-FFF2-40B4-BE49-F238E27FC236}">
              <a16:creationId xmlns:a16="http://schemas.microsoft.com/office/drawing/2014/main" id="{00000000-0008-0000-0400-00007F010000}"/>
            </a:ext>
          </a:extLst>
        </xdr:cNvPr>
        <xdr:cNvSpPr/>
      </xdr:nvSpPr>
      <xdr:spPr>
        <a:xfrm>
          <a:off x="4775200" y="12862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20337</xdr:rowOff>
    </xdr:from>
    <xdr:ext cx="762000" cy="259045"/>
    <xdr:sp macro="" textlink="">
      <xdr:nvSpPr>
        <xdr:cNvPr id="384" name="公債費該当値テキスト">
          <a:extLst>
            <a:ext uri="{FF2B5EF4-FFF2-40B4-BE49-F238E27FC236}">
              <a16:creationId xmlns:a16="http://schemas.microsoft.com/office/drawing/2014/main" id="{00000000-0008-0000-0400-000080010000}"/>
            </a:ext>
          </a:extLst>
        </xdr:cNvPr>
        <xdr:cNvSpPr txBox="1"/>
      </xdr:nvSpPr>
      <xdr:spPr>
        <a:xfrm>
          <a:off x="4914900" y="12707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167640</xdr:rowOff>
    </xdr:from>
    <xdr:to>
      <xdr:col>20</xdr:col>
      <xdr:colOff>38100</xdr:colOff>
      <xdr:row>75</xdr:row>
      <xdr:rowOff>97790</xdr:rowOff>
    </xdr:to>
    <xdr:sp macro="" textlink="">
      <xdr:nvSpPr>
        <xdr:cNvPr id="385" name="楕円 384">
          <a:extLst>
            <a:ext uri="{FF2B5EF4-FFF2-40B4-BE49-F238E27FC236}">
              <a16:creationId xmlns:a16="http://schemas.microsoft.com/office/drawing/2014/main" id="{00000000-0008-0000-0400-000081010000}"/>
            </a:ext>
          </a:extLst>
        </xdr:cNvPr>
        <xdr:cNvSpPr/>
      </xdr:nvSpPr>
      <xdr:spPr>
        <a:xfrm>
          <a:off x="3937000" y="128549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107967</xdr:rowOff>
    </xdr:from>
    <xdr:ext cx="7366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3606800" y="126238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144780</xdr:rowOff>
    </xdr:from>
    <xdr:to>
      <xdr:col>15</xdr:col>
      <xdr:colOff>149225</xdr:colOff>
      <xdr:row>75</xdr:row>
      <xdr:rowOff>74930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3048000" y="12832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85107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717800" y="12600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129540</xdr:rowOff>
    </xdr:from>
    <xdr:to>
      <xdr:col>11</xdr:col>
      <xdr:colOff>60325</xdr:colOff>
      <xdr:row>75</xdr:row>
      <xdr:rowOff>59690</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2159000" y="12816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69867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828800" y="125857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26670</xdr:rowOff>
    </xdr:from>
    <xdr:to>
      <xdr:col>6</xdr:col>
      <xdr:colOff>171450</xdr:colOff>
      <xdr:row>75</xdr:row>
      <xdr:rowOff>128270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1270000" y="12885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138447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939800" y="12654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過疎高齢化の進展による扶助費や補助費等の増加、行政事務を行う上で必要な電算経費維持管理経費の増加等、経常的経費は、全体的に年々増加傾向にあるが、全国平均や山口県平均より低く、類似団体平均では若干低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Ｐゴシック" panose="020B0600070205080204" pitchFamily="50" charset="-128"/>
              <a:ea typeface="ＭＳ Ｐゴシック" panose="020B0600070205080204" pitchFamily="50" charset="-128"/>
              <a:cs typeface="+mn-cs"/>
            </a:rPr>
            <a:t>　ただ、今後も扶助費、物件費、補助費等はいずれも増加傾向で推移することが懸念されることから、更なる事務事業の見直しや事業の厳選、補助金等の見直し等により経費節減を図る。</a:t>
          </a:r>
        </a:p>
      </xdr:txBody>
    </xdr:sp>
    <xdr:clientData/>
  </xdr:twoCellAnchor>
  <xdr:oneCellAnchor>
    <xdr:from>
      <xdr:col>62</xdr:col>
      <xdr:colOff>6350</xdr:colOff>
      <xdr:row>69</xdr:row>
      <xdr:rowOff>107950</xdr:rowOff>
    </xdr:from>
    <xdr:ext cx="298543" cy="225703"/>
    <xdr:sp macro="" textlink="">
      <xdr:nvSpPr>
        <xdr:cNvPr id="404" name="テキスト ボックス 403">
          <a:extLst>
            <a:ext uri="{FF2B5EF4-FFF2-40B4-BE49-F238E27FC236}">
              <a16:creationId xmlns:a16="http://schemas.microsoft.com/office/drawing/2014/main" id="{00000000-0008-0000-0400-000094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5" name="直線コネクタ 404">
          <a:extLst>
            <a:ext uri="{FF2B5EF4-FFF2-40B4-BE49-F238E27FC236}">
              <a16:creationId xmlns:a16="http://schemas.microsoft.com/office/drawing/2014/main" id="{00000000-0008-0000-0400-000095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6" name="テキスト ボックス 405">
          <a:extLst>
            <a:ext uri="{FF2B5EF4-FFF2-40B4-BE49-F238E27FC236}">
              <a16:creationId xmlns:a16="http://schemas.microsoft.com/office/drawing/2014/main" id="{00000000-0008-0000-0400-000096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07" name="直線コネクタ 406">
          <a:extLst>
            <a:ext uri="{FF2B5EF4-FFF2-40B4-BE49-F238E27FC236}">
              <a16:creationId xmlns:a16="http://schemas.microsoft.com/office/drawing/2014/main" id="{00000000-0008-0000-0400-000097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1" name="公債費以外グラフ枠">
          <a:extLst>
            <a:ext uri="{FF2B5EF4-FFF2-40B4-BE49-F238E27FC236}">
              <a16:creationId xmlns:a16="http://schemas.microsoft.com/office/drawing/2014/main" id="{00000000-0008-0000-0400-0000A5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73</xdr:row>
      <xdr:rowOff>131899</xdr:rowOff>
    </xdr:from>
    <xdr:to>
      <xdr:col>82</xdr:col>
      <xdr:colOff>107950</xdr:colOff>
      <xdr:row>81</xdr:row>
      <xdr:rowOff>20864</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flipV="1">
          <a:off x="16510000" y="12647749"/>
          <a:ext cx="0" cy="12605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80</xdr:row>
      <xdr:rowOff>164391</xdr:rowOff>
    </xdr:from>
    <xdr:ext cx="762000" cy="259045"/>
    <xdr:sp macro="" textlink="">
      <xdr:nvSpPr>
        <xdr:cNvPr id="423" name="公債費以外最小値テキスト">
          <a:extLst>
            <a:ext uri="{FF2B5EF4-FFF2-40B4-BE49-F238E27FC236}">
              <a16:creationId xmlns:a16="http://schemas.microsoft.com/office/drawing/2014/main" id="{00000000-0008-0000-0400-0000A7010000}"/>
            </a:ext>
          </a:extLst>
        </xdr:cNvPr>
        <xdr:cNvSpPr txBox="1"/>
      </xdr:nvSpPr>
      <xdr:spPr>
        <a:xfrm>
          <a:off x="16598900" y="138803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20864</xdr:rowOff>
    </xdr:from>
    <xdr:to>
      <xdr:col>82</xdr:col>
      <xdr:colOff>196850</xdr:colOff>
      <xdr:row>81</xdr:row>
      <xdr:rowOff>20864</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6421100" y="139083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72</xdr:row>
      <xdr:rowOff>46826</xdr:rowOff>
    </xdr:from>
    <xdr:ext cx="762000" cy="259045"/>
    <xdr:sp macro="" textlink="">
      <xdr:nvSpPr>
        <xdr:cNvPr id="425" name="公債費以外最大値テキスト">
          <a:extLst>
            <a:ext uri="{FF2B5EF4-FFF2-40B4-BE49-F238E27FC236}">
              <a16:creationId xmlns:a16="http://schemas.microsoft.com/office/drawing/2014/main" id="{00000000-0008-0000-0400-0000A9010000}"/>
            </a:ext>
          </a:extLst>
        </xdr:cNvPr>
        <xdr:cNvSpPr txBox="1"/>
      </xdr:nvSpPr>
      <xdr:spPr>
        <a:xfrm>
          <a:off x="16598900" y="123912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73</xdr:row>
      <xdr:rowOff>131899</xdr:rowOff>
    </xdr:from>
    <xdr:to>
      <xdr:col>82</xdr:col>
      <xdr:colOff>196850</xdr:colOff>
      <xdr:row>73</xdr:row>
      <xdr:rowOff>131899</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26477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77</xdr:row>
      <xdr:rowOff>95976</xdr:rowOff>
    </xdr:from>
    <xdr:to>
      <xdr:col>82</xdr:col>
      <xdr:colOff>107950</xdr:colOff>
      <xdr:row>78</xdr:row>
      <xdr:rowOff>12700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5671800" y="13297626"/>
          <a:ext cx="838200" cy="88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69504</xdr:rowOff>
    </xdr:from>
    <xdr:ext cx="762000" cy="259045"/>
    <xdr:sp macro="" textlink="">
      <xdr:nvSpPr>
        <xdr:cNvPr id="428" name="公債費以外平均値テキスト">
          <a:extLst>
            <a:ext uri="{FF2B5EF4-FFF2-40B4-BE49-F238E27FC236}">
              <a16:creationId xmlns:a16="http://schemas.microsoft.com/office/drawing/2014/main" id="{00000000-0008-0000-0400-0000AC010000}"/>
            </a:ext>
          </a:extLst>
        </xdr:cNvPr>
        <xdr:cNvSpPr txBox="1"/>
      </xdr:nvSpPr>
      <xdr:spPr>
        <a:xfrm>
          <a:off x="16598900" y="1327115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97427</xdr:rowOff>
    </xdr:from>
    <xdr:to>
      <xdr:col>82</xdr:col>
      <xdr:colOff>158750</xdr:colOff>
      <xdr:row>78</xdr:row>
      <xdr:rowOff>27577</xdr:rowOff>
    </xdr:to>
    <xdr:sp macro="" textlink="">
      <xdr:nvSpPr>
        <xdr:cNvPr id="429" name="フローチャート: 判断 428">
          <a:extLst>
            <a:ext uri="{FF2B5EF4-FFF2-40B4-BE49-F238E27FC236}">
              <a16:creationId xmlns:a16="http://schemas.microsoft.com/office/drawing/2014/main" id="{00000000-0008-0000-0400-0000AD010000}"/>
            </a:ext>
          </a:extLst>
        </xdr:cNvPr>
        <xdr:cNvSpPr/>
      </xdr:nvSpPr>
      <xdr:spPr>
        <a:xfrm>
          <a:off x="16459200" y="13299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77</xdr:row>
      <xdr:rowOff>79648</xdr:rowOff>
    </xdr:from>
    <xdr:to>
      <xdr:col>78</xdr:col>
      <xdr:colOff>69850</xdr:colOff>
      <xdr:row>78</xdr:row>
      <xdr:rowOff>12700</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a:off x="14782800" y="13281298"/>
          <a:ext cx="889000" cy="1045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77</xdr:row>
      <xdr:rowOff>54973</xdr:rowOff>
    </xdr:from>
    <xdr:to>
      <xdr:col>78</xdr:col>
      <xdr:colOff>120650</xdr:colOff>
      <xdr:row>77</xdr:row>
      <xdr:rowOff>156573</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5621000" y="13256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166750</xdr:rowOff>
    </xdr:from>
    <xdr:ext cx="7366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5290800" y="1302550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77</xdr:row>
      <xdr:rowOff>24130</xdr:rowOff>
    </xdr:from>
    <xdr:to>
      <xdr:col>73</xdr:col>
      <xdr:colOff>180975</xdr:colOff>
      <xdr:row>77</xdr:row>
      <xdr:rowOff>79648</xdr:rowOff>
    </xdr:to>
    <xdr:cxnSp macro="">
      <xdr:nvCxnSpPr>
        <xdr:cNvPr id="433" name="直線コネクタ 432">
          <a:extLst>
            <a:ext uri="{FF2B5EF4-FFF2-40B4-BE49-F238E27FC236}">
              <a16:creationId xmlns:a16="http://schemas.microsoft.com/office/drawing/2014/main" id="{00000000-0008-0000-0400-0000B1010000}"/>
            </a:ext>
          </a:extLst>
        </xdr:cNvPr>
        <xdr:cNvCxnSpPr/>
      </xdr:nvCxnSpPr>
      <xdr:spPr>
        <a:xfrm>
          <a:off x="13893800" y="13225780"/>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77</xdr:row>
      <xdr:rowOff>19050</xdr:rowOff>
    </xdr:from>
    <xdr:to>
      <xdr:col>74</xdr:col>
      <xdr:colOff>31750</xdr:colOff>
      <xdr:row>77</xdr:row>
      <xdr:rowOff>120650</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4732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75</xdr:row>
      <xdr:rowOff>130827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4401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77</xdr:row>
      <xdr:rowOff>24130</xdr:rowOff>
    </xdr:from>
    <xdr:to>
      <xdr:col>69</xdr:col>
      <xdr:colOff>92075</xdr:colOff>
      <xdr:row>78</xdr:row>
      <xdr:rowOff>130266</xdr:rowOff>
    </xdr:to>
    <xdr:cxnSp macro="">
      <xdr:nvCxnSpPr>
        <xdr:cNvPr id="436" name="直線コネクタ 435">
          <a:extLst>
            <a:ext uri="{FF2B5EF4-FFF2-40B4-BE49-F238E27FC236}">
              <a16:creationId xmlns:a16="http://schemas.microsoft.com/office/drawing/2014/main" id="{00000000-0008-0000-0400-0000B4010000}"/>
            </a:ext>
          </a:extLst>
        </xdr:cNvPr>
        <xdr:cNvCxnSpPr/>
      </xdr:nvCxnSpPr>
      <xdr:spPr>
        <a:xfrm flipV="1">
          <a:off x="13004800" y="13225780"/>
          <a:ext cx="889000" cy="277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76</xdr:row>
      <xdr:rowOff>102326</xdr:rowOff>
    </xdr:from>
    <xdr:to>
      <xdr:col>69</xdr:col>
      <xdr:colOff>142875</xdr:colOff>
      <xdr:row>77</xdr:row>
      <xdr:rowOff>32476</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3843000" y="13132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42653</xdr:rowOff>
    </xdr:from>
    <xdr:ext cx="762000" cy="259045"/>
    <xdr:sp macro="" textlink="">
      <xdr:nvSpPr>
        <xdr:cNvPr id="438" name="テキスト ボックス 437">
          <a:extLst>
            <a:ext uri="{FF2B5EF4-FFF2-40B4-BE49-F238E27FC236}">
              <a16:creationId xmlns:a16="http://schemas.microsoft.com/office/drawing/2014/main" id="{00000000-0008-0000-0400-0000B6010000}"/>
            </a:ext>
          </a:extLst>
        </xdr:cNvPr>
        <xdr:cNvSpPr txBox="1"/>
      </xdr:nvSpPr>
      <xdr:spPr>
        <a:xfrm>
          <a:off x="13512800" y="129014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77</xdr:row>
      <xdr:rowOff>61505</xdr:rowOff>
    </xdr:from>
    <xdr:to>
      <xdr:col>65</xdr:col>
      <xdr:colOff>53975</xdr:colOff>
      <xdr:row>77</xdr:row>
      <xdr:rowOff>163105</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2954000" y="13263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1832</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2623800" y="130320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1" name="テキスト ボックス 440">
          <a:extLst>
            <a:ext uri="{FF2B5EF4-FFF2-40B4-BE49-F238E27FC236}">
              <a16:creationId xmlns:a16="http://schemas.microsoft.com/office/drawing/2014/main" id="{00000000-0008-0000-0400-0000B9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45176</xdr:rowOff>
    </xdr:from>
    <xdr:to>
      <xdr:col>82</xdr:col>
      <xdr:colOff>158750</xdr:colOff>
      <xdr:row>77</xdr:row>
      <xdr:rowOff>146776</xdr:rowOff>
    </xdr:to>
    <xdr:sp macro="" textlink="">
      <xdr:nvSpPr>
        <xdr:cNvPr id="446" name="楕円 445">
          <a:extLst>
            <a:ext uri="{FF2B5EF4-FFF2-40B4-BE49-F238E27FC236}">
              <a16:creationId xmlns:a16="http://schemas.microsoft.com/office/drawing/2014/main" id="{00000000-0008-0000-0400-0000BE010000}"/>
            </a:ext>
          </a:extLst>
        </xdr:cNvPr>
        <xdr:cNvSpPr/>
      </xdr:nvSpPr>
      <xdr:spPr>
        <a:xfrm>
          <a:off x="16459200" y="132468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76</xdr:row>
      <xdr:rowOff>61703</xdr:rowOff>
    </xdr:from>
    <xdr:ext cx="762000" cy="259045"/>
    <xdr:sp macro="" textlink="">
      <xdr:nvSpPr>
        <xdr:cNvPr id="447" name="公債費以外該当値テキスト">
          <a:extLst>
            <a:ext uri="{FF2B5EF4-FFF2-40B4-BE49-F238E27FC236}">
              <a16:creationId xmlns:a16="http://schemas.microsoft.com/office/drawing/2014/main" id="{00000000-0008-0000-0400-0000BF010000}"/>
            </a:ext>
          </a:extLst>
        </xdr:cNvPr>
        <xdr:cNvSpPr txBox="1"/>
      </xdr:nvSpPr>
      <xdr:spPr>
        <a:xfrm>
          <a:off x="16598900" y="130919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77</xdr:row>
      <xdr:rowOff>133350</xdr:rowOff>
    </xdr:from>
    <xdr:to>
      <xdr:col>78</xdr:col>
      <xdr:colOff>120650</xdr:colOff>
      <xdr:row>78</xdr:row>
      <xdr:rowOff>63500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56210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78</xdr:row>
      <xdr:rowOff>48277</xdr:rowOff>
    </xdr:from>
    <xdr:ext cx="7366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5290800" y="1342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77</xdr:row>
      <xdr:rowOff>28848</xdr:rowOff>
    </xdr:from>
    <xdr:to>
      <xdr:col>74</xdr:col>
      <xdr:colOff>31750</xdr:colOff>
      <xdr:row>77</xdr:row>
      <xdr:rowOff>130448</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4732000" y="13230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77</xdr:row>
      <xdr:rowOff>115225</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401800" y="133168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76</xdr:row>
      <xdr:rowOff>144780</xdr:rowOff>
    </xdr:from>
    <xdr:to>
      <xdr:col>69</xdr:col>
      <xdr:colOff>142875</xdr:colOff>
      <xdr:row>77</xdr:row>
      <xdr:rowOff>74930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3843000" y="1317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77</xdr:row>
      <xdr:rowOff>59707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3512800" y="1326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78</xdr:row>
      <xdr:rowOff>79466</xdr:rowOff>
    </xdr:from>
    <xdr:to>
      <xdr:col>65</xdr:col>
      <xdr:colOff>53975</xdr:colOff>
      <xdr:row>79</xdr:row>
      <xdr:rowOff>9616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2954000" y="13452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78</xdr:row>
      <xdr:rowOff>165843</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2623800" y="13538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山口県阿武町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96916</xdr:rowOff>
    </xdr:from>
    <xdr:to>
      <xdr:col>29</xdr:col>
      <xdr:colOff>127000</xdr:colOff>
      <xdr:row>20</xdr:row>
      <xdr:rowOff>140164</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201941"/>
          <a:ext cx="0" cy="141484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112241</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888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168,090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140164</xdr:rowOff>
    </xdr:from>
    <xdr:to>
      <xdr:col>30</xdr:col>
      <xdr:colOff>25400</xdr:colOff>
      <xdr:row>20</xdr:row>
      <xdr:rowOff>140164</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616789"/>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11</xdr:row>
      <xdr:rowOff>11843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9454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910,792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96916</xdr:rowOff>
    </xdr:from>
    <xdr:to>
      <xdr:col>30</xdr:col>
      <xdr:colOff>25400</xdr:colOff>
      <xdr:row>12</xdr:row>
      <xdr:rowOff>96916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20194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20</xdr:row>
      <xdr:rowOff>97935</xdr:rowOff>
    </xdr:from>
    <xdr:to>
      <xdr:col>29</xdr:col>
      <xdr:colOff>127000</xdr:colOff>
      <xdr:row>20</xdr:row>
      <xdr:rowOff>121464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574560"/>
          <a:ext cx="647700" cy="235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18</xdr:row>
      <xdr:rowOff>1436</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313516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312,922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18</xdr:row>
      <xdr:rowOff>156359</xdr:rowOff>
    </xdr:from>
    <xdr:to>
      <xdr:col>29</xdr:col>
      <xdr:colOff>177800</xdr:colOff>
      <xdr:row>19</xdr:row>
      <xdr:rowOff>86509</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32900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20</xdr:row>
      <xdr:rowOff>121464</xdr:rowOff>
    </xdr:from>
    <xdr:to>
      <xdr:col>26</xdr:col>
      <xdr:colOff>50800</xdr:colOff>
      <xdr:row>20</xdr:row>
      <xdr:rowOff>123940</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598089"/>
          <a:ext cx="698500" cy="24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19</xdr:row>
      <xdr:rowOff>36187</xdr:rowOff>
    </xdr:from>
    <xdr:to>
      <xdr:col>26</xdr:col>
      <xdr:colOff>101600</xdr:colOff>
      <xdr:row>19</xdr:row>
      <xdr:rowOff>137787</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34136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147964</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1023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20</xdr:row>
      <xdr:rowOff>113366</xdr:rowOff>
    </xdr:from>
    <xdr:to>
      <xdr:col>22</xdr:col>
      <xdr:colOff>114300</xdr:colOff>
      <xdr:row>20</xdr:row>
      <xdr:rowOff>123940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a:off x="3606800" y="3589991"/>
          <a:ext cx="698500" cy="1057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19</xdr:row>
      <xdr:rowOff>55876</xdr:rowOff>
    </xdr:from>
    <xdr:to>
      <xdr:col>22</xdr:col>
      <xdr:colOff>165100</xdr:colOff>
      <xdr:row>19</xdr:row>
      <xdr:rowOff>157476</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361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17</xdr:row>
      <xdr:rowOff>167652</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2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20</xdr:row>
      <xdr:rowOff>113366</xdr:rowOff>
    </xdr:from>
    <xdr:to>
      <xdr:col>18</xdr:col>
      <xdr:colOff>177800</xdr:colOff>
      <xdr:row>20</xdr:row>
      <xdr:rowOff>135841</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589991"/>
          <a:ext cx="698500" cy="224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19</xdr:row>
      <xdr:rowOff>74876</xdr:rowOff>
    </xdr:from>
    <xdr:to>
      <xdr:col>19</xdr:col>
      <xdr:colOff>38100</xdr:colOff>
      <xdr:row>20</xdr:row>
      <xdr:rowOff>5026</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38005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15203</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1489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265,695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89049</xdr:rowOff>
    </xdr:from>
    <xdr:to>
      <xdr:col>15</xdr:col>
      <xdr:colOff>101600</xdr:colOff>
      <xdr:row>20</xdr:row>
      <xdr:rowOff>19199</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9422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29376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631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20</xdr:row>
      <xdr:rowOff>47135</xdr:rowOff>
    </xdr:from>
    <xdr:to>
      <xdr:col>29</xdr:col>
      <xdr:colOff>177800</xdr:colOff>
      <xdr:row>20</xdr:row>
      <xdr:rowOff>148735</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52376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19</xdr:row>
      <xdr:rowOff>127162</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4323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20</xdr:row>
      <xdr:rowOff>70664</xdr:rowOff>
    </xdr:from>
    <xdr:to>
      <xdr:col>26</xdr:col>
      <xdr:colOff>101600</xdr:colOff>
      <xdr:row>21</xdr:row>
      <xdr:rowOff>814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54728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20</xdr:row>
      <xdr:rowOff>157041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6336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20</xdr:row>
      <xdr:rowOff>73140</xdr:rowOff>
    </xdr:from>
    <xdr:to>
      <xdr:col>22</xdr:col>
      <xdr:colOff>165100</xdr:colOff>
      <xdr:row>21</xdr:row>
      <xdr:rowOff>3290</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5497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159517</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636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20</xdr:row>
      <xdr:rowOff>62566</xdr:rowOff>
    </xdr:from>
    <xdr:to>
      <xdr:col>19</xdr:col>
      <xdr:colOff>38100</xdr:colOff>
      <xdr:row>20</xdr:row>
      <xdr:rowOff>164166</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53919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148943</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62556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20</xdr:row>
      <xdr:rowOff>85041</xdr:rowOff>
    </xdr:from>
    <xdr:to>
      <xdr:col>15</xdr:col>
      <xdr:colOff>101600</xdr:colOff>
      <xdr:row>21</xdr:row>
      <xdr:rowOff>15191</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5616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171418</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6480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12700</xdr:rowOff>
    </xdr:from>
    <xdr:to>
      <xdr:col>33</xdr:col>
      <xdr:colOff>114300</xdr:colOff>
      <xdr:row>38</xdr:row>
      <xdr:rowOff>12700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36</xdr:row>
      <xdr:rowOff>69850</xdr:rowOff>
    </xdr:from>
    <xdr:to>
      <xdr:col>33</xdr:col>
      <xdr:colOff>114300</xdr:colOff>
      <xdr:row>36</xdr:row>
      <xdr:rowOff>69850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3" name="人口1人当たり決算額の推移グラフ枠445">
          <a:extLst>
            <a:ext uri="{FF2B5EF4-FFF2-40B4-BE49-F238E27FC236}">
              <a16:creationId xmlns:a16="http://schemas.microsoft.com/office/drawing/2014/main" id="{00000000-0008-0000-0500-000067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207988</xdr:rowOff>
    </xdr:from>
    <xdr:to>
      <xdr:col>29</xdr:col>
      <xdr:colOff>127000</xdr:colOff>
      <xdr:row>37</xdr:row>
      <xdr:rowOff>63906</xdr:rowOff>
    </xdr:to>
    <xdr:cxnSp macro="">
      <xdr:nvCxnSpPr>
        <xdr:cNvPr id="104" name="直線コネクタ 103">
          <a:extLst>
            <a:ext uri="{FF2B5EF4-FFF2-40B4-BE49-F238E27FC236}">
              <a16:creationId xmlns:a16="http://schemas.microsoft.com/office/drawing/2014/main" id="{00000000-0008-0000-0500-000068000000}"/>
            </a:ext>
          </a:extLst>
        </xdr:cNvPr>
        <xdr:cNvCxnSpPr/>
      </xdr:nvCxnSpPr>
      <xdr:spPr bwMode="auto">
        <a:xfrm flipV="1">
          <a:off x="5651500" y="6132538"/>
          <a:ext cx="0" cy="105606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35983</xdr:rowOff>
    </xdr:from>
    <xdr:ext cx="762000" cy="259045"/>
    <xdr:sp macro="" textlink="">
      <xdr:nvSpPr>
        <xdr:cNvPr id="105" name="人口1人当たり決算額の推移最小値テキスト445">
          <a:extLst>
            <a:ext uri="{FF2B5EF4-FFF2-40B4-BE49-F238E27FC236}">
              <a16:creationId xmlns:a16="http://schemas.microsoft.com/office/drawing/2014/main" id="{00000000-0008-0000-0500-000069000000}"/>
            </a:ext>
          </a:extLst>
        </xdr:cNvPr>
        <xdr:cNvSpPr txBox="1"/>
      </xdr:nvSpPr>
      <xdr:spPr>
        <a:xfrm>
          <a:off x="5740400" y="71606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63906</xdr:rowOff>
    </xdr:from>
    <xdr:to>
      <xdr:col>30</xdr:col>
      <xdr:colOff>25400</xdr:colOff>
      <xdr:row>37</xdr:row>
      <xdr:rowOff>63906</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a:off x="5562600" y="718860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122915</xdr:rowOff>
    </xdr:from>
    <xdr:ext cx="762000" cy="259045"/>
    <xdr:sp macro="" textlink="">
      <xdr:nvSpPr>
        <xdr:cNvPr id="107" name="人口1人当たり決算額の推移最大値テキスト445">
          <a:extLst>
            <a:ext uri="{FF2B5EF4-FFF2-40B4-BE49-F238E27FC236}">
              <a16:creationId xmlns:a16="http://schemas.microsoft.com/office/drawing/2014/main" id="{00000000-0008-0000-0500-00006B000000}"/>
            </a:ext>
          </a:extLst>
        </xdr:cNvPr>
        <xdr:cNvSpPr txBox="1"/>
      </xdr:nvSpPr>
      <xdr:spPr>
        <a:xfrm>
          <a:off x="5740400" y="58760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207988</xdr:rowOff>
    </xdr:from>
    <xdr:to>
      <xdr:col>30</xdr:col>
      <xdr:colOff>25400</xdr:colOff>
      <xdr:row>33</xdr:row>
      <xdr:rowOff>207988</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613253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36</xdr:row>
      <xdr:rowOff>25278</xdr:rowOff>
    </xdr:from>
    <xdr:to>
      <xdr:col>29</xdr:col>
      <xdr:colOff>127000</xdr:colOff>
      <xdr:row>36</xdr:row>
      <xdr:rowOff>82825</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flipV="1">
          <a:off x="5003800" y="6978528"/>
          <a:ext cx="647700" cy="575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280179</xdr:rowOff>
    </xdr:from>
    <xdr:ext cx="762000" cy="259045"/>
    <xdr:sp macro="" textlink="">
      <xdr:nvSpPr>
        <xdr:cNvPr id="110" name="人口1人当たり決算額の推移平均値テキスト445">
          <a:extLst>
            <a:ext uri="{FF2B5EF4-FFF2-40B4-BE49-F238E27FC236}">
              <a16:creationId xmlns:a16="http://schemas.microsoft.com/office/drawing/2014/main" id="{00000000-0008-0000-0500-00006E000000}"/>
            </a:ext>
          </a:extLst>
        </xdr:cNvPr>
        <xdr:cNvSpPr txBox="1"/>
      </xdr:nvSpPr>
      <xdr:spPr>
        <a:xfrm>
          <a:off x="5740400" y="654762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92202</xdr:rowOff>
    </xdr:from>
    <xdr:to>
      <xdr:col>29</xdr:col>
      <xdr:colOff>177800</xdr:colOff>
      <xdr:row>35</xdr:row>
      <xdr:rowOff>193802</xdr:rowOff>
    </xdr:to>
    <xdr:sp macro="" textlink="">
      <xdr:nvSpPr>
        <xdr:cNvPr id="111" name="フローチャート: 判断 110">
          <a:extLst>
            <a:ext uri="{FF2B5EF4-FFF2-40B4-BE49-F238E27FC236}">
              <a16:creationId xmlns:a16="http://schemas.microsoft.com/office/drawing/2014/main" id="{00000000-0008-0000-0500-00006F000000}"/>
            </a:ext>
          </a:extLst>
        </xdr:cNvPr>
        <xdr:cNvSpPr/>
      </xdr:nvSpPr>
      <xdr:spPr bwMode="auto">
        <a:xfrm>
          <a:off x="5600700" y="670255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36</xdr:row>
      <xdr:rowOff>82629</xdr:rowOff>
    </xdr:from>
    <xdr:to>
      <xdr:col>26</xdr:col>
      <xdr:colOff>50800</xdr:colOff>
      <xdr:row>36</xdr:row>
      <xdr:rowOff>82825</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4305300" y="7035879"/>
          <a:ext cx="698500" cy="19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89184</xdr:rowOff>
    </xdr:from>
    <xdr:to>
      <xdr:col>26</xdr:col>
      <xdr:colOff>101600</xdr:colOff>
      <xdr:row>35</xdr:row>
      <xdr:rowOff>190784</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4953000" y="669953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200961</xdr:rowOff>
    </xdr:from>
    <xdr:ext cx="736600" cy="259045"/>
    <xdr:sp macro="" textlink="">
      <xdr:nvSpPr>
        <xdr:cNvPr id="114" name="テキスト ボックス 113">
          <a:extLst>
            <a:ext uri="{FF2B5EF4-FFF2-40B4-BE49-F238E27FC236}">
              <a16:creationId xmlns:a16="http://schemas.microsoft.com/office/drawing/2014/main" id="{00000000-0008-0000-0500-000072000000}"/>
            </a:ext>
          </a:extLst>
        </xdr:cNvPr>
        <xdr:cNvSpPr txBox="1"/>
      </xdr:nvSpPr>
      <xdr:spPr>
        <a:xfrm>
          <a:off x="4622800" y="64684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36</xdr:row>
      <xdr:rowOff>82629</xdr:rowOff>
    </xdr:from>
    <xdr:to>
      <xdr:col>22</xdr:col>
      <xdr:colOff>114300</xdr:colOff>
      <xdr:row>36</xdr:row>
      <xdr:rowOff>91686</xdr:rowOff>
    </xdr:to>
    <xdr:cxnSp macro="">
      <xdr:nvCxnSpPr>
        <xdr:cNvPr id="115" name="直線コネクタ 114">
          <a:extLst>
            <a:ext uri="{FF2B5EF4-FFF2-40B4-BE49-F238E27FC236}">
              <a16:creationId xmlns:a16="http://schemas.microsoft.com/office/drawing/2014/main" id="{00000000-0008-0000-0500-000073000000}"/>
            </a:ext>
          </a:extLst>
        </xdr:cNvPr>
        <xdr:cNvCxnSpPr/>
      </xdr:nvCxnSpPr>
      <xdr:spPr bwMode="auto">
        <a:xfrm flipV="1">
          <a:off x="3606800" y="7035879"/>
          <a:ext cx="698500" cy="905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104469</xdr:rowOff>
    </xdr:from>
    <xdr:to>
      <xdr:col>22</xdr:col>
      <xdr:colOff>165100</xdr:colOff>
      <xdr:row>35</xdr:row>
      <xdr:rowOff>206069</xdr:rowOff>
    </xdr:to>
    <xdr:sp macro="" textlink="">
      <xdr:nvSpPr>
        <xdr:cNvPr id="116" name="フローチャート: 判断 115">
          <a:extLst>
            <a:ext uri="{FF2B5EF4-FFF2-40B4-BE49-F238E27FC236}">
              <a16:creationId xmlns:a16="http://schemas.microsoft.com/office/drawing/2014/main" id="{00000000-0008-0000-0500-000074000000}"/>
            </a:ext>
          </a:extLst>
        </xdr:cNvPr>
        <xdr:cNvSpPr/>
      </xdr:nvSpPr>
      <xdr:spPr bwMode="auto">
        <a:xfrm>
          <a:off x="4254500" y="67148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216246</xdr:rowOff>
    </xdr:from>
    <xdr:ext cx="762000" cy="259045"/>
    <xdr:sp macro="" textlink="">
      <xdr:nvSpPr>
        <xdr:cNvPr id="117" name="テキスト ボックス 116">
          <a:extLst>
            <a:ext uri="{FF2B5EF4-FFF2-40B4-BE49-F238E27FC236}">
              <a16:creationId xmlns:a16="http://schemas.microsoft.com/office/drawing/2014/main" id="{00000000-0008-0000-0500-000075000000}"/>
            </a:ext>
          </a:extLst>
        </xdr:cNvPr>
        <xdr:cNvSpPr txBox="1"/>
      </xdr:nvSpPr>
      <xdr:spPr>
        <a:xfrm>
          <a:off x="3924300" y="6483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36</xdr:row>
      <xdr:rowOff>91686</xdr:rowOff>
    </xdr:from>
    <xdr:to>
      <xdr:col>18</xdr:col>
      <xdr:colOff>177800</xdr:colOff>
      <xdr:row>36</xdr:row>
      <xdr:rowOff>100016</xdr:rowOff>
    </xdr:to>
    <xdr:cxnSp macro="">
      <xdr:nvCxnSpPr>
        <xdr:cNvPr id="118" name="直線コネクタ 117">
          <a:extLst>
            <a:ext uri="{FF2B5EF4-FFF2-40B4-BE49-F238E27FC236}">
              <a16:creationId xmlns:a16="http://schemas.microsoft.com/office/drawing/2014/main" id="{00000000-0008-0000-0500-000076000000}"/>
            </a:ext>
          </a:extLst>
        </xdr:cNvPr>
        <xdr:cNvCxnSpPr/>
      </xdr:nvCxnSpPr>
      <xdr:spPr bwMode="auto">
        <a:xfrm flipV="1">
          <a:off x="2908300" y="7044936"/>
          <a:ext cx="698500" cy="83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123630</xdr:rowOff>
    </xdr:from>
    <xdr:to>
      <xdr:col>19</xdr:col>
      <xdr:colOff>38100</xdr:colOff>
      <xdr:row>35</xdr:row>
      <xdr:rowOff>225230</xdr:rowOff>
    </xdr:to>
    <xdr:sp macro="" textlink="">
      <xdr:nvSpPr>
        <xdr:cNvPr id="119" name="フローチャート: 判断 118">
          <a:extLst>
            <a:ext uri="{FF2B5EF4-FFF2-40B4-BE49-F238E27FC236}">
              <a16:creationId xmlns:a16="http://schemas.microsoft.com/office/drawing/2014/main" id="{00000000-0008-0000-0500-000077000000}"/>
            </a:ext>
          </a:extLst>
        </xdr:cNvPr>
        <xdr:cNvSpPr/>
      </xdr:nvSpPr>
      <xdr:spPr bwMode="auto">
        <a:xfrm>
          <a:off x="3556000" y="673398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235407</xdr:rowOff>
    </xdr:from>
    <xdr:ext cx="762000" cy="259045"/>
    <xdr:sp macro="" textlink="">
      <xdr:nvSpPr>
        <xdr:cNvPr id="120" name="テキスト ボックス 119">
          <a:extLst>
            <a:ext uri="{FF2B5EF4-FFF2-40B4-BE49-F238E27FC236}">
              <a16:creationId xmlns:a16="http://schemas.microsoft.com/office/drawing/2014/main" id="{00000000-0008-0000-0500-000078000000}"/>
            </a:ext>
          </a:extLst>
        </xdr:cNvPr>
        <xdr:cNvSpPr txBox="1"/>
      </xdr:nvSpPr>
      <xdr:spPr>
        <a:xfrm>
          <a:off x="3225800" y="6502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145763</xdr:rowOff>
    </xdr:from>
    <xdr:to>
      <xdr:col>15</xdr:col>
      <xdr:colOff>101600</xdr:colOff>
      <xdr:row>35</xdr:row>
      <xdr:rowOff>247363</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2857500" y="675611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257540</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2527300" y="65249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317378</xdr:rowOff>
    </xdr:from>
    <xdr:to>
      <xdr:col>29</xdr:col>
      <xdr:colOff>177800</xdr:colOff>
      <xdr:row>36</xdr:row>
      <xdr:rowOff>76078</xdr:rowOff>
    </xdr:to>
    <xdr:sp macro="" textlink="">
      <xdr:nvSpPr>
        <xdr:cNvPr id="128" name="楕円 127">
          <a:extLst>
            <a:ext uri="{FF2B5EF4-FFF2-40B4-BE49-F238E27FC236}">
              <a16:creationId xmlns:a16="http://schemas.microsoft.com/office/drawing/2014/main" id="{00000000-0008-0000-0500-000080000000}"/>
            </a:ext>
          </a:extLst>
        </xdr:cNvPr>
        <xdr:cNvSpPr/>
      </xdr:nvSpPr>
      <xdr:spPr bwMode="auto">
        <a:xfrm>
          <a:off x="5600700" y="692772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289455</xdr:rowOff>
    </xdr:from>
    <xdr:ext cx="762000" cy="259045"/>
    <xdr:sp macro="" textlink="">
      <xdr:nvSpPr>
        <xdr:cNvPr id="129" name="人口1人当たり決算額の推移該当値テキスト445">
          <a:extLst>
            <a:ext uri="{FF2B5EF4-FFF2-40B4-BE49-F238E27FC236}">
              <a16:creationId xmlns:a16="http://schemas.microsoft.com/office/drawing/2014/main" id="{00000000-0008-0000-0500-000081000000}"/>
            </a:ext>
          </a:extLst>
        </xdr:cNvPr>
        <xdr:cNvSpPr txBox="1"/>
      </xdr:nvSpPr>
      <xdr:spPr>
        <a:xfrm>
          <a:off x="5740400" y="68998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36</xdr:row>
      <xdr:rowOff>32025</xdr:rowOff>
    </xdr:from>
    <xdr:to>
      <xdr:col>26</xdr:col>
      <xdr:colOff>101600</xdr:colOff>
      <xdr:row>36</xdr:row>
      <xdr:rowOff>133625</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4953000" y="69852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118402</xdr:rowOff>
    </xdr:from>
    <xdr:ext cx="7366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4622800" y="70716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36</xdr:row>
      <xdr:rowOff>31829</xdr:rowOff>
    </xdr:from>
    <xdr:to>
      <xdr:col>22</xdr:col>
      <xdr:colOff>165100</xdr:colOff>
      <xdr:row>36</xdr:row>
      <xdr:rowOff>133429</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254500" y="698507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36</xdr:row>
      <xdr:rowOff>118206</xdr:rowOff>
    </xdr:from>
    <xdr:ext cx="7620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3924300" y="70714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36</xdr:row>
      <xdr:rowOff>40886</xdr:rowOff>
    </xdr:from>
    <xdr:to>
      <xdr:col>19</xdr:col>
      <xdr:colOff>38100</xdr:colOff>
      <xdr:row>36</xdr:row>
      <xdr:rowOff>142486</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3556000" y="699413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127263</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225800" y="708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36</xdr:row>
      <xdr:rowOff>49216</xdr:rowOff>
    </xdr:from>
    <xdr:to>
      <xdr:col>15</xdr:col>
      <xdr:colOff>101600</xdr:colOff>
      <xdr:row>36</xdr:row>
      <xdr:rowOff>150816</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2857500" y="700246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135593</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2527300" y="70888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山口県阿武町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2,945
2,916
115.95
4,555,351
3,367,120
1,090,350
2,259,440
2,239,623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87,873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98878</xdr:rowOff>
    </xdr:from>
    <xdr:to>
      <xdr:col>28</xdr:col>
      <xdr:colOff>114300</xdr:colOff>
      <xdr:row>39</xdr:row>
      <xdr:rowOff>98878</xdr:rowOff>
    </xdr:to>
    <xdr:cxnSp macro="">
      <xdr:nvCxnSpPr>
        <xdr:cNvPr id="42" name="直線コネクタ 41">
          <a:extLst>
            <a:ext uri="{FF2B5EF4-FFF2-40B4-BE49-F238E27FC236}">
              <a16:creationId xmlns:a16="http://schemas.microsoft.com/office/drawing/2014/main" id="{00000000-0008-0000-0600-00002A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128105</xdr:rowOff>
    </xdr:from>
    <xdr:ext cx="248786" cy="259045"/>
    <xdr:sp macro="" textlink="">
      <xdr:nvSpPr>
        <xdr:cNvPr id="43" name="テキスト ボックス 42">
          <a:extLst>
            <a:ext uri="{FF2B5EF4-FFF2-40B4-BE49-F238E27FC236}">
              <a16:creationId xmlns:a16="http://schemas.microsoft.com/office/drawing/2014/main" id="{00000000-0008-0000-0600-00002B000000}"/>
            </a:ext>
          </a:extLst>
        </xdr:cNvPr>
        <xdr:cNvSpPr txBox="1"/>
      </xdr:nvSpPr>
      <xdr:spPr>
        <a:xfrm>
          <a:off x="513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4" name="直線コネクタ 43">
          <a:extLst>
            <a:ext uri="{FF2B5EF4-FFF2-40B4-BE49-F238E27FC236}">
              <a16:creationId xmlns:a16="http://schemas.microsoft.com/office/drawing/2014/main" id="{00000000-0008-0000-0600-00002C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144434</xdr:rowOff>
    </xdr:from>
    <xdr:ext cx="595419" cy="259045"/>
    <xdr:sp macro="" textlink="">
      <xdr:nvSpPr>
        <xdr:cNvPr id="45" name="テキスト ボックス 44">
          <a:extLst>
            <a:ext uri="{FF2B5EF4-FFF2-40B4-BE49-F238E27FC236}">
              <a16:creationId xmlns:a16="http://schemas.microsoft.com/office/drawing/2014/main" id="{00000000-0008-0000-0600-00002D000000}"/>
            </a:ext>
          </a:extLst>
        </xdr:cNvPr>
        <xdr:cNvSpPr txBox="1"/>
      </xdr:nvSpPr>
      <xdr:spPr>
        <a:xfrm>
          <a:off x="166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6" name="直線コネクタ 45">
          <a:extLst>
            <a:ext uri="{FF2B5EF4-FFF2-40B4-BE49-F238E27FC236}">
              <a16:creationId xmlns:a16="http://schemas.microsoft.com/office/drawing/2014/main" id="{00000000-0008-0000-0600-00002E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34</xdr:row>
      <xdr:rowOff>160763</xdr:rowOff>
    </xdr:from>
    <xdr:ext cx="595419" cy="259045"/>
    <xdr:sp macro="" textlink="">
      <xdr:nvSpPr>
        <xdr:cNvPr id="47" name="テキスト ボックス 46">
          <a:extLst>
            <a:ext uri="{FF2B5EF4-FFF2-40B4-BE49-F238E27FC236}">
              <a16:creationId xmlns:a16="http://schemas.microsoft.com/office/drawing/2014/main" id="{00000000-0008-0000-0600-00002F000000}"/>
            </a:ext>
          </a:extLst>
        </xdr:cNvPr>
        <xdr:cNvSpPr txBox="1"/>
      </xdr:nvSpPr>
      <xdr:spPr>
        <a:xfrm>
          <a:off x="166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8" name="直線コネクタ 47">
          <a:extLst>
            <a:ext uri="{FF2B5EF4-FFF2-40B4-BE49-F238E27FC236}">
              <a16:creationId xmlns:a16="http://schemas.microsoft.com/office/drawing/2014/main" id="{00000000-0008-0000-0600-000030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5641</xdr:rowOff>
    </xdr:from>
    <xdr:ext cx="595419" cy="259045"/>
    <xdr:sp macro="" textlink="">
      <xdr:nvSpPr>
        <xdr:cNvPr id="49" name="テキスト ボックス 48">
          <a:extLst>
            <a:ext uri="{FF2B5EF4-FFF2-40B4-BE49-F238E27FC236}">
              <a16:creationId xmlns:a16="http://schemas.microsoft.com/office/drawing/2014/main" id="{00000000-0008-0000-0600-000031000000}"/>
            </a:ext>
          </a:extLst>
        </xdr:cNvPr>
        <xdr:cNvSpPr txBox="1"/>
      </xdr:nvSpPr>
      <xdr:spPr>
        <a:xfrm>
          <a:off x="166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0" name="直線コネクタ 49">
          <a:extLst>
            <a:ext uri="{FF2B5EF4-FFF2-40B4-BE49-F238E27FC236}">
              <a16:creationId xmlns:a16="http://schemas.microsoft.com/office/drawing/2014/main" id="{00000000-0008-0000-0600-000032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21970</xdr:rowOff>
    </xdr:from>
    <xdr:ext cx="595419" cy="259045"/>
    <xdr:sp macro="" textlink="">
      <xdr:nvSpPr>
        <xdr:cNvPr id="51" name="テキスト ボックス 50">
          <a:extLst>
            <a:ext uri="{FF2B5EF4-FFF2-40B4-BE49-F238E27FC236}">
              <a16:creationId xmlns:a16="http://schemas.microsoft.com/office/drawing/2014/main" id="{00000000-0008-0000-0600-000033000000}"/>
            </a:ext>
          </a:extLst>
        </xdr:cNvPr>
        <xdr:cNvSpPr txBox="1"/>
      </xdr:nvSpPr>
      <xdr:spPr>
        <a:xfrm>
          <a:off x="166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2" name="直線コネクタ 51">
          <a:extLst>
            <a:ext uri="{FF2B5EF4-FFF2-40B4-BE49-F238E27FC236}">
              <a16:creationId xmlns:a16="http://schemas.microsoft.com/office/drawing/2014/main" id="{00000000-0008-0000-0600-000034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29</xdr:row>
      <xdr:rowOff>38299</xdr:rowOff>
    </xdr:from>
    <xdr:ext cx="685572" cy="259045"/>
    <xdr:sp macro="" textlink="">
      <xdr:nvSpPr>
        <xdr:cNvPr id="53" name="テキスト ボックス 52">
          <a:extLst>
            <a:ext uri="{FF2B5EF4-FFF2-40B4-BE49-F238E27FC236}">
              <a16:creationId xmlns:a16="http://schemas.microsoft.com/office/drawing/2014/main" id="{00000000-0008-0000-0600-000035000000}"/>
            </a:ext>
          </a:extLst>
        </xdr:cNvPr>
        <xdr:cNvSpPr txBox="1"/>
      </xdr:nvSpPr>
      <xdr:spPr>
        <a:xfrm>
          <a:off x="76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27</xdr:row>
      <xdr:rowOff>54627</xdr:rowOff>
    </xdr:from>
    <xdr:ext cx="685572" cy="259045"/>
    <xdr:sp macro="" textlink="">
      <xdr:nvSpPr>
        <xdr:cNvPr id="55" name="テキスト ボックス 54">
          <a:extLst>
            <a:ext uri="{FF2B5EF4-FFF2-40B4-BE49-F238E27FC236}">
              <a16:creationId xmlns:a16="http://schemas.microsoft.com/office/drawing/2014/main" id="{00000000-0008-0000-0600-000037000000}"/>
            </a:ext>
          </a:extLst>
        </xdr:cNvPr>
        <xdr:cNvSpPr txBox="1"/>
      </xdr:nvSpPr>
      <xdr:spPr>
        <a:xfrm>
          <a:off x="76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6" name="人件費グラフ枠">
          <a:extLst>
            <a:ext uri="{FF2B5EF4-FFF2-40B4-BE49-F238E27FC236}">
              <a16:creationId xmlns:a16="http://schemas.microsoft.com/office/drawing/2014/main" id="{00000000-0008-0000-0600-000038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73501</xdr:rowOff>
    </xdr:from>
    <xdr:to>
      <xdr:col>24</xdr:col>
      <xdr:colOff>62865</xdr:colOff>
      <xdr:row>38</xdr:row>
      <xdr:rowOff>62864</xdr:rowOff>
    </xdr:to>
    <xdr:cxnSp macro="">
      <xdr:nvCxnSpPr>
        <xdr:cNvPr id="57" name="直線コネクタ 56">
          <a:extLst>
            <a:ext uri="{FF2B5EF4-FFF2-40B4-BE49-F238E27FC236}">
              <a16:creationId xmlns:a16="http://schemas.microsoft.com/office/drawing/2014/main" id="{00000000-0008-0000-0600-000039000000}"/>
            </a:ext>
          </a:extLst>
        </xdr:cNvPr>
        <xdr:cNvCxnSpPr/>
      </xdr:nvCxnSpPr>
      <xdr:spPr>
        <a:xfrm flipV="1">
          <a:off x="4633595" y="5217001"/>
          <a:ext cx="1270" cy="13609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66691</xdr:rowOff>
    </xdr:from>
    <xdr:ext cx="599010" cy="259045"/>
    <xdr:sp macro="" textlink="">
      <xdr:nvSpPr>
        <xdr:cNvPr id="58" name="人件費最小値テキスト">
          <a:extLst>
            <a:ext uri="{FF2B5EF4-FFF2-40B4-BE49-F238E27FC236}">
              <a16:creationId xmlns:a16="http://schemas.microsoft.com/office/drawing/2014/main" id="{00000000-0008-0000-0600-00003A000000}"/>
            </a:ext>
          </a:extLst>
        </xdr:cNvPr>
        <xdr:cNvSpPr txBox="1"/>
      </xdr:nvSpPr>
      <xdr:spPr>
        <a:xfrm>
          <a:off x="4686300" y="65817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127,056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62864</xdr:rowOff>
    </xdr:from>
    <xdr:to>
      <xdr:col>24</xdr:col>
      <xdr:colOff>152400</xdr:colOff>
      <xdr:row>38</xdr:row>
      <xdr:rowOff>62864</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a:off x="4546600" y="65779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20178</xdr:rowOff>
    </xdr:from>
    <xdr:ext cx="599010" cy="259045"/>
    <xdr:sp macro="" textlink="">
      <xdr:nvSpPr>
        <xdr:cNvPr id="60" name="人件費最大値テキスト">
          <a:extLst>
            <a:ext uri="{FF2B5EF4-FFF2-40B4-BE49-F238E27FC236}">
              <a16:creationId xmlns:a16="http://schemas.microsoft.com/office/drawing/2014/main" id="{00000000-0008-0000-0600-00003C000000}"/>
            </a:ext>
          </a:extLst>
        </xdr:cNvPr>
        <xdr:cNvSpPr txBox="1"/>
      </xdr:nvSpPr>
      <xdr:spPr>
        <a:xfrm>
          <a:off x="4686300" y="49922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960,542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73501</xdr:rowOff>
    </xdr:from>
    <xdr:to>
      <xdr:col>24</xdr:col>
      <xdr:colOff>152400</xdr:colOff>
      <xdr:row>30</xdr:row>
      <xdr:rowOff>73501</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a:off x="4546600" y="52170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108088</xdr:rowOff>
    </xdr:from>
    <xdr:to>
      <xdr:col>24</xdr:col>
      <xdr:colOff>63500</xdr:colOff>
      <xdr:row>37</xdr:row>
      <xdr:rowOff>131823</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3797300" y="6451738"/>
          <a:ext cx="838200" cy="23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154577</xdr:rowOff>
    </xdr:from>
    <xdr:ext cx="599010" cy="259045"/>
    <xdr:sp macro="" textlink="">
      <xdr:nvSpPr>
        <xdr:cNvPr id="63" name="人件費平均値テキスト">
          <a:extLst>
            <a:ext uri="{FF2B5EF4-FFF2-40B4-BE49-F238E27FC236}">
              <a16:creationId xmlns:a16="http://schemas.microsoft.com/office/drawing/2014/main" id="{00000000-0008-0000-0600-00003F000000}"/>
            </a:ext>
          </a:extLst>
        </xdr:cNvPr>
        <xdr:cNvSpPr txBox="1"/>
      </xdr:nvSpPr>
      <xdr:spPr>
        <a:xfrm>
          <a:off x="4686300" y="6155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263,788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131700</xdr:rowOff>
    </xdr:from>
    <xdr:to>
      <xdr:col>24</xdr:col>
      <xdr:colOff>114300</xdr:colOff>
      <xdr:row>37</xdr:row>
      <xdr:rowOff>61850</xdr:rowOff>
    </xdr:to>
    <xdr:sp macro="" textlink="">
      <xdr:nvSpPr>
        <xdr:cNvPr id="64" name="フローチャート: 判断 63">
          <a:extLst>
            <a:ext uri="{FF2B5EF4-FFF2-40B4-BE49-F238E27FC236}">
              <a16:creationId xmlns:a16="http://schemas.microsoft.com/office/drawing/2014/main" id="{00000000-0008-0000-0600-000040000000}"/>
            </a:ext>
          </a:extLst>
        </xdr:cNvPr>
        <xdr:cNvSpPr/>
      </xdr:nvSpPr>
      <xdr:spPr>
        <a:xfrm>
          <a:off x="4584700" y="6303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131823</xdr:rowOff>
    </xdr:from>
    <xdr:to>
      <xdr:col>19</xdr:col>
      <xdr:colOff>177800</xdr:colOff>
      <xdr:row>37</xdr:row>
      <xdr:rowOff>141792</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908300" y="6475473"/>
          <a:ext cx="889000" cy="9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164909</xdr:rowOff>
    </xdr:from>
    <xdr:to>
      <xdr:col>20</xdr:col>
      <xdr:colOff>38100</xdr:colOff>
      <xdr:row>37</xdr:row>
      <xdr:rowOff>95059</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3746500" y="6337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35</xdr:row>
      <xdr:rowOff>111586</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3497795" y="6112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243,450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131640</xdr:rowOff>
    </xdr:from>
    <xdr:to>
      <xdr:col>15</xdr:col>
      <xdr:colOff>50800</xdr:colOff>
      <xdr:row>37</xdr:row>
      <xdr:rowOff>141792</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2019300" y="6475290"/>
          <a:ext cx="889000" cy="10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170864</xdr:rowOff>
    </xdr:from>
    <xdr:to>
      <xdr:col>15</xdr:col>
      <xdr:colOff>101600</xdr:colOff>
      <xdr:row>37</xdr:row>
      <xdr:rowOff>101014</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2857500" y="6343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35</xdr:row>
      <xdr:rowOff>117541</xdr:rowOff>
    </xdr:from>
    <xdr:ext cx="599010"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2608795" y="61182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131640</xdr:rowOff>
    </xdr:from>
    <xdr:to>
      <xdr:col>10</xdr:col>
      <xdr:colOff>114300</xdr:colOff>
      <xdr:row>37</xdr:row>
      <xdr:rowOff>153551</xdr:rowOff>
    </xdr:to>
    <xdr:cxnSp macro="">
      <xdr:nvCxnSpPr>
        <xdr:cNvPr id="71" name="直線コネクタ 70">
          <a:extLst>
            <a:ext uri="{FF2B5EF4-FFF2-40B4-BE49-F238E27FC236}">
              <a16:creationId xmlns:a16="http://schemas.microsoft.com/office/drawing/2014/main" id="{00000000-0008-0000-0600-000047000000}"/>
            </a:ext>
          </a:extLst>
        </xdr:cNvPr>
        <xdr:cNvCxnSpPr/>
      </xdr:nvCxnSpPr>
      <xdr:spPr>
        <a:xfrm flipV="1">
          <a:off x="1130300" y="6475290"/>
          <a:ext cx="889000" cy="2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13155</xdr:rowOff>
    </xdr:from>
    <xdr:to>
      <xdr:col>10</xdr:col>
      <xdr:colOff>165100</xdr:colOff>
      <xdr:row>37</xdr:row>
      <xdr:rowOff>114755</xdr:rowOff>
    </xdr:to>
    <xdr:sp macro="" textlink="">
      <xdr:nvSpPr>
        <xdr:cNvPr id="72" name="フローチャート: 判断 71">
          <a:extLst>
            <a:ext uri="{FF2B5EF4-FFF2-40B4-BE49-F238E27FC236}">
              <a16:creationId xmlns:a16="http://schemas.microsoft.com/office/drawing/2014/main" id="{00000000-0008-0000-0600-000048000000}"/>
            </a:ext>
          </a:extLst>
        </xdr:cNvPr>
        <xdr:cNvSpPr/>
      </xdr:nvSpPr>
      <xdr:spPr>
        <a:xfrm>
          <a:off x="1968500" y="63568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35</xdr:row>
      <xdr:rowOff>131282</xdr:rowOff>
    </xdr:from>
    <xdr:ext cx="59901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1719795" y="61320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231,388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25059</xdr:rowOff>
    </xdr:from>
    <xdr:to>
      <xdr:col>6</xdr:col>
      <xdr:colOff>38100</xdr:colOff>
      <xdr:row>37</xdr:row>
      <xdr:rowOff>126659</xdr:rowOff>
    </xdr:to>
    <xdr:sp macro="" textlink="">
      <xdr:nvSpPr>
        <xdr:cNvPr id="74" name="フローチャート: 判断 73">
          <a:extLst>
            <a:ext uri="{FF2B5EF4-FFF2-40B4-BE49-F238E27FC236}">
              <a16:creationId xmlns:a16="http://schemas.microsoft.com/office/drawing/2014/main" id="{00000000-0008-0000-0600-00004A000000}"/>
            </a:ext>
          </a:extLst>
        </xdr:cNvPr>
        <xdr:cNvSpPr/>
      </xdr:nvSpPr>
      <xdr:spPr>
        <a:xfrm>
          <a:off x="1079500" y="63687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35</xdr:row>
      <xdr:rowOff>143186</xdr:rowOff>
    </xdr:from>
    <xdr:ext cx="59901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830795" y="61439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224,098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57288</xdr:rowOff>
    </xdr:from>
    <xdr:to>
      <xdr:col>24</xdr:col>
      <xdr:colOff>114300</xdr:colOff>
      <xdr:row>37</xdr:row>
      <xdr:rowOff>158888</xdr:rowOff>
    </xdr:to>
    <xdr:sp macro="" textlink="">
      <xdr:nvSpPr>
        <xdr:cNvPr id="81" name="楕円 80">
          <a:extLst>
            <a:ext uri="{FF2B5EF4-FFF2-40B4-BE49-F238E27FC236}">
              <a16:creationId xmlns:a16="http://schemas.microsoft.com/office/drawing/2014/main" id="{00000000-0008-0000-0600-000051000000}"/>
            </a:ext>
          </a:extLst>
        </xdr:cNvPr>
        <xdr:cNvSpPr/>
      </xdr:nvSpPr>
      <xdr:spPr>
        <a:xfrm>
          <a:off x="4584700" y="6400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143665</xdr:rowOff>
    </xdr:from>
    <xdr:ext cx="599010" cy="259045"/>
    <xdr:sp macro="" textlink="">
      <xdr:nvSpPr>
        <xdr:cNvPr id="82" name="人件費該当値テキスト">
          <a:extLst>
            <a:ext uri="{FF2B5EF4-FFF2-40B4-BE49-F238E27FC236}">
              <a16:creationId xmlns:a16="http://schemas.microsoft.com/office/drawing/2014/main" id="{00000000-0008-0000-0600-000052000000}"/>
            </a:ext>
          </a:extLst>
        </xdr:cNvPr>
        <xdr:cNvSpPr txBox="1"/>
      </xdr:nvSpPr>
      <xdr:spPr>
        <a:xfrm>
          <a:off x="4686300" y="63158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81023</xdr:rowOff>
    </xdr:from>
    <xdr:to>
      <xdr:col>20</xdr:col>
      <xdr:colOff>38100</xdr:colOff>
      <xdr:row>38</xdr:row>
      <xdr:rowOff>11173</xdr:rowOff>
    </xdr:to>
    <xdr:sp macro="" textlink="">
      <xdr:nvSpPr>
        <xdr:cNvPr id="83" name="楕円 82">
          <a:extLst>
            <a:ext uri="{FF2B5EF4-FFF2-40B4-BE49-F238E27FC236}">
              <a16:creationId xmlns:a16="http://schemas.microsoft.com/office/drawing/2014/main" id="{00000000-0008-0000-0600-000053000000}"/>
            </a:ext>
          </a:extLst>
        </xdr:cNvPr>
        <xdr:cNvSpPr/>
      </xdr:nvSpPr>
      <xdr:spPr>
        <a:xfrm>
          <a:off x="3746500" y="6424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38</xdr:row>
      <xdr:rowOff>2300</xdr:rowOff>
    </xdr:from>
    <xdr:ext cx="599010" cy="259045"/>
    <xdr:sp macro="" textlink="">
      <xdr:nvSpPr>
        <xdr:cNvPr id="84" name="テキスト ボックス 83">
          <a:extLst>
            <a:ext uri="{FF2B5EF4-FFF2-40B4-BE49-F238E27FC236}">
              <a16:creationId xmlns:a16="http://schemas.microsoft.com/office/drawing/2014/main" id="{00000000-0008-0000-0600-000054000000}"/>
            </a:ext>
          </a:extLst>
        </xdr:cNvPr>
        <xdr:cNvSpPr txBox="1"/>
      </xdr:nvSpPr>
      <xdr:spPr>
        <a:xfrm>
          <a:off x="3497795" y="6517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90992</xdr:rowOff>
    </xdr:from>
    <xdr:to>
      <xdr:col>15</xdr:col>
      <xdr:colOff>101600</xdr:colOff>
      <xdr:row>38</xdr:row>
      <xdr:rowOff>21141</xdr:rowOff>
    </xdr:to>
    <xdr:sp macro="" textlink="">
      <xdr:nvSpPr>
        <xdr:cNvPr id="85" name="楕円 84">
          <a:extLst>
            <a:ext uri="{FF2B5EF4-FFF2-40B4-BE49-F238E27FC236}">
              <a16:creationId xmlns:a16="http://schemas.microsoft.com/office/drawing/2014/main" id="{00000000-0008-0000-0600-000055000000}"/>
            </a:ext>
          </a:extLst>
        </xdr:cNvPr>
        <xdr:cNvSpPr/>
      </xdr:nvSpPr>
      <xdr:spPr>
        <a:xfrm>
          <a:off x="2857500" y="643464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38</xdr:row>
      <xdr:rowOff>12268</xdr:rowOff>
    </xdr:from>
    <xdr:ext cx="599010" cy="259045"/>
    <xdr:sp macro="" textlink="">
      <xdr:nvSpPr>
        <xdr:cNvPr id="86" name="テキスト ボックス 85">
          <a:extLst>
            <a:ext uri="{FF2B5EF4-FFF2-40B4-BE49-F238E27FC236}">
              <a16:creationId xmlns:a16="http://schemas.microsoft.com/office/drawing/2014/main" id="{00000000-0008-0000-0600-000056000000}"/>
            </a:ext>
          </a:extLst>
        </xdr:cNvPr>
        <xdr:cNvSpPr txBox="1"/>
      </xdr:nvSpPr>
      <xdr:spPr>
        <a:xfrm>
          <a:off x="2608795" y="65273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80840</xdr:rowOff>
    </xdr:from>
    <xdr:to>
      <xdr:col>10</xdr:col>
      <xdr:colOff>165100</xdr:colOff>
      <xdr:row>38</xdr:row>
      <xdr:rowOff>10990</xdr:rowOff>
    </xdr:to>
    <xdr:sp macro="" textlink="">
      <xdr:nvSpPr>
        <xdr:cNvPr id="87" name="楕円 86">
          <a:extLst>
            <a:ext uri="{FF2B5EF4-FFF2-40B4-BE49-F238E27FC236}">
              <a16:creationId xmlns:a16="http://schemas.microsoft.com/office/drawing/2014/main" id="{00000000-0008-0000-0600-000057000000}"/>
            </a:ext>
          </a:extLst>
        </xdr:cNvPr>
        <xdr:cNvSpPr/>
      </xdr:nvSpPr>
      <xdr:spPr>
        <a:xfrm>
          <a:off x="1968500" y="6424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38</xdr:row>
      <xdr:rowOff>2117</xdr:rowOff>
    </xdr:from>
    <xdr:ext cx="599010" cy="259045"/>
    <xdr:sp macro="" textlink="">
      <xdr:nvSpPr>
        <xdr:cNvPr id="88" name="テキスト ボックス 87">
          <a:extLst>
            <a:ext uri="{FF2B5EF4-FFF2-40B4-BE49-F238E27FC236}">
              <a16:creationId xmlns:a16="http://schemas.microsoft.com/office/drawing/2014/main" id="{00000000-0008-0000-0600-000058000000}"/>
            </a:ext>
          </a:extLst>
        </xdr:cNvPr>
        <xdr:cNvSpPr txBox="1"/>
      </xdr:nvSpPr>
      <xdr:spPr>
        <a:xfrm>
          <a:off x="1719795" y="65172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102751</xdr:rowOff>
    </xdr:from>
    <xdr:to>
      <xdr:col>6</xdr:col>
      <xdr:colOff>38100</xdr:colOff>
      <xdr:row>38</xdr:row>
      <xdr:rowOff>32902</xdr:rowOff>
    </xdr:to>
    <xdr:sp macro="" textlink="">
      <xdr:nvSpPr>
        <xdr:cNvPr id="89" name="楕円 88">
          <a:extLst>
            <a:ext uri="{FF2B5EF4-FFF2-40B4-BE49-F238E27FC236}">
              <a16:creationId xmlns:a16="http://schemas.microsoft.com/office/drawing/2014/main" id="{00000000-0008-0000-0600-000059000000}"/>
            </a:ext>
          </a:extLst>
        </xdr:cNvPr>
        <xdr:cNvSpPr/>
      </xdr:nvSpPr>
      <xdr:spPr>
        <a:xfrm>
          <a:off x="1079500" y="6446401"/>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24029</xdr:rowOff>
    </xdr:from>
    <xdr:ext cx="599010" cy="259045"/>
    <xdr:sp macro="" textlink="">
      <xdr:nvSpPr>
        <xdr:cNvPr id="90" name="テキスト ボックス 89">
          <a:extLst>
            <a:ext uri="{FF2B5EF4-FFF2-40B4-BE49-F238E27FC236}">
              <a16:creationId xmlns:a16="http://schemas.microsoft.com/office/drawing/2014/main" id="{00000000-0008-0000-0600-00005A000000}"/>
            </a:ext>
          </a:extLst>
        </xdr:cNvPr>
        <xdr:cNvSpPr txBox="1"/>
      </xdr:nvSpPr>
      <xdr:spPr>
        <a:xfrm>
          <a:off x="830795" y="6539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9" name="テキスト ボックス 98">
          <a:extLst>
            <a:ext uri="{FF2B5EF4-FFF2-40B4-BE49-F238E27FC236}">
              <a16:creationId xmlns:a16="http://schemas.microsoft.com/office/drawing/2014/main" id="{00000000-0008-0000-0600-000063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60447</xdr:rowOff>
    </xdr:from>
    <xdr:to>
      <xdr:col>24</xdr:col>
      <xdr:colOff>62865</xdr:colOff>
      <xdr:row>58</xdr:row>
      <xdr:rowOff>69482</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632947"/>
          <a:ext cx="1270" cy="13806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73309</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10017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69482</xdr:rowOff>
    </xdr:from>
    <xdr:to>
      <xdr:col>24</xdr:col>
      <xdr:colOff>152400</xdr:colOff>
      <xdr:row>58</xdr:row>
      <xdr:rowOff>69482</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100135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7124</xdr:rowOff>
    </xdr:from>
    <xdr:ext cx="690189"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40817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1,202,404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60447</xdr:rowOff>
    </xdr:from>
    <xdr:to>
      <xdr:col>24</xdr:col>
      <xdr:colOff>152400</xdr:colOff>
      <xdr:row>50</xdr:row>
      <xdr:rowOff>60447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6329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64075</xdr:rowOff>
    </xdr:from>
    <xdr:to>
      <xdr:col>24</xdr:col>
      <xdr:colOff>63500</xdr:colOff>
      <xdr:row>57</xdr:row>
      <xdr:rowOff>97902</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836725"/>
          <a:ext cx="838200" cy="33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171352</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6011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283,090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148475</xdr:rowOff>
    </xdr:from>
    <xdr:to>
      <xdr:col>24</xdr:col>
      <xdr:colOff>114300</xdr:colOff>
      <xdr:row>57</xdr:row>
      <xdr:rowOff>78625</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749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89412</xdr:rowOff>
    </xdr:from>
    <xdr:to>
      <xdr:col>19</xdr:col>
      <xdr:colOff>177800</xdr:colOff>
      <xdr:row>57</xdr:row>
      <xdr:rowOff>97902</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2908300" y="9862062"/>
          <a:ext cx="889000" cy="84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1440</xdr:rowOff>
    </xdr:from>
    <xdr:to>
      <xdr:col>20</xdr:col>
      <xdr:colOff>38100</xdr:colOff>
      <xdr:row>57</xdr:row>
      <xdr:rowOff>103040</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774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55</xdr:row>
      <xdr:rowOff>119567</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5493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263,866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57343</xdr:rowOff>
    </xdr:from>
    <xdr:to>
      <xdr:col>15</xdr:col>
      <xdr:colOff>50800</xdr:colOff>
      <xdr:row>57</xdr:row>
      <xdr:rowOff>89412</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a:off x="2019300" y="9829993"/>
          <a:ext cx="889000" cy="32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5522</xdr:rowOff>
    </xdr:from>
    <xdr:to>
      <xdr:col>15</xdr:col>
      <xdr:colOff>101600</xdr:colOff>
      <xdr:row>57</xdr:row>
      <xdr:rowOff>107122</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77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55</xdr:row>
      <xdr:rowOff>123649</xdr:rowOff>
    </xdr:from>
    <xdr:ext cx="599010"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08795" y="95533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260,652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57343</xdr:rowOff>
    </xdr:from>
    <xdr:to>
      <xdr:col>10</xdr:col>
      <xdr:colOff>114300</xdr:colOff>
      <xdr:row>57</xdr:row>
      <xdr:rowOff>108590</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829993"/>
          <a:ext cx="889000" cy="512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39268</xdr:rowOff>
    </xdr:from>
    <xdr:to>
      <xdr:col>10</xdr:col>
      <xdr:colOff>165100</xdr:colOff>
      <xdr:row>57</xdr:row>
      <xdr:rowOff>140868</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11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57</xdr:row>
      <xdr:rowOff>131995</xdr:rowOff>
    </xdr:from>
    <xdr:ext cx="599010"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19795" y="9904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52315</xdr:rowOff>
    </xdr:from>
    <xdr:to>
      <xdr:col>6</xdr:col>
      <xdr:colOff>38100</xdr:colOff>
      <xdr:row>57</xdr:row>
      <xdr:rowOff>153915</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9824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55</xdr:row>
      <xdr:rowOff>170442</xdr:rowOff>
    </xdr:from>
    <xdr:ext cx="59901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30795" y="9600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13275</xdr:rowOff>
    </xdr:from>
    <xdr:to>
      <xdr:col>24</xdr:col>
      <xdr:colOff>114300</xdr:colOff>
      <xdr:row>57</xdr:row>
      <xdr:rowOff>114875</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785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163152</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97643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254,547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47102</xdr:rowOff>
    </xdr:from>
    <xdr:to>
      <xdr:col>20</xdr:col>
      <xdr:colOff>38100</xdr:colOff>
      <xdr:row>57</xdr:row>
      <xdr:rowOff>148702</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819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57</xdr:row>
      <xdr:rowOff>139829</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9124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38612</xdr:rowOff>
    </xdr:from>
    <xdr:to>
      <xdr:col>15</xdr:col>
      <xdr:colOff>101600</xdr:colOff>
      <xdr:row>57</xdr:row>
      <xdr:rowOff>140212</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8112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131339</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9039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234,597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6543</xdr:rowOff>
    </xdr:from>
    <xdr:to>
      <xdr:col>10</xdr:col>
      <xdr:colOff>165100</xdr:colOff>
      <xdr:row>57</xdr:row>
      <xdr:rowOff>108143</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7791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124670</xdr:rowOff>
    </xdr:from>
    <xdr:ext cx="599010"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19795" y="9554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57790</xdr:rowOff>
    </xdr:from>
    <xdr:to>
      <xdr:col>6</xdr:col>
      <xdr:colOff>38100</xdr:colOff>
      <xdr:row>57</xdr:row>
      <xdr:rowOff>159390</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983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57</xdr:row>
      <xdr:rowOff>150517</xdr:rowOff>
    </xdr:from>
    <xdr:ext cx="599010"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30795" y="99231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78</xdr:row>
      <xdr:rowOff>139700</xdr:rowOff>
    </xdr:from>
    <xdr:to>
      <xdr:col>28</xdr:col>
      <xdr:colOff>114300</xdr:colOff>
      <xdr:row>78</xdr:row>
      <xdr:rowOff>139700</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77</xdr:row>
      <xdr:rowOff>168927</xdr:rowOff>
    </xdr:from>
    <xdr:ext cx="248786"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25400</xdr:rowOff>
    </xdr:from>
    <xdr:to>
      <xdr:col>28</xdr:col>
      <xdr:colOff>114300</xdr:colOff>
      <xdr:row>76</xdr:row>
      <xdr:rowOff>25400</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75</xdr:row>
      <xdr:rowOff>54627</xdr:rowOff>
    </xdr:from>
    <xdr:ext cx="59541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166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82550</xdr:rowOff>
    </xdr:from>
    <xdr:to>
      <xdr:col>28</xdr:col>
      <xdr:colOff>114300</xdr:colOff>
      <xdr:row>73</xdr:row>
      <xdr:rowOff>82550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72</xdr:row>
      <xdr:rowOff>111777</xdr:rowOff>
    </xdr:from>
    <xdr:ext cx="59541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166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139700</xdr:rowOff>
    </xdr:from>
    <xdr:to>
      <xdr:col>28</xdr:col>
      <xdr:colOff>114300</xdr:colOff>
      <xdr:row>70</xdr:row>
      <xdr:rowOff>139700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168927</xdr:rowOff>
    </xdr:from>
    <xdr:ext cx="59541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166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維持補修費グラフ枠">
          <a:extLst>
            <a:ext uri="{FF2B5EF4-FFF2-40B4-BE49-F238E27FC236}">
              <a16:creationId xmlns:a16="http://schemas.microsoft.com/office/drawing/2014/main" id="{00000000-0008-0000-06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72</xdr:row>
      <xdr:rowOff>60824</xdr:rowOff>
    </xdr:from>
    <xdr:to>
      <xdr:col>24</xdr:col>
      <xdr:colOff>62865</xdr:colOff>
      <xdr:row>78</xdr:row>
      <xdr:rowOff>137734</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flipV="1">
          <a:off x="4633595" y="12405224"/>
          <a:ext cx="1270" cy="11056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141561</xdr:rowOff>
    </xdr:from>
    <xdr:ext cx="378565" cy="259045"/>
    <xdr:sp macro="" textlink="">
      <xdr:nvSpPr>
        <xdr:cNvPr id="170" name="維持補修費最小値テキスト">
          <a:extLst>
            <a:ext uri="{FF2B5EF4-FFF2-40B4-BE49-F238E27FC236}">
              <a16:creationId xmlns:a16="http://schemas.microsoft.com/office/drawing/2014/main" id="{00000000-0008-0000-0600-0000AA000000}"/>
            </a:ext>
          </a:extLst>
        </xdr:cNvPr>
        <xdr:cNvSpPr txBox="1"/>
      </xdr:nvSpPr>
      <xdr:spPr>
        <a:xfrm>
          <a:off x="4686300" y="135146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137734</xdr:rowOff>
    </xdr:from>
    <xdr:to>
      <xdr:col>24</xdr:col>
      <xdr:colOff>152400</xdr:colOff>
      <xdr:row>78</xdr:row>
      <xdr:rowOff>137734</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4546600" y="13510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7501</xdr:rowOff>
    </xdr:from>
    <xdr:ext cx="599010" cy="259045"/>
    <xdr:sp macro="" textlink="">
      <xdr:nvSpPr>
        <xdr:cNvPr id="172" name="維持補修費最大値テキスト">
          <a:extLst>
            <a:ext uri="{FF2B5EF4-FFF2-40B4-BE49-F238E27FC236}">
              <a16:creationId xmlns:a16="http://schemas.microsoft.com/office/drawing/2014/main" id="{00000000-0008-0000-0600-0000AC000000}"/>
            </a:ext>
          </a:extLst>
        </xdr:cNvPr>
        <xdr:cNvSpPr txBox="1"/>
      </xdr:nvSpPr>
      <xdr:spPr>
        <a:xfrm>
          <a:off x="4686300" y="121804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242,252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72</xdr:row>
      <xdr:rowOff>60824</xdr:rowOff>
    </xdr:from>
    <xdr:to>
      <xdr:col>24</xdr:col>
      <xdr:colOff>152400</xdr:colOff>
      <xdr:row>72</xdr:row>
      <xdr:rowOff>60824</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24052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118157</xdr:rowOff>
    </xdr:from>
    <xdr:to>
      <xdr:col>24</xdr:col>
      <xdr:colOff>63500</xdr:colOff>
      <xdr:row>78</xdr:row>
      <xdr:rowOff>122253</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flipV="1">
          <a:off x="3797300" y="13491257"/>
          <a:ext cx="838200" cy="4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86845</xdr:rowOff>
    </xdr:from>
    <xdr:ext cx="534377" cy="259045"/>
    <xdr:sp macro="" textlink="">
      <xdr:nvSpPr>
        <xdr:cNvPr id="175" name="維持補修費平均値テキスト">
          <a:extLst>
            <a:ext uri="{FF2B5EF4-FFF2-40B4-BE49-F238E27FC236}">
              <a16:creationId xmlns:a16="http://schemas.microsoft.com/office/drawing/2014/main" id="{00000000-0008-0000-0600-0000AF000000}"/>
            </a:ext>
          </a:extLst>
        </xdr:cNvPr>
        <xdr:cNvSpPr txBox="1"/>
      </xdr:nvSpPr>
      <xdr:spPr>
        <a:xfrm>
          <a:off x="4686300" y="131170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42,953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63968</xdr:rowOff>
    </xdr:from>
    <xdr:to>
      <xdr:col>24</xdr:col>
      <xdr:colOff>114300</xdr:colOff>
      <xdr:row>77</xdr:row>
      <xdr:rowOff>165568</xdr:rowOff>
    </xdr:to>
    <xdr:sp macro="" textlink="">
      <xdr:nvSpPr>
        <xdr:cNvPr id="176" name="フローチャート: 判断 175">
          <a:extLst>
            <a:ext uri="{FF2B5EF4-FFF2-40B4-BE49-F238E27FC236}">
              <a16:creationId xmlns:a16="http://schemas.microsoft.com/office/drawing/2014/main" id="{00000000-0008-0000-0600-0000B0000000}"/>
            </a:ext>
          </a:extLst>
        </xdr:cNvPr>
        <xdr:cNvSpPr/>
      </xdr:nvSpPr>
      <xdr:spPr>
        <a:xfrm>
          <a:off x="4584700" y="132656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122253</xdr:rowOff>
    </xdr:from>
    <xdr:to>
      <xdr:col>19</xdr:col>
      <xdr:colOff>177800</xdr:colOff>
      <xdr:row>78</xdr:row>
      <xdr:rowOff>128068</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flipV="1">
          <a:off x="2908300" y="13495353"/>
          <a:ext cx="889000" cy="5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76482</xdr:rowOff>
    </xdr:from>
    <xdr:to>
      <xdr:col>20</xdr:col>
      <xdr:colOff>38100</xdr:colOff>
      <xdr:row>78</xdr:row>
      <xdr:rowOff>6632</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3746500" y="13278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76</xdr:row>
      <xdr:rowOff>23159</xdr:rowOff>
    </xdr:from>
    <xdr:ext cx="534377" cy="259045"/>
    <xdr:sp macro="" textlink="">
      <xdr:nvSpPr>
        <xdr:cNvPr id="179" name="テキスト ボックス 178">
          <a:extLst>
            <a:ext uri="{FF2B5EF4-FFF2-40B4-BE49-F238E27FC236}">
              <a16:creationId xmlns:a16="http://schemas.microsoft.com/office/drawing/2014/main" id="{00000000-0008-0000-0600-0000B3000000}"/>
            </a:ext>
          </a:extLst>
        </xdr:cNvPr>
        <xdr:cNvSpPr txBox="1"/>
      </xdr:nvSpPr>
      <xdr:spPr>
        <a:xfrm>
          <a:off x="3530111" y="13053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128068</xdr:rowOff>
    </xdr:from>
    <xdr:to>
      <xdr:col>15</xdr:col>
      <xdr:colOff>50800</xdr:colOff>
      <xdr:row>78</xdr:row>
      <xdr:rowOff>134127</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flipV="1">
          <a:off x="2019300" y="13501168"/>
          <a:ext cx="889000" cy="6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81663</xdr:rowOff>
    </xdr:from>
    <xdr:to>
      <xdr:col>15</xdr:col>
      <xdr:colOff>101600</xdr:colOff>
      <xdr:row>78</xdr:row>
      <xdr:rowOff>11813</xdr:rowOff>
    </xdr:to>
    <xdr:sp macro="" textlink="">
      <xdr:nvSpPr>
        <xdr:cNvPr id="181" name="フローチャート: 判断 180">
          <a:extLst>
            <a:ext uri="{FF2B5EF4-FFF2-40B4-BE49-F238E27FC236}">
              <a16:creationId xmlns:a16="http://schemas.microsoft.com/office/drawing/2014/main" id="{00000000-0008-0000-0600-0000B5000000}"/>
            </a:ext>
          </a:extLst>
        </xdr:cNvPr>
        <xdr:cNvSpPr/>
      </xdr:nvSpPr>
      <xdr:spPr>
        <a:xfrm>
          <a:off x="2857500" y="132833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76</xdr:row>
      <xdr:rowOff>28340</xdr:rowOff>
    </xdr:from>
    <xdr:ext cx="534377" cy="259045"/>
    <xdr:sp macro="" textlink="">
      <xdr:nvSpPr>
        <xdr:cNvPr id="182" name="テキスト ボックス 181">
          <a:extLst>
            <a:ext uri="{FF2B5EF4-FFF2-40B4-BE49-F238E27FC236}">
              <a16:creationId xmlns:a16="http://schemas.microsoft.com/office/drawing/2014/main" id="{00000000-0008-0000-0600-0000B6000000}"/>
            </a:ext>
          </a:extLst>
        </xdr:cNvPr>
        <xdr:cNvSpPr txBox="1"/>
      </xdr:nvSpPr>
      <xdr:spPr>
        <a:xfrm>
          <a:off x="2641111" y="13058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134003</xdr:rowOff>
    </xdr:from>
    <xdr:to>
      <xdr:col>10</xdr:col>
      <xdr:colOff>114300</xdr:colOff>
      <xdr:row>78</xdr:row>
      <xdr:rowOff>134127</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a:off x="1130300" y="13507103"/>
          <a:ext cx="889000" cy="1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92749</xdr:rowOff>
    </xdr:from>
    <xdr:to>
      <xdr:col>10</xdr:col>
      <xdr:colOff>165100</xdr:colOff>
      <xdr:row>78</xdr:row>
      <xdr:rowOff>22899</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1968500" y="13294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76</xdr:row>
      <xdr:rowOff>39426</xdr:rowOff>
    </xdr:from>
    <xdr:ext cx="534377"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1752111" y="130696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110832</xdr:rowOff>
    </xdr:from>
    <xdr:to>
      <xdr:col>6</xdr:col>
      <xdr:colOff>38100</xdr:colOff>
      <xdr:row>78</xdr:row>
      <xdr:rowOff>40982</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079500" y="13312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76</xdr:row>
      <xdr:rowOff>57509</xdr:rowOff>
    </xdr:from>
    <xdr:ext cx="534377"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863111" y="13087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67357</xdr:rowOff>
    </xdr:from>
    <xdr:to>
      <xdr:col>24</xdr:col>
      <xdr:colOff>114300</xdr:colOff>
      <xdr:row>78</xdr:row>
      <xdr:rowOff>168957</xdr:rowOff>
    </xdr:to>
    <xdr:sp macro="" textlink="">
      <xdr:nvSpPr>
        <xdr:cNvPr id="193" name="楕円 192">
          <a:extLst>
            <a:ext uri="{FF2B5EF4-FFF2-40B4-BE49-F238E27FC236}">
              <a16:creationId xmlns:a16="http://schemas.microsoft.com/office/drawing/2014/main" id="{00000000-0008-0000-0600-0000C1000000}"/>
            </a:ext>
          </a:extLst>
        </xdr:cNvPr>
        <xdr:cNvSpPr/>
      </xdr:nvSpPr>
      <xdr:spPr>
        <a:xfrm>
          <a:off x="4584700" y="13440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153734</xdr:rowOff>
    </xdr:from>
    <xdr:ext cx="469744" cy="259045"/>
    <xdr:sp macro="" textlink="">
      <xdr:nvSpPr>
        <xdr:cNvPr id="194" name="維持補修費該当値テキスト">
          <a:extLst>
            <a:ext uri="{FF2B5EF4-FFF2-40B4-BE49-F238E27FC236}">
              <a16:creationId xmlns:a16="http://schemas.microsoft.com/office/drawing/2014/main" id="{00000000-0008-0000-0600-0000C2000000}"/>
            </a:ext>
          </a:extLst>
        </xdr:cNvPr>
        <xdr:cNvSpPr txBox="1"/>
      </xdr:nvSpPr>
      <xdr:spPr>
        <a:xfrm>
          <a:off x="4686300" y="13355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71453</xdr:rowOff>
    </xdr:from>
    <xdr:to>
      <xdr:col>20</xdr:col>
      <xdr:colOff>38100</xdr:colOff>
      <xdr:row>79</xdr:row>
      <xdr:rowOff>1603</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3746500" y="13444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164180</xdr:rowOff>
    </xdr:from>
    <xdr:ext cx="469744"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562428" y="135372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77268</xdr:rowOff>
    </xdr:from>
    <xdr:to>
      <xdr:col>15</xdr:col>
      <xdr:colOff>101600</xdr:colOff>
      <xdr:row>79</xdr:row>
      <xdr:rowOff>7418</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2857500" y="13450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169995</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2673428" y="135430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83327</xdr:rowOff>
    </xdr:from>
    <xdr:to>
      <xdr:col>10</xdr:col>
      <xdr:colOff>165100</xdr:colOff>
      <xdr:row>79</xdr:row>
      <xdr:rowOff>13477</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1968500" y="13456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79</xdr:row>
      <xdr:rowOff>4604</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1784428" y="13549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83203</xdr:rowOff>
    </xdr:from>
    <xdr:to>
      <xdr:col>6</xdr:col>
      <xdr:colOff>38100</xdr:colOff>
      <xdr:row>79</xdr:row>
      <xdr:rowOff>13353</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079500" y="13456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79</xdr:row>
      <xdr:rowOff>4480</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895428" y="13549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6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126,935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6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6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5" name="扶助費グラフ枠">
          <a:extLst>
            <a:ext uri="{FF2B5EF4-FFF2-40B4-BE49-F238E27FC236}">
              <a16:creationId xmlns:a16="http://schemas.microsoft.com/office/drawing/2014/main" id="{00000000-0008-0000-0600-0000E1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40267</xdr:rowOff>
    </xdr:from>
    <xdr:to>
      <xdr:col>24</xdr:col>
      <xdr:colOff>62865</xdr:colOff>
      <xdr:row>98</xdr:row>
      <xdr:rowOff>6099</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flipV="1">
          <a:off x="4633595" y="15470767"/>
          <a:ext cx="1270" cy="13374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9926</xdr:rowOff>
    </xdr:from>
    <xdr:ext cx="534377" cy="259045"/>
    <xdr:sp macro="" textlink="">
      <xdr:nvSpPr>
        <xdr:cNvPr id="227" name="扶助費最小値テキスト">
          <a:extLst>
            <a:ext uri="{FF2B5EF4-FFF2-40B4-BE49-F238E27FC236}">
              <a16:creationId xmlns:a16="http://schemas.microsoft.com/office/drawing/2014/main" id="{00000000-0008-0000-0600-0000E3000000}"/>
            </a:ext>
          </a:extLst>
        </xdr:cNvPr>
        <xdr:cNvSpPr txBox="1"/>
      </xdr:nvSpPr>
      <xdr:spPr>
        <a:xfrm>
          <a:off x="4686300" y="168120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27,533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6099</xdr:rowOff>
    </xdr:from>
    <xdr:to>
      <xdr:col>24</xdr:col>
      <xdr:colOff>152400</xdr:colOff>
      <xdr:row>98</xdr:row>
      <xdr:rowOff>6099</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4546600" y="168081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158394</xdr:rowOff>
    </xdr:from>
    <xdr:ext cx="599010" cy="259045"/>
    <xdr:sp macro="" textlink="">
      <xdr:nvSpPr>
        <xdr:cNvPr id="229" name="扶助費最大値テキスト">
          <a:extLst>
            <a:ext uri="{FF2B5EF4-FFF2-40B4-BE49-F238E27FC236}">
              <a16:creationId xmlns:a16="http://schemas.microsoft.com/office/drawing/2014/main" id="{00000000-0008-0000-0600-0000E5000000}"/>
            </a:ext>
          </a:extLst>
        </xdr:cNvPr>
        <xdr:cNvSpPr txBox="1"/>
      </xdr:nvSpPr>
      <xdr:spPr>
        <a:xfrm>
          <a:off x="4686300" y="152459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40267</xdr:rowOff>
    </xdr:from>
    <xdr:to>
      <xdr:col>24</xdr:col>
      <xdr:colOff>152400</xdr:colOff>
      <xdr:row>90</xdr:row>
      <xdr:rowOff>40267</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4546600" y="154707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94</xdr:row>
      <xdr:rowOff>79952</xdr:rowOff>
    </xdr:from>
    <xdr:to>
      <xdr:col>24</xdr:col>
      <xdr:colOff>63500</xdr:colOff>
      <xdr:row>94</xdr:row>
      <xdr:rowOff>144684</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flipV="1">
          <a:off x="3797300" y="16196252"/>
          <a:ext cx="838200" cy="64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112765</xdr:rowOff>
    </xdr:from>
    <xdr:ext cx="534377" cy="259045"/>
    <xdr:sp macro="" textlink="">
      <xdr:nvSpPr>
        <xdr:cNvPr id="232" name="扶助費平均値テキスト">
          <a:extLst>
            <a:ext uri="{FF2B5EF4-FFF2-40B4-BE49-F238E27FC236}">
              <a16:creationId xmlns:a16="http://schemas.microsoft.com/office/drawing/2014/main" id="{00000000-0008-0000-0600-0000E8000000}"/>
            </a:ext>
          </a:extLst>
        </xdr:cNvPr>
        <xdr:cNvSpPr txBox="1"/>
      </xdr:nvSpPr>
      <xdr:spPr>
        <a:xfrm>
          <a:off x="4686300" y="1622906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134338</xdr:rowOff>
    </xdr:from>
    <xdr:to>
      <xdr:col>24</xdr:col>
      <xdr:colOff>114300</xdr:colOff>
      <xdr:row>95</xdr:row>
      <xdr:rowOff>64488</xdr:rowOff>
    </xdr:to>
    <xdr:sp macro="" textlink="">
      <xdr:nvSpPr>
        <xdr:cNvPr id="233" name="フローチャート: 判断 232">
          <a:extLst>
            <a:ext uri="{FF2B5EF4-FFF2-40B4-BE49-F238E27FC236}">
              <a16:creationId xmlns:a16="http://schemas.microsoft.com/office/drawing/2014/main" id="{00000000-0008-0000-0600-0000E9000000}"/>
            </a:ext>
          </a:extLst>
        </xdr:cNvPr>
        <xdr:cNvSpPr/>
      </xdr:nvSpPr>
      <xdr:spPr>
        <a:xfrm>
          <a:off x="4584700" y="16250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121565</xdr:rowOff>
    </xdr:from>
    <xdr:to>
      <xdr:col>19</xdr:col>
      <xdr:colOff>177800</xdr:colOff>
      <xdr:row>94</xdr:row>
      <xdr:rowOff>144684</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2908300" y="16237865"/>
          <a:ext cx="889000" cy="23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149868</xdr:rowOff>
    </xdr:from>
    <xdr:to>
      <xdr:col>20</xdr:col>
      <xdr:colOff>38100</xdr:colOff>
      <xdr:row>95</xdr:row>
      <xdr:rowOff>80018</xdr:rowOff>
    </xdr:to>
    <xdr:sp macro="" textlink="">
      <xdr:nvSpPr>
        <xdr:cNvPr id="235" name="フローチャート: 判断 234">
          <a:extLst>
            <a:ext uri="{FF2B5EF4-FFF2-40B4-BE49-F238E27FC236}">
              <a16:creationId xmlns:a16="http://schemas.microsoft.com/office/drawing/2014/main" id="{00000000-0008-0000-0600-0000EB000000}"/>
            </a:ext>
          </a:extLst>
        </xdr:cNvPr>
        <xdr:cNvSpPr/>
      </xdr:nvSpPr>
      <xdr:spPr>
        <a:xfrm>
          <a:off x="3746500" y="1626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71145</xdr:rowOff>
    </xdr:from>
    <xdr:ext cx="534377" cy="259045"/>
    <xdr:sp macro="" textlink="">
      <xdr:nvSpPr>
        <xdr:cNvPr id="236" name="テキスト ボックス 235">
          <a:extLst>
            <a:ext uri="{FF2B5EF4-FFF2-40B4-BE49-F238E27FC236}">
              <a16:creationId xmlns:a16="http://schemas.microsoft.com/office/drawing/2014/main" id="{00000000-0008-0000-0600-0000EC000000}"/>
            </a:ext>
          </a:extLst>
        </xdr:cNvPr>
        <xdr:cNvSpPr txBox="1"/>
      </xdr:nvSpPr>
      <xdr:spPr>
        <a:xfrm>
          <a:off x="3530111" y="16358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94</xdr:row>
      <xdr:rowOff>121565</xdr:rowOff>
    </xdr:from>
    <xdr:to>
      <xdr:col>15</xdr:col>
      <xdr:colOff>50800</xdr:colOff>
      <xdr:row>95</xdr:row>
      <xdr:rowOff>88570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019300" y="16237865"/>
          <a:ext cx="889000" cy="138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25433</xdr:rowOff>
    </xdr:from>
    <xdr:to>
      <xdr:col>15</xdr:col>
      <xdr:colOff>101600</xdr:colOff>
      <xdr:row>95</xdr:row>
      <xdr:rowOff>127033</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2857500" y="16313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118160</xdr:rowOff>
    </xdr:from>
    <xdr:ext cx="534377"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2641111" y="16405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88570</xdr:rowOff>
    </xdr:from>
    <xdr:to>
      <xdr:col>10</xdr:col>
      <xdr:colOff>114300</xdr:colOff>
      <xdr:row>95</xdr:row>
      <xdr:rowOff>151709</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1130300" y="16376320"/>
          <a:ext cx="889000" cy="63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133783</xdr:rowOff>
    </xdr:from>
    <xdr:to>
      <xdr:col>10</xdr:col>
      <xdr:colOff>165100</xdr:colOff>
      <xdr:row>95</xdr:row>
      <xdr:rowOff>63933</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1968500" y="16250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93</xdr:row>
      <xdr:rowOff>80460</xdr:rowOff>
    </xdr:from>
    <xdr:ext cx="534377"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1752111" y="160253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133705</xdr:rowOff>
    </xdr:from>
    <xdr:to>
      <xdr:col>6</xdr:col>
      <xdr:colOff>38100</xdr:colOff>
      <xdr:row>96</xdr:row>
      <xdr:rowOff>63855</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1079500" y="1642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54982</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863111" y="16514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29152</xdr:rowOff>
    </xdr:from>
    <xdr:to>
      <xdr:col>24</xdr:col>
      <xdr:colOff>114300</xdr:colOff>
      <xdr:row>94</xdr:row>
      <xdr:rowOff>130752</xdr:rowOff>
    </xdr:to>
    <xdr:sp macro="" textlink="">
      <xdr:nvSpPr>
        <xdr:cNvPr id="250" name="楕円 249">
          <a:extLst>
            <a:ext uri="{FF2B5EF4-FFF2-40B4-BE49-F238E27FC236}">
              <a16:creationId xmlns:a16="http://schemas.microsoft.com/office/drawing/2014/main" id="{00000000-0008-0000-0600-0000FA000000}"/>
            </a:ext>
          </a:extLst>
        </xdr:cNvPr>
        <xdr:cNvSpPr/>
      </xdr:nvSpPr>
      <xdr:spPr>
        <a:xfrm>
          <a:off x="4584700" y="1614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93</xdr:row>
      <xdr:rowOff>52029</xdr:rowOff>
    </xdr:from>
    <xdr:ext cx="599010" cy="259045"/>
    <xdr:sp macro="" textlink="">
      <xdr:nvSpPr>
        <xdr:cNvPr id="251" name="扶助費該当値テキスト">
          <a:extLst>
            <a:ext uri="{FF2B5EF4-FFF2-40B4-BE49-F238E27FC236}">
              <a16:creationId xmlns:a16="http://schemas.microsoft.com/office/drawing/2014/main" id="{00000000-0008-0000-0600-0000FB000000}"/>
            </a:ext>
          </a:extLst>
        </xdr:cNvPr>
        <xdr:cNvSpPr txBox="1"/>
      </xdr:nvSpPr>
      <xdr:spPr>
        <a:xfrm>
          <a:off x="4686300" y="159968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93884</xdr:rowOff>
    </xdr:from>
    <xdr:to>
      <xdr:col>20</xdr:col>
      <xdr:colOff>38100</xdr:colOff>
      <xdr:row>95</xdr:row>
      <xdr:rowOff>24034</xdr:rowOff>
    </xdr:to>
    <xdr:sp macro="" textlink="">
      <xdr:nvSpPr>
        <xdr:cNvPr id="252" name="楕円 251">
          <a:extLst>
            <a:ext uri="{FF2B5EF4-FFF2-40B4-BE49-F238E27FC236}">
              <a16:creationId xmlns:a16="http://schemas.microsoft.com/office/drawing/2014/main" id="{00000000-0008-0000-0600-0000FC000000}"/>
            </a:ext>
          </a:extLst>
        </xdr:cNvPr>
        <xdr:cNvSpPr/>
      </xdr:nvSpPr>
      <xdr:spPr>
        <a:xfrm>
          <a:off x="3746500" y="16210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40561</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3530111" y="159854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70765</xdr:rowOff>
    </xdr:from>
    <xdr:to>
      <xdr:col>15</xdr:col>
      <xdr:colOff>101600</xdr:colOff>
      <xdr:row>95</xdr:row>
      <xdr:rowOff>915</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2857500" y="16187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93</xdr:row>
      <xdr:rowOff>17442</xdr:rowOff>
    </xdr:from>
    <xdr:ext cx="59901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608795" y="159622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37770</xdr:rowOff>
    </xdr:from>
    <xdr:to>
      <xdr:col>10</xdr:col>
      <xdr:colOff>165100</xdr:colOff>
      <xdr:row>95</xdr:row>
      <xdr:rowOff>139370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1968500" y="16325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130497</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752111" y="16418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100909</xdr:rowOff>
    </xdr:from>
    <xdr:to>
      <xdr:col>6</xdr:col>
      <xdr:colOff>38100</xdr:colOff>
      <xdr:row>96</xdr:row>
      <xdr:rowOff>31059</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1079500" y="16388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47586</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863111" y="161638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0" name="正方形/長方形 259">
          <a:extLst>
            <a:ext uri="{FF2B5EF4-FFF2-40B4-BE49-F238E27FC236}">
              <a16:creationId xmlns:a16="http://schemas.microsoft.com/office/drawing/2014/main" id="{00000000-0008-0000-0600-000004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1" name="正方形/長方形 260">
          <a:extLst>
            <a:ext uri="{FF2B5EF4-FFF2-40B4-BE49-F238E27FC236}">
              <a16:creationId xmlns:a16="http://schemas.microsoft.com/office/drawing/2014/main" id="{00000000-0008-0000-0600-000005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2" name="正方形/長方形 261">
          <a:extLst>
            <a:ext uri="{FF2B5EF4-FFF2-40B4-BE49-F238E27FC236}">
              <a16:creationId xmlns:a16="http://schemas.microsoft.com/office/drawing/2014/main" id="{00000000-0008-0000-0600-000006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9" name="直線コネクタ 268">
          <a:extLst>
            <a:ext uri="{FF2B5EF4-FFF2-40B4-BE49-F238E27FC236}">
              <a16:creationId xmlns:a16="http://schemas.microsoft.com/office/drawing/2014/main" id="{00000000-0008-0000-0600-00000D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0" name="直線コネクタ 269">
          <a:extLst>
            <a:ext uri="{FF2B5EF4-FFF2-40B4-BE49-F238E27FC236}">
              <a16:creationId xmlns:a16="http://schemas.microsoft.com/office/drawing/2014/main" id="{00000000-0008-0000-0600-00000E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144434</xdr:rowOff>
    </xdr:from>
    <xdr:ext cx="595419"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008581" y="6316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34</xdr:row>
      <xdr:rowOff>160763</xdr:rowOff>
    </xdr:from>
    <xdr:ext cx="59541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08581" y="5990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29</xdr:row>
      <xdr:rowOff>38299</xdr:rowOff>
    </xdr:from>
    <xdr:ext cx="685572"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5918428" y="5010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27</xdr:row>
      <xdr:rowOff>54627</xdr:rowOff>
    </xdr:from>
    <xdr:ext cx="685572"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5918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4" name="補助費等グラフ枠">
          <a:extLst>
            <a:ext uri="{FF2B5EF4-FFF2-40B4-BE49-F238E27FC236}">
              <a16:creationId xmlns:a16="http://schemas.microsoft.com/office/drawing/2014/main" id="{00000000-0008-0000-0600-00001C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41221</xdr:rowOff>
    </xdr:from>
    <xdr:to>
      <xdr:col>54</xdr:col>
      <xdr:colOff>189865</xdr:colOff>
      <xdr:row>38</xdr:row>
      <xdr:rowOff>143996</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flipV="1">
          <a:off x="10475595" y="5184721"/>
          <a:ext cx="1270" cy="1474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147823</xdr:rowOff>
    </xdr:from>
    <xdr:ext cx="534377" cy="259045"/>
    <xdr:sp macro="" textlink="">
      <xdr:nvSpPr>
        <xdr:cNvPr id="286" name="補助費等最小値テキスト">
          <a:extLst>
            <a:ext uri="{FF2B5EF4-FFF2-40B4-BE49-F238E27FC236}">
              <a16:creationId xmlns:a16="http://schemas.microsoft.com/office/drawing/2014/main" id="{00000000-0008-0000-0600-00001E010000}"/>
            </a:ext>
          </a:extLst>
        </xdr:cNvPr>
        <xdr:cNvSpPr txBox="1"/>
      </xdr:nvSpPr>
      <xdr:spPr>
        <a:xfrm>
          <a:off x="10528300" y="66629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77,369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143996</xdr:rowOff>
    </xdr:from>
    <xdr:to>
      <xdr:col>55</xdr:col>
      <xdr:colOff>88900</xdr:colOff>
      <xdr:row>38</xdr:row>
      <xdr:rowOff>143996</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10388600" y="6659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159348</xdr:rowOff>
    </xdr:from>
    <xdr:ext cx="599010" cy="259045"/>
    <xdr:sp macro="" textlink="">
      <xdr:nvSpPr>
        <xdr:cNvPr id="288" name="補助費等最大値テキスト">
          <a:extLst>
            <a:ext uri="{FF2B5EF4-FFF2-40B4-BE49-F238E27FC236}">
              <a16:creationId xmlns:a16="http://schemas.microsoft.com/office/drawing/2014/main" id="{00000000-0008-0000-0600-000020010000}"/>
            </a:ext>
          </a:extLst>
        </xdr:cNvPr>
        <xdr:cNvSpPr txBox="1"/>
      </xdr:nvSpPr>
      <xdr:spPr>
        <a:xfrm>
          <a:off x="10528300" y="4959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980,311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41221</xdr:rowOff>
    </xdr:from>
    <xdr:to>
      <xdr:col>55</xdr:col>
      <xdr:colOff>88900</xdr:colOff>
      <xdr:row>30</xdr:row>
      <xdr:rowOff>41221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5184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80968</xdr:rowOff>
    </xdr:from>
    <xdr:to>
      <xdr:col>55</xdr:col>
      <xdr:colOff>0</xdr:colOff>
      <xdr:row>38</xdr:row>
      <xdr:rowOff>82100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flipV="1">
          <a:off x="9639300" y="6596068"/>
          <a:ext cx="838200" cy="11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81546</xdr:rowOff>
    </xdr:from>
    <xdr:ext cx="599010" cy="259045"/>
    <xdr:sp macro="" textlink="">
      <xdr:nvSpPr>
        <xdr:cNvPr id="291" name="補助費等平均値テキスト">
          <a:extLst>
            <a:ext uri="{FF2B5EF4-FFF2-40B4-BE49-F238E27FC236}">
              <a16:creationId xmlns:a16="http://schemas.microsoft.com/office/drawing/2014/main" id="{00000000-0008-0000-0600-000023010000}"/>
            </a:ext>
          </a:extLst>
        </xdr:cNvPr>
        <xdr:cNvSpPr txBox="1"/>
      </xdr:nvSpPr>
      <xdr:spPr>
        <a:xfrm>
          <a:off x="10528300" y="608229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308,514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58669</xdr:rowOff>
    </xdr:from>
    <xdr:to>
      <xdr:col>55</xdr:col>
      <xdr:colOff>50800</xdr:colOff>
      <xdr:row>36</xdr:row>
      <xdr:rowOff>160269</xdr:rowOff>
    </xdr:to>
    <xdr:sp macro="" textlink="">
      <xdr:nvSpPr>
        <xdr:cNvPr id="292" name="フローチャート: 判断 291">
          <a:extLst>
            <a:ext uri="{FF2B5EF4-FFF2-40B4-BE49-F238E27FC236}">
              <a16:creationId xmlns:a16="http://schemas.microsoft.com/office/drawing/2014/main" id="{00000000-0008-0000-0600-000024010000}"/>
            </a:ext>
          </a:extLst>
        </xdr:cNvPr>
        <xdr:cNvSpPr/>
      </xdr:nvSpPr>
      <xdr:spPr>
        <a:xfrm>
          <a:off x="10426700" y="62308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45514</xdr:rowOff>
    </xdr:from>
    <xdr:to>
      <xdr:col>50</xdr:col>
      <xdr:colOff>114300</xdr:colOff>
      <xdr:row>38</xdr:row>
      <xdr:rowOff>82100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8750300" y="6560614"/>
          <a:ext cx="889000" cy="365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108137</xdr:rowOff>
    </xdr:from>
    <xdr:to>
      <xdr:col>50</xdr:col>
      <xdr:colOff>165100</xdr:colOff>
      <xdr:row>37</xdr:row>
      <xdr:rowOff>38287</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9588500" y="6280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35</xdr:row>
      <xdr:rowOff>54814</xdr:rowOff>
    </xdr:from>
    <xdr:ext cx="599010" cy="259045"/>
    <xdr:sp macro="" textlink="">
      <xdr:nvSpPr>
        <xdr:cNvPr id="295" name="テキスト ボックス 294">
          <a:extLst>
            <a:ext uri="{FF2B5EF4-FFF2-40B4-BE49-F238E27FC236}">
              <a16:creationId xmlns:a16="http://schemas.microsoft.com/office/drawing/2014/main" id="{00000000-0008-0000-0600-000027010000}"/>
            </a:ext>
          </a:extLst>
        </xdr:cNvPr>
        <xdr:cNvSpPr txBox="1"/>
      </xdr:nvSpPr>
      <xdr:spPr>
        <a:xfrm>
          <a:off x="9339795" y="60555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278,219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37</xdr:row>
      <xdr:rowOff>130518</xdr:rowOff>
    </xdr:from>
    <xdr:to>
      <xdr:col>45</xdr:col>
      <xdr:colOff>177800</xdr:colOff>
      <xdr:row>38</xdr:row>
      <xdr:rowOff>45514</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a:off x="7861300" y="6474168"/>
          <a:ext cx="889000" cy="864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139649</xdr:rowOff>
    </xdr:from>
    <xdr:to>
      <xdr:col>46</xdr:col>
      <xdr:colOff>38100</xdr:colOff>
      <xdr:row>37</xdr:row>
      <xdr:rowOff>69799</xdr:rowOff>
    </xdr:to>
    <xdr:sp macro="" textlink="">
      <xdr:nvSpPr>
        <xdr:cNvPr id="297" name="フローチャート: 判断 296">
          <a:extLst>
            <a:ext uri="{FF2B5EF4-FFF2-40B4-BE49-F238E27FC236}">
              <a16:creationId xmlns:a16="http://schemas.microsoft.com/office/drawing/2014/main" id="{00000000-0008-0000-0600-000029010000}"/>
            </a:ext>
          </a:extLst>
        </xdr:cNvPr>
        <xdr:cNvSpPr/>
      </xdr:nvSpPr>
      <xdr:spPr>
        <a:xfrm>
          <a:off x="8699500" y="631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86326</xdr:rowOff>
    </xdr:from>
    <xdr:ext cx="599010" cy="259045"/>
    <xdr:sp macro="" textlink="">
      <xdr:nvSpPr>
        <xdr:cNvPr id="298" name="テキスト ボックス 297">
          <a:extLst>
            <a:ext uri="{FF2B5EF4-FFF2-40B4-BE49-F238E27FC236}">
              <a16:creationId xmlns:a16="http://schemas.microsoft.com/office/drawing/2014/main" id="{00000000-0008-0000-0600-00002A010000}"/>
            </a:ext>
          </a:extLst>
        </xdr:cNvPr>
        <xdr:cNvSpPr txBox="1"/>
      </xdr:nvSpPr>
      <xdr:spPr>
        <a:xfrm>
          <a:off x="8450795" y="60870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122537</xdr:rowOff>
    </xdr:from>
    <xdr:to>
      <xdr:col>41</xdr:col>
      <xdr:colOff>50800</xdr:colOff>
      <xdr:row>37</xdr:row>
      <xdr:rowOff>130518</xdr:rowOff>
    </xdr:to>
    <xdr:cxnSp macro="">
      <xdr:nvCxnSpPr>
        <xdr:cNvPr id="299" name="直線コネクタ 298">
          <a:extLst>
            <a:ext uri="{FF2B5EF4-FFF2-40B4-BE49-F238E27FC236}">
              <a16:creationId xmlns:a16="http://schemas.microsoft.com/office/drawing/2014/main" id="{00000000-0008-0000-0600-00002B010000}"/>
            </a:ext>
          </a:extLst>
        </xdr:cNvPr>
        <xdr:cNvCxnSpPr/>
      </xdr:nvCxnSpPr>
      <xdr:spPr>
        <a:xfrm>
          <a:off x="6972300" y="6466187"/>
          <a:ext cx="889000" cy="7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2915</xdr:rowOff>
    </xdr:from>
    <xdr:to>
      <xdr:col>41</xdr:col>
      <xdr:colOff>101600</xdr:colOff>
      <xdr:row>37</xdr:row>
      <xdr:rowOff>104515</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7810500" y="6346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35</xdr:row>
      <xdr:rowOff>121042</xdr:rowOff>
    </xdr:from>
    <xdr:ext cx="599010" cy="259045"/>
    <xdr:sp macro="" textlink="">
      <xdr:nvSpPr>
        <xdr:cNvPr id="301" name="テキスト ボックス 300">
          <a:extLst>
            <a:ext uri="{FF2B5EF4-FFF2-40B4-BE49-F238E27FC236}">
              <a16:creationId xmlns:a16="http://schemas.microsoft.com/office/drawing/2014/main" id="{00000000-0008-0000-0600-00002D010000}"/>
            </a:ext>
          </a:extLst>
        </xdr:cNvPr>
        <xdr:cNvSpPr txBox="1"/>
      </xdr:nvSpPr>
      <xdr:spPr>
        <a:xfrm>
          <a:off x="7561795" y="61217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237,659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36</xdr:row>
      <xdr:rowOff>11932</xdr:rowOff>
    </xdr:from>
    <xdr:to>
      <xdr:col>36</xdr:col>
      <xdr:colOff>165100</xdr:colOff>
      <xdr:row>36</xdr:row>
      <xdr:rowOff>113532</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6921500" y="618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130059</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6672795" y="59593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600-000030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30168</xdr:rowOff>
    </xdr:from>
    <xdr:to>
      <xdr:col>55</xdr:col>
      <xdr:colOff>50800</xdr:colOff>
      <xdr:row>38</xdr:row>
      <xdr:rowOff>131768</xdr:rowOff>
    </xdr:to>
    <xdr:sp macro="" textlink="">
      <xdr:nvSpPr>
        <xdr:cNvPr id="309" name="楕円 308">
          <a:extLst>
            <a:ext uri="{FF2B5EF4-FFF2-40B4-BE49-F238E27FC236}">
              <a16:creationId xmlns:a16="http://schemas.microsoft.com/office/drawing/2014/main" id="{00000000-0008-0000-0600-000035010000}"/>
            </a:ext>
          </a:extLst>
        </xdr:cNvPr>
        <xdr:cNvSpPr/>
      </xdr:nvSpPr>
      <xdr:spPr>
        <a:xfrm>
          <a:off x="10426700" y="6545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116545</xdr:rowOff>
    </xdr:from>
    <xdr:ext cx="599010" cy="259045"/>
    <xdr:sp macro="" textlink="">
      <xdr:nvSpPr>
        <xdr:cNvPr id="310" name="補助費等該当値テキスト">
          <a:extLst>
            <a:ext uri="{FF2B5EF4-FFF2-40B4-BE49-F238E27FC236}">
              <a16:creationId xmlns:a16="http://schemas.microsoft.com/office/drawing/2014/main" id="{00000000-0008-0000-0600-000036010000}"/>
            </a:ext>
          </a:extLst>
        </xdr:cNvPr>
        <xdr:cNvSpPr txBox="1"/>
      </xdr:nvSpPr>
      <xdr:spPr>
        <a:xfrm>
          <a:off x="10528300" y="6460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31300</xdr:rowOff>
    </xdr:from>
    <xdr:to>
      <xdr:col>50</xdr:col>
      <xdr:colOff>165100</xdr:colOff>
      <xdr:row>38</xdr:row>
      <xdr:rowOff>132900</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9588500" y="6546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38</xdr:row>
      <xdr:rowOff>124027</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9339795" y="6639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115,276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166164</xdr:rowOff>
    </xdr:from>
    <xdr:to>
      <xdr:col>46</xdr:col>
      <xdr:colOff>38100</xdr:colOff>
      <xdr:row>38</xdr:row>
      <xdr:rowOff>96314</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8699500" y="6509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38</xdr:row>
      <xdr:rowOff>87441</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450795" y="66025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79718</xdr:rowOff>
    </xdr:from>
    <xdr:to>
      <xdr:col>41</xdr:col>
      <xdr:colOff>101600</xdr:colOff>
      <xdr:row>38</xdr:row>
      <xdr:rowOff>9868</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7810500" y="64233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38</xdr:row>
      <xdr:rowOff>995</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7561795" y="65160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71737</xdr:rowOff>
    </xdr:from>
    <xdr:to>
      <xdr:col>36</xdr:col>
      <xdr:colOff>165100</xdr:colOff>
      <xdr:row>38</xdr:row>
      <xdr:rowOff>1887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6921500" y="6415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37</xdr:row>
      <xdr:rowOff>164464</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6672795" y="65081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9" name="正方形/長方形 318">
          <a:extLst>
            <a:ext uri="{FF2B5EF4-FFF2-40B4-BE49-F238E27FC236}">
              <a16:creationId xmlns:a16="http://schemas.microsoft.com/office/drawing/2014/main" id="{00000000-0008-0000-0600-00003F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0" name="正方形/長方形 319">
          <a:extLst>
            <a:ext uri="{FF2B5EF4-FFF2-40B4-BE49-F238E27FC236}">
              <a16:creationId xmlns:a16="http://schemas.microsoft.com/office/drawing/2014/main" id="{00000000-0008-0000-0600-000040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89,028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8" name="直線コネクタ 327">
          <a:extLst>
            <a:ext uri="{FF2B5EF4-FFF2-40B4-BE49-F238E27FC236}">
              <a16:creationId xmlns:a16="http://schemas.microsoft.com/office/drawing/2014/main" id="{00000000-0008-0000-0600-000048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9" name="直線コネクタ 328">
          <a:extLst>
            <a:ext uri="{FF2B5EF4-FFF2-40B4-BE49-F238E27FC236}">
              <a16:creationId xmlns:a16="http://schemas.microsoft.com/office/drawing/2014/main" id="{00000000-0008-0000-0600-000049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0" name="テキスト ボックス 329">
          <a:extLst>
            <a:ext uri="{FF2B5EF4-FFF2-40B4-BE49-F238E27FC236}">
              <a16:creationId xmlns:a16="http://schemas.microsoft.com/office/drawing/2014/main" id="{00000000-0008-0000-0600-00004A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53</xdr:row>
      <xdr:rowOff>168927</xdr:rowOff>
    </xdr:from>
    <xdr:ext cx="685572"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5918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130827</xdr:rowOff>
    </xdr:from>
    <xdr:ext cx="685572"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5918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普通建設事業費グラフ枠">
          <a:extLst>
            <a:ext uri="{FF2B5EF4-FFF2-40B4-BE49-F238E27FC236}">
              <a16:creationId xmlns:a16="http://schemas.microsoft.com/office/drawing/2014/main" id="{00000000-0008-0000-06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137633</xdr:rowOff>
    </xdr:from>
    <xdr:to>
      <xdr:col>54</xdr:col>
      <xdr:colOff>189865</xdr:colOff>
      <xdr:row>59</xdr:row>
      <xdr:rowOff>22999</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flipV="1">
          <a:off x="10475595" y="8881583"/>
          <a:ext cx="1270" cy="125696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26826</xdr:rowOff>
    </xdr:from>
    <xdr:ext cx="534377" cy="259045"/>
    <xdr:sp macro="" textlink="">
      <xdr:nvSpPr>
        <xdr:cNvPr id="343" name="普通建設事業費最小値テキスト">
          <a:extLst>
            <a:ext uri="{FF2B5EF4-FFF2-40B4-BE49-F238E27FC236}">
              <a16:creationId xmlns:a16="http://schemas.microsoft.com/office/drawing/2014/main" id="{00000000-0008-0000-0600-000057010000}"/>
            </a:ext>
          </a:extLst>
        </xdr:cNvPr>
        <xdr:cNvSpPr txBox="1"/>
      </xdr:nvSpPr>
      <xdr:spPr>
        <a:xfrm>
          <a:off x="10528300" y="10142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22999</xdr:rowOff>
    </xdr:from>
    <xdr:to>
      <xdr:col>55</xdr:col>
      <xdr:colOff>88900</xdr:colOff>
      <xdr:row>59</xdr:row>
      <xdr:rowOff>22999</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10388600" y="101385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84310</xdr:rowOff>
    </xdr:from>
    <xdr:ext cx="690189" cy="259045"/>
    <xdr:sp macro="" textlink="">
      <xdr:nvSpPr>
        <xdr:cNvPr id="345" name="普通建設事業費最大値テキスト">
          <a:extLst>
            <a:ext uri="{FF2B5EF4-FFF2-40B4-BE49-F238E27FC236}">
              <a16:creationId xmlns:a16="http://schemas.microsoft.com/office/drawing/2014/main" id="{00000000-0008-0000-0600-000059010000}"/>
            </a:ext>
          </a:extLst>
        </xdr:cNvPr>
        <xdr:cNvSpPr txBox="1"/>
      </xdr:nvSpPr>
      <xdr:spPr>
        <a:xfrm>
          <a:off x="10528300" y="865681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1,677,713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137633</xdr:rowOff>
    </xdr:from>
    <xdr:to>
      <xdr:col>55</xdr:col>
      <xdr:colOff>88900</xdr:colOff>
      <xdr:row>51</xdr:row>
      <xdr:rowOff>137633</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10388600" y="88815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3331</xdr:rowOff>
    </xdr:from>
    <xdr:to>
      <xdr:col>55</xdr:col>
      <xdr:colOff>0</xdr:colOff>
      <xdr:row>58</xdr:row>
      <xdr:rowOff>65564</xdr:rowOff>
    </xdr:to>
    <xdr:cxnSp macro="">
      <xdr:nvCxnSpPr>
        <xdr:cNvPr id="347" name="直線コネクタ 346">
          <a:extLst>
            <a:ext uri="{FF2B5EF4-FFF2-40B4-BE49-F238E27FC236}">
              <a16:creationId xmlns:a16="http://schemas.microsoft.com/office/drawing/2014/main" id="{00000000-0008-0000-0600-00005B010000}"/>
            </a:ext>
          </a:extLst>
        </xdr:cNvPr>
        <xdr:cNvCxnSpPr/>
      </xdr:nvCxnSpPr>
      <xdr:spPr>
        <a:xfrm flipV="1">
          <a:off x="9639300" y="9947431"/>
          <a:ext cx="838200" cy="62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136279</xdr:rowOff>
    </xdr:from>
    <xdr:ext cx="599010" cy="259045"/>
    <xdr:sp macro="" textlink="">
      <xdr:nvSpPr>
        <xdr:cNvPr id="348" name="普通建設事業費平均値テキスト">
          <a:extLst>
            <a:ext uri="{FF2B5EF4-FFF2-40B4-BE49-F238E27FC236}">
              <a16:creationId xmlns:a16="http://schemas.microsoft.com/office/drawing/2014/main" id="{00000000-0008-0000-0600-00005C010000}"/>
            </a:ext>
          </a:extLst>
        </xdr:cNvPr>
        <xdr:cNvSpPr txBox="1"/>
      </xdr:nvSpPr>
      <xdr:spPr>
        <a:xfrm>
          <a:off x="10528300" y="973747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292,845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113402</xdr:rowOff>
    </xdr:from>
    <xdr:to>
      <xdr:col>55</xdr:col>
      <xdr:colOff>50800</xdr:colOff>
      <xdr:row>58</xdr:row>
      <xdr:rowOff>43552</xdr:rowOff>
    </xdr:to>
    <xdr:sp macro="" textlink="">
      <xdr:nvSpPr>
        <xdr:cNvPr id="349" name="フローチャート: 判断 348">
          <a:extLst>
            <a:ext uri="{FF2B5EF4-FFF2-40B4-BE49-F238E27FC236}">
              <a16:creationId xmlns:a16="http://schemas.microsoft.com/office/drawing/2014/main" id="{00000000-0008-0000-0600-00005D010000}"/>
            </a:ext>
          </a:extLst>
        </xdr:cNvPr>
        <xdr:cNvSpPr/>
      </xdr:nvSpPr>
      <xdr:spPr>
        <a:xfrm>
          <a:off x="10426700" y="98860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65564</xdr:rowOff>
    </xdr:from>
    <xdr:to>
      <xdr:col>50</xdr:col>
      <xdr:colOff>114300</xdr:colOff>
      <xdr:row>58</xdr:row>
      <xdr:rowOff>97535</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flipV="1">
          <a:off x="8750300" y="10009664"/>
          <a:ext cx="889000" cy="31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111500</xdr:rowOff>
    </xdr:from>
    <xdr:to>
      <xdr:col>50</xdr:col>
      <xdr:colOff>165100</xdr:colOff>
      <xdr:row>58</xdr:row>
      <xdr:rowOff>41650</xdr:rowOff>
    </xdr:to>
    <xdr:sp macro="" textlink="">
      <xdr:nvSpPr>
        <xdr:cNvPr id="351" name="フローチャート: 判断 350">
          <a:extLst>
            <a:ext uri="{FF2B5EF4-FFF2-40B4-BE49-F238E27FC236}">
              <a16:creationId xmlns:a16="http://schemas.microsoft.com/office/drawing/2014/main" id="{00000000-0008-0000-0600-00005F010000}"/>
            </a:ext>
          </a:extLst>
        </xdr:cNvPr>
        <xdr:cNvSpPr/>
      </xdr:nvSpPr>
      <xdr:spPr>
        <a:xfrm>
          <a:off x="9588500" y="9884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58177</xdr:rowOff>
    </xdr:from>
    <xdr:ext cx="599010" cy="259045"/>
    <xdr:sp macro="" textlink="">
      <xdr:nvSpPr>
        <xdr:cNvPr id="352" name="テキスト ボックス 351">
          <a:extLst>
            <a:ext uri="{FF2B5EF4-FFF2-40B4-BE49-F238E27FC236}">
              <a16:creationId xmlns:a16="http://schemas.microsoft.com/office/drawing/2014/main" id="{00000000-0008-0000-0600-000060010000}"/>
            </a:ext>
          </a:extLst>
        </xdr:cNvPr>
        <xdr:cNvSpPr txBox="1"/>
      </xdr:nvSpPr>
      <xdr:spPr>
        <a:xfrm>
          <a:off x="9339795" y="965937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29494</xdr:rowOff>
    </xdr:from>
    <xdr:to>
      <xdr:col>45</xdr:col>
      <xdr:colOff>177800</xdr:colOff>
      <xdr:row>58</xdr:row>
      <xdr:rowOff>97535</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7861300" y="9973594"/>
          <a:ext cx="889000" cy="68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121471</xdr:rowOff>
    </xdr:from>
    <xdr:to>
      <xdr:col>46</xdr:col>
      <xdr:colOff>38100</xdr:colOff>
      <xdr:row>58</xdr:row>
      <xdr:rowOff>51621</xdr:rowOff>
    </xdr:to>
    <xdr:sp macro="" textlink="">
      <xdr:nvSpPr>
        <xdr:cNvPr id="354" name="フローチャート: 判断 353">
          <a:extLst>
            <a:ext uri="{FF2B5EF4-FFF2-40B4-BE49-F238E27FC236}">
              <a16:creationId xmlns:a16="http://schemas.microsoft.com/office/drawing/2014/main" id="{00000000-0008-0000-0600-000062010000}"/>
            </a:ext>
          </a:extLst>
        </xdr:cNvPr>
        <xdr:cNvSpPr/>
      </xdr:nvSpPr>
      <xdr:spPr>
        <a:xfrm>
          <a:off x="8699500" y="9894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68148</xdr:rowOff>
    </xdr:from>
    <xdr:ext cx="599010" cy="259045"/>
    <xdr:sp macro="" textlink="">
      <xdr:nvSpPr>
        <xdr:cNvPr id="355" name="テキスト ボックス 354">
          <a:extLst>
            <a:ext uri="{FF2B5EF4-FFF2-40B4-BE49-F238E27FC236}">
              <a16:creationId xmlns:a16="http://schemas.microsoft.com/office/drawing/2014/main" id="{00000000-0008-0000-0600-000063010000}"/>
            </a:ext>
          </a:extLst>
        </xdr:cNvPr>
        <xdr:cNvSpPr txBox="1"/>
      </xdr:nvSpPr>
      <xdr:spPr>
        <a:xfrm>
          <a:off x="8450795" y="9669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282,256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29494</xdr:rowOff>
    </xdr:from>
    <xdr:to>
      <xdr:col>41</xdr:col>
      <xdr:colOff>50800</xdr:colOff>
      <xdr:row>58</xdr:row>
      <xdr:rowOff>46954</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flipV="1">
          <a:off x="6972300" y="9973594"/>
          <a:ext cx="889000" cy="17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125120</xdr:rowOff>
    </xdr:from>
    <xdr:to>
      <xdr:col>41</xdr:col>
      <xdr:colOff>101600</xdr:colOff>
      <xdr:row>58</xdr:row>
      <xdr:rowOff>55270</xdr:rowOff>
    </xdr:to>
    <xdr:sp macro="" textlink="">
      <xdr:nvSpPr>
        <xdr:cNvPr id="357" name="フローチャート: 判断 356">
          <a:extLst>
            <a:ext uri="{FF2B5EF4-FFF2-40B4-BE49-F238E27FC236}">
              <a16:creationId xmlns:a16="http://schemas.microsoft.com/office/drawing/2014/main" id="{00000000-0008-0000-0600-000065010000}"/>
            </a:ext>
          </a:extLst>
        </xdr:cNvPr>
        <xdr:cNvSpPr/>
      </xdr:nvSpPr>
      <xdr:spPr>
        <a:xfrm>
          <a:off x="7810500" y="98977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71797</xdr:rowOff>
    </xdr:from>
    <xdr:ext cx="599010" cy="259045"/>
    <xdr:sp macro="" textlink="">
      <xdr:nvSpPr>
        <xdr:cNvPr id="358" name="テキスト ボックス 357">
          <a:extLst>
            <a:ext uri="{FF2B5EF4-FFF2-40B4-BE49-F238E27FC236}">
              <a16:creationId xmlns:a16="http://schemas.microsoft.com/office/drawing/2014/main" id="{00000000-0008-0000-0600-000066010000}"/>
            </a:ext>
          </a:extLst>
        </xdr:cNvPr>
        <xdr:cNvSpPr txBox="1"/>
      </xdr:nvSpPr>
      <xdr:spPr>
        <a:xfrm>
          <a:off x="7561795" y="967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107162</xdr:rowOff>
    </xdr:from>
    <xdr:to>
      <xdr:col>36</xdr:col>
      <xdr:colOff>165100</xdr:colOff>
      <xdr:row>58</xdr:row>
      <xdr:rowOff>37312</xdr:rowOff>
    </xdr:to>
    <xdr:sp macro="" textlink="">
      <xdr:nvSpPr>
        <xdr:cNvPr id="359" name="フローチャート: 判断 358">
          <a:extLst>
            <a:ext uri="{FF2B5EF4-FFF2-40B4-BE49-F238E27FC236}">
              <a16:creationId xmlns:a16="http://schemas.microsoft.com/office/drawing/2014/main" id="{00000000-0008-0000-0600-000067010000}"/>
            </a:ext>
          </a:extLst>
        </xdr:cNvPr>
        <xdr:cNvSpPr/>
      </xdr:nvSpPr>
      <xdr:spPr>
        <a:xfrm>
          <a:off x="6921500" y="9879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53839</xdr:rowOff>
    </xdr:from>
    <xdr:ext cx="599010" cy="259045"/>
    <xdr:sp macro="" textlink="">
      <xdr:nvSpPr>
        <xdr:cNvPr id="360" name="テキスト ボックス 359">
          <a:extLst>
            <a:ext uri="{FF2B5EF4-FFF2-40B4-BE49-F238E27FC236}">
              <a16:creationId xmlns:a16="http://schemas.microsoft.com/office/drawing/2014/main" id="{00000000-0008-0000-0600-000068010000}"/>
            </a:ext>
          </a:extLst>
        </xdr:cNvPr>
        <xdr:cNvSpPr txBox="1"/>
      </xdr:nvSpPr>
      <xdr:spPr>
        <a:xfrm>
          <a:off x="6672795" y="96550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301,035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6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123981</xdr:rowOff>
    </xdr:from>
    <xdr:to>
      <xdr:col>55</xdr:col>
      <xdr:colOff>50800</xdr:colOff>
      <xdr:row>58</xdr:row>
      <xdr:rowOff>54131</xdr:rowOff>
    </xdr:to>
    <xdr:sp macro="" textlink="">
      <xdr:nvSpPr>
        <xdr:cNvPr id="366" name="楕円 365">
          <a:extLst>
            <a:ext uri="{FF2B5EF4-FFF2-40B4-BE49-F238E27FC236}">
              <a16:creationId xmlns:a16="http://schemas.microsoft.com/office/drawing/2014/main" id="{00000000-0008-0000-0600-00006E010000}"/>
            </a:ext>
          </a:extLst>
        </xdr:cNvPr>
        <xdr:cNvSpPr/>
      </xdr:nvSpPr>
      <xdr:spPr>
        <a:xfrm>
          <a:off x="10426700" y="98966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102408</xdr:rowOff>
    </xdr:from>
    <xdr:ext cx="599010" cy="259045"/>
    <xdr:sp macro="" textlink="">
      <xdr:nvSpPr>
        <xdr:cNvPr id="367" name="普通建設事業費該当値テキスト">
          <a:extLst>
            <a:ext uri="{FF2B5EF4-FFF2-40B4-BE49-F238E27FC236}">
              <a16:creationId xmlns:a16="http://schemas.microsoft.com/office/drawing/2014/main" id="{00000000-0008-0000-0600-00006F010000}"/>
            </a:ext>
          </a:extLst>
        </xdr:cNvPr>
        <xdr:cNvSpPr txBox="1"/>
      </xdr:nvSpPr>
      <xdr:spPr>
        <a:xfrm>
          <a:off x="10528300" y="98750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278,962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14764</xdr:rowOff>
    </xdr:from>
    <xdr:to>
      <xdr:col>50</xdr:col>
      <xdr:colOff>165100</xdr:colOff>
      <xdr:row>58</xdr:row>
      <xdr:rowOff>116364</xdr:rowOff>
    </xdr:to>
    <xdr:sp macro="" textlink="">
      <xdr:nvSpPr>
        <xdr:cNvPr id="368" name="楕円 367">
          <a:extLst>
            <a:ext uri="{FF2B5EF4-FFF2-40B4-BE49-F238E27FC236}">
              <a16:creationId xmlns:a16="http://schemas.microsoft.com/office/drawing/2014/main" id="{00000000-0008-0000-0600-000070010000}"/>
            </a:ext>
          </a:extLst>
        </xdr:cNvPr>
        <xdr:cNvSpPr/>
      </xdr:nvSpPr>
      <xdr:spPr>
        <a:xfrm>
          <a:off x="9588500" y="99588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58</xdr:row>
      <xdr:rowOff>107491</xdr:rowOff>
    </xdr:from>
    <xdr:ext cx="59901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339795" y="100515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46735</xdr:rowOff>
    </xdr:from>
    <xdr:to>
      <xdr:col>46</xdr:col>
      <xdr:colOff>38100</xdr:colOff>
      <xdr:row>58</xdr:row>
      <xdr:rowOff>148335</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8699500" y="9990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139462</xdr:rowOff>
    </xdr:from>
    <xdr:ext cx="59901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8450795" y="100835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155,334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150144</xdr:rowOff>
    </xdr:from>
    <xdr:to>
      <xdr:col>41</xdr:col>
      <xdr:colOff>101600</xdr:colOff>
      <xdr:row>58</xdr:row>
      <xdr:rowOff>80294</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7810500" y="9922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71421</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561795" y="10015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244,627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167604</xdr:rowOff>
    </xdr:from>
    <xdr:to>
      <xdr:col>36</xdr:col>
      <xdr:colOff>165100</xdr:colOff>
      <xdr:row>58</xdr:row>
      <xdr:rowOff>97754</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6921500" y="9940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88881</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6672795" y="100329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6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6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6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6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6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6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6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6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9" name="テキスト ボックス 388">
          <a:extLst>
            <a:ext uri="{FF2B5EF4-FFF2-40B4-BE49-F238E27FC236}">
              <a16:creationId xmlns:a16="http://schemas.microsoft.com/office/drawing/2014/main" id="{00000000-0008-0000-0600-000085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69</xdr:row>
      <xdr:rowOff>92727</xdr:rowOff>
    </xdr:from>
    <xdr:ext cx="685572"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5918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67</xdr:row>
      <xdr:rowOff>54627</xdr:rowOff>
    </xdr:from>
    <xdr:ext cx="685572"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5918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普通建設事業費 （ うち新規整備　）グラフ枠">
          <a:extLst>
            <a:ext uri="{FF2B5EF4-FFF2-40B4-BE49-F238E27FC236}">
              <a16:creationId xmlns:a16="http://schemas.microsoft.com/office/drawing/2014/main" id="{00000000-0008-0000-06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139998</xdr:rowOff>
    </xdr:from>
    <xdr:to>
      <xdr:col>54</xdr:col>
      <xdr:colOff>189865</xdr:colOff>
      <xdr:row>79</xdr:row>
      <xdr:rowOff>44450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flipV="1">
          <a:off x="10475595" y="12141498"/>
          <a:ext cx="1270" cy="14475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48277</xdr:rowOff>
    </xdr:from>
    <xdr:ext cx="249299" cy="259045"/>
    <xdr:sp macro="" textlink="">
      <xdr:nvSpPr>
        <xdr:cNvPr id="400" name="普通建設事業費 （ うち新規整備　）最小値テキスト">
          <a:extLst>
            <a:ext uri="{FF2B5EF4-FFF2-40B4-BE49-F238E27FC236}">
              <a16:creationId xmlns:a16="http://schemas.microsoft.com/office/drawing/2014/main" id="{00000000-0008-0000-0600-000090010000}"/>
            </a:ext>
          </a:extLst>
        </xdr:cNvPr>
        <xdr:cNvSpPr txBox="1"/>
      </xdr:nvSpPr>
      <xdr:spPr>
        <a:xfrm>
          <a:off x="10528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44450</xdr:rowOff>
    </xdr:from>
    <xdr:to>
      <xdr:col>55</xdr:col>
      <xdr:colOff>88900</xdr:colOff>
      <xdr:row>79</xdr:row>
      <xdr:rowOff>44450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10388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86675</xdr:rowOff>
    </xdr:from>
    <xdr:ext cx="690189" cy="259045"/>
    <xdr:sp macro="" textlink="">
      <xdr:nvSpPr>
        <xdr:cNvPr id="402" name="普通建設事業費 （ うち新規整備　）最大値テキスト">
          <a:extLst>
            <a:ext uri="{FF2B5EF4-FFF2-40B4-BE49-F238E27FC236}">
              <a16:creationId xmlns:a16="http://schemas.microsoft.com/office/drawing/2014/main" id="{00000000-0008-0000-0600-000092010000}"/>
            </a:ext>
          </a:extLst>
        </xdr:cNvPr>
        <xdr:cNvSpPr txBox="1"/>
      </xdr:nvSpPr>
      <xdr:spPr>
        <a:xfrm>
          <a:off x="10528300" y="1191672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1,139,765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139998</xdr:rowOff>
    </xdr:from>
    <xdr:to>
      <xdr:col>55</xdr:col>
      <xdr:colOff>88900</xdr:colOff>
      <xdr:row>70</xdr:row>
      <xdr:rowOff>139998</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21414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170128</xdr:rowOff>
    </xdr:from>
    <xdr:to>
      <xdr:col>55</xdr:col>
      <xdr:colOff>0</xdr:colOff>
      <xdr:row>79</xdr:row>
      <xdr:rowOff>37261</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9639300" y="13543228"/>
          <a:ext cx="838200" cy="38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98768</xdr:rowOff>
    </xdr:from>
    <xdr:ext cx="534377" cy="259045"/>
    <xdr:sp macro="" textlink="">
      <xdr:nvSpPr>
        <xdr:cNvPr id="405" name="普通建設事業費 （ うち新規整備　）平均値テキスト">
          <a:extLst>
            <a:ext uri="{FF2B5EF4-FFF2-40B4-BE49-F238E27FC236}">
              <a16:creationId xmlns:a16="http://schemas.microsoft.com/office/drawing/2014/main" id="{00000000-0008-0000-0600-000095010000}"/>
            </a:ext>
          </a:extLst>
        </xdr:cNvPr>
        <xdr:cNvSpPr txBox="1"/>
      </xdr:nvSpPr>
      <xdr:spPr>
        <a:xfrm>
          <a:off x="10528300" y="1330041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75891</xdr:rowOff>
    </xdr:from>
    <xdr:to>
      <xdr:col>55</xdr:col>
      <xdr:colOff>50800</xdr:colOff>
      <xdr:row>79</xdr:row>
      <xdr:rowOff>6041</xdr:rowOff>
    </xdr:to>
    <xdr:sp macro="" textlink="">
      <xdr:nvSpPr>
        <xdr:cNvPr id="406" name="フローチャート: 判断 405">
          <a:extLst>
            <a:ext uri="{FF2B5EF4-FFF2-40B4-BE49-F238E27FC236}">
              <a16:creationId xmlns:a16="http://schemas.microsoft.com/office/drawing/2014/main" id="{00000000-0008-0000-0600-000096010000}"/>
            </a:ext>
          </a:extLst>
        </xdr:cNvPr>
        <xdr:cNvSpPr/>
      </xdr:nvSpPr>
      <xdr:spPr>
        <a:xfrm>
          <a:off x="10426700" y="134489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27674</xdr:rowOff>
    </xdr:from>
    <xdr:to>
      <xdr:col>50</xdr:col>
      <xdr:colOff>114300</xdr:colOff>
      <xdr:row>79</xdr:row>
      <xdr:rowOff>37261</xdr:rowOff>
    </xdr:to>
    <xdr:cxnSp macro="">
      <xdr:nvCxnSpPr>
        <xdr:cNvPr id="407" name="直線コネクタ 406">
          <a:extLst>
            <a:ext uri="{FF2B5EF4-FFF2-40B4-BE49-F238E27FC236}">
              <a16:creationId xmlns:a16="http://schemas.microsoft.com/office/drawing/2014/main" id="{00000000-0008-0000-0600-000097010000}"/>
            </a:ext>
          </a:extLst>
        </xdr:cNvPr>
        <xdr:cNvCxnSpPr/>
      </xdr:nvCxnSpPr>
      <xdr:spPr>
        <a:xfrm>
          <a:off x="8750300" y="13572224"/>
          <a:ext cx="889000" cy="95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76056</xdr:rowOff>
    </xdr:from>
    <xdr:to>
      <xdr:col>50</xdr:col>
      <xdr:colOff>165100</xdr:colOff>
      <xdr:row>79</xdr:row>
      <xdr:rowOff>6206</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9588500" y="134491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22733</xdr:rowOff>
    </xdr:from>
    <xdr:ext cx="534377" cy="259045"/>
    <xdr:sp macro="" textlink="">
      <xdr:nvSpPr>
        <xdr:cNvPr id="409" name="テキスト ボックス 408">
          <a:extLst>
            <a:ext uri="{FF2B5EF4-FFF2-40B4-BE49-F238E27FC236}">
              <a16:creationId xmlns:a16="http://schemas.microsoft.com/office/drawing/2014/main" id="{00000000-0008-0000-0600-000099010000}"/>
            </a:ext>
          </a:extLst>
        </xdr:cNvPr>
        <xdr:cNvSpPr txBox="1"/>
      </xdr:nvSpPr>
      <xdr:spPr>
        <a:xfrm>
          <a:off x="9372111" y="13224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44621</xdr:rowOff>
    </xdr:from>
    <xdr:to>
      <xdr:col>45</xdr:col>
      <xdr:colOff>177800</xdr:colOff>
      <xdr:row>79</xdr:row>
      <xdr:rowOff>27674</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7861300" y="13417721"/>
          <a:ext cx="889000" cy="1545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65867</xdr:rowOff>
    </xdr:from>
    <xdr:to>
      <xdr:col>46</xdr:col>
      <xdr:colOff>38100</xdr:colOff>
      <xdr:row>78</xdr:row>
      <xdr:rowOff>167467</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8699500" y="1343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12544</xdr:rowOff>
    </xdr:from>
    <xdr:ext cx="534377" cy="259045"/>
    <xdr:sp macro="" textlink="">
      <xdr:nvSpPr>
        <xdr:cNvPr id="412" name="テキスト ボックス 411">
          <a:extLst>
            <a:ext uri="{FF2B5EF4-FFF2-40B4-BE49-F238E27FC236}">
              <a16:creationId xmlns:a16="http://schemas.microsoft.com/office/drawing/2014/main" id="{00000000-0008-0000-0600-00009C010000}"/>
            </a:ext>
          </a:extLst>
        </xdr:cNvPr>
        <xdr:cNvSpPr txBox="1"/>
      </xdr:nvSpPr>
      <xdr:spPr>
        <a:xfrm>
          <a:off x="8483111" y="1321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44621</xdr:rowOff>
    </xdr:from>
    <xdr:to>
      <xdr:col>41</xdr:col>
      <xdr:colOff>50800</xdr:colOff>
      <xdr:row>78</xdr:row>
      <xdr:rowOff>67518</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6972300" y="13417721"/>
          <a:ext cx="889000" cy="228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79440</xdr:rowOff>
    </xdr:from>
    <xdr:to>
      <xdr:col>41</xdr:col>
      <xdr:colOff>101600</xdr:colOff>
      <xdr:row>79</xdr:row>
      <xdr:rowOff>9590</xdr:rowOff>
    </xdr:to>
    <xdr:sp macro="" textlink="">
      <xdr:nvSpPr>
        <xdr:cNvPr id="414" name="フローチャート: 判断 413">
          <a:extLst>
            <a:ext uri="{FF2B5EF4-FFF2-40B4-BE49-F238E27FC236}">
              <a16:creationId xmlns:a16="http://schemas.microsoft.com/office/drawing/2014/main" id="{00000000-0008-0000-0600-00009E010000}"/>
            </a:ext>
          </a:extLst>
        </xdr:cNvPr>
        <xdr:cNvSpPr/>
      </xdr:nvSpPr>
      <xdr:spPr>
        <a:xfrm>
          <a:off x="7810500" y="13452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717</xdr:rowOff>
    </xdr:from>
    <xdr:ext cx="534377" cy="259045"/>
    <xdr:sp macro="" textlink="">
      <xdr:nvSpPr>
        <xdr:cNvPr id="415" name="テキスト ボックス 414">
          <a:extLst>
            <a:ext uri="{FF2B5EF4-FFF2-40B4-BE49-F238E27FC236}">
              <a16:creationId xmlns:a16="http://schemas.microsoft.com/office/drawing/2014/main" id="{00000000-0008-0000-0600-00009F010000}"/>
            </a:ext>
          </a:extLst>
        </xdr:cNvPr>
        <xdr:cNvSpPr txBox="1"/>
      </xdr:nvSpPr>
      <xdr:spPr>
        <a:xfrm>
          <a:off x="7594111" y="13545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64021</xdr:rowOff>
    </xdr:from>
    <xdr:to>
      <xdr:col>36</xdr:col>
      <xdr:colOff>165100</xdr:colOff>
      <xdr:row>78</xdr:row>
      <xdr:rowOff>165621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6921500" y="13437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156748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6705111" y="135298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119328</xdr:rowOff>
    </xdr:from>
    <xdr:to>
      <xdr:col>55</xdr:col>
      <xdr:colOff>50800</xdr:colOff>
      <xdr:row>79</xdr:row>
      <xdr:rowOff>49478</xdr:rowOff>
    </xdr:to>
    <xdr:sp macro="" textlink="">
      <xdr:nvSpPr>
        <xdr:cNvPr id="423" name="楕円 422">
          <a:extLst>
            <a:ext uri="{FF2B5EF4-FFF2-40B4-BE49-F238E27FC236}">
              <a16:creationId xmlns:a16="http://schemas.microsoft.com/office/drawing/2014/main" id="{00000000-0008-0000-0600-0000A7010000}"/>
            </a:ext>
          </a:extLst>
        </xdr:cNvPr>
        <xdr:cNvSpPr/>
      </xdr:nvSpPr>
      <xdr:spPr>
        <a:xfrm>
          <a:off x="10426700" y="13492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54318</xdr:rowOff>
    </xdr:from>
    <xdr:ext cx="534377" cy="259045"/>
    <xdr:sp macro="" textlink="">
      <xdr:nvSpPr>
        <xdr:cNvPr id="424" name="普通建設事業費 （ うち新規整備　）該当値テキスト">
          <a:extLst>
            <a:ext uri="{FF2B5EF4-FFF2-40B4-BE49-F238E27FC236}">
              <a16:creationId xmlns:a16="http://schemas.microsoft.com/office/drawing/2014/main" id="{00000000-0008-0000-0600-0000A8010000}"/>
            </a:ext>
          </a:extLst>
        </xdr:cNvPr>
        <xdr:cNvSpPr txBox="1"/>
      </xdr:nvSpPr>
      <xdr:spPr>
        <a:xfrm>
          <a:off x="10528300" y="13427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36,041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157911</xdr:rowOff>
    </xdr:from>
    <xdr:to>
      <xdr:col>50</xdr:col>
      <xdr:colOff>165100</xdr:colOff>
      <xdr:row>79</xdr:row>
      <xdr:rowOff>88061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9588500" y="1353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79</xdr:row>
      <xdr:rowOff>79188</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9404428" y="136237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148324</xdr:rowOff>
    </xdr:from>
    <xdr:to>
      <xdr:col>46</xdr:col>
      <xdr:colOff>38100</xdr:colOff>
      <xdr:row>79</xdr:row>
      <xdr:rowOff>78474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8699500" y="13521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69601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8483111" y="13614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77</xdr:row>
      <xdr:rowOff>165271</xdr:rowOff>
    </xdr:from>
    <xdr:to>
      <xdr:col>41</xdr:col>
      <xdr:colOff>101600</xdr:colOff>
      <xdr:row>78</xdr:row>
      <xdr:rowOff>95421</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7810500" y="13366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76</xdr:row>
      <xdr:rowOff>111948</xdr:rowOff>
    </xdr:from>
    <xdr:ext cx="59901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561795" y="131421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16718</xdr:rowOff>
    </xdr:from>
    <xdr:to>
      <xdr:col>36</xdr:col>
      <xdr:colOff>165100</xdr:colOff>
      <xdr:row>78</xdr:row>
      <xdr:rowOff>118318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6921500" y="13389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76</xdr:row>
      <xdr:rowOff>134845</xdr:rowOff>
    </xdr:from>
    <xdr:ext cx="599010"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6672795" y="13165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6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6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6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3" name="直線コネクタ 442">
          <a:extLst>
            <a:ext uri="{FF2B5EF4-FFF2-40B4-BE49-F238E27FC236}">
              <a16:creationId xmlns:a16="http://schemas.microsoft.com/office/drawing/2014/main" id="{00000000-0008-0000-0600-0000BB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4" name="テキスト ボックス 443">
          <a:extLst>
            <a:ext uri="{FF2B5EF4-FFF2-40B4-BE49-F238E27FC236}">
              <a16:creationId xmlns:a16="http://schemas.microsoft.com/office/drawing/2014/main" id="{00000000-0008-0000-0600-0000BC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92727</xdr:rowOff>
    </xdr:from>
    <xdr:ext cx="685572"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5918428" y="1535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5" name="普通建設事業費 （ うち更新整備　）グラフ枠">
          <a:extLst>
            <a:ext uri="{FF2B5EF4-FFF2-40B4-BE49-F238E27FC236}">
              <a16:creationId xmlns:a16="http://schemas.microsoft.com/office/drawing/2014/main" id="{00000000-0008-0000-0600-0000C7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91</xdr:row>
      <xdr:rowOff>69783</xdr:rowOff>
    </xdr:from>
    <xdr:to>
      <xdr:col>54</xdr:col>
      <xdr:colOff>189865</xdr:colOff>
      <xdr:row>99</xdr:row>
      <xdr:rowOff>44450</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flipV="1">
          <a:off x="10475595" y="15671733"/>
          <a:ext cx="1270" cy="13462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48277</xdr:rowOff>
    </xdr:from>
    <xdr:ext cx="249299" cy="259045"/>
    <xdr:sp macro="" textlink="">
      <xdr:nvSpPr>
        <xdr:cNvPr id="457" name="普通建設事業費 （ うち更新整備　）最小値テキスト">
          <a:extLst>
            <a:ext uri="{FF2B5EF4-FFF2-40B4-BE49-F238E27FC236}">
              <a16:creationId xmlns:a16="http://schemas.microsoft.com/office/drawing/2014/main" id="{00000000-0008-0000-0600-0000C9010000}"/>
            </a:ext>
          </a:extLst>
        </xdr:cNvPr>
        <xdr:cNvSpPr txBox="1"/>
      </xdr:nvSpPr>
      <xdr:spPr>
        <a:xfrm>
          <a:off x="10528300" y="17021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44450</xdr:rowOff>
    </xdr:from>
    <xdr:to>
      <xdr:col>55</xdr:col>
      <xdr:colOff>88900</xdr:colOff>
      <xdr:row>99</xdr:row>
      <xdr:rowOff>44450</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10388600" y="1701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90</xdr:row>
      <xdr:rowOff>16460</xdr:rowOff>
    </xdr:from>
    <xdr:ext cx="690189" cy="259045"/>
    <xdr:sp macro="" textlink="">
      <xdr:nvSpPr>
        <xdr:cNvPr id="459" name="普通建設事業費 （ うち更新整備　）最大値テキスト">
          <a:extLst>
            <a:ext uri="{FF2B5EF4-FFF2-40B4-BE49-F238E27FC236}">
              <a16:creationId xmlns:a16="http://schemas.microsoft.com/office/drawing/2014/main" id="{00000000-0008-0000-0600-0000CB010000}"/>
            </a:ext>
          </a:extLst>
        </xdr:cNvPr>
        <xdr:cNvSpPr txBox="1"/>
      </xdr:nvSpPr>
      <xdr:spPr>
        <a:xfrm>
          <a:off x="10528300" y="154469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1,060,052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91</xdr:row>
      <xdr:rowOff>69783</xdr:rowOff>
    </xdr:from>
    <xdr:to>
      <xdr:col>55</xdr:col>
      <xdr:colOff>88900</xdr:colOff>
      <xdr:row>91</xdr:row>
      <xdr:rowOff>69783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56717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162855</xdr:rowOff>
    </xdr:from>
    <xdr:to>
      <xdr:col>55</xdr:col>
      <xdr:colOff>0</xdr:colOff>
      <xdr:row>98</xdr:row>
      <xdr:rowOff>38729</xdr:rowOff>
    </xdr:to>
    <xdr:cxnSp macro="">
      <xdr:nvCxnSpPr>
        <xdr:cNvPr id="461" name="直線コネクタ 460">
          <a:extLst>
            <a:ext uri="{FF2B5EF4-FFF2-40B4-BE49-F238E27FC236}">
              <a16:creationId xmlns:a16="http://schemas.microsoft.com/office/drawing/2014/main" id="{00000000-0008-0000-0600-0000CD010000}"/>
            </a:ext>
          </a:extLst>
        </xdr:cNvPr>
        <xdr:cNvCxnSpPr/>
      </xdr:nvCxnSpPr>
      <xdr:spPr>
        <a:xfrm flipV="1">
          <a:off x="9639300" y="16793505"/>
          <a:ext cx="838200" cy="47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129836</xdr:rowOff>
    </xdr:from>
    <xdr:ext cx="599010" cy="259045"/>
    <xdr:sp macro="" textlink="">
      <xdr:nvSpPr>
        <xdr:cNvPr id="462" name="普通建設事業費 （ うち更新整備　）平均値テキスト">
          <a:extLst>
            <a:ext uri="{FF2B5EF4-FFF2-40B4-BE49-F238E27FC236}">
              <a16:creationId xmlns:a16="http://schemas.microsoft.com/office/drawing/2014/main" id="{00000000-0008-0000-0600-0000CE010000}"/>
            </a:ext>
          </a:extLst>
        </xdr:cNvPr>
        <xdr:cNvSpPr txBox="1"/>
      </xdr:nvSpPr>
      <xdr:spPr>
        <a:xfrm>
          <a:off x="10528300" y="165890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180,780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106959</xdr:rowOff>
    </xdr:from>
    <xdr:to>
      <xdr:col>55</xdr:col>
      <xdr:colOff>50800</xdr:colOff>
      <xdr:row>98</xdr:row>
      <xdr:rowOff>37109</xdr:rowOff>
    </xdr:to>
    <xdr:sp macro="" textlink="">
      <xdr:nvSpPr>
        <xdr:cNvPr id="463" name="フローチャート: 判断 462">
          <a:extLst>
            <a:ext uri="{FF2B5EF4-FFF2-40B4-BE49-F238E27FC236}">
              <a16:creationId xmlns:a16="http://schemas.microsoft.com/office/drawing/2014/main" id="{00000000-0008-0000-0600-0000CF010000}"/>
            </a:ext>
          </a:extLst>
        </xdr:cNvPr>
        <xdr:cNvSpPr/>
      </xdr:nvSpPr>
      <xdr:spPr>
        <a:xfrm>
          <a:off x="10426700" y="16737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38729</xdr:rowOff>
    </xdr:from>
    <xdr:to>
      <xdr:col>50</xdr:col>
      <xdr:colOff>114300</xdr:colOff>
      <xdr:row>98</xdr:row>
      <xdr:rowOff>52801</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flipV="1">
          <a:off x="8750300" y="16840829"/>
          <a:ext cx="889000" cy="140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105231</xdr:rowOff>
    </xdr:from>
    <xdr:to>
      <xdr:col>50</xdr:col>
      <xdr:colOff>165100</xdr:colOff>
      <xdr:row>98</xdr:row>
      <xdr:rowOff>35381</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9588500" y="16735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51908</xdr:rowOff>
    </xdr:from>
    <xdr:ext cx="599010" cy="259045"/>
    <xdr:sp macro="" textlink="">
      <xdr:nvSpPr>
        <xdr:cNvPr id="466" name="テキスト ボックス 465">
          <a:extLst>
            <a:ext uri="{FF2B5EF4-FFF2-40B4-BE49-F238E27FC236}">
              <a16:creationId xmlns:a16="http://schemas.microsoft.com/office/drawing/2014/main" id="{00000000-0008-0000-0600-0000D2010000}"/>
            </a:ext>
          </a:extLst>
        </xdr:cNvPr>
        <xdr:cNvSpPr txBox="1"/>
      </xdr:nvSpPr>
      <xdr:spPr>
        <a:xfrm>
          <a:off x="9339795" y="1651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52801</xdr:rowOff>
    </xdr:from>
    <xdr:to>
      <xdr:col>45</xdr:col>
      <xdr:colOff>177800</xdr:colOff>
      <xdr:row>98</xdr:row>
      <xdr:rowOff>86726</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7861300" y="16854901"/>
          <a:ext cx="889000" cy="339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132541</xdr:rowOff>
    </xdr:from>
    <xdr:to>
      <xdr:col>46</xdr:col>
      <xdr:colOff>38100</xdr:colOff>
      <xdr:row>98</xdr:row>
      <xdr:rowOff>62691</xdr:rowOff>
    </xdr:to>
    <xdr:sp macro="" textlink="">
      <xdr:nvSpPr>
        <xdr:cNvPr id="468" name="フローチャート: 判断 467">
          <a:extLst>
            <a:ext uri="{FF2B5EF4-FFF2-40B4-BE49-F238E27FC236}">
              <a16:creationId xmlns:a16="http://schemas.microsoft.com/office/drawing/2014/main" id="{00000000-0008-0000-0600-0000D4010000}"/>
            </a:ext>
          </a:extLst>
        </xdr:cNvPr>
        <xdr:cNvSpPr/>
      </xdr:nvSpPr>
      <xdr:spPr>
        <a:xfrm>
          <a:off x="8699500" y="16763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79218</xdr:rowOff>
    </xdr:from>
    <xdr:ext cx="599010" cy="259045"/>
    <xdr:sp macro="" textlink="">
      <xdr:nvSpPr>
        <xdr:cNvPr id="469" name="テキスト ボックス 468">
          <a:extLst>
            <a:ext uri="{FF2B5EF4-FFF2-40B4-BE49-F238E27FC236}">
              <a16:creationId xmlns:a16="http://schemas.microsoft.com/office/drawing/2014/main" id="{00000000-0008-0000-0600-0000D5010000}"/>
            </a:ext>
          </a:extLst>
        </xdr:cNvPr>
        <xdr:cNvSpPr txBox="1"/>
      </xdr:nvSpPr>
      <xdr:spPr>
        <a:xfrm>
          <a:off x="8450795" y="165384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86726</xdr:rowOff>
    </xdr:from>
    <xdr:to>
      <xdr:col>41</xdr:col>
      <xdr:colOff>50800</xdr:colOff>
      <xdr:row>98</xdr:row>
      <xdr:rowOff>94892</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6972300" y="16888826"/>
          <a:ext cx="889000" cy="81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147174</xdr:rowOff>
    </xdr:from>
    <xdr:to>
      <xdr:col>41</xdr:col>
      <xdr:colOff>101600</xdr:colOff>
      <xdr:row>98</xdr:row>
      <xdr:rowOff>77324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7810500" y="16777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93851</xdr:rowOff>
    </xdr:from>
    <xdr:ext cx="599010"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7561795" y="165530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149,115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108068</xdr:rowOff>
    </xdr:from>
    <xdr:to>
      <xdr:col>36</xdr:col>
      <xdr:colOff>165100</xdr:colOff>
      <xdr:row>98</xdr:row>
      <xdr:rowOff>38218</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6921500" y="167387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54745</xdr:rowOff>
    </xdr:from>
    <xdr:ext cx="599010"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6672795" y="165139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112055</xdr:rowOff>
    </xdr:from>
    <xdr:to>
      <xdr:col>55</xdr:col>
      <xdr:colOff>50800</xdr:colOff>
      <xdr:row>98</xdr:row>
      <xdr:rowOff>42205</xdr:rowOff>
    </xdr:to>
    <xdr:sp macro="" textlink="">
      <xdr:nvSpPr>
        <xdr:cNvPr id="480" name="楕円 479">
          <a:extLst>
            <a:ext uri="{FF2B5EF4-FFF2-40B4-BE49-F238E27FC236}">
              <a16:creationId xmlns:a16="http://schemas.microsoft.com/office/drawing/2014/main" id="{00000000-0008-0000-0600-0000E0010000}"/>
            </a:ext>
          </a:extLst>
        </xdr:cNvPr>
        <xdr:cNvSpPr/>
      </xdr:nvSpPr>
      <xdr:spPr>
        <a:xfrm>
          <a:off x="10426700" y="16742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90482</xdr:rowOff>
    </xdr:from>
    <xdr:ext cx="599010" cy="259045"/>
    <xdr:sp macro="" textlink="">
      <xdr:nvSpPr>
        <xdr:cNvPr id="481" name="普通建設事業費 （ うち更新整備　）該当値テキスト">
          <a:extLst>
            <a:ext uri="{FF2B5EF4-FFF2-40B4-BE49-F238E27FC236}">
              <a16:creationId xmlns:a16="http://schemas.microsoft.com/office/drawing/2014/main" id="{00000000-0008-0000-0600-0000E1010000}"/>
            </a:ext>
          </a:extLst>
        </xdr:cNvPr>
        <xdr:cNvSpPr txBox="1"/>
      </xdr:nvSpPr>
      <xdr:spPr>
        <a:xfrm>
          <a:off x="10528300" y="167211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176,768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159379</xdr:rowOff>
    </xdr:from>
    <xdr:to>
      <xdr:col>50</xdr:col>
      <xdr:colOff>165100</xdr:colOff>
      <xdr:row>98</xdr:row>
      <xdr:rowOff>89529</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9588500" y="167900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98</xdr:row>
      <xdr:rowOff>80656</xdr:rowOff>
    </xdr:from>
    <xdr:ext cx="59901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9339795" y="16882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2001</xdr:rowOff>
    </xdr:from>
    <xdr:to>
      <xdr:col>46</xdr:col>
      <xdr:colOff>38100</xdr:colOff>
      <xdr:row>98</xdr:row>
      <xdr:rowOff>103601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8699500" y="1680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98</xdr:row>
      <xdr:rowOff>94728</xdr:rowOff>
    </xdr:from>
    <xdr:ext cx="59901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8450795" y="168968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35926</xdr:rowOff>
    </xdr:from>
    <xdr:to>
      <xdr:col>41</xdr:col>
      <xdr:colOff>101600</xdr:colOff>
      <xdr:row>98</xdr:row>
      <xdr:rowOff>137526</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7810500" y="168380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98</xdr:row>
      <xdr:rowOff>128653</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7561795" y="169307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44092</xdr:rowOff>
    </xdr:from>
    <xdr:to>
      <xdr:col>36</xdr:col>
      <xdr:colOff>165100</xdr:colOff>
      <xdr:row>98</xdr:row>
      <xdr:rowOff>145692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6921500" y="168461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136819</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6705111" y="169389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0" name="正方形/長方形 489">
          <a:extLst>
            <a:ext uri="{FF2B5EF4-FFF2-40B4-BE49-F238E27FC236}">
              <a16:creationId xmlns:a16="http://schemas.microsoft.com/office/drawing/2014/main" id="{00000000-0008-0000-0600-0000EA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1" name="正方形/長方形 490">
          <a:extLst>
            <a:ext uri="{FF2B5EF4-FFF2-40B4-BE49-F238E27FC236}">
              <a16:creationId xmlns:a16="http://schemas.microsoft.com/office/drawing/2014/main" id="{00000000-0008-0000-0600-0000EB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9" name="直線コネクタ 498">
          <a:extLst>
            <a:ext uri="{FF2B5EF4-FFF2-40B4-BE49-F238E27FC236}">
              <a16:creationId xmlns:a16="http://schemas.microsoft.com/office/drawing/2014/main" id="{00000000-0008-0000-0600-0000F3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0" name="直線コネクタ 499">
          <a:extLst>
            <a:ext uri="{FF2B5EF4-FFF2-40B4-BE49-F238E27FC236}">
              <a16:creationId xmlns:a16="http://schemas.microsoft.com/office/drawing/2014/main" id="{00000000-0008-0000-0600-0000F4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1" name="テキスト ボックス 500">
          <a:extLst>
            <a:ext uri="{FF2B5EF4-FFF2-40B4-BE49-F238E27FC236}">
              <a16:creationId xmlns:a16="http://schemas.microsoft.com/office/drawing/2014/main" id="{00000000-0008-0000-0600-0000F5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29</xdr:row>
      <xdr:rowOff>92727</xdr:rowOff>
    </xdr:from>
    <xdr:ext cx="685572"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760428" y="50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27</xdr:row>
      <xdr:rowOff>54627</xdr:rowOff>
    </xdr:from>
    <xdr:ext cx="685572"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760428" y="468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103759</xdr:rowOff>
    </xdr:from>
    <xdr:to>
      <xdr:col>85</xdr:col>
      <xdr:colOff>126364</xdr:colOff>
      <xdr:row>39</xdr:row>
      <xdr:rowOff>44450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247259"/>
          <a:ext cx="1269" cy="14837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70809</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757359"/>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50436</xdr:rowOff>
    </xdr:from>
    <xdr:ext cx="690189"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502248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1,168,300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103759</xdr:rowOff>
    </xdr:from>
    <xdr:to>
      <xdr:col>86</xdr:col>
      <xdr:colOff>25400</xdr:colOff>
      <xdr:row>30</xdr:row>
      <xdr:rowOff>103759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24725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37206</xdr:rowOff>
    </xdr:from>
    <xdr:to>
      <xdr:col>85</xdr:col>
      <xdr:colOff>127000</xdr:colOff>
      <xdr:row>39</xdr:row>
      <xdr:rowOff>42928</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723756"/>
          <a:ext cx="838200" cy="5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159709</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5033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136832</xdr:rowOff>
    </xdr:from>
    <xdr:to>
      <xdr:col>85</xdr:col>
      <xdr:colOff>177800</xdr:colOff>
      <xdr:row>39</xdr:row>
      <xdr:rowOff>66982</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651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37206</xdr:rowOff>
    </xdr:from>
    <xdr:to>
      <xdr:col>81</xdr:col>
      <xdr:colOff>50800</xdr:colOff>
      <xdr:row>39</xdr:row>
      <xdr:rowOff>38470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723756"/>
          <a:ext cx="889000" cy="1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132548</xdr:rowOff>
    </xdr:from>
    <xdr:to>
      <xdr:col>81</xdr:col>
      <xdr:colOff>101600</xdr:colOff>
      <xdr:row>39</xdr:row>
      <xdr:rowOff>62698</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6476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37</xdr:row>
      <xdr:rowOff>79225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422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38470</xdr:rowOff>
    </xdr:from>
    <xdr:to>
      <xdr:col>76</xdr:col>
      <xdr:colOff>114300</xdr:colOff>
      <xdr:row>39</xdr:row>
      <xdr:rowOff>41120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725020"/>
          <a:ext cx="889000" cy="2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131738</xdr:rowOff>
    </xdr:from>
    <xdr:to>
      <xdr:col>76</xdr:col>
      <xdr:colOff>165100</xdr:colOff>
      <xdr:row>39</xdr:row>
      <xdr:rowOff>61888</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64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37</xdr:row>
      <xdr:rowOff>78415</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422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40423</xdr:rowOff>
    </xdr:from>
    <xdr:to>
      <xdr:col>71</xdr:col>
      <xdr:colOff>177800</xdr:colOff>
      <xdr:row>39</xdr:row>
      <xdr:rowOff>41120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726973"/>
          <a:ext cx="889000" cy="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133103</xdr:rowOff>
    </xdr:from>
    <xdr:to>
      <xdr:col>72</xdr:col>
      <xdr:colOff>38100</xdr:colOff>
      <xdr:row>39</xdr:row>
      <xdr:rowOff>63253</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648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37</xdr:row>
      <xdr:rowOff>79779</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423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135147</xdr:rowOff>
    </xdr:from>
    <xdr:to>
      <xdr:col>67</xdr:col>
      <xdr:colOff>101600</xdr:colOff>
      <xdr:row>39</xdr:row>
      <xdr:rowOff>65297</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6502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81824</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425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163578</xdr:rowOff>
    </xdr:from>
    <xdr:to>
      <xdr:col>85</xdr:col>
      <xdr:colOff>177800</xdr:colOff>
      <xdr:row>39</xdr:row>
      <xdr:rowOff>93728</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678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115259</xdr:rowOff>
    </xdr:from>
    <xdr:ext cx="469744"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630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157856</xdr:rowOff>
    </xdr:from>
    <xdr:to>
      <xdr:col>81</xdr:col>
      <xdr:colOff>101600</xdr:colOff>
      <xdr:row>39</xdr:row>
      <xdr:rowOff>88006</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66729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79133</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46428" y="6765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159120</xdr:rowOff>
    </xdr:from>
    <xdr:to>
      <xdr:col>76</xdr:col>
      <xdr:colOff>165100</xdr:colOff>
      <xdr:row>39</xdr:row>
      <xdr:rowOff>89270</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67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80397</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57428" y="6766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161770</xdr:rowOff>
    </xdr:from>
    <xdr:to>
      <xdr:col>72</xdr:col>
      <xdr:colOff>38100</xdr:colOff>
      <xdr:row>39</xdr:row>
      <xdr:rowOff>91920</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676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39</xdr:row>
      <xdr:rowOff>83047</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769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161073</xdr:rowOff>
    </xdr:from>
    <xdr:to>
      <xdr:col>67</xdr:col>
      <xdr:colOff>101600</xdr:colOff>
      <xdr:row>39</xdr:row>
      <xdr:rowOff>91223</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676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39</xdr:row>
      <xdr:rowOff>82350</xdr:rowOff>
    </xdr:from>
    <xdr:ext cx="469744"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79428" y="67689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56</xdr:row>
      <xdr:rowOff>144434</xdr:rowOff>
    </xdr:from>
    <xdr:ext cx="467179"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1978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1" name="直線コネクタ 560">
          <a:extLst>
            <a:ext uri="{FF2B5EF4-FFF2-40B4-BE49-F238E27FC236}">
              <a16:creationId xmlns:a16="http://schemas.microsoft.com/office/drawing/2014/main" id="{00000000-0008-0000-0600-000031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54</xdr:row>
      <xdr:rowOff>160762</xdr:rowOff>
    </xdr:from>
    <xdr:ext cx="467179" cy="259045"/>
    <xdr:sp macro="" textlink="">
      <xdr:nvSpPr>
        <xdr:cNvPr id="562" name="テキスト ボックス 561">
          <a:extLst>
            <a:ext uri="{FF2B5EF4-FFF2-40B4-BE49-F238E27FC236}">
              <a16:creationId xmlns:a16="http://schemas.microsoft.com/office/drawing/2014/main" id="{00000000-0008-0000-0600-000032020000}"/>
            </a:ext>
          </a:extLst>
        </xdr:cNvPr>
        <xdr:cNvSpPr txBox="1"/>
      </xdr:nvSpPr>
      <xdr:spPr>
        <a:xfrm>
          <a:off x="11978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53</xdr:row>
      <xdr:rowOff>5642</xdr:rowOff>
    </xdr:from>
    <xdr:ext cx="467179"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1978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51</xdr:row>
      <xdr:rowOff>21970</xdr:rowOff>
    </xdr:from>
    <xdr:ext cx="467179"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1978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49</xdr:row>
      <xdr:rowOff>38299</xdr:rowOff>
    </xdr:from>
    <xdr:ext cx="467179" cy="259045"/>
    <xdr:sp macro="" textlink="">
      <xdr:nvSpPr>
        <xdr:cNvPr id="568" name="テキスト ボックス 567">
          <a:extLst>
            <a:ext uri="{FF2B5EF4-FFF2-40B4-BE49-F238E27FC236}">
              <a16:creationId xmlns:a16="http://schemas.microsoft.com/office/drawing/2014/main" id="{00000000-0008-0000-0600-000038020000}"/>
            </a:ext>
          </a:extLst>
        </xdr:cNvPr>
        <xdr:cNvSpPr txBox="1"/>
      </xdr:nvSpPr>
      <xdr:spPr>
        <a:xfrm>
          <a:off x="11978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9" name="直線コネクタ 568">
          <a:extLst>
            <a:ext uri="{FF2B5EF4-FFF2-40B4-BE49-F238E27FC236}">
              <a16:creationId xmlns:a16="http://schemas.microsoft.com/office/drawing/2014/main" id="{00000000-0008-0000-0600-000039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47</xdr:row>
      <xdr:rowOff>54627</xdr:rowOff>
    </xdr:from>
    <xdr:ext cx="467179" cy="259045"/>
    <xdr:sp macro="" textlink="">
      <xdr:nvSpPr>
        <xdr:cNvPr id="570" name="テキスト ボックス 569">
          <a:extLst>
            <a:ext uri="{FF2B5EF4-FFF2-40B4-BE49-F238E27FC236}">
              <a16:creationId xmlns:a16="http://schemas.microsoft.com/office/drawing/2014/main" id="{00000000-0008-0000-0600-00003A020000}"/>
            </a:ext>
          </a:extLst>
        </xdr:cNvPr>
        <xdr:cNvSpPr txBox="1"/>
      </xdr:nvSpPr>
      <xdr:spPr>
        <a:xfrm>
          <a:off x="11978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1" name="失業対策事業費グラフ枠">
          <a:extLst>
            <a:ext uri="{FF2B5EF4-FFF2-40B4-BE49-F238E27FC236}">
              <a16:creationId xmlns:a16="http://schemas.microsoft.com/office/drawing/2014/main" id="{00000000-0008-0000-0600-00003B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69487</xdr:rowOff>
    </xdr:from>
    <xdr:to>
      <xdr:col>85</xdr:col>
      <xdr:colOff>126364</xdr:colOff>
      <xdr:row>59</xdr:row>
      <xdr:rowOff>98878</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flipV="1">
          <a:off x="16317595" y="8641987"/>
          <a:ext cx="1269" cy="15724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135217</xdr:rowOff>
    </xdr:from>
    <xdr:ext cx="249299" cy="259045"/>
    <xdr:sp macro="" textlink="">
      <xdr:nvSpPr>
        <xdr:cNvPr id="573" name="失業対策事業費最小値テキスト">
          <a:extLst>
            <a:ext uri="{FF2B5EF4-FFF2-40B4-BE49-F238E27FC236}">
              <a16:creationId xmlns:a16="http://schemas.microsoft.com/office/drawing/2014/main" id="{00000000-0008-0000-0600-00003D020000}"/>
            </a:ext>
          </a:extLst>
        </xdr:cNvPr>
        <xdr:cNvSpPr txBox="1"/>
      </xdr:nvSpPr>
      <xdr:spPr>
        <a:xfrm>
          <a:off x="16370300" y="10250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98878</xdr:rowOff>
    </xdr:from>
    <xdr:to>
      <xdr:col>86</xdr:col>
      <xdr:colOff>25400</xdr:colOff>
      <xdr:row>59</xdr:row>
      <xdr:rowOff>98878</xdr:rowOff>
    </xdr:to>
    <xdr:cxnSp macro="">
      <xdr:nvCxnSpPr>
        <xdr:cNvPr id="574" name="直線コネクタ 573">
          <a:extLst>
            <a:ext uri="{FF2B5EF4-FFF2-40B4-BE49-F238E27FC236}">
              <a16:creationId xmlns:a16="http://schemas.microsoft.com/office/drawing/2014/main" id="{00000000-0008-0000-0600-00003E020000}"/>
            </a:ext>
          </a:extLst>
        </xdr:cNvPr>
        <xdr:cNvCxnSpPr/>
      </xdr:nvCxnSpPr>
      <xdr:spPr>
        <a:xfrm>
          <a:off x="16230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16164</xdr:rowOff>
    </xdr:from>
    <xdr:ext cx="469744" cy="259045"/>
    <xdr:sp macro="" textlink="">
      <xdr:nvSpPr>
        <xdr:cNvPr id="575" name="失業対策事業費最大値テキスト">
          <a:extLst>
            <a:ext uri="{FF2B5EF4-FFF2-40B4-BE49-F238E27FC236}">
              <a16:creationId xmlns:a16="http://schemas.microsoft.com/office/drawing/2014/main" id="{00000000-0008-0000-0600-00003F020000}"/>
            </a:ext>
          </a:extLst>
        </xdr:cNvPr>
        <xdr:cNvSpPr txBox="1"/>
      </xdr:nvSpPr>
      <xdr:spPr>
        <a:xfrm>
          <a:off x="16370300" y="8417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50</xdr:row>
      <xdr:rowOff>69487</xdr:rowOff>
    </xdr:from>
    <xdr:to>
      <xdr:col>86</xdr:col>
      <xdr:colOff>25400</xdr:colOff>
      <xdr:row>50</xdr:row>
      <xdr:rowOff>69487</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6230600" y="86419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59</xdr:row>
      <xdr:rowOff>98878</xdr:rowOff>
    </xdr:from>
    <xdr:to>
      <xdr:col>85</xdr:col>
      <xdr:colOff>127000</xdr:colOff>
      <xdr:row>59</xdr:row>
      <xdr:rowOff>98878</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5481300" y="10214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52667</xdr:rowOff>
    </xdr:from>
    <xdr:ext cx="313932" cy="259045"/>
    <xdr:sp macro="" textlink="">
      <xdr:nvSpPr>
        <xdr:cNvPr id="578" name="失業対策事業費平均値テキスト">
          <a:extLst>
            <a:ext uri="{FF2B5EF4-FFF2-40B4-BE49-F238E27FC236}">
              <a16:creationId xmlns:a16="http://schemas.microsoft.com/office/drawing/2014/main" id="{00000000-0008-0000-0600-000042020000}"/>
            </a:ext>
          </a:extLst>
        </xdr:cNvPr>
        <xdr:cNvSpPr txBox="1"/>
      </xdr:nvSpPr>
      <xdr:spPr>
        <a:xfrm>
          <a:off x="16370300" y="9996767"/>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29790</xdr:rowOff>
    </xdr:from>
    <xdr:to>
      <xdr:col>85</xdr:col>
      <xdr:colOff>177800</xdr:colOff>
      <xdr:row>59</xdr:row>
      <xdr:rowOff>131390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6268700" y="10145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59</xdr:row>
      <xdr:rowOff>98878</xdr:rowOff>
    </xdr:from>
    <xdr:to>
      <xdr:col>81</xdr:col>
      <xdr:colOff>50800</xdr:colOff>
      <xdr:row>59</xdr:row>
      <xdr:rowOff>98878</xdr:rowOff>
    </xdr:to>
    <xdr:cxnSp macro="">
      <xdr:nvCxnSpPr>
        <xdr:cNvPr id="580" name="直線コネクタ 579">
          <a:extLst>
            <a:ext uri="{FF2B5EF4-FFF2-40B4-BE49-F238E27FC236}">
              <a16:creationId xmlns:a16="http://schemas.microsoft.com/office/drawing/2014/main" id="{00000000-0008-0000-0600-000044020000}"/>
            </a:ext>
          </a:extLst>
        </xdr:cNvPr>
        <xdr:cNvCxnSpPr/>
      </xdr:nvCxnSpPr>
      <xdr:spPr>
        <a:xfrm>
          <a:off x="14592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59</xdr:row>
      <xdr:rowOff>33383</xdr:rowOff>
    </xdr:from>
    <xdr:to>
      <xdr:col>81</xdr:col>
      <xdr:colOff>101600</xdr:colOff>
      <xdr:row>59</xdr:row>
      <xdr:rowOff>134983</xdr:rowOff>
    </xdr:to>
    <xdr:sp macro="" textlink="">
      <xdr:nvSpPr>
        <xdr:cNvPr id="581" name="フローチャート: 判断 580">
          <a:extLst>
            <a:ext uri="{FF2B5EF4-FFF2-40B4-BE49-F238E27FC236}">
              <a16:creationId xmlns:a16="http://schemas.microsoft.com/office/drawing/2014/main" id="{00000000-0008-0000-0600-000045020000}"/>
            </a:ext>
          </a:extLst>
        </xdr:cNvPr>
        <xdr:cNvSpPr/>
      </xdr:nvSpPr>
      <xdr:spPr>
        <a:xfrm>
          <a:off x="15430500" y="10148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84333</xdr:colOff>
      <xdr:row>57</xdr:row>
      <xdr:rowOff>151510</xdr:rowOff>
    </xdr:from>
    <xdr:ext cx="313932"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324333" y="992416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59</xdr:row>
      <xdr:rowOff>98878</xdr:rowOff>
    </xdr:from>
    <xdr:to>
      <xdr:col>76</xdr:col>
      <xdr:colOff>114300</xdr:colOff>
      <xdr:row>59</xdr:row>
      <xdr:rowOff>98878</xdr:rowOff>
    </xdr:to>
    <xdr:cxnSp macro="">
      <xdr:nvCxnSpPr>
        <xdr:cNvPr id="583" name="直線コネクタ 582">
          <a:extLst>
            <a:ext uri="{FF2B5EF4-FFF2-40B4-BE49-F238E27FC236}">
              <a16:creationId xmlns:a16="http://schemas.microsoft.com/office/drawing/2014/main" id="{00000000-0008-0000-0600-000047020000}"/>
            </a:ext>
          </a:extLst>
        </xdr:cNvPr>
        <xdr:cNvCxnSpPr/>
      </xdr:nvCxnSpPr>
      <xdr:spPr>
        <a:xfrm>
          <a:off x="13703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59</xdr:row>
      <xdr:rowOff>35342</xdr:rowOff>
    </xdr:from>
    <xdr:to>
      <xdr:col>76</xdr:col>
      <xdr:colOff>165100</xdr:colOff>
      <xdr:row>59</xdr:row>
      <xdr:rowOff>136942</xdr:rowOff>
    </xdr:to>
    <xdr:sp macro="" textlink="">
      <xdr:nvSpPr>
        <xdr:cNvPr id="584" name="フローチャート: 判断 583">
          <a:extLst>
            <a:ext uri="{FF2B5EF4-FFF2-40B4-BE49-F238E27FC236}">
              <a16:creationId xmlns:a16="http://schemas.microsoft.com/office/drawing/2014/main" id="{00000000-0008-0000-0600-000048020000}"/>
            </a:ext>
          </a:extLst>
        </xdr:cNvPr>
        <xdr:cNvSpPr/>
      </xdr:nvSpPr>
      <xdr:spPr>
        <a:xfrm>
          <a:off x="14541500" y="10150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147833</xdr:colOff>
      <xdr:row>57</xdr:row>
      <xdr:rowOff>153469</xdr:rowOff>
    </xdr:from>
    <xdr:ext cx="313932"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4435333" y="992611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59</xdr:row>
      <xdr:rowOff>98878</xdr:rowOff>
    </xdr:from>
    <xdr:to>
      <xdr:col>71</xdr:col>
      <xdr:colOff>177800</xdr:colOff>
      <xdr:row>59</xdr:row>
      <xdr:rowOff>98878</xdr:rowOff>
    </xdr:to>
    <xdr:cxnSp macro="">
      <xdr:nvCxnSpPr>
        <xdr:cNvPr id="586" name="直線コネクタ 585">
          <a:extLst>
            <a:ext uri="{FF2B5EF4-FFF2-40B4-BE49-F238E27FC236}">
              <a16:creationId xmlns:a16="http://schemas.microsoft.com/office/drawing/2014/main" id="{00000000-0008-0000-0600-00004A020000}"/>
            </a:ext>
          </a:extLst>
        </xdr:cNvPr>
        <xdr:cNvCxnSpPr/>
      </xdr:nvCxnSpPr>
      <xdr:spPr>
        <a:xfrm>
          <a:off x="12814300" y="10214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59</xdr:row>
      <xdr:rowOff>48078</xdr:rowOff>
    </xdr:from>
    <xdr:to>
      <xdr:col>72</xdr:col>
      <xdr:colOff>38100</xdr:colOff>
      <xdr:row>59</xdr:row>
      <xdr:rowOff>149678</xdr:rowOff>
    </xdr:to>
    <xdr:sp macro="" textlink="">
      <xdr:nvSpPr>
        <xdr:cNvPr id="587" name="フローチャート: 判断 586">
          <a:extLst>
            <a:ext uri="{FF2B5EF4-FFF2-40B4-BE49-F238E27FC236}">
              <a16:creationId xmlns:a16="http://schemas.microsoft.com/office/drawing/2014/main" id="{00000000-0008-0000-0600-00004B020000}"/>
            </a:ext>
          </a:extLst>
        </xdr:cNvPr>
        <xdr:cNvSpPr/>
      </xdr:nvSpPr>
      <xdr:spPr>
        <a:xfrm>
          <a:off x="13652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59</xdr:row>
      <xdr:rowOff>140805</xdr:rowOff>
    </xdr:from>
    <xdr:ext cx="249299"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3578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589" name="フローチャート: 判断 588">
          <a:extLst>
            <a:ext uri="{FF2B5EF4-FFF2-40B4-BE49-F238E27FC236}">
              <a16:creationId xmlns:a16="http://schemas.microsoft.com/office/drawing/2014/main" id="{00000000-0008-0000-0600-00004D020000}"/>
            </a:ext>
          </a:extLst>
        </xdr:cNvPr>
        <xdr:cNvSpPr/>
      </xdr:nvSpPr>
      <xdr:spPr>
        <a:xfrm>
          <a:off x="12763500" y="10163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59</xdr:row>
      <xdr:rowOff>140805</xdr:rowOff>
    </xdr:from>
    <xdr:ext cx="249299"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2689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48078</xdr:rowOff>
    </xdr:from>
    <xdr:to>
      <xdr:col>85</xdr:col>
      <xdr:colOff>177800</xdr:colOff>
      <xdr:row>59</xdr:row>
      <xdr:rowOff>149678</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62687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59</xdr:row>
      <xdr:rowOff>8217</xdr:rowOff>
    </xdr:from>
    <xdr:ext cx="249299" cy="259045"/>
    <xdr:sp macro="" textlink="">
      <xdr:nvSpPr>
        <xdr:cNvPr id="597" name="失業対策事業費該当値テキスト">
          <a:extLst>
            <a:ext uri="{FF2B5EF4-FFF2-40B4-BE49-F238E27FC236}">
              <a16:creationId xmlns:a16="http://schemas.microsoft.com/office/drawing/2014/main" id="{00000000-0008-0000-0600-000055020000}"/>
            </a:ext>
          </a:extLst>
        </xdr:cNvPr>
        <xdr:cNvSpPr txBox="1"/>
      </xdr:nvSpPr>
      <xdr:spPr>
        <a:xfrm>
          <a:off x="16370300" y="1012376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59</xdr:row>
      <xdr:rowOff>48078</xdr:rowOff>
    </xdr:from>
    <xdr:to>
      <xdr:col>81</xdr:col>
      <xdr:colOff>101600</xdr:colOff>
      <xdr:row>59</xdr:row>
      <xdr:rowOff>149678</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5430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59</xdr:row>
      <xdr:rowOff>140805</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5356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59</xdr:row>
      <xdr:rowOff>48078</xdr:rowOff>
    </xdr:from>
    <xdr:to>
      <xdr:col>76</xdr:col>
      <xdr:colOff>165100</xdr:colOff>
      <xdr:row>59</xdr:row>
      <xdr:rowOff>149678</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4541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59</xdr:row>
      <xdr:rowOff>140805</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4467650" y="10256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59</xdr:row>
      <xdr:rowOff>48078</xdr:rowOff>
    </xdr:from>
    <xdr:to>
      <xdr:col>72</xdr:col>
      <xdr:colOff>38100</xdr:colOff>
      <xdr:row>59</xdr:row>
      <xdr:rowOff>149678</xdr:rowOff>
    </xdr:to>
    <xdr:sp macro="" textlink="">
      <xdr:nvSpPr>
        <xdr:cNvPr id="602" name="楕円 601">
          <a:extLst>
            <a:ext uri="{FF2B5EF4-FFF2-40B4-BE49-F238E27FC236}">
              <a16:creationId xmlns:a16="http://schemas.microsoft.com/office/drawing/2014/main" id="{00000000-0008-0000-0600-00005A020000}"/>
            </a:ext>
          </a:extLst>
        </xdr:cNvPr>
        <xdr:cNvSpPr/>
      </xdr:nvSpPr>
      <xdr:spPr>
        <a:xfrm>
          <a:off x="13652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57</xdr:row>
      <xdr:rowOff>166205</xdr:rowOff>
    </xdr:from>
    <xdr:ext cx="249299" cy="259045"/>
    <xdr:sp macro="" textlink="">
      <xdr:nvSpPr>
        <xdr:cNvPr id="603" name="テキスト ボックス 602">
          <a:extLst>
            <a:ext uri="{FF2B5EF4-FFF2-40B4-BE49-F238E27FC236}">
              <a16:creationId xmlns:a16="http://schemas.microsoft.com/office/drawing/2014/main" id="{00000000-0008-0000-0600-00005B020000}"/>
            </a:ext>
          </a:extLst>
        </xdr:cNvPr>
        <xdr:cNvSpPr txBox="1"/>
      </xdr:nvSpPr>
      <xdr:spPr>
        <a:xfrm>
          <a:off x="13578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59</xdr:row>
      <xdr:rowOff>48078</xdr:rowOff>
    </xdr:from>
    <xdr:to>
      <xdr:col>67</xdr:col>
      <xdr:colOff>101600</xdr:colOff>
      <xdr:row>59</xdr:row>
      <xdr:rowOff>149678</xdr:rowOff>
    </xdr:to>
    <xdr:sp macro="" textlink="">
      <xdr:nvSpPr>
        <xdr:cNvPr id="604" name="楕円 603">
          <a:extLst>
            <a:ext uri="{FF2B5EF4-FFF2-40B4-BE49-F238E27FC236}">
              <a16:creationId xmlns:a16="http://schemas.microsoft.com/office/drawing/2014/main" id="{00000000-0008-0000-0600-00005C020000}"/>
            </a:ext>
          </a:extLst>
        </xdr:cNvPr>
        <xdr:cNvSpPr/>
      </xdr:nvSpPr>
      <xdr:spPr>
        <a:xfrm>
          <a:off x="12763500" y="10163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57</xdr:row>
      <xdr:rowOff>166205</xdr:rowOff>
    </xdr:from>
    <xdr:ext cx="249299" cy="259045"/>
    <xdr:sp macro="" textlink="">
      <xdr:nvSpPr>
        <xdr:cNvPr id="605" name="テキスト ボックス 604">
          <a:extLst>
            <a:ext uri="{FF2B5EF4-FFF2-40B4-BE49-F238E27FC236}">
              <a16:creationId xmlns:a16="http://schemas.microsoft.com/office/drawing/2014/main" id="{00000000-0008-0000-0600-00005D020000}"/>
            </a:ext>
          </a:extLst>
        </xdr:cNvPr>
        <xdr:cNvSpPr txBox="1"/>
      </xdr:nvSpPr>
      <xdr:spPr>
        <a:xfrm>
          <a:off x="12689650" y="99388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8" name="公債費グラフ枠">
          <a:extLst>
            <a:ext uri="{FF2B5EF4-FFF2-40B4-BE49-F238E27FC236}">
              <a16:creationId xmlns:a16="http://schemas.microsoft.com/office/drawing/2014/main" id="{00000000-0008-0000-0600-000074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42401</xdr:rowOff>
    </xdr:from>
    <xdr:to>
      <xdr:col>85</xdr:col>
      <xdr:colOff>126364</xdr:colOff>
      <xdr:row>78</xdr:row>
      <xdr:rowOff>160134</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flipV="1">
          <a:off x="16317595" y="12215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163961</xdr:rowOff>
    </xdr:from>
    <xdr:ext cx="534377" cy="259045"/>
    <xdr:sp macro="" textlink="">
      <xdr:nvSpPr>
        <xdr:cNvPr id="630" name="公債費最小値テキスト">
          <a:extLst>
            <a:ext uri="{FF2B5EF4-FFF2-40B4-BE49-F238E27FC236}">
              <a16:creationId xmlns:a16="http://schemas.microsoft.com/office/drawing/2014/main" id="{00000000-0008-0000-0600-000076020000}"/>
            </a:ext>
          </a:extLst>
        </xdr:cNvPr>
        <xdr:cNvSpPr txBox="1"/>
      </xdr:nvSpPr>
      <xdr:spPr>
        <a:xfrm>
          <a:off x="16370300" y="13537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160134</xdr:rowOff>
    </xdr:from>
    <xdr:to>
      <xdr:col>86</xdr:col>
      <xdr:colOff>25400</xdr:colOff>
      <xdr:row>78</xdr:row>
      <xdr:rowOff>160134</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a:off x="16230600" y="13533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160528</xdr:rowOff>
    </xdr:from>
    <xdr:ext cx="599010" cy="259045"/>
    <xdr:sp macro="" textlink="">
      <xdr:nvSpPr>
        <xdr:cNvPr id="632" name="公債費最大値テキスト">
          <a:extLst>
            <a:ext uri="{FF2B5EF4-FFF2-40B4-BE49-F238E27FC236}">
              <a16:creationId xmlns:a16="http://schemas.microsoft.com/office/drawing/2014/main" id="{00000000-0008-0000-0600-000078020000}"/>
            </a:ext>
          </a:extLst>
        </xdr:cNvPr>
        <xdr:cNvSpPr txBox="1"/>
      </xdr:nvSpPr>
      <xdr:spPr>
        <a:xfrm>
          <a:off x="16370300" y="11990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721,076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71</xdr:row>
      <xdr:rowOff>42401</xdr:rowOff>
    </xdr:from>
    <xdr:to>
      <xdr:col>86</xdr:col>
      <xdr:colOff>25400</xdr:colOff>
      <xdr:row>71</xdr:row>
      <xdr:rowOff>42401</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2215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56815</xdr:rowOff>
    </xdr:from>
    <xdr:to>
      <xdr:col>85</xdr:col>
      <xdr:colOff>127000</xdr:colOff>
      <xdr:row>78</xdr:row>
      <xdr:rowOff>69621</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flipV="1">
          <a:off x="15481300" y="13429915"/>
          <a:ext cx="838200" cy="12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76</xdr:row>
      <xdr:rowOff>18874</xdr:rowOff>
    </xdr:from>
    <xdr:ext cx="599010" cy="259045"/>
    <xdr:sp macro="" textlink="">
      <xdr:nvSpPr>
        <xdr:cNvPr id="635" name="公債費平均値テキスト">
          <a:extLst>
            <a:ext uri="{FF2B5EF4-FFF2-40B4-BE49-F238E27FC236}">
              <a16:creationId xmlns:a16="http://schemas.microsoft.com/office/drawing/2014/main" id="{00000000-0008-0000-0600-00007B020000}"/>
            </a:ext>
          </a:extLst>
        </xdr:cNvPr>
        <xdr:cNvSpPr txBox="1"/>
      </xdr:nvSpPr>
      <xdr:spPr>
        <a:xfrm>
          <a:off x="16370300" y="130490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167447</xdr:rowOff>
    </xdr:from>
    <xdr:to>
      <xdr:col>85</xdr:col>
      <xdr:colOff>177800</xdr:colOff>
      <xdr:row>77</xdr:row>
      <xdr:rowOff>97597</xdr:rowOff>
    </xdr:to>
    <xdr:sp macro="" textlink="">
      <xdr:nvSpPr>
        <xdr:cNvPr id="636" name="フローチャート: 判断 635">
          <a:extLst>
            <a:ext uri="{FF2B5EF4-FFF2-40B4-BE49-F238E27FC236}">
              <a16:creationId xmlns:a16="http://schemas.microsoft.com/office/drawing/2014/main" id="{00000000-0008-0000-0600-00007C020000}"/>
            </a:ext>
          </a:extLst>
        </xdr:cNvPr>
        <xdr:cNvSpPr/>
      </xdr:nvSpPr>
      <xdr:spPr>
        <a:xfrm>
          <a:off x="16268700" y="13197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69621</xdr:rowOff>
    </xdr:from>
    <xdr:to>
      <xdr:col>81</xdr:col>
      <xdr:colOff>50800</xdr:colOff>
      <xdr:row>78</xdr:row>
      <xdr:rowOff>77394</xdr:rowOff>
    </xdr:to>
    <xdr:cxnSp macro="">
      <xdr:nvCxnSpPr>
        <xdr:cNvPr id="637" name="直線コネクタ 636">
          <a:extLst>
            <a:ext uri="{FF2B5EF4-FFF2-40B4-BE49-F238E27FC236}">
              <a16:creationId xmlns:a16="http://schemas.microsoft.com/office/drawing/2014/main" id="{00000000-0008-0000-0600-00007D020000}"/>
            </a:ext>
          </a:extLst>
        </xdr:cNvPr>
        <xdr:cNvCxnSpPr/>
      </xdr:nvCxnSpPr>
      <xdr:spPr>
        <a:xfrm flipV="1">
          <a:off x="14592300" y="13442721"/>
          <a:ext cx="8890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7579</xdr:rowOff>
    </xdr:from>
    <xdr:to>
      <xdr:col>81</xdr:col>
      <xdr:colOff>101600</xdr:colOff>
      <xdr:row>77</xdr:row>
      <xdr:rowOff>109179</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5430500" y="13209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75</xdr:row>
      <xdr:rowOff>125706</xdr:rowOff>
    </xdr:from>
    <xdr:ext cx="599010" cy="259045"/>
    <xdr:sp macro="" textlink="">
      <xdr:nvSpPr>
        <xdr:cNvPr id="639" name="テキスト ボックス 638">
          <a:extLst>
            <a:ext uri="{FF2B5EF4-FFF2-40B4-BE49-F238E27FC236}">
              <a16:creationId xmlns:a16="http://schemas.microsoft.com/office/drawing/2014/main" id="{00000000-0008-0000-0600-00007F020000}"/>
            </a:ext>
          </a:extLst>
        </xdr:cNvPr>
        <xdr:cNvSpPr txBox="1"/>
      </xdr:nvSpPr>
      <xdr:spPr>
        <a:xfrm>
          <a:off x="15181795" y="12984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77394</xdr:rowOff>
    </xdr:from>
    <xdr:to>
      <xdr:col>76</xdr:col>
      <xdr:colOff>114300</xdr:colOff>
      <xdr:row>78</xdr:row>
      <xdr:rowOff>84682</xdr:rowOff>
    </xdr:to>
    <xdr:cxnSp macro="">
      <xdr:nvCxnSpPr>
        <xdr:cNvPr id="640" name="直線コネクタ 639">
          <a:extLst>
            <a:ext uri="{FF2B5EF4-FFF2-40B4-BE49-F238E27FC236}">
              <a16:creationId xmlns:a16="http://schemas.microsoft.com/office/drawing/2014/main" id="{00000000-0008-0000-0600-000080020000}"/>
            </a:ext>
          </a:extLst>
        </xdr:cNvPr>
        <xdr:cNvCxnSpPr/>
      </xdr:nvCxnSpPr>
      <xdr:spPr>
        <a:xfrm flipV="1">
          <a:off x="13703300" y="13450494"/>
          <a:ext cx="889000" cy="7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10638</xdr:rowOff>
    </xdr:from>
    <xdr:to>
      <xdr:col>76</xdr:col>
      <xdr:colOff>165100</xdr:colOff>
      <xdr:row>77</xdr:row>
      <xdr:rowOff>112238</xdr:rowOff>
    </xdr:to>
    <xdr:sp macro="" textlink="">
      <xdr:nvSpPr>
        <xdr:cNvPr id="641" name="フローチャート: 判断 640">
          <a:extLst>
            <a:ext uri="{FF2B5EF4-FFF2-40B4-BE49-F238E27FC236}">
              <a16:creationId xmlns:a16="http://schemas.microsoft.com/office/drawing/2014/main" id="{00000000-0008-0000-0600-000081020000}"/>
            </a:ext>
          </a:extLst>
        </xdr:cNvPr>
        <xdr:cNvSpPr/>
      </xdr:nvSpPr>
      <xdr:spPr>
        <a:xfrm>
          <a:off x="14541500" y="13212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75</xdr:row>
      <xdr:rowOff>128765</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4292795" y="12987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78510</xdr:rowOff>
    </xdr:from>
    <xdr:to>
      <xdr:col>71</xdr:col>
      <xdr:colOff>177800</xdr:colOff>
      <xdr:row>78</xdr:row>
      <xdr:rowOff>84682</xdr:rowOff>
    </xdr:to>
    <xdr:cxnSp macro="">
      <xdr:nvCxnSpPr>
        <xdr:cNvPr id="643" name="直線コネクタ 642">
          <a:extLst>
            <a:ext uri="{FF2B5EF4-FFF2-40B4-BE49-F238E27FC236}">
              <a16:creationId xmlns:a16="http://schemas.microsoft.com/office/drawing/2014/main" id="{00000000-0008-0000-0600-000083020000}"/>
            </a:ext>
          </a:extLst>
        </xdr:cNvPr>
        <xdr:cNvCxnSpPr/>
      </xdr:nvCxnSpPr>
      <xdr:spPr>
        <a:xfrm>
          <a:off x="12814300" y="13451610"/>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36632</xdr:rowOff>
    </xdr:from>
    <xdr:to>
      <xdr:col>72</xdr:col>
      <xdr:colOff>38100</xdr:colOff>
      <xdr:row>77</xdr:row>
      <xdr:rowOff>138232</xdr:rowOff>
    </xdr:to>
    <xdr:sp macro="" textlink="">
      <xdr:nvSpPr>
        <xdr:cNvPr id="644" name="フローチャート: 判断 643">
          <a:extLst>
            <a:ext uri="{FF2B5EF4-FFF2-40B4-BE49-F238E27FC236}">
              <a16:creationId xmlns:a16="http://schemas.microsoft.com/office/drawing/2014/main" id="{00000000-0008-0000-0600-000084020000}"/>
            </a:ext>
          </a:extLst>
        </xdr:cNvPr>
        <xdr:cNvSpPr/>
      </xdr:nvSpPr>
      <xdr:spPr>
        <a:xfrm>
          <a:off x="13652500" y="132382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75</xdr:row>
      <xdr:rowOff>154759</xdr:rowOff>
    </xdr:from>
    <xdr:ext cx="599010" cy="259045"/>
    <xdr:sp macro="" textlink="">
      <xdr:nvSpPr>
        <xdr:cNvPr id="645" name="テキスト ボックス 644">
          <a:extLst>
            <a:ext uri="{FF2B5EF4-FFF2-40B4-BE49-F238E27FC236}">
              <a16:creationId xmlns:a16="http://schemas.microsoft.com/office/drawing/2014/main" id="{00000000-0008-0000-0600-000085020000}"/>
            </a:ext>
          </a:extLst>
        </xdr:cNvPr>
        <xdr:cNvSpPr txBox="1"/>
      </xdr:nvSpPr>
      <xdr:spPr>
        <a:xfrm>
          <a:off x="13403795" y="130135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50507</xdr:rowOff>
    </xdr:from>
    <xdr:to>
      <xdr:col>67</xdr:col>
      <xdr:colOff>101600</xdr:colOff>
      <xdr:row>77</xdr:row>
      <xdr:rowOff>152107</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2763500" y="13252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75</xdr:row>
      <xdr:rowOff>168634</xdr:rowOff>
    </xdr:from>
    <xdr:ext cx="59901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2514795" y="13027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6015</xdr:rowOff>
    </xdr:from>
    <xdr:to>
      <xdr:col>85</xdr:col>
      <xdr:colOff>177800</xdr:colOff>
      <xdr:row>78</xdr:row>
      <xdr:rowOff>107615</xdr:rowOff>
    </xdr:to>
    <xdr:sp macro="" textlink="">
      <xdr:nvSpPr>
        <xdr:cNvPr id="653" name="楕円 652">
          <a:extLst>
            <a:ext uri="{FF2B5EF4-FFF2-40B4-BE49-F238E27FC236}">
              <a16:creationId xmlns:a16="http://schemas.microsoft.com/office/drawing/2014/main" id="{00000000-0008-0000-0600-00008D020000}"/>
            </a:ext>
          </a:extLst>
        </xdr:cNvPr>
        <xdr:cNvSpPr/>
      </xdr:nvSpPr>
      <xdr:spPr>
        <a:xfrm>
          <a:off x="16268700" y="13379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92392</xdr:rowOff>
    </xdr:from>
    <xdr:ext cx="534377" cy="259045"/>
    <xdr:sp macro="" textlink="">
      <xdr:nvSpPr>
        <xdr:cNvPr id="654" name="公債費該当値テキスト">
          <a:extLst>
            <a:ext uri="{FF2B5EF4-FFF2-40B4-BE49-F238E27FC236}">
              <a16:creationId xmlns:a16="http://schemas.microsoft.com/office/drawing/2014/main" id="{00000000-0008-0000-0600-00008E020000}"/>
            </a:ext>
          </a:extLst>
        </xdr:cNvPr>
        <xdr:cNvSpPr txBox="1"/>
      </xdr:nvSpPr>
      <xdr:spPr>
        <a:xfrm>
          <a:off x="16370300" y="13294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18821</xdr:rowOff>
    </xdr:from>
    <xdr:to>
      <xdr:col>81</xdr:col>
      <xdr:colOff>101600</xdr:colOff>
      <xdr:row>78</xdr:row>
      <xdr:rowOff>120421</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5430500" y="13391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111548</xdr:rowOff>
    </xdr:from>
    <xdr:ext cx="534377" cy="259045"/>
    <xdr:sp macro="" textlink="">
      <xdr:nvSpPr>
        <xdr:cNvPr id="656" name="テキスト ボックス 655">
          <a:extLst>
            <a:ext uri="{FF2B5EF4-FFF2-40B4-BE49-F238E27FC236}">
              <a16:creationId xmlns:a16="http://schemas.microsoft.com/office/drawing/2014/main" id="{00000000-0008-0000-0600-000090020000}"/>
            </a:ext>
          </a:extLst>
        </xdr:cNvPr>
        <xdr:cNvSpPr txBox="1"/>
      </xdr:nvSpPr>
      <xdr:spPr>
        <a:xfrm>
          <a:off x="15214111" y="13484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26594</xdr:rowOff>
    </xdr:from>
    <xdr:to>
      <xdr:col>76</xdr:col>
      <xdr:colOff>165100</xdr:colOff>
      <xdr:row>78</xdr:row>
      <xdr:rowOff>128194</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4541500" y="13399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119321</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4325111" y="13492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33882</xdr:rowOff>
    </xdr:from>
    <xdr:to>
      <xdr:col>72</xdr:col>
      <xdr:colOff>38100</xdr:colOff>
      <xdr:row>78</xdr:row>
      <xdr:rowOff>135482</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3652500" y="13406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126609</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3436111" y="13499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27710</xdr:rowOff>
    </xdr:from>
    <xdr:to>
      <xdr:col>67</xdr:col>
      <xdr:colOff>101600</xdr:colOff>
      <xdr:row>78</xdr:row>
      <xdr:rowOff>129310</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2763500" y="13400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120437</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2547111" y="13493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33,286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1" name="テキスト ボックス 670">
          <a:extLst>
            <a:ext uri="{FF2B5EF4-FFF2-40B4-BE49-F238E27FC236}">
              <a16:creationId xmlns:a16="http://schemas.microsoft.com/office/drawing/2014/main" id="{00000000-0008-0000-0600-00009F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4" name="テキスト ボックス 673">
          <a:extLst>
            <a:ext uri="{FF2B5EF4-FFF2-40B4-BE49-F238E27FC236}">
              <a16:creationId xmlns:a16="http://schemas.microsoft.com/office/drawing/2014/main" id="{00000000-0008-0000-0600-0000A2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5" name="直線コネクタ 674">
          <a:extLst>
            <a:ext uri="{FF2B5EF4-FFF2-40B4-BE49-F238E27FC236}">
              <a16:creationId xmlns:a16="http://schemas.microsoft.com/office/drawing/2014/main" id="{00000000-0008-0000-0600-0000A3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95</xdr:row>
      <xdr:rowOff>54627</xdr:rowOff>
    </xdr:from>
    <xdr:ext cx="595419" cy="259045"/>
    <xdr:sp macro="" textlink="">
      <xdr:nvSpPr>
        <xdr:cNvPr id="676" name="テキスト ボックス 675">
          <a:extLst>
            <a:ext uri="{FF2B5EF4-FFF2-40B4-BE49-F238E27FC236}">
              <a16:creationId xmlns:a16="http://schemas.microsoft.com/office/drawing/2014/main" id="{00000000-0008-0000-0600-0000A4020000}"/>
            </a:ext>
          </a:extLst>
        </xdr:cNvPr>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7" name="直線コネクタ 676">
          <a:extLst>
            <a:ext uri="{FF2B5EF4-FFF2-40B4-BE49-F238E27FC236}">
              <a16:creationId xmlns:a16="http://schemas.microsoft.com/office/drawing/2014/main" id="{00000000-0008-0000-0600-0000A5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92</xdr:row>
      <xdr:rowOff>111777</xdr:rowOff>
    </xdr:from>
    <xdr:ext cx="685572" cy="259045"/>
    <xdr:sp macro="" textlink="">
      <xdr:nvSpPr>
        <xdr:cNvPr id="678" name="テキスト ボックス 677">
          <a:extLst>
            <a:ext uri="{FF2B5EF4-FFF2-40B4-BE49-F238E27FC236}">
              <a16:creationId xmlns:a16="http://schemas.microsoft.com/office/drawing/2014/main" id="{00000000-0008-0000-0600-0000A6020000}"/>
            </a:ext>
          </a:extLst>
        </xdr:cNvPr>
        <xdr:cNvSpPr txBox="1"/>
      </xdr:nvSpPr>
      <xdr:spPr>
        <a:xfrm>
          <a:off x="11760428" y="15885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168927</xdr:rowOff>
    </xdr:from>
    <xdr:ext cx="685572" cy="259045"/>
    <xdr:sp macro="" textlink="">
      <xdr:nvSpPr>
        <xdr:cNvPr id="680" name="テキスト ボックス 679">
          <a:extLst>
            <a:ext uri="{FF2B5EF4-FFF2-40B4-BE49-F238E27FC236}">
              <a16:creationId xmlns:a16="http://schemas.microsoft.com/office/drawing/2014/main" id="{00000000-0008-0000-0600-0000A8020000}"/>
            </a:ext>
          </a:extLst>
        </xdr:cNvPr>
        <xdr:cNvSpPr txBox="1"/>
      </xdr:nvSpPr>
      <xdr:spPr>
        <a:xfrm>
          <a:off x="11760428" y="15427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1" name="直線コネクタ 680">
          <a:extLst>
            <a:ext uri="{FF2B5EF4-FFF2-40B4-BE49-F238E27FC236}">
              <a16:creationId xmlns:a16="http://schemas.microsoft.com/office/drawing/2014/main" id="{00000000-0008-0000-0600-0000A9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2" name="テキスト ボックス 681">
          <a:extLst>
            <a:ext uri="{FF2B5EF4-FFF2-40B4-BE49-F238E27FC236}">
              <a16:creationId xmlns:a16="http://schemas.microsoft.com/office/drawing/2014/main" id="{00000000-0008-0000-0600-0000AA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3" name="積立金グラフ枠">
          <a:extLst>
            <a:ext uri="{FF2B5EF4-FFF2-40B4-BE49-F238E27FC236}">
              <a16:creationId xmlns:a16="http://schemas.microsoft.com/office/drawing/2014/main" id="{00000000-0008-0000-0600-0000AB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132880</xdr:rowOff>
    </xdr:from>
    <xdr:to>
      <xdr:col>85</xdr:col>
      <xdr:colOff>126364</xdr:colOff>
      <xdr:row>98</xdr:row>
      <xdr:rowOff>139619</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flipV="1">
          <a:off x="16317595" y="15563380"/>
          <a:ext cx="1269" cy="13783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143446</xdr:rowOff>
    </xdr:from>
    <xdr:ext cx="313932" cy="259045"/>
    <xdr:sp macro="" textlink="">
      <xdr:nvSpPr>
        <xdr:cNvPr id="685" name="積立金最小値テキスト">
          <a:extLst>
            <a:ext uri="{FF2B5EF4-FFF2-40B4-BE49-F238E27FC236}">
              <a16:creationId xmlns:a16="http://schemas.microsoft.com/office/drawing/2014/main" id="{00000000-0008-0000-0600-0000AD020000}"/>
            </a:ext>
          </a:extLst>
        </xdr:cNvPr>
        <xdr:cNvSpPr txBox="1"/>
      </xdr:nvSpPr>
      <xdr:spPr>
        <a:xfrm>
          <a:off x="16370300" y="169455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139619</xdr:rowOff>
    </xdr:from>
    <xdr:to>
      <xdr:col>86</xdr:col>
      <xdr:colOff>25400</xdr:colOff>
      <xdr:row>98</xdr:row>
      <xdr:rowOff>139619</xdr:rowOff>
    </xdr:to>
    <xdr:cxnSp macro="">
      <xdr:nvCxnSpPr>
        <xdr:cNvPr id="686" name="直線コネクタ 685">
          <a:extLst>
            <a:ext uri="{FF2B5EF4-FFF2-40B4-BE49-F238E27FC236}">
              <a16:creationId xmlns:a16="http://schemas.microsoft.com/office/drawing/2014/main" id="{00000000-0008-0000-0600-0000AE020000}"/>
            </a:ext>
          </a:extLst>
        </xdr:cNvPr>
        <xdr:cNvCxnSpPr/>
      </xdr:nvCxnSpPr>
      <xdr:spPr>
        <a:xfrm>
          <a:off x="16230600" y="169417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79557</xdr:rowOff>
    </xdr:from>
    <xdr:ext cx="690189" cy="259045"/>
    <xdr:sp macro="" textlink="">
      <xdr:nvSpPr>
        <xdr:cNvPr id="687" name="積立金最大値テキスト">
          <a:extLst>
            <a:ext uri="{FF2B5EF4-FFF2-40B4-BE49-F238E27FC236}">
              <a16:creationId xmlns:a16="http://schemas.microsoft.com/office/drawing/2014/main" id="{00000000-0008-0000-0600-0000AF020000}"/>
            </a:ext>
          </a:extLst>
        </xdr:cNvPr>
        <xdr:cNvSpPr txBox="1"/>
      </xdr:nvSpPr>
      <xdr:spPr>
        <a:xfrm>
          <a:off x="16370300" y="1533860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132880</xdr:rowOff>
    </xdr:from>
    <xdr:to>
      <xdr:col>86</xdr:col>
      <xdr:colOff>25400</xdr:colOff>
      <xdr:row>90</xdr:row>
      <xdr:rowOff>132880</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a:off x="16230600" y="155633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91151</xdr:rowOff>
    </xdr:from>
    <xdr:to>
      <xdr:col>85</xdr:col>
      <xdr:colOff>127000</xdr:colOff>
      <xdr:row>98</xdr:row>
      <xdr:rowOff>137382</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5481300" y="16893251"/>
          <a:ext cx="838200" cy="46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2398</xdr:rowOff>
    </xdr:from>
    <xdr:ext cx="599010" cy="259045"/>
    <xdr:sp macro="" textlink="">
      <xdr:nvSpPr>
        <xdr:cNvPr id="690" name="積立金平均値テキスト">
          <a:extLst>
            <a:ext uri="{FF2B5EF4-FFF2-40B4-BE49-F238E27FC236}">
              <a16:creationId xmlns:a16="http://schemas.microsoft.com/office/drawing/2014/main" id="{00000000-0008-0000-0600-0000B2020000}"/>
            </a:ext>
          </a:extLst>
        </xdr:cNvPr>
        <xdr:cNvSpPr txBox="1"/>
      </xdr:nvSpPr>
      <xdr:spPr>
        <a:xfrm>
          <a:off x="16370300" y="166330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150971</xdr:rowOff>
    </xdr:from>
    <xdr:to>
      <xdr:col>85</xdr:col>
      <xdr:colOff>177800</xdr:colOff>
      <xdr:row>98</xdr:row>
      <xdr:rowOff>81121</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6268700" y="16781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62898</xdr:rowOff>
    </xdr:from>
    <xdr:to>
      <xdr:col>81</xdr:col>
      <xdr:colOff>50800</xdr:colOff>
      <xdr:row>98</xdr:row>
      <xdr:rowOff>91151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a:off x="14592300" y="16864998"/>
          <a:ext cx="889000" cy="28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158102</xdr:rowOff>
    </xdr:from>
    <xdr:to>
      <xdr:col>81</xdr:col>
      <xdr:colOff>101600</xdr:colOff>
      <xdr:row>98</xdr:row>
      <xdr:rowOff>88252</xdr:rowOff>
    </xdr:to>
    <xdr:sp macro="" textlink="">
      <xdr:nvSpPr>
        <xdr:cNvPr id="693" name="フローチャート: 判断 692">
          <a:extLst>
            <a:ext uri="{FF2B5EF4-FFF2-40B4-BE49-F238E27FC236}">
              <a16:creationId xmlns:a16="http://schemas.microsoft.com/office/drawing/2014/main" id="{00000000-0008-0000-0600-0000B5020000}"/>
            </a:ext>
          </a:extLst>
        </xdr:cNvPr>
        <xdr:cNvSpPr/>
      </xdr:nvSpPr>
      <xdr:spPr>
        <a:xfrm>
          <a:off x="15430500" y="16788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96</xdr:row>
      <xdr:rowOff>104779</xdr:rowOff>
    </xdr:from>
    <xdr:ext cx="59901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181795" y="1656397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62898</xdr:rowOff>
    </xdr:from>
    <xdr:to>
      <xdr:col>76</xdr:col>
      <xdr:colOff>114300</xdr:colOff>
      <xdr:row>98</xdr:row>
      <xdr:rowOff>63686</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3703300" y="16864998"/>
          <a:ext cx="889000" cy="7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151967</xdr:rowOff>
    </xdr:from>
    <xdr:to>
      <xdr:col>76</xdr:col>
      <xdr:colOff>165100</xdr:colOff>
      <xdr:row>98</xdr:row>
      <xdr:rowOff>82117</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4541500" y="16782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96</xdr:row>
      <xdr:rowOff>98644</xdr:rowOff>
    </xdr:from>
    <xdr:ext cx="59901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4292795" y="165578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63686</xdr:rowOff>
    </xdr:from>
    <xdr:to>
      <xdr:col>71</xdr:col>
      <xdr:colOff>177800</xdr:colOff>
      <xdr:row>98</xdr:row>
      <xdr:rowOff>137464</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flipV="1">
          <a:off x="12814300" y="16865786"/>
          <a:ext cx="889000" cy="73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138706</xdr:rowOff>
    </xdr:from>
    <xdr:to>
      <xdr:col>72</xdr:col>
      <xdr:colOff>38100</xdr:colOff>
      <xdr:row>98</xdr:row>
      <xdr:rowOff>68856</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3652500" y="16769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96</xdr:row>
      <xdr:rowOff>85383</xdr:rowOff>
    </xdr:from>
    <xdr:ext cx="599010"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3403795" y="165445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15325</xdr:rowOff>
    </xdr:from>
    <xdr:to>
      <xdr:col>67</xdr:col>
      <xdr:colOff>101600</xdr:colOff>
      <xdr:row>98</xdr:row>
      <xdr:rowOff>116925</xdr:rowOff>
    </xdr:to>
    <xdr:sp macro="" textlink="">
      <xdr:nvSpPr>
        <xdr:cNvPr id="701" name="フローチャート: 判断 700">
          <a:extLst>
            <a:ext uri="{FF2B5EF4-FFF2-40B4-BE49-F238E27FC236}">
              <a16:creationId xmlns:a16="http://schemas.microsoft.com/office/drawing/2014/main" id="{00000000-0008-0000-0600-0000BD020000}"/>
            </a:ext>
          </a:extLst>
        </xdr:cNvPr>
        <xdr:cNvSpPr/>
      </xdr:nvSpPr>
      <xdr:spPr>
        <a:xfrm>
          <a:off x="12763500" y="16817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133452</xdr:rowOff>
    </xdr:from>
    <xdr:ext cx="534377"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2547111" y="1659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80,463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86582</xdr:rowOff>
    </xdr:from>
    <xdr:to>
      <xdr:col>85</xdr:col>
      <xdr:colOff>177800</xdr:colOff>
      <xdr:row>99</xdr:row>
      <xdr:rowOff>16732</xdr:rowOff>
    </xdr:to>
    <xdr:sp macro="" textlink="">
      <xdr:nvSpPr>
        <xdr:cNvPr id="708" name="楕円 707">
          <a:extLst>
            <a:ext uri="{FF2B5EF4-FFF2-40B4-BE49-F238E27FC236}">
              <a16:creationId xmlns:a16="http://schemas.microsoft.com/office/drawing/2014/main" id="{00000000-0008-0000-0600-0000C4020000}"/>
            </a:ext>
          </a:extLst>
        </xdr:cNvPr>
        <xdr:cNvSpPr/>
      </xdr:nvSpPr>
      <xdr:spPr>
        <a:xfrm>
          <a:off x="16268700" y="168886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1509</xdr:rowOff>
    </xdr:from>
    <xdr:ext cx="469744" cy="259045"/>
    <xdr:sp macro="" textlink="">
      <xdr:nvSpPr>
        <xdr:cNvPr id="709" name="積立金該当値テキスト">
          <a:extLst>
            <a:ext uri="{FF2B5EF4-FFF2-40B4-BE49-F238E27FC236}">
              <a16:creationId xmlns:a16="http://schemas.microsoft.com/office/drawing/2014/main" id="{00000000-0008-0000-0600-0000C5020000}"/>
            </a:ext>
          </a:extLst>
        </xdr:cNvPr>
        <xdr:cNvSpPr txBox="1"/>
      </xdr:nvSpPr>
      <xdr:spPr>
        <a:xfrm>
          <a:off x="16370300" y="1680360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40351</xdr:rowOff>
    </xdr:from>
    <xdr:to>
      <xdr:col>81</xdr:col>
      <xdr:colOff>101600</xdr:colOff>
      <xdr:row>98</xdr:row>
      <xdr:rowOff>141951</xdr:rowOff>
    </xdr:to>
    <xdr:sp macro="" textlink="">
      <xdr:nvSpPr>
        <xdr:cNvPr id="710" name="楕円 709">
          <a:extLst>
            <a:ext uri="{FF2B5EF4-FFF2-40B4-BE49-F238E27FC236}">
              <a16:creationId xmlns:a16="http://schemas.microsoft.com/office/drawing/2014/main" id="{00000000-0008-0000-0600-0000C6020000}"/>
            </a:ext>
          </a:extLst>
        </xdr:cNvPr>
        <xdr:cNvSpPr/>
      </xdr:nvSpPr>
      <xdr:spPr>
        <a:xfrm>
          <a:off x="15430500" y="168424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133078</xdr:rowOff>
    </xdr:from>
    <xdr:ext cx="534377" cy="259045"/>
    <xdr:sp macro="" textlink="">
      <xdr:nvSpPr>
        <xdr:cNvPr id="711" name="テキスト ボックス 710">
          <a:extLst>
            <a:ext uri="{FF2B5EF4-FFF2-40B4-BE49-F238E27FC236}">
              <a16:creationId xmlns:a16="http://schemas.microsoft.com/office/drawing/2014/main" id="{00000000-0008-0000-0600-0000C7020000}"/>
            </a:ext>
          </a:extLst>
        </xdr:cNvPr>
        <xdr:cNvSpPr txBox="1"/>
      </xdr:nvSpPr>
      <xdr:spPr>
        <a:xfrm>
          <a:off x="15214111" y="169351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12098</xdr:rowOff>
    </xdr:from>
    <xdr:to>
      <xdr:col>76</xdr:col>
      <xdr:colOff>165100</xdr:colOff>
      <xdr:row>98</xdr:row>
      <xdr:rowOff>113698</xdr:rowOff>
    </xdr:to>
    <xdr:sp macro="" textlink="">
      <xdr:nvSpPr>
        <xdr:cNvPr id="712" name="楕円 711">
          <a:extLst>
            <a:ext uri="{FF2B5EF4-FFF2-40B4-BE49-F238E27FC236}">
              <a16:creationId xmlns:a16="http://schemas.microsoft.com/office/drawing/2014/main" id="{00000000-0008-0000-0600-0000C8020000}"/>
            </a:ext>
          </a:extLst>
        </xdr:cNvPr>
        <xdr:cNvSpPr/>
      </xdr:nvSpPr>
      <xdr:spPr>
        <a:xfrm>
          <a:off x="14541500" y="168141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104825</xdr:rowOff>
    </xdr:from>
    <xdr:ext cx="534377" cy="259045"/>
    <xdr:sp macro="" textlink="">
      <xdr:nvSpPr>
        <xdr:cNvPr id="713" name="テキスト ボックス 712">
          <a:extLst>
            <a:ext uri="{FF2B5EF4-FFF2-40B4-BE49-F238E27FC236}">
              <a16:creationId xmlns:a16="http://schemas.microsoft.com/office/drawing/2014/main" id="{00000000-0008-0000-0600-0000C9020000}"/>
            </a:ext>
          </a:extLst>
        </xdr:cNvPr>
        <xdr:cNvSpPr txBox="1"/>
      </xdr:nvSpPr>
      <xdr:spPr>
        <a:xfrm>
          <a:off x="14325111" y="16906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12886</xdr:rowOff>
    </xdr:from>
    <xdr:to>
      <xdr:col>72</xdr:col>
      <xdr:colOff>38100</xdr:colOff>
      <xdr:row>98</xdr:row>
      <xdr:rowOff>114486</xdr:rowOff>
    </xdr:to>
    <xdr:sp macro="" textlink="">
      <xdr:nvSpPr>
        <xdr:cNvPr id="714" name="楕円 713">
          <a:extLst>
            <a:ext uri="{FF2B5EF4-FFF2-40B4-BE49-F238E27FC236}">
              <a16:creationId xmlns:a16="http://schemas.microsoft.com/office/drawing/2014/main" id="{00000000-0008-0000-0600-0000CA020000}"/>
            </a:ext>
          </a:extLst>
        </xdr:cNvPr>
        <xdr:cNvSpPr/>
      </xdr:nvSpPr>
      <xdr:spPr>
        <a:xfrm>
          <a:off x="13652500" y="1681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105613</xdr:rowOff>
    </xdr:from>
    <xdr:ext cx="534377" cy="259045"/>
    <xdr:sp macro="" textlink="">
      <xdr:nvSpPr>
        <xdr:cNvPr id="715" name="テキスト ボックス 714">
          <a:extLst>
            <a:ext uri="{FF2B5EF4-FFF2-40B4-BE49-F238E27FC236}">
              <a16:creationId xmlns:a16="http://schemas.microsoft.com/office/drawing/2014/main" id="{00000000-0008-0000-0600-0000CB020000}"/>
            </a:ext>
          </a:extLst>
        </xdr:cNvPr>
        <xdr:cNvSpPr txBox="1"/>
      </xdr:nvSpPr>
      <xdr:spPr>
        <a:xfrm>
          <a:off x="13436111" y="169077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86664</xdr:rowOff>
    </xdr:from>
    <xdr:to>
      <xdr:col>67</xdr:col>
      <xdr:colOff>101600</xdr:colOff>
      <xdr:row>99</xdr:row>
      <xdr:rowOff>16814</xdr:rowOff>
    </xdr:to>
    <xdr:sp macro="" textlink="">
      <xdr:nvSpPr>
        <xdr:cNvPr id="716" name="楕円 715">
          <a:extLst>
            <a:ext uri="{FF2B5EF4-FFF2-40B4-BE49-F238E27FC236}">
              <a16:creationId xmlns:a16="http://schemas.microsoft.com/office/drawing/2014/main" id="{00000000-0008-0000-0600-0000CC020000}"/>
            </a:ext>
          </a:extLst>
        </xdr:cNvPr>
        <xdr:cNvSpPr/>
      </xdr:nvSpPr>
      <xdr:spPr>
        <a:xfrm>
          <a:off x="12763500" y="1688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7941</xdr:rowOff>
    </xdr:from>
    <xdr:ext cx="469744" cy="259045"/>
    <xdr:sp macro="" textlink="">
      <xdr:nvSpPr>
        <xdr:cNvPr id="717" name="テキスト ボックス 716">
          <a:extLst>
            <a:ext uri="{FF2B5EF4-FFF2-40B4-BE49-F238E27FC236}">
              <a16:creationId xmlns:a16="http://schemas.microsoft.com/office/drawing/2014/main" id="{00000000-0008-0000-0600-0000CD020000}"/>
            </a:ext>
          </a:extLst>
        </xdr:cNvPr>
        <xdr:cNvSpPr txBox="1"/>
      </xdr:nvSpPr>
      <xdr:spPr>
        <a:xfrm>
          <a:off x="12579428" y="16981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6" name="テキスト ボックス 725">
          <a:extLst>
            <a:ext uri="{FF2B5EF4-FFF2-40B4-BE49-F238E27FC236}">
              <a16:creationId xmlns:a16="http://schemas.microsoft.com/office/drawing/2014/main" id="{00000000-0008-0000-0600-0000D6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2" name="直線コネクタ 731">
          <a:extLst>
            <a:ext uri="{FF2B5EF4-FFF2-40B4-BE49-F238E27FC236}">
              <a16:creationId xmlns:a16="http://schemas.microsoft.com/office/drawing/2014/main" id="{00000000-0008-0000-0600-0000DC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3" name="テキスト ボックス 732">
          <a:extLst>
            <a:ext uri="{FF2B5EF4-FFF2-40B4-BE49-F238E27FC236}">
              <a16:creationId xmlns:a16="http://schemas.microsoft.com/office/drawing/2014/main" id="{00000000-0008-0000-0600-0000DD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4" name="直線コネクタ 733">
          <a:extLst>
            <a:ext uri="{FF2B5EF4-FFF2-40B4-BE49-F238E27FC236}">
              <a16:creationId xmlns:a16="http://schemas.microsoft.com/office/drawing/2014/main" id="{00000000-0008-0000-0600-0000DE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5" name="テキスト ボックス 734">
          <a:extLst>
            <a:ext uri="{FF2B5EF4-FFF2-40B4-BE49-F238E27FC236}">
              <a16:creationId xmlns:a16="http://schemas.microsoft.com/office/drawing/2014/main" id="{00000000-0008-0000-0600-0000DF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37" name="テキスト ボックス 736">
          <a:extLst>
            <a:ext uri="{FF2B5EF4-FFF2-40B4-BE49-F238E27FC236}">
              <a16:creationId xmlns:a16="http://schemas.microsoft.com/office/drawing/2014/main" id="{00000000-0008-0000-0600-0000E1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39" name="テキスト ボックス 738">
          <a:extLst>
            <a:ext uri="{FF2B5EF4-FFF2-40B4-BE49-F238E27FC236}">
              <a16:creationId xmlns:a16="http://schemas.microsoft.com/office/drawing/2014/main" id="{00000000-0008-0000-0600-0000E3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41" name="テキスト ボックス 740">
          <a:extLst>
            <a:ext uri="{FF2B5EF4-FFF2-40B4-BE49-F238E27FC236}">
              <a16:creationId xmlns:a16="http://schemas.microsoft.com/office/drawing/2014/main" id="{00000000-0008-0000-0600-0000E5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2" name="投資及び出資金グラフ枠">
          <a:extLst>
            <a:ext uri="{FF2B5EF4-FFF2-40B4-BE49-F238E27FC236}">
              <a16:creationId xmlns:a16="http://schemas.microsoft.com/office/drawing/2014/main" id="{00000000-0008-0000-0600-0000E6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55004</xdr:rowOff>
    </xdr:from>
    <xdr:to>
      <xdr:col>116</xdr:col>
      <xdr:colOff>62864</xdr:colOff>
      <xdr:row>39</xdr:row>
      <xdr:rowOff>98878</xdr:rowOff>
    </xdr:to>
    <xdr:cxnSp macro="">
      <xdr:nvCxnSpPr>
        <xdr:cNvPr id="743" name="直線コネクタ 742">
          <a:extLst>
            <a:ext uri="{FF2B5EF4-FFF2-40B4-BE49-F238E27FC236}">
              <a16:creationId xmlns:a16="http://schemas.microsoft.com/office/drawing/2014/main" id="{00000000-0008-0000-0600-0000E7020000}"/>
            </a:ext>
          </a:extLst>
        </xdr:cNvPr>
        <xdr:cNvCxnSpPr/>
      </xdr:nvCxnSpPr>
      <xdr:spPr>
        <a:xfrm flipV="1">
          <a:off x="22159595" y="5369954"/>
          <a:ext cx="1269" cy="14154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44" name="投資及び出資金最小値テキスト">
          <a:extLst>
            <a:ext uri="{FF2B5EF4-FFF2-40B4-BE49-F238E27FC236}">
              <a16:creationId xmlns:a16="http://schemas.microsoft.com/office/drawing/2014/main" id="{00000000-0008-0000-0600-0000E8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5" name="直線コネクタ 744">
          <a:extLst>
            <a:ext uri="{FF2B5EF4-FFF2-40B4-BE49-F238E27FC236}">
              <a16:creationId xmlns:a16="http://schemas.microsoft.com/office/drawing/2014/main" id="{00000000-0008-0000-0600-0000E9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1681</xdr:rowOff>
    </xdr:from>
    <xdr:ext cx="534377" cy="259045"/>
    <xdr:sp macro="" textlink="">
      <xdr:nvSpPr>
        <xdr:cNvPr id="746" name="投資及び出資金最大値テキスト">
          <a:extLst>
            <a:ext uri="{FF2B5EF4-FFF2-40B4-BE49-F238E27FC236}">
              <a16:creationId xmlns:a16="http://schemas.microsoft.com/office/drawing/2014/main" id="{00000000-0008-0000-0600-0000EA020000}"/>
            </a:ext>
          </a:extLst>
        </xdr:cNvPr>
        <xdr:cNvSpPr txBox="1"/>
      </xdr:nvSpPr>
      <xdr:spPr>
        <a:xfrm>
          <a:off x="22212300" y="5145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31</xdr:row>
      <xdr:rowOff>55004</xdr:rowOff>
    </xdr:from>
    <xdr:to>
      <xdr:col>116</xdr:col>
      <xdr:colOff>152400</xdr:colOff>
      <xdr:row>31</xdr:row>
      <xdr:rowOff>55004</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2072600" y="5369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133234</xdr:rowOff>
    </xdr:from>
    <xdr:to>
      <xdr:col>116</xdr:col>
      <xdr:colOff>63500</xdr:colOff>
      <xdr:row>39</xdr:row>
      <xdr:rowOff>98878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flipV="1">
          <a:off x="21323300" y="6648334"/>
          <a:ext cx="838200" cy="1370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67653</xdr:rowOff>
    </xdr:from>
    <xdr:ext cx="469744" cy="259045"/>
    <xdr:sp macro="" textlink="">
      <xdr:nvSpPr>
        <xdr:cNvPr id="749" name="投資及び出資金平均値テキスト">
          <a:extLst>
            <a:ext uri="{FF2B5EF4-FFF2-40B4-BE49-F238E27FC236}">
              <a16:creationId xmlns:a16="http://schemas.microsoft.com/office/drawing/2014/main" id="{00000000-0008-0000-0600-0000ED020000}"/>
            </a:ext>
          </a:extLst>
        </xdr:cNvPr>
        <xdr:cNvSpPr txBox="1"/>
      </xdr:nvSpPr>
      <xdr:spPr>
        <a:xfrm>
          <a:off x="22212300" y="65827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89226</xdr:rowOff>
    </xdr:from>
    <xdr:to>
      <xdr:col>116</xdr:col>
      <xdr:colOff>114300</xdr:colOff>
      <xdr:row>39</xdr:row>
      <xdr:rowOff>19376</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22110700" y="6604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98878</xdr:rowOff>
    </xdr:from>
    <xdr:to>
      <xdr:col>111</xdr:col>
      <xdr:colOff>177800</xdr:colOff>
      <xdr:row>39</xdr:row>
      <xdr:rowOff>98878</xdr:rowOff>
    </xdr:to>
    <xdr:cxnSp macro="">
      <xdr:nvCxnSpPr>
        <xdr:cNvPr id="751" name="直線コネクタ 750">
          <a:extLst>
            <a:ext uri="{FF2B5EF4-FFF2-40B4-BE49-F238E27FC236}">
              <a16:creationId xmlns:a16="http://schemas.microsoft.com/office/drawing/2014/main" id="{00000000-0008-0000-0600-0000EF020000}"/>
            </a:ext>
          </a:extLst>
        </xdr:cNvPr>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160827</xdr:rowOff>
    </xdr:from>
    <xdr:to>
      <xdr:col>112</xdr:col>
      <xdr:colOff>38100</xdr:colOff>
      <xdr:row>39</xdr:row>
      <xdr:rowOff>90977</xdr:rowOff>
    </xdr:to>
    <xdr:sp macro="" textlink="">
      <xdr:nvSpPr>
        <xdr:cNvPr id="752" name="フローチャート: 判断 751">
          <a:extLst>
            <a:ext uri="{FF2B5EF4-FFF2-40B4-BE49-F238E27FC236}">
              <a16:creationId xmlns:a16="http://schemas.microsoft.com/office/drawing/2014/main" id="{00000000-0008-0000-0600-0000F0020000}"/>
            </a:ext>
          </a:extLst>
        </xdr:cNvPr>
        <xdr:cNvSpPr/>
      </xdr:nvSpPr>
      <xdr:spPr>
        <a:xfrm>
          <a:off x="21272500" y="66759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107504</xdr:rowOff>
    </xdr:from>
    <xdr:ext cx="469744"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088428" y="64511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54" name="直線コネクタ 753">
          <a:extLst>
            <a:ext uri="{FF2B5EF4-FFF2-40B4-BE49-F238E27FC236}">
              <a16:creationId xmlns:a16="http://schemas.microsoft.com/office/drawing/2014/main" id="{00000000-0008-0000-0600-0000F2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3077</xdr:rowOff>
    </xdr:from>
    <xdr:to>
      <xdr:col>107</xdr:col>
      <xdr:colOff>101600</xdr:colOff>
      <xdr:row>39</xdr:row>
      <xdr:rowOff>104677</xdr:rowOff>
    </xdr:to>
    <xdr:sp macro="" textlink="">
      <xdr:nvSpPr>
        <xdr:cNvPr id="755" name="フローチャート: 判断 754">
          <a:extLst>
            <a:ext uri="{FF2B5EF4-FFF2-40B4-BE49-F238E27FC236}">
              <a16:creationId xmlns:a16="http://schemas.microsoft.com/office/drawing/2014/main" id="{00000000-0008-0000-0600-0000F3020000}"/>
            </a:ext>
          </a:extLst>
        </xdr:cNvPr>
        <xdr:cNvSpPr/>
      </xdr:nvSpPr>
      <xdr:spPr>
        <a:xfrm>
          <a:off x="20383500" y="6689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121204</xdr:rowOff>
    </xdr:from>
    <xdr:ext cx="469744"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0199428" y="6464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57" name="直線コネクタ 756">
          <a:extLst>
            <a:ext uri="{FF2B5EF4-FFF2-40B4-BE49-F238E27FC236}">
              <a16:creationId xmlns:a16="http://schemas.microsoft.com/office/drawing/2014/main" id="{00000000-0008-0000-0600-0000F5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7257</xdr:rowOff>
    </xdr:from>
    <xdr:to>
      <xdr:col>102</xdr:col>
      <xdr:colOff>165100</xdr:colOff>
      <xdr:row>39</xdr:row>
      <xdr:rowOff>108857</xdr:rowOff>
    </xdr:to>
    <xdr:sp macro="" textlink="">
      <xdr:nvSpPr>
        <xdr:cNvPr id="758" name="フローチャート: 判断 757">
          <a:extLst>
            <a:ext uri="{FF2B5EF4-FFF2-40B4-BE49-F238E27FC236}">
              <a16:creationId xmlns:a16="http://schemas.microsoft.com/office/drawing/2014/main" id="{00000000-0008-0000-0600-0000F6020000}"/>
            </a:ext>
          </a:extLst>
        </xdr:cNvPr>
        <xdr:cNvSpPr/>
      </xdr:nvSpPr>
      <xdr:spPr>
        <a:xfrm>
          <a:off x="19494500" y="6693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125384</xdr:rowOff>
    </xdr:from>
    <xdr:ext cx="469744"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9310428" y="64690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7437</xdr:rowOff>
    </xdr:from>
    <xdr:to>
      <xdr:col>98</xdr:col>
      <xdr:colOff>38100</xdr:colOff>
      <xdr:row>39</xdr:row>
      <xdr:rowOff>109037</xdr:rowOff>
    </xdr:to>
    <xdr:sp macro="" textlink="">
      <xdr:nvSpPr>
        <xdr:cNvPr id="760" name="フローチャート: 判断 759">
          <a:extLst>
            <a:ext uri="{FF2B5EF4-FFF2-40B4-BE49-F238E27FC236}">
              <a16:creationId xmlns:a16="http://schemas.microsoft.com/office/drawing/2014/main" id="{00000000-0008-0000-0600-0000F8020000}"/>
            </a:ext>
          </a:extLst>
        </xdr:cNvPr>
        <xdr:cNvSpPr/>
      </xdr:nvSpPr>
      <xdr:spPr>
        <a:xfrm>
          <a:off x="18605500" y="6693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125564</xdr:rowOff>
    </xdr:from>
    <xdr:ext cx="469744"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18421428" y="6469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82434</xdr:rowOff>
    </xdr:from>
    <xdr:to>
      <xdr:col>116</xdr:col>
      <xdr:colOff>114300</xdr:colOff>
      <xdr:row>39</xdr:row>
      <xdr:rowOff>12584</xdr:rowOff>
    </xdr:to>
    <xdr:sp macro="" textlink="">
      <xdr:nvSpPr>
        <xdr:cNvPr id="767" name="楕円 766">
          <a:extLst>
            <a:ext uri="{FF2B5EF4-FFF2-40B4-BE49-F238E27FC236}">
              <a16:creationId xmlns:a16="http://schemas.microsoft.com/office/drawing/2014/main" id="{00000000-0008-0000-0600-0000FF020000}"/>
            </a:ext>
          </a:extLst>
        </xdr:cNvPr>
        <xdr:cNvSpPr/>
      </xdr:nvSpPr>
      <xdr:spPr>
        <a:xfrm>
          <a:off x="22110700" y="6597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105311</xdr:rowOff>
    </xdr:from>
    <xdr:ext cx="469744" cy="259045"/>
    <xdr:sp macro="" textlink="">
      <xdr:nvSpPr>
        <xdr:cNvPr id="768" name="投資及び出資金該当値テキスト">
          <a:extLst>
            <a:ext uri="{FF2B5EF4-FFF2-40B4-BE49-F238E27FC236}">
              <a16:creationId xmlns:a16="http://schemas.microsoft.com/office/drawing/2014/main" id="{00000000-0008-0000-0600-000000030000}"/>
            </a:ext>
          </a:extLst>
        </xdr:cNvPr>
        <xdr:cNvSpPr txBox="1"/>
      </xdr:nvSpPr>
      <xdr:spPr>
        <a:xfrm>
          <a:off x="22212300" y="64489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39</xdr:row>
      <xdr:rowOff>48078</xdr:rowOff>
    </xdr:from>
    <xdr:to>
      <xdr:col>112</xdr:col>
      <xdr:colOff>38100</xdr:colOff>
      <xdr:row>39</xdr:row>
      <xdr:rowOff>149678</xdr:rowOff>
    </xdr:to>
    <xdr:sp macro="" textlink="">
      <xdr:nvSpPr>
        <xdr:cNvPr id="769" name="楕円 768">
          <a:extLst>
            <a:ext uri="{FF2B5EF4-FFF2-40B4-BE49-F238E27FC236}">
              <a16:creationId xmlns:a16="http://schemas.microsoft.com/office/drawing/2014/main" id="{00000000-0008-0000-0600-000001030000}"/>
            </a:ext>
          </a:extLst>
        </xdr:cNvPr>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140805</xdr:rowOff>
    </xdr:from>
    <xdr:ext cx="249299" cy="259045"/>
    <xdr:sp macro="" textlink="">
      <xdr:nvSpPr>
        <xdr:cNvPr id="770" name="テキスト ボックス 769">
          <a:extLst>
            <a:ext uri="{FF2B5EF4-FFF2-40B4-BE49-F238E27FC236}">
              <a16:creationId xmlns:a16="http://schemas.microsoft.com/office/drawing/2014/main" id="{00000000-0008-0000-0600-000002030000}"/>
            </a:ext>
          </a:extLst>
        </xdr:cNvPr>
        <xdr:cNvSpPr txBox="1"/>
      </xdr:nvSpPr>
      <xdr:spPr>
        <a:xfrm>
          <a:off x="2119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71" name="楕円 770">
          <a:extLst>
            <a:ext uri="{FF2B5EF4-FFF2-40B4-BE49-F238E27FC236}">
              <a16:creationId xmlns:a16="http://schemas.microsoft.com/office/drawing/2014/main" id="{00000000-0008-0000-0600-00000303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72" name="テキスト ボックス 771">
          <a:extLst>
            <a:ext uri="{FF2B5EF4-FFF2-40B4-BE49-F238E27FC236}">
              <a16:creationId xmlns:a16="http://schemas.microsoft.com/office/drawing/2014/main" id="{00000000-0008-0000-0600-00000403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73" name="楕円 772">
          <a:extLst>
            <a:ext uri="{FF2B5EF4-FFF2-40B4-BE49-F238E27FC236}">
              <a16:creationId xmlns:a16="http://schemas.microsoft.com/office/drawing/2014/main" id="{00000000-0008-0000-0600-00000503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74" name="テキスト ボックス 773">
          <a:extLst>
            <a:ext uri="{FF2B5EF4-FFF2-40B4-BE49-F238E27FC236}">
              <a16:creationId xmlns:a16="http://schemas.microsoft.com/office/drawing/2014/main" id="{00000000-0008-0000-0600-00000603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5" name="楕円 774">
          <a:extLst>
            <a:ext uri="{FF2B5EF4-FFF2-40B4-BE49-F238E27FC236}">
              <a16:creationId xmlns:a16="http://schemas.microsoft.com/office/drawing/2014/main" id="{00000000-0008-0000-0600-000007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6" name="テキスト ボックス 775">
          <a:extLst>
            <a:ext uri="{FF2B5EF4-FFF2-40B4-BE49-F238E27FC236}">
              <a16:creationId xmlns:a16="http://schemas.microsoft.com/office/drawing/2014/main" id="{00000000-0008-0000-0600-000008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9" name="直線コネクタ 788">
          <a:extLst>
            <a:ext uri="{FF2B5EF4-FFF2-40B4-BE49-F238E27FC236}">
              <a16:creationId xmlns:a16="http://schemas.microsoft.com/office/drawing/2014/main" id="{00000000-0008-0000-0600-000015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90" name="テキスト ボックス 789">
          <a:extLst>
            <a:ext uri="{FF2B5EF4-FFF2-40B4-BE49-F238E27FC236}">
              <a16:creationId xmlns:a16="http://schemas.microsoft.com/office/drawing/2014/main" id="{00000000-0008-0000-0600-000016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2" name="テキスト ボックス 791">
          <a:extLst>
            <a:ext uri="{FF2B5EF4-FFF2-40B4-BE49-F238E27FC236}">
              <a16:creationId xmlns:a16="http://schemas.microsoft.com/office/drawing/2014/main" id="{00000000-0008-0000-0600-000018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4" name="テキスト ボックス 793">
          <a:extLst>
            <a:ext uri="{FF2B5EF4-FFF2-40B4-BE49-F238E27FC236}">
              <a16:creationId xmlns:a16="http://schemas.microsoft.com/office/drawing/2014/main" id="{00000000-0008-0000-0600-00001A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49</xdr:row>
      <xdr:rowOff>92727</xdr:rowOff>
    </xdr:from>
    <xdr:ext cx="595419" cy="259045"/>
    <xdr:sp macro="" textlink="">
      <xdr:nvSpPr>
        <xdr:cNvPr id="796" name="テキスト ボックス 795">
          <a:extLst>
            <a:ext uri="{FF2B5EF4-FFF2-40B4-BE49-F238E27FC236}">
              <a16:creationId xmlns:a16="http://schemas.microsoft.com/office/drawing/2014/main" id="{00000000-0008-0000-0600-00001C030000}"/>
            </a:ext>
          </a:extLst>
        </xdr:cNvPr>
        <xdr:cNvSpPr txBox="1"/>
      </xdr:nvSpPr>
      <xdr:spPr>
        <a:xfrm>
          <a:off x="17692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7" name="直線コネクタ 796">
          <a:extLst>
            <a:ext uri="{FF2B5EF4-FFF2-40B4-BE49-F238E27FC236}">
              <a16:creationId xmlns:a16="http://schemas.microsoft.com/office/drawing/2014/main" id="{00000000-0008-0000-0600-00001D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98" name="テキスト ボックス 797">
          <a:extLst>
            <a:ext uri="{FF2B5EF4-FFF2-40B4-BE49-F238E27FC236}">
              <a16:creationId xmlns:a16="http://schemas.microsoft.com/office/drawing/2014/main" id="{00000000-0008-0000-0600-00001E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9" name="貸付金グラフ枠">
          <a:extLst>
            <a:ext uri="{FF2B5EF4-FFF2-40B4-BE49-F238E27FC236}">
              <a16:creationId xmlns:a16="http://schemas.microsoft.com/office/drawing/2014/main" id="{00000000-0008-0000-0600-00001F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40742</xdr:rowOff>
    </xdr:from>
    <xdr:to>
      <xdr:col>116</xdr:col>
      <xdr:colOff>62864</xdr:colOff>
      <xdr:row>59</xdr:row>
      <xdr:rowOff>44450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flipV="1">
          <a:off x="22159595" y="8784692"/>
          <a:ext cx="1269" cy="137530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1" name="貸付金最小値テキスト">
          <a:extLst>
            <a:ext uri="{FF2B5EF4-FFF2-40B4-BE49-F238E27FC236}">
              <a16:creationId xmlns:a16="http://schemas.microsoft.com/office/drawing/2014/main" id="{00000000-0008-0000-0600-000021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158869</xdr:rowOff>
    </xdr:from>
    <xdr:ext cx="599010" cy="259045"/>
    <xdr:sp macro="" textlink="">
      <xdr:nvSpPr>
        <xdr:cNvPr id="803" name="貸付金最大値テキスト">
          <a:extLst>
            <a:ext uri="{FF2B5EF4-FFF2-40B4-BE49-F238E27FC236}">
              <a16:creationId xmlns:a16="http://schemas.microsoft.com/office/drawing/2014/main" id="{00000000-0008-0000-0600-000023030000}"/>
            </a:ext>
          </a:extLst>
        </xdr:cNvPr>
        <xdr:cNvSpPr txBox="1"/>
      </xdr:nvSpPr>
      <xdr:spPr>
        <a:xfrm>
          <a:off x="22212300" y="85599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108,292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40742</xdr:rowOff>
    </xdr:from>
    <xdr:to>
      <xdr:col>116</xdr:col>
      <xdr:colOff>152400</xdr:colOff>
      <xdr:row>51</xdr:row>
      <xdr:rowOff>40742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2072600" y="87846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59</xdr:row>
      <xdr:rowOff>44450</xdr:rowOff>
    </xdr:from>
    <xdr:to>
      <xdr:col>116</xdr:col>
      <xdr:colOff>63500</xdr:colOff>
      <xdr:row>59</xdr:row>
      <xdr:rowOff>44450</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1323300" y="10160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57</xdr:row>
      <xdr:rowOff>76369</xdr:rowOff>
    </xdr:from>
    <xdr:ext cx="469744" cy="259045"/>
    <xdr:sp macro="" textlink="">
      <xdr:nvSpPr>
        <xdr:cNvPr id="806" name="貸付金平均値テキスト">
          <a:extLst>
            <a:ext uri="{FF2B5EF4-FFF2-40B4-BE49-F238E27FC236}">
              <a16:creationId xmlns:a16="http://schemas.microsoft.com/office/drawing/2014/main" id="{00000000-0008-0000-0600-000026030000}"/>
            </a:ext>
          </a:extLst>
        </xdr:cNvPr>
        <xdr:cNvSpPr txBox="1"/>
      </xdr:nvSpPr>
      <xdr:spPr>
        <a:xfrm>
          <a:off x="22212300" y="98490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53492</xdr:rowOff>
    </xdr:from>
    <xdr:to>
      <xdr:col>116</xdr:col>
      <xdr:colOff>114300</xdr:colOff>
      <xdr:row>58</xdr:row>
      <xdr:rowOff>155092</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22110700" y="9997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44450</xdr:rowOff>
    </xdr:from>
    <xdr:to>
      <xdr:col>111</xdr:col>
      <xdr:colOff>177800</xdr:colOff>
      <xdr:row>59</xdr:row>
      <xdr:rowOff>44450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a:off x="20434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67564</xdr:rowOff>
    </xdr:from>
    <xdr:to>
      <xdr:col>112</xdr:col>
      <xdr:colOff>38100</xdr:colOff>
      <xdr:row>58</xdr:row>
      <xdr:rowOff>169164</xdr:rowOff>
    </xdr:to>
    <xdr:sp macro="" textlink="">
      <xdr:nvSpPr>
        <xdr:cNvPr id="809" name="フローチャート: 判断 808">
          <a:extLst>
            <a:ext uri="{FF2B5EF4-FFF2-40B4-BE49-F238E27FC236}">
              <a16:creationId xmlns:a16="http://schemas.microsoft.com/office/drawing/2014/main" id="{00000000-0008-0000-0600-000029030000}"/>
            </a:ext>
          </a:extLst>
        </xdr:cNvPr>
        <xdr:cNvSpPr/>
      </xdr:nvSpPr>
      <xdr:spPr>
        <a:xfrm>
          <a:off x="21272500" y="100116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14241</xdr:rowOff>
    </xdr:from>
    <xdr:ext cx="469744"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088428" y="9786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59</xdr:row>
      <xdr:rowOff>44450</xdr:rowOff>
    </xdr:from>
    <xdr:to>
      <xdr:col>107</xdr:col>
      <xdr:colOff>50800</xdr:colOff>
      <xdr:row>59</xdr:row>
      <xdr:rowOff>44450</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a:off x="19545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63729</xdr:rowOff>
    </xdr:from>
    <xdr:to>
      <xdr:col>107</xdr:col>
      <xdr:colOff>101600</xdr:colOff>
      <xdr:row>58</xdr:row>
      <xdr:rowOff>165329</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0383500" y="10007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10406</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0199428" y="9783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59</xdr:row>
      <xdr:rowOff>44450</xdr:rowOff>
    </xdr:from>
    <xdr:to>
      <xdr:col>102</xdr:col>
      <xdr:colOff>114300</xdr:colOff>
      <xdr:row>59</xdr:row>
      <xdr:rowOff>44450</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a:off x="18656300" y="10160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63868</xdr:rowOff>
    </xdr:from>
    <xdr:to>
      <xdr:col>102</xdr:col>
      <xdr:colOff>165100</xdr:colOff>
      <xdr:row>58</xdr:row>
      <xdr:rowOff>165468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19494500" y="10007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10545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19310428" y="9783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61709</xdr:rowOff>
    </xdr:from>
    <xdr:to>
      <xdr:col>98</xdr:col>
      <xdr:colOff>38100</xdr:colOff>
      <xdr:row>58</xdr:row>
      <xdr:rowOff>163309</xdr:rowOff>
    </xdr:to>
    <xdr:sp macro="" textlink="">
      <xdr:nvSpPr>
        <xdr:cNvPr id="817" name="フローチャート: 判断 816">
          <a:extLst>
            <a:ext uri="{FF2B5EF4-FFF2-40B4-BE49-F238E27FC236}">
              <a16:creationId xmlns:a16="http://schemas.microsoft.com/office/drawing/2014/main" id="{00000000-0008-0000-0600-000031030000}"/>
            </a:ext>
          </a:extLst>
        </xdr:cNvPr>
        <xdr:cNvSpPr/>
      </xdr:nvSpPr>
      <xdr:spPr>
        <a:xfrm>
          <a:off x="18605500" y="100058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8386</xdr:rowOff>
    </xdr:from>
    <xdr:ext cx="469744"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18421428" y="97810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165100</xdr:rowOff>
    </xdr:from>
    <xdr:to>
      <xdr:col>116</xdr:col>
      <xdr:colOff>114300</xdr:colOff>
      <xdr:row>59</xdr:row>
      <xdr:rowOff>95250</xdr:rowOff>
    </xdr:to>
    <xdr:sp macro="" textlink="">
      <xdr:nvSpPr>
        <xdr:cNvPr id="824" name="楕円 823">
          <a:extLst>
            <a:ext uri="{FF2B5EF4-FFF2-40B4-BE49-F238E27FC236}">
              <a16:creationId xmlns:a16="http://schemas.microsoft.com/office/drawing/2014/main" id="{00000000-0008-0000-0600-000038030000}"/>
            </a:ext>
          </a:extLst>
        </xdr:cNvPr>
        <xdr:cNvSpPr/>
      </xdr:nvSpPr>
      <xdr:spPr>
        <a:xfrm>
          <a:off x="221107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58</xdr:row>
      <xdr:rowOff>80027</xdr:rowOff>
    </xdr:from>
    <xdr:ext cx="249299" cy="259045"/>
    <xdr:sp macro="" textlink="">
      <xdr:nvSpPr>
        <xdr:cNvPr id="825" name="貸付金該当値テキスト">
          <a:extLst>
            <a:ext uri="{FF2B5EF4-FFF2-40B4-BE49-F238E27FC236}">
              <a16:creationId xmlns:a16="http://schemas.microsoft.com/office/drawing/2014/main" id="{00000000-0008-0000-0600-000039030000}"/>
            </a:ext>
          </a:extLst>
        </xdr:cNvPr>
        <xdr:cNvSpPr txBox="1"/>
      </xdr:nvSpPr>
      <xdr:spPr>
        <a:xfrm>
          <a:off x="22212300" y="10024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165100</xdr:rowOff>
    </xdr:from>
    <xdr:to>
      <xdr:col>112</xdr:col>
      <xdr:colOff>38100</xdr:colOff>
      <xdr:row>59</xdr:row>
      <xdr:rowOff>95250</xdr:rowOff>
    </xdr:to>
    <xdr:sp macro="" textlink="">
      <xdr:nvSpPr>
        <xdr:cNvPr id="826" name="楕円 825">
          <a:extLst>
            <a:ext uri="{FF2B5EF4-FFF2-40B4-BE49-F238E27FC236}">
              <a16:creationId xmlns:a16="http://schemas.microsoft.com/office/drawing/2014/main" id="{00000000-0008-0000-0600-00003A030000}"/>
            </a:ext>
          </a:extLst>
        </xdr:cNvPr>
        <xdr:cNvSpPr/>
      </xdr:nvSpPr>
      <xdr:spPr>
        <a:xfrm>
          <a:off x="21272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59</xdr:row>
      <xdr:rowOff>86377</xdr:rowOff>
    </xdr:from>
    <xdr:ext cx="249299" cy="259045"/>
    <xdr:sp macro="" textlink="">
      <xdr:nvSpPr>
        <xdr:cNvPr id="827" name="テキスト ボックス 826">
          <a:extLst>
            <a:ext uri="{FF2B5EF4-FFF2-40B4-BE49-F238E27FC236}">
              <a16:creationId xmlns:a16="http://schemas.microsoft.com/office/drawing/2014/main" id="{00000000-0008-0000-0600-00003B030000}"/>
            </a:ext>
          </a:extLst>
        </xdr:cNvPr>
        <xdr:cNvSpPr txBox="1"/>
      </xdr:nvSpPr>
      <xdr:spPr>
        <a:xfrm>
          <a:off x="21198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165100</xdr:rowOff>
    </xdr:from>
    <xdr:to>
      <xdr:col>107</xdr:col>
      <xdr:colOff>101600</xdr:colOff>
      <xdr:row>59</xdr:row>
      <xdr:rowOff>95250</xdr:rowOff>
    </xdr:to>
    <xdr:sp macro="" textlink="">
      <xdr:nvSpPr>
        <xdr:cNvPr id="828" name="楕円 827">
          <a:extLst>
            <a:ext uri="{FF2B5EF4-FFF2-40B4-BE49-F238E27FC236}">
              <a16:creationId xmlns:a16="http://schemas.microsoft.com/office/drawing/2014/main" id="{00000000-0008-0000-0600-00003C030000}"/>
            </a:ext>
          </a:extLst>
        </xdr:cNvPr>
        <xdr:cNvSpPr/>
      </xdr:nvSpPr>
      <xdr:spPr>
        <a:xfrm>
          <a:off x="20383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59</xdr:row>
      <xdr:rowOff>86377</xdr:rowOff>
    </xdr:from>
    <xdr:ext cx="249299" cy="259045"/>
    <xdr:sp macro="" textlink="">
      <xdr:nvSpPr>
        <xdr:cNvPr id="829" name="テキスト ボックス 828">
          <a:extLst>
            <a:ext uri="{FF2B5EF4-FFF2-40B4-BE49-F238E27FC236}">
              <a16:creationId xmlns:a16="http://schemas.microsoft.com/office/drawing/2014/main" id="{00000000-0008-0000-0600-00003D030000}"/>
            </a:ext>
          </a:extLst>
        </xdr:cNvPr>
        <xdr:cNvSpPr txBox="1"/>
      </xdr:nvSpPr>
      <xdr:spPr>
        <a:xfrm>
          <a:off x="20309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165100</xdr:rowOff>
    </xdr:from>
    <xdr:to>
      <xdr:col>102</xdr:col>
      <xdr:colOff>165100</xdr:colOff>
      <xdr:row>59</xdr:row>
      <xdr:rowOff>95250</xdr:rowOff>
    </xdr:to>
    <xdr:sp macro="" textlink="">
      <xdr:nvSpPr>
        <xdr:cNvPr id="830" name="楕円 829">
          <a:extLst>
            <a:ext uri="{FF2B5EF4-FFF2-40B4-BE49-F238E27FC236}">
              <a16:creationId xmlns:a16="http://schemas.microsoft.com/office/drawing/2014/main" id="{00000000-0008-0000-0600-00003E030000}"/>
            </a:ext>
          </a:extLst>
        </xdr:cNvPr>
        <xdr:cNvSpPr/>
      </xdr:nvSpPr>
      <xdr:spPr>
        <a:xfrm>
          <a:off x="19494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59</xdr:row>
      <xdr:rowOff>86377</xdr:rowOff>
    </xdr:from>
    <xdr:ext cx="249299" cy="259045"/>
    <xdr:sp macro="" textlink="">
      <xdr:nvSpPr>
        <xdr:cNvPr id="831" name="テキスト ボックス 830">
          <a:extLst>
            <a:ext uri="{FF2B5EF4-FFF2-40B4-BE49-F238E27FC236}">
              <a16:creationId xmlns:a16="http://schemas.microsoft.com/office/drawing/2014/main" id="{00000000-0008-0000-0600-00003F030000}"/>
            </a:ext>
          </a:extLst>
        </xdr:cNvPr>
        <xdr:cNvSpPr txBox="1"/>
      </xdr:nvSpPr>
      <xdr:spPr>
        <a:xfrm>
          <a:off x="19420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165100</xdr:rowOff>
    </xdr:from>
    <xdr:to>
      <xdr:col>98</xdr:col>
      <xdr:colOff>38100</xdr:colOff>
      <xdr:row>59</xdr:row>
      <xdr:rowOff>95250</xdr:rowOff>
    </xdr:to>
    <xdr:sp macro="" textlink="">
      <xdr:nvSpPr>
        <xdr:cNvPr id="832" name="楕円 831">
          <a:extLst>
            <a:ext uri="{FF2B5EF4-FFF2-40B4-BE49-F238E27FC236}">
              <a16:creationId xmlns:a16="http://schemas.microsoft.com/office/drawing/2014/main" id="{00000000-0008-0000-0600-000040030000}"/>
            </a:ext>
          </a:extLst>
        </xdr:cNvPr>
        <xdr:cNvSpPr/>
      </xdr:nvSpPr>
      <xdr:spPr>
        <a:xfrm>
          <a:off x="18605500" y="10109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59</xdr:row>
      <xdr:rowOff>86377</xdr:rowOff>
    </xdr:from>
    <xdr:ext cx="249299" cy="259045"/>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531650" y="10201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50,379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77</xdr:row>
      <xdr:rowOff>168927</xdr:rowOff>
    </xdr:from>
    <xdr:ext cx="248786"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039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75</xdr:row>
      <xdr:rowOff>54627</xdr:rowOff>
    </xdr:from>
    <xdr:ext cx="59541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692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72</xdr:row>
      <xdr:rowOff>111777</xdr:rowOff>
    </xdr:from>
    <xdr:ext cx="59541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692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168927</xdr:rowOff>
    </xdr:from>
    <xdr:ext cx="59541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692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142718</xdr:rowOff>
    </xdr:from>
    <xdr:to>
      <xdr:col>116</xdr:col>
      <xdr:colOff>62864</xdr:colOff>
      <xdr:row>78</xdr:row>
      <xdr:rowOff>35344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144218"/>
          <a:ext cx="1269" cy="1264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39171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4122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35344</xdr:rowOff>
    </xdr:from>
    <xdr:to>
      <xdr:col>116</xdr:col>
      <xdr:colOff>152400</xdr:colOff>
      <xdr:row>78</xdr:row>
      <xdr:rowOff>35344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4084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89395</xdr:rowOff>
    </xdr:from>
    <xdr:ext cx="599010"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1919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299,340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142718</xdr:rowOff>
    </xdr:from>
    <xdr:to>
      <xdr:col>116</xdr:col>
      <xdr:colOff>152400</xdr:colOff>
      <xdr:row>70</xdr:row>
      <xdr:rowOff>142718</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1442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52713</xdr:rowOff>
    </xdr:from>
    <xdr:to>
      <xdr:col>116</xdr:col>
      <xdr:colOff>63500</xdr:colOff>
      <xdr:row>76</xdr:row>
      <xdr:rowOff>110874</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a:off x="21323300" y="13082913"/>
          <a:ext cx="838200" cy="58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68192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926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45315</xdr:rowOff>
    </xdr:from>
    <xdr:to>
      <xdr:col>116</xdr:col>
      <xdr:colOff>114300</xdr:colOff>
      <xdr:row>76</xdr:row>
      <xdr:rowOff>146915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3075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45073</xdr:rowOff>
    </xdr:from>
    <xdr:to>
      <xdr:col>111</xdr:col>
      <xdr:colOff>177800</xdr:colOff>
      <xdr:row>76</xdr:row>
      <xdr:rowOff>52713</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0434300" y="13075273"/>
          <a:ext cx="889000" cy="76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75</xdr:row>
      <xdr:rowOff>88799</xdr:rowOff>
    </xdr:from>
    <xdr:to>
      <xdr:col>112</xdr:col>
      <xdr:colOff>38100</xdr:colOff>
      <xdr:row>76</xdr:row>
      <xdr:rowOff>18949</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947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68795</xdr:colOff>
      <xdr:row>74</xdr:row>
      <xdr:rowOff>35476</xdr:rowOff>
    </xdr:from>
    <xdr:ext cx="599010"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23795" y="127227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41864</xdr:rowOff>
    </xdr:from>
    <xdr:to>
      <xdr:col>107</xdr:col>
      <xdr:colOff>50800</xdr:colOff>
      <xdr:row>76</xdr:row>
      <xdr:rowOff>45073</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a:off x="19545300" y="13072064"/>
          <a:ext cx="889000" cy="32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66424</xdr:rowOff>
    </xdr:from>
    <xdr:to>
      <xdr:col>107</xdr:col>
      <xdr:colOff>101600</xdr:colOff>
      <xdr:row>75</xdr:row>
      <xdr:rowOff>168024</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251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132295</xdr:colOff>
      <xdr:row>74</xdr:row>
      <xdr:rowOff>13101</xdr:rowOff>
    </xdr:from>
    <xdr:ext cx="59901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34795" y="127004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76</xdr:row>
      <xdr:rowOff>30790</xdr:rowOff>
    </xdr:from>
    <xdr:to>
      <xdr:col>102</xdr:col>
      <xdr:colOff>114300</xdr:colOff>
      <xdr:row>76</xdr:row>
      <xdr:rowOff>41864</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a:off x="18656300" y="13060990"/>
          <a:ext cx="889000" cy="110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91694</xdr:rowOff>
    </xdr:from>
    <xdr:to>
      <xdr:col>102</xdr:col>
      <xdr:colOff>165100</xdr:colOff>
      <xdr:row>76</xdr:row>
      <xdr:rowOff>21844</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5295</xdr:colOff>
      <xdr:row>74</xdr:row>
      <xdr:rowOff>38371</xdr:rowOff>
    </xdr:from>
    <xdr:ext cx="59901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45795" y="127256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89343</xdr:rowOff>
    </xdr:from>
    <xdr:to>
      <xdr:col>98</xdr:col>
      <xdr:colOff>38100</xdr:colOff>
      <xdr:row>76</xdr:row>
      <xdr:rowOff>19493</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480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68795</xdr:colOff>
      <xdr:row>74</xdr:row>
      <xdr:rowOff>36020</xdr:rowOff>
    </xdr:from>
    <xdr:ext cx="59901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56795" y="127233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60074</xdr:rowOff>
    </xdr:from>
    <xdr:to>
      <xdr:col>116</xdr:col>
      <xdr:colOff>114300</xdr:colOff>
      <xdr:row>76</xdr:row>
      <xdr:rowOff>161674</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3090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38501</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30687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1913</xdr:rowOff>
    </xdr:from>
    <xdr:to>
      <xdr:col>112</xdr:col>
      <xdr:colOff>38100</xdr:colOff>
      <xdr:row>76</xdr:row>
      <xdr:rowOff>103513</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30321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76</xdr:row>
      <xdr:rowOff>94640</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1248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165723</xdr:rowOff>
    </xdr:from>
    <xdr:to>
      <xdr:col>107</xdr:col>
      <xdr:colOff>101600</xdr:colOff>
      <xdr:row>76</xdr:row>
      <xdr:rowOff>95873</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30244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87000</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1172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162514</xdr:rowOff>
    </xdr:from>
    <xdr:to>
      <xdr:col>102</xdr:col>
      <xdr:colOff>165100</xdr:colOff>
      <xdr:row>76</xdr:row>
      <xdr:rowOff>92664</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3021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83791</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3113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96,399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151440</xdr:rowOff>
    </xdr:from>
    <xdr:to>
      <xdr:col>98</xdr:col>
      <xdr:colOff>38100</xdr:colOff>
      <xdr:row>76</xdr:row>
      <xdr:rowOff>81590</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30101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72717</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1029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・人件費は、</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類似</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団体平均より低いが、年々増加傾向で推移している。これは、地域おこし協力隊及び会計年度任用職員の増と</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、人事院勧告による給与改定が影響している</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・公債費は、類似団体平均より大きく下回っている</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が、近年の事業増により起債したものについて据置期間が終了し、順次元金償還が開始されることから今後は増加する見込みである。</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・物件費は、類似団体平均より</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下回っている</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が、</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今後は物価高騰やＤＸ関連事業の推進により、増加する見込みである。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・普通建設事業費は、全体では類似団体平均より低い</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が、更新整備については公共施設の老朽化に伴い年々増加傾向にある。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投資及び出資金</a:t>
          </a:r>
          <a:r>
            <a:rPr kumimoji="1"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は、</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これまで計上されていなかったが、令和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6</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年度においては、同年法適用となった公営事業に対する出資を行った。</a:t>
          </a:r>
          <a:endParaRPr kumimoji="0" lang="ja-JP"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山口県阿武町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2,945
2,916
115.95
4,555,351
3,367,120
1,090,350
2,259,440
2,239,623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39</xdr:row>
      <xdr:rowOff>44450</xdr:rowOff>
    </xdr:from>
    <xdr:to>
      <xdr:col>28</xdr:col>
      <xdr:colOff>114300</xdr:colOff>
      <xdr:row>39</xdr:row>
      <xdr:rowOff>44450</xdr:rowOff>
    </xdr:to>
    <xdr:cxnSp macro="">
      <xdr:nvCxnSpPr>
        <xdr:cNvPr id="42" name="直線コネクタ 41">
          <a:extLst>
            <a:ext uri="{FF2B5EF4-FFF2-40B4-BE49-F238E27FC236}">
              <a16:creationId xmlns:a16="http://schemas.microsoft.com/office/drawing/2014/main" id="{00000000-0008-0000-0700-00002A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38</xdr:row>
      <xdr:rowOff>73677</xdr:rowOff>
    </xdr:from>
    <xdr:ext cx="248786" cy="259045"/>
    <xdr:sp macro="" textlink="">
      <xdr:nvSpPr>
        <xdr:cNvPr id="43" name="テキスト ボックス 42">
          <a:extLst>
            <a:ext uri="{FF2B5EF4-FFF2-40B4-BE49-F238E27FC236}">
              <a16:creationId xmlns:a16="http://schemas.microsoft.com/office/drawing/2014/main" id="{00000000-0008-0000-0700-00002B000000}"/>
            </a:ext>
          </a:extLst>
        </xdr:cNvPr>
        <xdr:cNvSpPr txBox="1"/>
      </xdr:nvSpPr>
      <xdr:spPr>
        <a:xfrm>
          <a:off x="513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4" name="直線コネクタ 43">
          <a:extLst>
            <a:ext uri="{FF2B5EF4-FFF2-40B4-BE49-F238E27FC236}">
              <a16:creationId xmlns:a16="http://schemas.microsoft.com/office/drawing/2014/main" id="{00000000-0008-0000-0700-00002C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5" name="テキスト ボックス 44">
          <a:extLst>
            <a:ext uri="{FF2B5EF4-FFF2-40B4-BE49-F238E27FC236}">
              <a16:creationId xmlns:a16="http://schemas.microsoft.com/office/drawing/2014/main" id="{00000000-0008-0000-0700-00002D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6" name="直線コネクタ 45">
          <a:extLst>
            <a:ext uri="{FF2B5EF4-FFF2-40B4-BE49-F238E27FC236}">
              <a16:creationId xmlns:a16="http://schemas.microsoft.com/office/drawing/2014/main" id="{00000000-0008-0000-0700-00002E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7" name="テキスト ボックス 46">
          <a:extLst>
            <a:ext uri="{FF2B5EF4-FFF2-40B4-BE49-F238E27FC236}">
              <a16:creationId xmlns:a16="http://schemas.microsoft.com/office/drawing/2014/main" id="{00000000-0008-0000-0700-00002F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8" name="直線コネクタ 47">
          <a:extLst>
            <a:ext uri="{FF2B5EF4-FFF2-40B4-BE49-F238E27FC236}">
              <a16:creationId xmlns:a16="http://schemas.microsoft.com/office/drawing/2014/main" id="{00000000-0008-0000-0700-000030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49" name="テキスト ボックス 48">
          <a:extLst>
            <a:ext uri="{FF2B5EF4-FFF2-40B4-BE49-F238E27FC236}">
              <a16:creationId xmlns:a16="http://schemas.microsoft.com/office/drawing/2014/main" id="{00000000-0008-0000-0700-000031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0" name="直線コネクタ 49">
          <a:extLst>
            <a:ext uri="{FF2B5EF4-FFF2-40B4-BE49-F238E27FC236}">
              <a16:creationId xmlns:a16="http://schemas.microsoft.com/office/drawing/2014/main" id="{00000000-0008-0000-0700-000032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1" name="テキスト ボックス 50">
          <a:extLst>
            <a:ext uri="{FF2B5EF4-FFF2-40B4-BE49-F238E27FC236}">
              <a16:creationId xmlns:a16="http://schemas.microsoft.com/office/drawing/2014/main" id="{00000000-0008-0000-0700-000033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2" name="直線コネクタ 51">
          <a:extLst>
            <a:ext uri="{FF2B5EF4-FFF2-40B4-BE49-F238E27FC236}">
              <a16:creationId xmlns:a16="http://schemas.microsoft.com/office/drawing/2014/main" id="{00000000-0008-0000-0700-000034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3" name="テキスト ボックス 52">
          <a:extLst>
            <a:ext uri="{FF2B5EF4-FFF2-40B4-BE49-F238E27FC236}">
              <a16:creationId xmlns:a16="http://schemas.microsoft.com/office/drawing/2014/main" id="{00000000-0008-0000-0700-000035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4" name="議会費グラフ枠">
          <a:extLst>
            <a:ext uri="{FF2B5EF4-FFF2-40B4-BE49-F238E27FC236}">
              <a16:creationId xmlns:a16="http://schemas.microsoft.com/office/drawing/2014/main" id="{00000000-0008-0000-0700-000036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27115</xdr:rowOff>
    </xdr:from>
    <xdr:to>
      <xdr:col>24</xdr:col>
      <xdr:colOff>62865</xdr:colOff>
      <xdr:row>38</xdr:row>
      <xdr:rowOff>33230</xdr:rowOff>
    </xdr:to>
    <xdr:cxnSp macro="">
      <xdr:nvCxnSpPr>
        <xdr:cNvPr id="55" name="直線コネクタ 54">
          <a:extLst>
            <a:ext uri="{FF2B5EF4-FFF2-40B4-BE49-F238E27FC236}">
              <a16:creationId xmlns:a16="http://schemas.microsoft.com/office/drawing/2014/main" id="{00000000-0008-0000-0700-000037000000}"/>
            </a:ext>
          </a:extLst>
        </xdr:cNvPr>
        <xdr:cNvCxnSpPr/>
      </xdr:nvCxnSpPr>
      <xdr:spPr>
        <a:xfrm flipV="1">
          <a:off x="4633595" y="5170615"/>
          <a:ext cx="1270" cy="1377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37057</xdr:rowOff>
    </xdr:from>
    <xdr:ext cx="469744" cy="259045"/>
    <xdr:sp macro="" textlink="">
      <xdr:nvSpPr>
        <xdr:cNvPr id="56" name="議会費最小値テキスト">
          <a:extLst>
            <a:ext uri="{FF2B5EF4-FFF2-40B4-BE49-F238E27FC236}">
              <a16:creationId xmlns:a16="http://schemas.microsoft.com/office/drawing/2014/main" id="{00000000-0008-0000-0700-000038000000}"/>
            </a:ext>
          </a:extLst>
        </xdr:cNvPr>
        <xdr:cNvSpPr txBox="1"/>
      </xdr:nvSpPr>
      <xdr:spPr>
        <a:xfrm>
          <a:off x="4686300" y="65521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33230</xdr:rowOff>
    </xdr:from>
    <xdr:to>
      <xdr:col>24</xdr:col>
      <xdr:colOff>152400</xdr:colOff>
      <xdr:row>38</xdr:row>
      <xdr:rowOff>33230</xdr:rowOff>
    </xdr:to>
    <xdr:cxnSp macro="">
      <xdr:nvCxnSpPr>
        <xdr:cNvPr id="57" name="直線コネクタ 56">
          <a:extLst>
            <a:ext uri="{FF2B5EF4-FFF2-40B4-BE49-F238E27FC236}">
              <a16:creationId xmlns:a16="http://schemas.microsoft.com/office/drawing/2014/main" id="{00000000-0008-0000-0700-000039000000}"/>
            </a:ext>
          </a:extLst>
        </xdr:cNvPr>
        <xdr:cNvCxnSpPr/>
      </xdr:nvCxnSpPr>
      <xdr:spPr>
        <a:xfrm>
          <a:off x="4546600" y="6548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145242</xdr:rowOff>
    </xdr:from>
    <xdr:ext cx="534377" cy="259045"/>
    <xdr:sp macro="" textlink="">
      <xdr:nvSpPr>
        <xdr:cNvPr id="58" name="議会費最大値テキスト">
          <a:extLst>
            <a:ext uri="{FF2B5EF4-FFF2-40B4-BE49-F238E27FC236}">
              <a16:creationId xmlns:a16="http://schemas.microsoft.com/office/drawing/2014/main" id="{00000000-0008-0000-0700-00003A000000}"/>
            </a:ext>
          </a:extLst>
        </xdr:cNvPr>
        <xdr:cNvSpPr txBox="1"/>
      </xdr:nvSpPr>
      <xdr:spPr>
        <a:xfrm>
          <a:off x="4686300" y="49458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81,910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27115</xdr:rowOff>
    </xdr:from>
    <xdr:to>
      <xdr:col>24</xdr:col>
      <xdr:colOff>152400</xdr:colOff>
      <xdr:row>30</xdr:row>
      <xdr:rowOff>27115</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4546600" y="5170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106038</xdr:rowOff>
    </xdr:from>
    <xdr:to>
      <xdr:col>24</xdr:col>
      <xdr:colOff>63500</xdr:colOff>
      <xdr:row>37</xdr:row>
      <xdr:rowOff>113792</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flipV="1">
          <a:off x="3797300" y="6449688"/>
          <a:ext cx="838200" cy="77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161917</xdr:rowOff>
    </xdr:from>
    <xdr:ext cx="534377" cy="259045"/>
    <xdr:sp macro="" textlink="">
      <xdr:nvSpPr>
        <xdr:cNvPr id="61" name="議会費平均値テキスト">
          <a:extLst>
            <a:ext uri="{FF2B5EF4-FFF2-40B4-BE49-F238E27FC236}">
              <a16:creationId xmlns:a16="http://schemas.microsoft.com/office/drawing/2014/main" id="{00000000-0008-0000-0700-00003D000000}"/>
            </a:ext>
          </a:extLst>
        </xdr:cNvPr>
        <xdr:cNvSpPr txBox="1"/>
      </xdr:nvSpPr>
      <xdr:spPr>
        <a:xfrm>
          <a:off x="4686300" y="61626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139040</xdr:rowOff>
    </xdr:from>
    <xdr:to>
      <xdr:col>24</xdr:col>
      <xdr:colOff>114300</xdr:colOff>
      <xdr:row>37</xdr:row>
      <xdr:rowOff>69190</xdr:rowOff>
    </xdr:to>
    <xdr:sp macro="" textlink="">
      <xdr:nvSpPr>
        <xdr:cNvPr id="62" name="フローチャート: 判断 61">
          <a:extLst>
            <a:ext uri="{FF2B5EF4-FFF2-40B4-BE49-F238E27FC236}">
              <a16:creationId xmlns:a16="http://schemas.microsoft.com/office/drawing/2014/main" id="{00000000-0008-0000-0700-00003E000000}"/>
            </a:ext>
          </a:extLst>
        </xdr:cNvPr>
        <xdr:cNvSpPr/>
      </xdr:nvSpPr>
      <xdr:spPr>
        <a:xfrm>
          <a:off x="4584700" y="63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86227</xdr:rowOff>
    </xdr:from>
    <xdr:to>
      <xdr:col>19</xdr:col>
      <xdr:colOff>177800</xdr:colOff>
      <xdr:row>37</xdr:row>
      <xdr:rowOff>113792</xdr:rowOff>
    </xdr:to>
    <xdr:cxnSp macro="">
      <xdr:nvCxnSpPr>
        <xdr:cNvPr id="63" name="直線コネクタ 62">
          <a:extLst>
            <a:ext uri="{FF2B5EF4-FFF2-40B4-BE49-F238E27FC236}">
              <a16:creationId xmlns:a16="http://schemas.microsoft.com/office/drawing/2014/main" id="{00000000-0008-0000-0700-00003F000000}"/>
            </a:ext>
          </a:extLst>
        </xdr:cNvPr>
        <xdr:cNvCxnSpPr/>
      </xdr:nvCxnSpPr>
      <xdr:spPr>
        <a:xfrm>
          <a:off x="2908300" y="6429877"/>
          <a:ext cx="889000" cy="27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159823</xdr:rowOff>
    </xdr:from>
    <xdr:to>
      <xdr:col>20</xdr:col>
      <xdr:colOff>38100</xdr:colOff>
      <xdr:row>37</xdr:row>
      <xdr:rowOff>89973</xdr:rowOff>
    </xdr:to>
    <xdr:sp macro="" textlink="">
      <xdr:nvSpPr>
        <xdr:cNvPr id="64" name="フローチャート: 判断 63">
          <a:extLst>
            <a:ext uri="{FF2B5EF4-FFF2-40B4-BE49-F238E27FC236}">
              <a16:creationId xmlns:a16="http://schemas.microsoft.com/office/drawing/2014/main" id="{00000000-0008-0000-0700-000040000000}"/>
            </a:ext>
          </a:extLst>
        </xdr:cNvPr>
        <xdr:cNvSpPr/>
      </xdr:nvSpPr>
      <xdr:spPr>
        <a:xfrm>
          <a:off x="3746500" y="6332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106500</xdr:rowOff>
    </xdr:from>
    <xdr:ext cx="534377" cy="259045"/>
    <xdr:sp macro="" textlink="">
      <xdr:nvSpPr>
        <xdr:cNvPr id="65" name="テキスト ボックス 64">
          <a:extLst>
            <a:ext uri="{FF2B5EF4-FFF2-40B4-BE49-F238E27FC236}">
              <a16:creationId xmlns:a16="http://schemas.microsoft.com/office/drawing/2014/main" id="{00000000-0008-0000-0700-000041000000}"/>
            </a:ext>
          </a:extLst>
        </xdr:cNvPr>
        <xdr:cNvSpPr txBox="1"/>
      </xdr:nvSpPr>
      <xdr:spPr>
        <a:xfrm>
          <a:off x="3530111" y="61072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37</xdr:row>
      <xdr:rowOff>86227</xdr:rowOff>
    </xdr:from>
    <xdr:to>
      <xdr:col>15</xdr:col>
      <xdr:colOff>50800</xdr:colOff>
      <xdr:row>37</xdr:row>
      <xdr:rowOff>128994</xdr:rowOff>
    </xdr:to>
    <xdr:cxnSp macro="">
      <xdr:nvCxnSpPr>
        <xdr:cNvPr id="66" name="直線コネクタ 65">
          <a:extLst>
            <a:ext uri="{FF2B5EF4-FFF2-40B4-BE49-F238E27FC236}">
              <a16:creationId xmlns:a16="http://schemas.microsoft.com/office/drawing/2014/main" id="{00000000-0008-0000-0700-000042000000}"/>
            </a:ext>
          </a:extLst>
        </xdr:cNvPr>
        <xdr:cNvCxnSpPr/>
      </xdr:nvCxnSpPr>
      <xdr:spPr>
        <a:xfrm flipV="1">
          <a:off x="2019300" y="6429877"/>
          <a:ext cx="889000" cy="42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164967</xdr:rowOff>
    </xdr:from>
    <xdr:to>
      <xdr:col>15</xdr:col>
      <xdr:colOff>101600</xdr:colOff>
      <xdr:row>37</xdr:row>
      <xdr:rowOff>95117</xdr:rowOff>
    </xdr:to>
    <xdr:sp macro="" textlink="">
      <xdr:nvSpPr>
        <xdr:cNvPr id="67" name="フローチャート: 判断 66">
          <a:extLst>
            <a:ext uri="{FF2B5EF4-FFF2-40B4-BE49-F238E27FC236}">
              <a16:creationId xmlns:a16="http://schemas.microsoft.com/office/drawing/2014/main" id="{00000000-0008-0000-0700-000043000000}"/>
            </a:ext>
          </a:extLst>
        </xdr:cNvPr>
        <xdr:cNvSpPr/>
      </xdr:nvSpPr>
      <xdr:spPr>
        <a:xfrm>
          <a:off x="2857500" y="63371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111644</xdr:rowOff>
    </xdr:from>
    <xdr:ext cx="534377" cy="259045"/>
    <xdr:sp macro="" textlink="">
      <xdr:nvSpPr>
        <xdr:cNvPr id="68" name="テキスト ボックス 67">
          <a:extLst>
            <a:ext uri="{FF2B5EF4-FFF2-40B4-BE49-F238E27FC236}">
              <a16:creationId xmlns:a16="http://schemas.microsoft.com/office/drawing/2014/main" id="{00000000-0008-0000-0700-000044000000}"/>
            </a:ext>
          </a:extLst>
        </xdr:cNvPr>
        <xdr:cNvSpPr txBox="1"/>
      </xdr:nvSpPr>
      <xdr:spPr>
        <a:xfrm>
          <a:off x="2641111" y="61123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37</xdr:row>
      <xdr:rowOff>128994</xdr:rowOff>
    </xdr:from>
    <xdr:to>
      <xdr:col>10</xdr:col>
      <xdr:colOff>114300</xdr:colOff>
      <xdr:row>37</xdr:row>
      <xdr:rowOff>147529</xdr:rowOff>
    </xdr:to>
    <xdr:cxnSp macro="">
      <xdr:nvCxnSpPr>
        <xdr:cNvPr id="69" name="直線コネクタ 68">
          <a:extLst>
            <a:ext uri="{FF2B5EF4-FFF2-40B4-BE49-F238E27FC236}">
              <a16:creationId xmlns:a16="http://schemas.microsoft.com/office/drawing/2014/main" id="{00000000-0008-0000-0700-000045000000}"/>
            </a:ext>
          </a:extLst>
        </xdr:cNvPr>
        <xdr:cNvCxnSpPr/>
      </xdr:nvCxnSpPr>
      <xdr:spPr>
        <a:xfrm flipV="1">
          <a:off x="1130300" y="6472644"/>
          <a:ext cx="889000" cy="185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7290</xdr:rowOff>
    </xdr:from>
    <xdr:to>
      <xdr:col>10</xdr:col>
      <xdr:colOff>165100</xdr:colOff>
      <xdr:row>37</xdr:row>
      <xdr:rowOff>108890</xdr:rowOff>
    </xdr:to>
    <xdr:sp macro="" textlink="">
      <xdr:nvSpPr>
        <xdr:cNvPr id="70" name="フローチャート: 判断 69">
          <a:extLst>
            <a:ext uri="{FF2B5EF4-FFF2-40B4-BE49-F238E27FC236}">
              <a16:creationId xmlns:a16="http://schemas.microsoft.com/office/drawing/2014/main" id="{00000000-0008-0000-0700-000046000000}"/>
            </a:ext>
          </a:extLst>
        </xdr:cNvPr>
        <xdr:cNvSpPr/>
      </xdr:nvSpPr>
      <xdr:spPr>
        <a:xfrm>
          <a:off x="1968500" y="635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125417</xdr:rowOff>
    </xdr:from>
    <xdr:ext cx="534377" cy="259045"/>
    <xdr:sp macro="" textlink="">
      <xdr:nvSpPr>
        <xdr:cNvPr id="71" name="テキスト ボックス 70">
          <a:extLst>
            <a:ext uri="{FF2B5EF4-FFF2-40B4-BE49-F238E27FC236}">
              <a16:creationId xmlns:a16="http://schemas.microsoft.com/office/drawing/2014/main" id="{00000000-0008-0000-0700-000047000000}"/>
            </a:ext>
          </a:extLst>
        </xdr:cNvPr>
        <xdr:cNvSpPr txBox="1"/>
      </xdr:nvSpPr>
      <xdr:spPr>
        <a:xfrm>
          <a:off x="1752111" y="6126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9461</xdr:rowOff>
    </xdr:from>
    <xdr:to>
      <xdr:col>6</xdr:col>
      <xdr:colOff>38100</xdr:colOff>
      <xdr:row>37</xdr:row>
      <xdr:rowOff>111061</xdr:rowOff>
    </xdr:to>
    <xdr:sp macro="" textlink="">
      <xdr:nvSpPr>
        <xdr:cNvPr id="72" name="フローチャート: 判断 71">
          <a:extLst>
            <a:ext uri="{FF2B5EF4-FFF2-40B4-BE49-F238E27FC236}">
              <a16:creationId xmlns:a16="http://schemas.microsoft.com/office/drawing/2014/main" id="{00000000-0008-0000-0700-000048000000}"/>
            </a:ext>
          </a:extLst>
        </xdr:cNvPr>
        <xdr:cNvSpPr/>
      </xdr:nvSpPr>
      <xdr:spPr>
        <a:xfrm>
          <a:off x="1079500" y="635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127588</xdr:rowOff>
    </xdr:from>
    <xdr:ext cx="534377"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863111" y="6128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55238</xdr:rowOff>
    </xdr:from>
    <xdr:to>
      <xdr:col>24</xdr:col>
      <xdr:colOff>114300</xdr:colOff>
      <xdr:row>37</xdr:row>
      <xdr:rowOff>156838</xdr:rowOff>
    </xdr:to>
    <xdr:sp macro="" textlink="">
      <xdr:nvSpPr>
        <xdr:cNvPr id="79" name="楕円 78">
          <a:extLst>
            <a:ext uri="{FF2B5EF4-FFF2-40B4-BE49-F238E27FC236}">
              <a16:creationId xmlns:a16="http://schemas.microsoft.com/office/drawing/2014/main" id="{00000000-0008-0000-0700-00004F000000}"/>
            </a:ext>
          </a:extLst>
        </xdr:cNvPr>
        <xdr:cNvSpPr/>
      </xdr:nvSpPr>
      <xdr:spPr>
        <a:xfrm>
          <a:off x="4584700" y="6398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141615</xdr:rowOff>
    </xdr:from>
    <xdr:ext cx="534377" cy="259045"/>
    <xdr:sp macro="" textlink="">
      <xdr:nvSpPr>
        <xdr:cNvPr id="80" name="議会費該当値テキスト">
          <a:extLst>
            <a:ext uri="{FF2B5EF4-FFF2-40B4-BE49-F238E27FC236}">
              <a16:creationId xmlns:a16="http://schemas.microsoft.com/office/drawing/2014/main" id="{00000000-0008-0000-0700-000050000000}"/>
            </a:ext>
          </a:extLst>
        </xdr:cNvPr>
        <xdr:cNvSpPr txBox="1"/>
      </xdr:nvSpPr>
      <xdr:spPr>
        <a:xfrm>
          <a:off x="4686300" y="6313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62992</xdr:rowOff>
    </xdr:from>
    <xdr:to>
      <xdr:col>20</xdr:col>
      <xdr:colOff>38100</xdr:colOff>
      <xdr:row>37</xdr:row>
      <xdr:rowOff>164592</xdr:rowOff>
    </xdr:to>
    <xdr:sp macro="" textlink="">
      <xdr:nvSpPr>
        <xdr:cNvPr id="81" name="楕円 80">
          <a:extLst>
            <a:ext uri="{FF2B5EF4-FFF2-40B4-BE49-F238E27FC236}">
              <a16:creationId xmlns:a16="http://schemas.microsoft.com/office/drawing/2014/main" id="{00000000-0008-0000-0700-000051000000}"/>
            </a:ext>
          </a:extLst>
        </xdr:cNvPr>
        <xdr:cNvSpPr/>
      </xdr:nvSpPr>
      <xdr:spPr>
        <a:xfrm>
          <a:off x="3746500" y="64066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37</xdr:row>
      <xdr:rowOff>155719</xdr:rowOff>
    </xdr:from>
    <xdr:ext cx="534377" cy="259045"/>
    <xdr:sp macro="" textlink="">
      <xdr:nvSpPr>
        <xdr:cNvPr id="82" name="テキスト ボックス 81">
          <a:extLst>
            <a:ext uri="{FF2B5EF4-FFF2-40B4-BE49-F238E27FC236}">
              <a16:creationId xmlns:a16="http://schemas.microsoft.com/office/drawing/2014/main" id="{00000000-0008-0000-0700-000052000000}"/>
            </a:ext>
          </a:extLst>
        </xdr:cNvPr>
        <xdr:cNvSpPr txBox="1"/>
      </xdr:nvSpPr>
      <xdr:spPr>
        <a:xfrm>
          <a:off x="3530111" y="64993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35427</xdr:rowOff>
    </xdr:from>
    <xdr:to>
      <xdr:col>15</xdr:col>
      <xdr:colOff>101600</xdr:colOff>
      <xdr:row>37</xdr:row>
      <xdr:rowOff>137027</xdr:rowOff>
    </xdr:to>
    <xdr:sp macro="" textlink="">
      <xdr:nvSpPr>
        <xdr:cNvPr id="83" name="楕円 82">
          <a:extLst>
            <a:ext uri="{FF2B5EF4-FFF2-40B4-BE49-F238E27FC236}">
              <a16:creationId xmlns:a16="http://schemas.microsoft.com/office/drawing/2014/main" id="{00000000-0008-0000-0700-000053000000}"/>
            </a:ext>
          </a:extLst>
        </xdr:cNvPr>
        <xdr:cNvSpPr/>
      </xdr:nvSpPr>
      <xdr:spPr>
        <a:xfrm>
          <a:off x="2857500" y="63790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37</xdr:row>
      <xdr:rowOff>128154</xdr:rowOff>
    </xdr:from>
    <xdr:ext cx="534377" cy="259045"/>
    <xdr:sp macro="" textlink="">
      <xdr:nvSpPr>
        <xdr:cNvPr id="84" name="テキスト ボックス 83">
          <a:extLst>
            <a:ext uri="{FF2B5EF4-FFF2-40B4-BE49-F238E27FC236}">
              <a16:creationId xmlns:a16="http://schemas.microsoft.com/office/drawing/2014/main" id="{00000000-0008-0000-0700-000054000000}"/>
            </a:ext>
          </a:extLst>
        </xdr:cNvPr>
        <xdr:cNvSpPr txBox="1"/>
      </xdr:nvSpPr>
      <xdr:spPr>
        <a:xfrm>
          <a:off x="2641111" y="6471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37</xdr:row>
      <xdr:rowOff>78194</xdr:rowOff>
    </xdr:from>
    <xdr:to>
      <xdr:col>10</xdr:col>
      <xdr:colOff>165100</xdr:colOff>
      <xdr:row>38</xdr:row>
      <xdr:rowOff>8344</xdr:rowOff>
    </xdr:to>
    <xdr:sp macro="" textlink="">
      <xdr:nvSpPr>
        <xdr:cNvPr id="85" name="楕円 84">
          <a:extLst>
            <a:ext uri="{FF2B5EF4-FFF2-40B4-BE49-F238E27FC236}">
              <a16:creationId xmlns:a16="http://schemas.microsoft.com/office/drawing/2014/main" id="{00000000-0008-0000-0700-000055000000}"/>
            </a:ext>
          </a:extLst>
        </xdr:cNvPr>
        <xdr:cNvSpPr/>
      </xdr:nvSpPr>
      <xdr:spPr>
        <a:xfrm>
          <a:off x="1968500" y="642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37</xdr:row>
      <xdr:rowOff>170921</xdr:rowOff>
    </xdr:from>
    <xdr:ext cx="534377" cy="259045"/>
    <xdr:sp macro="" textlink="">
      <xdr:nvSpPr>
        <xdr:cNvPr id="86" name="テキスト ボックス 85">
          <a:extLst>
            <a:ext uri="{FF2B5EF4-FFF2-40B4-BE49-F238E27FC236}">
              <a16:creationId xmlns:a16="http://schemas.microsoft.com/office/drawing/2014/main" id="{00000000-0008-0000-0700-000056000000}"/>
            </a:ext>
          </a:extLst>
        </xdr:cNvPr>
        <xdr:cNvSpPr txBox="1"/>
      </xdr:nvSpPr>
      <xdr:spPr>
        <a:xfrm>
          <a:off x="1752111" y="6514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96729</xdr:rowOff>
    </xdr:from>
    <xdr:to>
      <xdr:col>6</xdr:col>
      <xdr:colOff>38100</xdr:colOff>
      <xdr:row>38</xdr:row>
      <xdr:rowOff>26879</xdr:rowOff>
    </xdr:to>
    <xdr:sp macro="" textlink="">
      <xdr:nvSpPr>
        <xdr:cNvPr id="87" name="楕円 86">
          <a:extLst>
            <a:ext uri="{FF2B5EF4-FFF2-40B4-BE49-F238E27FC236}">
              <a16:creationId xmlns:a16="http://schemas.microsoft.com/office/drawing/2014/main" id="{00000000-0008-0000-0700-000057000000}"/>
            </a:ext>
          </a:extLst>
        </xdr:cNvPr>
        <xdr:cNvSpPr/>
      </xdr:nvSpPr>
      <xdr:spPr>
        <a:xfrm>
          <a:off x="1079500" y="6440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38</xdr:row>
      <xdr:rowOff>18007</xdr:rowOff>
    </xdr:from>
    <xdr:ext cx="534377" cy="259045"/>
    <xdr:sp macro="" textlink="">
      <xdr:nvSpPr>
        <xdr:cNvPr id="88" name="テキスト ボックス 87">
          <a:extLst>
            <a:ext uri="{FF2B5EF4-FFF2-40B4-BE49-F238E27FC236}">
              <a16:creationId xmlns:a16="http://schemas.microsoft.com/office/drawing/2014/main" id="{00000000-0008-0000-0700-000058000000}"/>
            </a:ext>
          </a:extLst>
        </xdr:cNvPr>
        <xdr:cNvSpPr txBox="1"/>
      </xdr:nvSpPr>
      <xdr:spPr>
        <a:xfrm>
          <a:off x="863111" y="6533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7" name="テキスト ボックス 96">
          <a:extLst>
            <a:ext uri="{FF2B5EF4-FFF2-40B4-BE49-F238E27FC236}">
              <a16:creationId xmlns:a16="http://schemas.microsoft.com/office/drawing/2014/main" id="{00000000-0008-0000-0700-000061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8" name="直線コネクタ 97">
          <a:extLst>
            <a:ext uri="{FF2B5EF4-FFF2-40B4-BE49-F238E27FC236}">
              <a16:creationId xmlns:a16="http://schemas.microsoft.com/office/drawing/2014/main" id="{00000000-0008-0000-0700-000062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09" name="総務費グラフ枠">
          <a:extLst>
            <a:ext uri="{FF2B5EF4-FFF2-40B4-BE49-F238E27FC236}">
              <a16:creationId xmlns:a16="http://schemas.microsoft.com/office/drawing/2014/main" id="{00000000-0008-0000-0700-00006D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52</xdr:row>
      <xdr:rowOff>16142</xdr:rowOff>
    </xdr:from>
    <xdr:to>
      <xdr:col>24</xdr:col>
      <xdr:colOff>62865</xdr:colOff>
      <xdr:row>58</xdr:row>
      <xdr:rowOff>61973</xdr:rowOff>
    </xdr:to>
    <xdr:cxnSp macro="">
      <xdr:nvCxnSpPr>
        <xdr:cNvPr id="110" name="直線コネクタ 109">
          <a:extLst>
            <a:ext uri="{FF2B5EF4-FFF2-40B4-BE49-F238E27FC236}">
              <a16:creationId xmlns:a16="http://schemas.microsoft.com/office/drawing/2014/main" id="{00000000-0008-0000-0700-00006E000000}"/>
            </a:ext>
          </a:extLst>
        </xdr:cNvPr>
        <xdr:cNvCxnSpPr/>
      </xdr:nvCxnSpPr>
      <xdr:spPr>
        <a:xfrm flipV="1">
          <a:off x="4633595" y="8931542"/>
          <a:ext cx="1270" cy="10745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65800</xdr:rowOff>
    </xdr:from>
    <xdr:ext cx="599010" cy="259045"/>
    <xdr:sp macro="" textlink="">
      <xdr:nvSpPr>
        <xdr:cNvPr id="111" name="総務費最小値テキスト">
          <a:extLst>
            <a:ext uri="{FF2B5EF4-FFF2-40B4-BE49-F238E27FC236}">
              <a16:creationId xmlns:a16="http://schemas.microsoft.com/office/drawing/2014/main" id="{00000000-0008-0000-0700-00006F000000}"/>
            </a:ext>
          </a:extLst>
        </xdr:cNvPr>
        <xdr:cNvSpPr txBox="1"/>
      </xdr:nvSpPr>
      <xdr:spPr>
        <a:xfrm>
          <a:off x="4686300" y="100099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61973</xdr:rowOff>
    </xdr:from>
    <xdr:to>
      <xdr:col>24</xdr:col>
      <xdr:colOff>152400</xdr:colOff>
      <xdr:row>58</xdr:row>
      <xdr:rowOff>61973</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a:off x="4546600" y="100060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134269</xdr:rowOff>
    </xdr:from>
    <xdr:ext cx="690189" cy="259045"/>
    <xdr:sp macro="" textlink="">
      <xdr:nvSpPr>
        <xdr:cNvPr id="113" name="総務費最大値テキスト">
          <a:extLst>
            <a:ext uri="{FF2B5EF4-FFF2-40B4-BE49-F238E27FC236}">
              <a16:creationId xmlns:a16="http://schemas.microsoft.com/office/drawing/2014/main" id="{00000000-0008-0000-0700-000071000000}"/>
            </a:ext>
          </a:extLst>
        </xdr:cNvPr>
        <xdr:cNvSpPr txBox="1"/>
      </xdr:nvSpPr>
      <xdr:spPr>
        <a:xfrm>
          <a:off x="4686300" y="87067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2,520,250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52</xdr:row>
      <xdr:rowOff>16142</xdr:rowOff>
    </xdr:from>
    <xdr:to>
      <xdr:col>24</xdr:col>
      <xdr:colOff>152400</xdr:colOff>
      <xdr:row>52</xdr:row>
      <xdr:rowOff>16142</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89315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36757</xdr:rowOff>
    </xdr:from>
    <xdr:to>
      <xdr:col>24</xdr:col>
      <xdr:colOff>63500</xdr:colOff>
      <xdr:row>58</xdr:row>
      <xdr:rowOff>61973</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3797300" y="9980857"/>
          <a:ext cx="838200" cy="25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103674</xdr:rowOff>
    </xdr:from>
    <xdr:ext cx="599010" cy="259045"/>
    <xdr:sp macro="" textlink="">
      <xdr:nvSpPr>
        <xdr:cNvPr id="116" name="総務費平均値テキスト">
          <a:extLst>
            <a:ext uri="{FF2B5EF4-FFF2-40B4-BE49-F238E27FC236}">
              <a16:creationId xmlns:a16="http://schemas.microsoft.com/office/drawing/2014/main" id="{00000000-0008-0000-0700-000074000000}"/>
            </a:ext>
          </a:extLst>
        </xdr:cNvPr>
        <xdr:cNvSpPr txBox="1"/>
      </xdr:nvSpPr>
      <xdr:spPr>
        <a:xfrm>
          <a:off x="4686300" y="970487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392,723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80797</xdr:rowOff>
    </xdr:from>
    <xdr:to>
      <xdr:col>24</xdr:col>
      <xdr:colOff>114300</xdr:colOff>
      <xdr:row>58</xdr:row>
      <xdr:rowOff>10947</xdr:rowOff>
    </xdr:to>
    <xdr:sp macro="" textlink="">
      <xdr:nvSpPr>
        <xdr:cNvPr id="117" name="フローチャート: 判断 116">
          <a:extLst>
            <a:ext uri="{FF2B5EF4-FFF2-40B4-BE49-F238E27FC236}">
              <a16:creationId xmlns:a16="http://schemas.microsoft.com/office/drawing/2014/main" id="{00000000-0008-0000-0700-000075000000}"/>
            </a:ext>
          </a:extLst>
        </xdr:cNvPr>
        <xdr:cNvSpPr/>
      </xdr:nvSpPr>
      <xdr:spPr>
        <a:xfrm>
          <a:off x="4584700" y="98534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20983</xdr:rowOff>
    </xdr:from>
    <xdr:to>
      <xdr:col>19</xdr:col>
      <xdr:colOff>177800</xdr:colOff>
      <xdr:row>58</xdr:row>
      <xdr:rowOff>36757</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2908300" y="9965083"/>
          <a:ext cx="889000" cy="15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95784</xdr:rowOff>
    </xdr:from>
    <xdr:to>
      <xdr:col>20</xdr:col>
      <xdr:colOff>38100</xdr:colOff>
      <xdr:row>58</xdr:row>
      <xdr:rowOff>25934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3746500" y="9868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42461</xdr:rowOff>
    </xdr:from>
    <xdr:ext cx="599010" cy="259045"/>
    <xdr:sp macro="" textlink="">
      <xdr:nvSpPr>
        <xdr:cNvPr id="120" name="テキスト ボックス 119">
          <a:extLst>
            <a:ext uri="{FF2B5EF4-FFF2-40B4-BE49-F238E27FC236}">
              <a16:creationId xmlns:a16="http://schemas.microsoft.com/office/drawing/2014/main" id="{00000000-0008-0000-0700-000078000000}"/>
            </a:ext>
          </a:extLst>
        </xdr:cNvPr>
        <xdr:cNvSpPr txBox="1"/>
      </xdr:nvSpPr>
      <xdr:spPr>
        <a:xfrm>
          <a:off x="3497795" y="96436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359,943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65625</xdr:rowOff>
    </xdr:from>
    <xdr:to>
      <xdr:col>15</xdr:col>
      <xdr:colOff>50800</xdr:colOff>
      <xdr:row>58</xdr:row>
      <xdr:rowOff>20983</xdr:rowOff>
    </xdr:to>
    <xdr:cxnSp macro="">
      <xdr:nvCxnSpPr>
        <xdr:cNvPr id="121" name="直線コネクタ 120">
          <a:extLst>
            <a:ext uri="{FF2B5EF4-FFF2-40B4-BE49-F238E27FC236}">
              <a16:creationId xmlns:a16="http://schemas.microsoft.com/office/drawing/2014/main" id="{00000000-0008-0000-0700-000079000000}"/>
            </a:ext>
          </a:extLst>
        </xdr:cNvPr>
        <xdr:cNvCxnSpPr/>
      </xdr:nvCxnSpPr>
      <xdr:spPr>
        <a:xfrm>
          <a:off x="2019300" y="9838275"/>
          <a:ext cx="889000" cy="1268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86508</xdr:rowOff>
    </xdr:from>
    <xdr:to>
      <xdr:col>15</xdr:col>
      <xdr:colOff>101600</xdr:colOff>
      <xdr:row>58</xdr:row>
      <xdr:rowOff>16658</xdr:rowOff>
    </xdr:to>
    <xdr:sp macro="" textlink="">
      <xdr:nvSpPr>
        <xdr:cNvPr id="122" name="フローチャート: 判断 121">
          <a:extLst>
            <a:ext uri="{FF2B5EF4-FFF2-40B4-BE49-F238E27FC236}">
              <a16:creationId xmlns:a16="http://schemas.microsoft.com/office/drawing/2014/main" id="{00000000-0008-0000-0700-00007A000000}"/>
            </a:ext>
          </a:extLst>
        </xdr:cNvPr>
        <xdr:cNvSpPr/>
      </xdr:nvSpPr>
      <xdr:spPr>
        <a:xfrm>
          <a:off x="2857500" y="9859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33185</xdr:rowOff>
    </xdr:from>
    <xdr:ext cx="599010" cy="259045"/>
    <xdr:sp macro="" textlink="">
      <xdr:nvSpPr>
        <xdr:cNvPr id="123" name="テキスト ボックス 122">
          <a:extLst>
            <a:ext uri="{FF2B5EF4-FFF2-40B4-BE49-F238E27FC236}">
              <a16:creationId xmlns:a16="http://schemas.microsoft.com/office/drawing/2014/main" id="{00000000-0008-0000-0700-00007B000000}"/>
            </a:ext>
          </a:extLst>
        </xdr:cNvPr>
        <xdr:cNvSpPr txBox="1"/>
      </xdr:nvSpPr>
      <xdr:spPr>
        <a:xfrm>
          <a:off x="2608795" y="9634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65625</xdr:rowOff>
    </xdr:from>
    <xdr:to>
      <xdr:col>10</xdr:col>
      <xdr:colOff>114300</xdr:colOff>
      <xdr:row>57</xdr:row>
      <xdr:rowOff>130744</xdr:rowOff>
    </xdr:to>
    <xdr:cxnSp macro="">
      <xdr:nvCxnSpPr>
        <xdr:cNvPr id="124" name="直線コネクタ 123">
          <a:extLst>
            <a:ext uri="{FF2B5EF4-FFF2-40B4-BE49-F238E27FC236}">
              <a16:creationId xmlns:a16="http://schemas.microsoft.com/office/drawing/2014/main" id="{00000000-0008-0000-0700-00007C000000}"/>
            </a:ext>
          </a:extLst>
        </xdr:cNvPr>
        <xdr:cNvCxnSpPr/>
      </xdr:nvCxnSpPr>
      <xdr:spPr>
        <a:xfrm flipV="1">
          <a:off x="1130300" y="9838275"/>
          <a:ext cx="889000" cy="651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91374</xdr:rowOff>
    </xdr:from>
    <xdr:to>
      <xdr:col>10</xdr:col>
      <xdr:colOff>165100</xdr:colOff>
      <xdr:row>58</xdr:row>
      <xdr:rowOff>21524</xdr:rowOff>
    </xdr:to>
    <xdr:sp macro="" textlink="">
      <xdr:nvSpPr>
        <xdr:cNvPr id="125" name="フローチャート: 判断 124">
          <a:extLst>
            <a:ext uri="{FF2B5EF4-FFF2-40B4-BE49-F238E27FC236}">
              <a16:creationId xmlns:a16="http://schemas.microsoft.com/office/drawing/2014/main" id="{00000000-0008-0000-0700-00007D000000}"/>
            </a:ext>
          </a:extLst>
        </xdr:cNvPr>
        <xdr:cNvSpPr/>
      </xdr:nvSpPr>
      <xdr:spPr>
        <a:xfrm>
          <a:off x="1968500" y="986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12651</xdr:rowOff>
    </xdr:from>
    <xdr:ext cx="599010" cy="259045"/>
    <xdr:sp macro="" textlink="">
      <xdr:nvSpPr>
        <xdr:cNvPr id="126" name="テキスト ボックス 125">
          <a:extLst>
            <a:ext uri="{FF2B5EF4-FFF2-40B4-BE49-F238E27FC236}">
              <a16:creationId xmlns:a16="http://schemas.microsoft.com/office/drawing/2014/main" id="{00000000-0008-0000-0700-00007E000000}"/>
            </a:ext>
          </a:extLst>
        </xdr:cNvPr>
        <xdr:cNvSpPr txBox="1"/>
      </xdr:nvSpPr>
      <xdr:spPr>
        <a:xfrm>
          <a:off x="1719795" y="99567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67918</xdr:rowOff>
    </xdr:from>
    <xdr:to>
      <xdr:col>6</xdr:col>
      <xdr:colOff>38100</xdr:colOff>
      <xdr:row>57</xdr:row>
      <xdr:rowOff>169518</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079500" y="98405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14595</xdr:rowOff>
    </xdr:from>
    <xdr:ext cx="599010"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830795" y="9615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11173</xdr:rowOff>
    </xdr:from>
    <xdr:to>
      <xdr:col>24</xdr:col>
      <xdr:colOff>114300</xdr:colOff>
      <xdr:row>58</xdr:row>
      <xdr:rowOff>112773</xdr:rowOff>
    </xdr:to>
    <xdr:sp macro="" textlink="">
      <xdr:nvSpPr>
        <xdr:cNvPr id="134" name="楕円 133">
          <a:extLst>
            <a:ext uri="{FF2B5EF4-FFF2-40B4-BE49-F238E27FC236}">
              <a16:creationId xmlns:a16="http://schemas.microsoft.com/office/drawing/2014/main" id="{00000000-0008-0000-0700-000086000000}"/>
            </a:ext>
          </a:extLst>
        </xdr:cNvPr>
        <xdr:cNvSpPr/>
      </xdr:nvSpPr>
      <xdr:spPr>
        <a:xfrm>
          <a:off x="4584700" y="9955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97550</xdr:rowOff>
    </xdr:from>
    <xdr:ext cx="599010" cy="259045"/>
    <xdr:sp macro="" textlink="">
      <xdr:nvSpPr>
        <xdr:cNvPr id="135" name="総務費該当値テキスト">
          <a:extLst>
            <a:ext uri="{FF2B5EF4-FFF2-40B4-BE49-F238E27FC236}">
              <a16:creationId xmlns:a16="http://schemas.microsoft.com/office/drawing/2014/main" id="{00000000-0008-0000-0700-000087000000}"/>
            </a:ext>
          </a:extLst>
        </xdr:cNvPr>
        <xdr:cNvSpPr txBox="1"/>
      </xdr:nvSpPr>
      <xdr:spPr>
        <a:xfrm>
          <a:off x="4686300" y="98702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157407</xdr:rowOff>
    </xdr:from>
    <xdr:to>
      <xdr:col>20</xdr:col>
      <xdr:colOff>38100</xdr:colOff>
      <xdr:row>58</xdr:row>
      <xdr:rowOff>87557</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3746500" y="9930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78684</xdr:rowOff>
    </xdr:from>
    <xdr:ext cx="59901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3497795" y="100227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225,159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141633</xdr:rowOff>
    </xdr:from>
    <xdr:to>
      <xdr:col>15</xdr:col>
      <xdr:colOff>101600</xdr:colOff>
      <xdr:row>58</xdr:row>
      <xdr:rowOff>71783</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2857500" y="99142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62910</xdr:rowOff>
    </xdr:from>
    <xdr:ext cx="599010"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2608795" y="10007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14825</xdr:rowOff>
    </xdr:from>
    <xdr:to>
      <xdr:col>10</xdr:col>
      <xdr:colOff>165100</xdr:colOff>
      <xdr:row>57</xdr:row>
      <xdr:rowOff>116425</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1968500" y="97874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55</xdr:row>
      <xdr:rowOff>132952</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1719795" y="95627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79944</xdr:rowOff>
    </xdr:from>
    <xdr:to>
      <xdr:col>6</xdr:col>
      <xdr:colOff>38100</xdr:colOff>
      <xdr:row>58</xdr:row>
      <xdr:rowOff>10094</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079500" y="9852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1221</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830795" y="99453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4" name="正方形/長方形 143">
          <a:extLst>
            <a:ext uri="{FF2B5EF4-FFF2-40B4-BE49-F238E27FC236}">
              <a16:creationId xmlns:a16="http://schemas.microsoft.com/office/drawing/2014/main" id="{00000000-0008-0000-0700-000090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2" name="テキスト ボックス 151">
          <a:extLst>
            <a:ext uri="{FF2B5EF4-FFF2-40B4-BE49-F238E27FC236}">
              <a16:creationId xmlns:a16="http://schemas.microsoft.com/office/drawing/2014/main" id="{00000000-0008-0000-0700-000098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3" name="直線コネクタ 152">
          <a:extLst>
            <a:ext uri="{FF2B5EF4-FFF2-40B4-BE49-F238E27FC236}">
              <a16:creationId xmlns:a16="http://schemas.microsoft.com/office/drawing/2014/main" id="{00000000-0008-0000-0700-000099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69</xdr:row>
      <xdr:rowOff>116383</xdr:rowOff>
    </xdr:from>
    <xdr:to>
      <xdr:col>24</xdr:col>
      <xdr:colOff>62865</xdr:colOff>
      <xdr:row>78</xdr:row>
      <xdr:rowOff>96796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1946433"/>
          <a:ext cx="1270" cy="15234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100623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737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153,138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96796</xdr:rowOff>
    </xdr:from>
    <xdr:to>
      <xdr:col>24</xdr:col>
      <xdr:colOff>152400</xdr:colOff>
      <xdr:row>78</xdr:row>
      <xdr:rowOff>96796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698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63060</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1721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619,640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69</xdr:row>
      <xdr:rowOff>116383</xdr:rowOff>
    </xdr:from>
    <xdr:to>
      <xdr:col>24</xdr:col>
      <xdr:colOff>152400</xdr:colOff>
      <xdr:row>69</xdr:row>
      <xdr:rowOff>116383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19464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74800</xdr:rowOff>
    </xdr:from>
    <xdr:to>
      <xdr:col>24</xdr:col>
      <xdr:colOff>63500</xdr:colOff>
      <xdr:row>76</xdr:row>
      <xdr:rowOff>96726</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3797300" y="13105000"/>
          <a:ext cx="838200" cy="21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74</xdr:row>
      <xdr:rowOff>149724</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28370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285,880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126847</xdr:rowOff>
    </xdr:from>
    <xdr:to>
      <xdr:col>24</xdr:col>
      <xdr:colOff>114300</xdr:colOff>
      <xdr:row>76</xdr:row>
      <xdr:rowOff>56998</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2985597"/>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74800</xdr:rowOff>
    </xdr:from>
    <xdr:to>
      <xdr:col>19</xdr:col>
      <xdr:colOff>177800</xdr:colOff>
      <xdr:row>76</xdr:row>
      <xdr:rowOff>161139</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105000"/>
          <a:ext cx="889000" cy="86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169021</xdr:rowOff>
    </xdr:from>
    <xdr:to>
      <xdr:col>20</xdr:col>
      <xdr:colOff>38100</xdr:colOff>
      <xdr:row>76</xdr:row>
      <xdr:rowOff>99171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027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115698</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28029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272,966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161139</xdr:rowOff>
    </xdr:from>
    <xdr:to>
      <xdr:col>15</xdr:col>
      <xdr:colOff>50800</xdr:colOff>
      <xdr:row>77</xdr:row>
      <xdr:rowOff>60111</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191339"/>
          <a:ext cx="889000" cy="704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65968</xdr:rowOff>
    </xdr:from>
    <xdr:to>
      <xdr:col>15</xdr:col>
      <xdr:colOff>101600</xdr:colOff>
      <xdr:row>76</xdr:row>
      <xdr:rowOff>167568</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0961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12645</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2871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252,022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60111</xdr:rowOff>
    </xdr:from>
    <xdr:to>
      <xdr:col>10</xdr:col>
      <xdr:colOff>114300</xdr:colOff>
      <xdr:row>77</xdr:row>
      <xdr:rowOff>101194</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261761"/>
          <a:ext cx="889000" cy="410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48876</xdr:rowOff>
    </xdr:from>
    <xdr:to>
      <xdr:col>10</xdr:col>
      <xdr:colOff>165100</xdr:colOff>
      <xdr:row>76</xdr:row>
      <xdr:rowOff>150476</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079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74</xdr:row>
      <xdr:rowOff>167002</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28543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257,256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120019</xdr:rowOff>
    </xdr:from>
    <xdr:to>
      <xdr:col>6</xdr:col>
      <xdr:colOff>38100</xdr:colOff>
      <xdr:row>77</xdr:row>
      <xdr:rowOff>50169</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150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66696</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2925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45926</xdr:rowOff>
    </xdr:from>
    <xdr:to>
      <xdr:col>24</xdr:col>
      <xdr:colOff>114300</xdr:colOff>
      <xdr:row>76</xdr:row>
      <xdr:rowOff>147526</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076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24353</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3054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24000</xdr:rowOff>
    </xdr:from>
    <xdr:to>
      <xdr:col>20</xdr:col>
      <xdr:colOff>38100</xdr:colOff>
      <xdr:row>76</xdr:row>
      <xdr:rowOff>125600</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0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116727</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31469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264,873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76</xdr:row>
      <xdr:rowOff>110339</xdr:rowOff>
    </xdr:from>
    <xdr:to>
      <xdr:col>15</xdr:col>
      <xdr:colOff>101600</xdr:colOff>
      <xdr:row>77</xdr:row>
      <xdr:rowOff>40489</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14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31616</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2332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9311</xdr:rowOff>
    </xdr:from>
    <xdr:to>
      <xdr:col>10</xdr:col>
      <xdr:colOff>165100</xdr:colOff>
      <xdr:row>77</xdr:row>
      <xdr:rowOff>110911</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2109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102038</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3036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216,871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50394</xdr:rowOff>
    </xdr:from>
    <xdr:to>
      <xdr:col>6</xdr:col>
      <xdr:colOff>38100</xdr:colOff>
      <xdr:row>77</xdr:row>
      <xdr:rowOff>151994</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2520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143121</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3447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204,291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48,927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99</xdr:row>
      <xdr:rowOff>44450</xdr:rowOff>
    </xdr:from>
    <xdr:to>
      <xdr:col>28</xdr:col>
      <xdr:colOff>114300</xdr:colOff>
      <xdr:row>99</xdr:row>
      <xdr:rowOff>44450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98</xdr:row>
      <xdr:rowOff>73677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87</xdr:row>
      <xdr:rowOff>54627</xdr:rowOff>
    </xdr:from>
    <xdr:ext cx="685572"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76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6" name="衛生費グラフ枠">
          <a:extLst>
            <a:ext uri="{FF2B5EF4-FFF2-40B4-BE49-F238E27FC236}">
              <a16:creationId xmlns:a16="http://schemas.microsoft.com/office/drawing/2014/main" id="{00000000-0008-0000-0700-0000E2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140266</xdr:rowOff>
    </xdr:from>
    <xdr:to>
      <xdr:col>24</xdr:col>
      <xdr:colOff>62865</xdr:colOff>
      <xdr:row>98</xdr:row>
      <xdr:rowOff>142207</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flipV="1">
          <a:off x="4633595" y="15399316"/>
          <a:ext cx="1270" cy="15449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146034</xdr:rowOff>
    </xdr:from>
    <xdr:ext cx="534377" cy="259045"/>
    <xdr:sp macro="" textlink="">
      <xdr:nvSpPr>
        <xdr:cNvPr id="228" name="衛生費最小値テキスト">
          <a:extLst>
            <a:ext uri="{FF2B5EF4-FFF2-40B4-BE49-F238E27FC236}">
              <a16:creationId xmlns:a16="http://schemas.microsoft.com/office/drawing/2014/main" id="{00000000-0008-0000-0700-0000E4000000}"/>
            </a:ext>
          </a:extLst>
        </xdr:cNvPr>
        <xdr:cNvSpPr txBox="1"/>
      </xdr:nvSpPr>
      <xdr:spPr>
        <a:xfrm>
          <a:off x="4686300" y="16948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38,684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142207</xdr:rowOff>
    </xdr:from>
    <xdr:to>
      <xdr:col>24</xdr:col>
      <xdr:colOff>152400</xdr:colOff>
      <xdr:row>98</xdr:row>
      <xdr:rowOff>142207</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a:off x="4546600" y="169443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86943</xdr:rowOff>
    </xdr:from>
    <xdr:ext cx="599010" cy="259045"/>
    <xdr:sp macro="" textlink="">
      <xdr:nvSpPr>
        <xdr:cNvPr id="230" name="衛生費最大値テキスト">
          <a:extLst>
            <a:ext uri="{FF2B5EF4-FFF2-40B4-BE49-F238E27FC236}">
              <a16:creationId xmlns:a16="http://schemas.microsoft.com/office/drawing/2014/main" id="{00000000-0008-0000-0700-0000E6000000}"/>
            </a:ext>
          </a:extLst>
        </xdr:cNvPr>
        <xdr:cNvSpPr txBox="1"/>
      </xdr:nvSpPr>
      <xdr:spPr>
        <a:xfrm>
          <a:off x="4686300" y="151745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849,703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140266</xdr:rowOff>
    </xdr:from>
    <xdr:to>
      <xdr:col>24</xdr:col>
      <xdr:colOff>152400</xdr:colOff>
      <xdr:row>89</xdr:row>
      <xdr:rowOff>140266</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53993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98</xdr:row>
      <xdr:rowOff>79738</xdr:rowOff>
    </xdr:from>
    <xdr:to>
      <xdr:col>24</xdr:col>
      <xdr:colOff>63500</xdr:colOff>
      <xdr:row>98</xdr:row>
      <xdr:rowOff>90884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3797300" y="16881838"/>
          <a:ext cx="838200" cy="11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78201</xdr:rowOff>
    </xdr:from>
    <xdr:ext cx="599010" cy="259045"/>
    <xdr:sp macro="" textlink="">
      <xdr:nvSpPr>
        <xdr:cNvPr id="233" name="衛生費平均値テキスト">
          <a:extLst>
            <a:ext uri="{FF2B5EF4-FFF2-40B4-BE49-F238E27FC236}">
              <a16:creationId xmlns:a16="http://schemas.microsoft.com/office/drawing/2014/main" id="{00000000-0008-0000-0700-0000E9000000}"/>
            </a:ext>
          </a:extLst>
        </xdr:cNvPr>
        <xdr:cNvSpPr txBox="1"/>
      </xdr:nvSpPr>
      <xdr:spPr>
        <a:xfrm>
          <a:off x="4686300" y="1653740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147,625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55324</xdr:rowOff>
    </xdr:from>
    <xdr:to>
      <xdr:col>24</xdr:col>
      <xdr:colOff>114300</xdr:colOff>
      <xdr:row>97</xdr:row>
      <xdr:rowOff>156924</xdr:rowOff>
    </xdr:to>
    <xdr:sp macro="" textlink="">
      <xdr:nvSpPr>
        <xdr:cNvPr id="234" name="フローチャート: 判断 233">
          <a:extLst>
            <a:ext uri="{FF2B5EF4-FFF2-40B4-BE49-F238E27FC236}">
              <a16:creationId xmlns:a16="http://schemas.microsoft.com/office/drawing/2014/main" id="{00000000-0008-0000-0700-0000EA000000}"/>
            </a:ext>
          </a:extLst>
        </xdr:cNvPr>
        <xdr:cNvSpPr/>
      </xdr:nvSpPr>
      <xdr:spPr>
        <a:xfrm>
          <a:off x="4584700" y="16685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90884</xdr:rowOff>
    </xdr:from>
    <xdr:to>
      <xdr:col>19</xdr:col>
      <xdr:colOff>177800</xdr:colOff>
      <xdr:row>98</xdr:row>
      <xdr:rowOff>102660</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flipV="1">
          <a:off x="2908300" y="16892984"/>
          <a:ext cx="889000" cy="11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97</xdr:row>
      <xdr:rowOff>54373</xdr:rowOff>
    </xdr:from>
    <xdr:to>
      <xdr:col>20</xdr:col>
      <xdr:colOff>38100</xdr:colOff>
      <xdr:row>97</xdr:row>
      <xdr:rowOff>155973</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3746500" y="166850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1050</xdr:rowOff>
    </xdr:from>
    <xdr:ext cx="599010"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3497795" y="164602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102660</xdr:rowOff>
    </xdr:from>
    <xdr:to>
      <xdr:col>15</xdr:col>
      <xdr:colOff>50800</xdr:colOff>
      <xdr:row>98</xdr:row>
      <xdr:rowOff>106353</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2019300" y="16904760"/>
          <a:ext cx="889000" cy="36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97</xdr:row>
      <xdr:rowOff>78777</xdr:rowOff>
    </xdr:from>
    <xdr:to>
      <xdr:col>15</xdr:col>
      <xdr:colOff>101600</xdr:colOff>
      <xdr:row>98</xdr:row>
      <xdr:rowOff>8927</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2857500" y="16709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25454</xdr:rowOff>
    </xdr:from>
    <xdr:ext cx="599010"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2608795" y="1648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106353</xdr:rowOff>
    </xdr:from>
    <xdr:to>
      <xdr:col>10</xdr:col>
      <xdr:colOff>114300</xdr:colOff>
      <xdr:row>98</xdr:row>
      <xdr:rowOff>129618</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flipV="1">
          <a:off x="1130300" y="16908453"/>
          <a:ext cx="889000" cy="23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97</xdr:row>
      <xdr:rowOff>86278</xdr:rowOff>
    </xdr:from>
    <xdr:to>
      <xdr:col>10</xdr:col>
      <xdr:colOff>165100</xdr:colOff>
      <xdr:row>98</xdr:row>
      <xdr:rowOff>16428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1968500" y="167169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32955</xdr:rowOff>
    </xdr:from>
    <xdr:ext cx="59901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1719795" y="16492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94886</xdr:rowOff>
    </xdr:from>
    <xdr:to>
      <xdr:col>6</xdr:col>
      <xdr:colOff>38100</xdr:colOff>
      <xdr:row>98</xdr:row>
      <xdr:rowOff>25036</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079500" y="16725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96</xdr:row>
      <xdr:rowOff>41563</xdr:rowOff>
    </xdr:from>
    <xdr:ext cx="59901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830795" y="16500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98</xdr:row>
      <xdr:rowOff>28938</xdr:rowOff>
    </xdr:from>
    <xdr:to>
      <xdr:col>24</xdr:col>
      <xdr:colOff>114300</xdr:colOff>
      <xdr:row>98</xdr:row>
      <xdr:rowOff>130538</xdr:rowOff>
    </xdr:to>
    <xdr:sp macro="" textlink="">
      <xdr:nvSpPr>
        <xdr:cNvPr id="251" name="楕円 250">
          <a:extLst>
            <a:ext uri="{FF2B5EF4-FFF2-40B4-BE49-F238E27FC236}">
              <a16:creationId xmlns:a16="http://schemas.microsoft.com/office/drawing/2014/main" id="{00000000-0008-0000-0700-0000FB000000}"/>
            </a:ext>
          </a:extLst>
        </xdr:cNvPr>
        <xdr:cNvSpPr/>
      </xdr:nvSpPr>
      <xdr:spPr>
        <a:xfrm>
          <a:off x="4584700" y="16831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115315</xdr:rowOff>
    </xdr:from>
    <xdr:ext cx="534377" cy="259045"/>
    <xdr:sp macro="" textlink="">
      <xdr:nvSpPr>
        <xdr:cNvPr id="252" name="衛生費該当値テキスト">
          <a:extLst>
            <a:ext uri="{FF2B5EF4-FFF2-40B4-BE49-F238E27FC236}">
              <a16:creationId xmlns:a16="http://schemas.microsoft.com/office/drawing/2014/main" id="{00000000-0008-0000-0700-0000FC000000}"/>
            </a:ext>
          </a:extLst>
        </xdr:cNvPr>
        <xdr:cNvSpPr txBox="1"/>
      </xdr:nvSpPr>
      <xdr:spPr>
        <a:xfrm>
          <a:off x="4686300" y="16745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71,476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98</xdr:row>
      <xdr:rowOff>40084</xdr:rowOff>
    </xdr:from>
    <xdr:to>
      <xdr:col>20</xdr:col>
      <xdr:colOff>38100</xdr:colOff>
      <xdr:row>98</xdr:row>
      <xdr:rowOff>141684</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3746500" y="16842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132811</xdr:rowOff>
    </xdr:from>
    <xdr:ext cx="534377" cy="259045"/>
    <xdr:sp macro="" textlink="">
      <xdr:nvSpPr>
        <xdr:cNvPr id="254" name="テキスト ボックス 253">
          <a:extLst>
            <a:ext uri="{FF2B5EF4-FFF2-40B4-BE49-F238E27FC236}">
              <a16:creationId xmlns:a16="http://schemas.microsoft.com/office/drawing/2014/main" id="{00000000-0008-0000-0700-0000FE000000}"/>
            </a:ext>
          </a:extLst>
        </xdr:cNvPr>
        <xdr:cNvSpPr txBox="1"/>
      </xdr:nvSpPr>
      <xdr:spPr>
        <a:xfrm>
          <a:off x="3530111" y="169349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51860</xdr:rowOff>
    </xdr:from>
    <xdr:to>
      <xdr:col>15</xdr:col>
      <xdr:colOff>101600</xdr:colOff>
      <xdr:row>98</xdr:row>
      <xdr:rowOff>153460</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2857500" y="16853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144587</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2641111" y="169466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55553</xdr:rowOff>
    </xdr:from>
    <xdr:to>
      <xdr:col>10</xdr:col>
      <xdr:colOff>165100</xdr:colOff>
      <xdr:row>98</xdr:row>
      <xdr:rowOff>157153</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1968500" y="168576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148280</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1752111" y="169503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78818</xdr:rowOff>
    </xdr:from>
    <xdr:to>
      <xdr:col>6</xdr:col>
      <xdr:colOff>38100</xdr:colOff>
      <xdr:row>99</xdr:row>
      <xdr:rowOff>8968</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079500" y="16880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95</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863111" y="16973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29</xdr:row>
      <xdr:rowOff>92727</xdr:rowOff>
    </xdr:from>
    <xdr:ext cx="53129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072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27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3" name="労働費グラフ枠">
          <a:extLst>
            <a:ext uri="{FF2B5EF4-FFF2-40B4-BE49-F238E27FC236}">
              <a16:creationId xmlns:a16="http://schemas.microsoft.com/office/drawing/2014/main" id="{00000000-0008-0000-0700-00001B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29</xdr:row>
      <xdr:rowOff>120904</xdr:rowOff>
    </xdr:from>
    <xdr:to>
      <xdr:col>54</xdr:col>
      <xdr:colOff>189865</xdr:colOff>
      <xdr:row>39</xdr:row>
      <xdr:rowOff>44450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flipV="1">
          <a:off x="10475595" y="5092954"/>
          <a:ext cx="1270" cy="16380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5" name="労働費最小値テキスト">
          <a:extLst>
            <a:ext uri="{FF2B5EF4-FFF2-40B4-BE49-F238E27FC236}">
              <a16:creationId xmlns:a16="http://schemas.microsoft.com/office/drawing/2014/main" id="{00000000-0008-0000-0700-00001D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28</xdr:row>
      <xdr:rowOff>67581</xdr:rowOff>
    </xdr:from>
    <xdr:ext cx="534377" cy="259045"/>
    <xdr:sp macro="" textlink="">
      <xdr:nvSpPr>
        <xdr:cNvPr id="287" name="労働費最大値テキスト">
          <a:extLst>
            <a:ext uri="{FF2B5EF4-FFF2-40B4-BE49-F238E27FC236}">
              <a16:creationId xmlns:a16="http://schemas.microsoft.com/office/drawing/2014/main" id="{00000000-0008-0000-0700-00001F010000}"/>
            </a:ext>
          </a:extLst>
        </xdr:cNvPr>
        <xdr:cNvSpPr txBox="1"/>
      </xdr:nvSpPr>
      <xdr:spPr>
        <a:xfrm>
          <a:off x="10528300" y="4868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12,898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29</xdr:row>
      <xdr:rowOff>120904</xdr:rowOff>
    </xdr:from>
    <xdr:to>
      <xdr:col>55</xdr:col>
      <xdr:colOff>88900</xdr:colOff>
      <xdr:row>29</xdr:row>
      <xdr:rowOff>120904</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a:off x="10388600" y="50929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157099</xdr:rowOff>
    </xdr:from>
    <xdr:to>
      <xdr:col>55</xdr:col>
      <xdr:colOff>0</xdr:colOff>
      <xdr:row>38</xdr:row>
      <xdr:rowOff>163830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9639300" y="6672199"/>
          <a:ext cx="838200" cy="67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91330</xdr:rowOff>
    </xdr:from>
    <xdr:ext cx="378565" cy="259045"/>
    <xdr:sp macro="" textlink="">
      <xdr:nvSpPr>
        <xdr:cNvPr id="290" name="労働費平均値テキスト">
          <a:extLst>
            <a:ext uri="{FF2B5EF4-FFF2-40B4-BE49-F238E27FC236}">
              <a16:creationId xmlns:a16="http://schemas.microsoft.com/office/drawing/2014/main" id="{00000000-0008-0000-0700-000022010000}"/>
            </a:ext>
          </a:extLst>
        </xdr:cNvPr>
        <xdr:cNvSpPr txBox="1"/>
      </xdr:nvSpPr>
      <xdr:spPr>
        <a:xfrm>
          <a:off x="10528300" y="6434980"/>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68453</xdr:rowOff>
    </xdr:from>
    <xdr:to>
      <xdr:col>55</xdr:col>
      <xdr:colOff>50800</xdr:colOff>
      <xdr:row>38</xdr:row>
      <xdr:rowOff>170053</xdr:rowOff>
    </xdr:to>
    <xdr:sp macro="" textlink="">
      <xdr:nvSpPr>
        <xdr:cNvPr id="291" name="フローチャート: 判断 290">
          <a:extLst>
            <a:ext uri="{FF2B5EF4-FFF2-40B4-BE49-F238E27FC236}">
              <a16:creationId xmlns:a16="http://schemas.microsoft.com/office/drawing/2014/main" id="{00000000-0008-0000-0700-000023010000}"/>
            </a:ext>
          </a:extLst>
        </xdr:cNvPr>
        <xdr:cNvSpPr/>
      </xdr:nvSpPr>
      <xdr:spPr>
        <a:xfrm>
          <a:off x="10426700" y="65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161671</xdr:rowOff>
    </xdr:from>
    <xdr:to>
      <xdr:col>50</xdr:col>
      <xdr:colOff>114300</xdr:colOff>
      <xdr:row>38</xdr:row>
      <xdr:rowOff>163830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8750300" y="6676771"/>
          <a:ext cx="889000" cy="21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80391</xdr:rowOff>
    </xdr:from>
    <xdr:to>
      <xdr:col>50</xdr:col>
      <xdr:colOff>165100</xdr:colOff>
      <xdr:row>39</xdr:row>
      <xdr:rowOff>10541</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9588500" y="659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37</xdr:row>
      <xdr:rowOff>27068</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9450017" y="637071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161671</xdr:rowOff>
    </xdr:from>
    <xdr:to>
      <xdr:col>45</xdr:col>
      <xdr:colOff>177800</xdr:colOff>
      <xdr:row>38</xdr:row>
      <xdr:rowOff>162433</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7861300" y="6676771"/>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82677</xdr:rowOff>
    </xdr:from>
    <xdr:to>
      <xdr:col>46</xdr:col>
      <xdr:colOff>38100</xdr:colOff>
      <xdr:row>39</xdr:row>
      <xdr:rowOff>12827</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8699500" y="6597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37</xdr:row>
      <xdr:rowOff>29354</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8561017" y="637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162433</xdr:rowOff>
    </xdr:from>
    <xdr:to>
      <xdr:col>41</xdr:col>
      <xdr:colOff>50800</xdr:colOff>
      <xdr:row>38</xdr:row>
      <xdr:rowOff>163576</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6972300" y="6677533"/>
          <a:ext cx="889000" cy="1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75438</xdr:rowOff>
    </xdr:from>
    <xdr:to>
      <xdr:col>41</xdr:col>
      <xdr:colOff>101600</xdr:colOff>
      <xdr:row>39</xdr:row>
      <xdr:rowOff>5588</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7810500" y="6590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37</xdr:row>
      <xdr:rowOff>22115</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7672017" y="636576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72263</xdr:rowOff>
    </xdr:from>
    <xdr:to>
      <xdr:col>36</xdr:col>
      <xdr:colOff>165100</xdr:colOff>
      <xdr:row>39</xdr:row>
      <xdr:rowOff>2413</xdr:rowOff>
    </xdr:to>
    <xdr:sp macro="" textlink="">
      <xdr:nvSpPr>
        <xdr:cNvPr id="301" name="フローチャート: 判断 300">
          <a:extLst>
            <a:ext uri="{FF2B5EF4-FFF2-40B4-BE49-F238E27FC236}">
              <a16:creationId xmlns:a16="http://schemas.microsoft.com/office/drawing/2014/main" id="{00000000-0008-0000-0700-00002D010000}"/>
            </a:ext>
          </a:extLst>
        </xdr:cNvPr>
        <xdr:cNvSpPr/>
      </xdr:nvSpPr>
      <xdr:spPr>
        <a:xfrm>
          <a:off x="6921500" y="6587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37</xdr:row>
      <xdr:rowOff>18940</xdr:rowOff>
    </xdr:from>
    <xdr:ext cx="378565"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6783017" y="63625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106299</xdr:rowOff>
    </xdr:from>
    <xdr:to>
      <xdr:col>55</xdr:col>
      <xdr:colOff>50800</xdr:colOff>
      <xdr:row>39</xdr:row>
      <xdr:rowOff>36449</xdr:rowOff>
    </xdr:to>
    <xdr:sp macro="" textlink="">
      <xdr:nvSpPr>
        <xdr:cNvPr id="308" name="楕円 307">
          <a:extLst>
            <a:ext uri="{FF2B5EF4-FFF2-40B4-BE49-F238E27FC236}">
              <a16:creationId xmlns:a16="http://schemas.microsoft.com/office/drawing/2014/main" id="{00000000-0008-0000-0700-000034010000}"/>
            </a:ext>
          </a:extLst>
        </xdr:cNvPr>
        <xdr:cNvSpPr/>
      </xdr:nvSpPr>
      <xdr:spPr>
        <a:xfrm>
          <a:off x="10426700" y="6621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46880</xdr:rowOff>
    </xdr:from>
    <xdr:ext cx="378565" cy="259045"/>
    <xdr:sp macro="" textlink="">
      <xdr:nvSpPr>
        <xdr:cNvPr id="309" name="労働費該当値テキスト">
          <a:extLst>
            <a:ext uri="{FF2B5EF4-FFF2-40B4-BE49-F238E27FC236}">
              <a16:creationId xmlns:a16="http://schemas.microsoft.com/office/drawing/2014/main" id="{00000000-0008-0000-0700-000035010000}"/>
            </a:ext>
          </a:extLst>
        </xdr:cNvPr>
        <xdr:cNvSpPr txBox="1"/>
      </xdr:nvSpPr>
      <xdr:spPr>
        <a:xfrm>
          <a:off x="10528300" y="65619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113030</xdr:rowOff>
    </xdr:from>
    <xdr:to>
      <xdr:col>50</xdr:col>
      <xdr:colOff>165100</xdr:colOff>
      <xdr:row>39</xdr:row>
      <xdr:rowOff>43180</xdr:rowOff>
    </xdr:to>
    <xdr:sp macro="" textlink="">
      <xdr:nvSpPr>
        <xdr:cNvPr id="310" name="楕円 309">
          <a:extLst>
            <a:ext uri="{FF2B5EF4-FFF2-40B4-BE49-F238E27FC236}">
              <a16:creationId xmlns:a16="http://schemas.microsoft.com/office/drawing/2014/main" id="{00000000-0008-0000-0700-000036010000}"/>
            </a:ext>
          </a:extLst>
        </xdr:cNvPr>
        <xdr:cNvSpPr/>
      </xdr:nvSpPr>
      <xdr:spPr>
        <a:xfrm>
          <a:off x="9588500" y="6628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34307</xdr:rowOff>
    </xdr:from>
    <xdr:ext cx="378565"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9450017" y="67208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110871</xdr:rowOff>
    </xdr:from>
    <xdr:to>
      <xdr:col>46</xdr:col>
      <xdr:colOff>38100</xdr:colOff>
      <xdr:row>39</xdr:row>
      <xdr:rowOff>41021</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8699500" y="6625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32148</xdr:rowOff>
    </xdr:from>
    <xdr:ext cx="378565" cy="259045"/>
    <xdr:sp macro="" textlink="">
      <xdr:nvSpPr>
        <xdr:cNvPr id="313" name="テキスト ボックス 312">
          <a:extLst>
            <a:ext uri="{FF2B5EF4-FFF2-40B4-BE49-F238E27FC236}">
              <a16:creationId xmlns:a16="http://schemas.microsoft.com/office/drawing/2014/main" id="{00000000-0008-0000-0700-000039010000}"/>
            </a:ext>
          </a:extLst>
        </xdr:cNvPr>
        <xdr:cNvSpPr txBox="1"/>
      </xdr:nvSpPr>
      <xdr:spPr>
        <a:xfrm>
          <a:off x="8561017" y="671869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111633</xdr:rowOff>
    </xdr:from>
    <xdr:to>
      <xdr:col>41</xdr:col>
      <xdr:colOff>101600</xdr:colOff>
      <xdr:row>39</xdr:row>
      <xdr:rowOff>41783</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7810500" y="6626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32910</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7672017" y="67194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112776</xdr:rowOff>
    </xdr:from>
    <xdr:to>
      <xdr:col>36</xdr:col>
      <xdr:colOff>165100</xdr:colOff>
      <xdr:row>39</xdr:row>
      <xdr:rowOff>42926</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6921500" y="6627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34053</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6783017" y="672060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8" name="直線コネクタ 327">
          <a:extLst>
            <a:ext uri="{FF2B5EF4-FFF2-40B4-BE49-F238E27FC236}">
              <a16:creationId xmlns:a16="http://schemas.microsoft.com/office/drawing/2014/main" id="{00000000-0008-0000-0700-000048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35577</xdr:rowOff>
    </xdr:from>
    <xdr:ext cx="59541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92727</xdr:rowOff>
    </xdr:from>
    <xdr:ext cx="685572"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5918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0" name="農林水産業費グラフ枠">
          <a:extLst>
            <a:ext uri="{FF2B5EF4-FFF2-40B4-BE49-F238E27FC236}">
              <a16:creationId xmlns:a16="http://schemas.microsoft.com/office/drawing/2014/main" id="{00000000-0008-0000-0700-000054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104083</xdr:rowOff>
    </xdr:from>
    <xdr:to>
      <xdr:col>54</xdr:col>
      <xdr:colOff>189865</xdr:colOff>
      <xdr:row>59</xdr:row>
      <xdr:rowOff>12364</xdr:rowOff>
    </xdr:to>
    <xdr:cxnSp macro="">
      <xdr:nvCxnSpPr>
        <xdr:cNvPr id="341" name="直線コネクタ 340">
          <a:extLst>
            <a:ext uri="{FF2B5EF4-FFF2-40B4-BE49-F238E27FC236}">
              <a16:creationId xmlns:a16="http://schemas.microsoft.com/office/drawing/2014/main" id="{00000000-0008-0000-0700-000055010000}"/>
            </a:ext>
          </a:extLst>
        </xdr:cNvPr>
        <xdr:cNvCxnSpPr/>
      </xdr:nvCxnSpPr>
      <xdr:spPr>
        <a:xfrm flipV="1">
          <a:off x="10475595" y="8848033"/>
          <a:ext cx="1270" cy="12798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16191</xdr:rowOff>
    </xdr:from>
    <xdr:ext cx="534377" cy="259045"/>
    <xdr:sp macro="" textlink="">
      <xdr:nvSpPr>
        <xdr:cNvPr id="342" name="農林水産業費最小値テキスト">
          <a:extLst>
            <a:ext uri="{FF2B5EF4-FFF2-40B4-BE49-F238E27FC236}">
              <a16:creationId xmlns:a16="http://schemas.microsoft.com/office/drawing/2014/main" id="{00000000-0008-0000-0700-000056010000}"/>
            </a:ext>
          </a:extLst>
        </xdr:cNvPr>
        <xdr:cNvSpPr txBox="1"/>
      </xdr:nvSpPr>
      <xdr:spPr>
        <a:xfrm>
          <a:off x="10528300" y="10131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25,264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12364</xdr:rowOff>
    </xdr:from>
    <xdr:to>
      <xdr:col>55</xdr:col>
      <xdr:colOff>88900</xdr:colOff>
      <xdr:row>59</xdr:row>
      <xdr:rowOff>12364</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10388600" y="10127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50760</xdr:rowOff>
    </xdr:from>
    <xdr:ext cx="690189" cy="259045"/>
    <xdr:sp macro="" textlink="">
      <xdr:nvSpPr>
        <xdr:cNvPr id="344" name="農林水産業費最大値テキスト">
          <a:extLst>
            <a:ext uri="{FF2B5EF4-FFF2-40B4-BE49-F238E27FC236}">
              <a16:creationId xmlns:a16="http://schemas.microsoft.com/office/drawing/2014/main" id="{00000000-0008-0000-0700-000058010000}"/>
            </a:ext>
          </a:extLst>
        </xdr:cNvPr>
        <xdr:cNvSpPr txBox="1"/>
      </xdr:nvSpPr>
      <xdr:spPr>
        <a:xfrm>
          <a:off x="10528300" y="862326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1,033,045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104083</xdr:rowOff>
    </xdr:from>
    <xdr:to>
      <xdr:col>55</xdr:col>
      <xdr:colOff>88900</xdr:colOff>
      <xdr:row>51</xdr:row>
      <xdr:rowOff>104083</xdr:rowOff>
    </xdr:to>
    <xdr:cxnSp macro="">
      <xdr:nvCxnSpPr>
        <xdr:cNvPr id="345" name="直線コネクタ 344">
          <a:extLst>
            <a:ext uri="{FF2B5EF4-FFF2-40B4-BE49-F238E27FC236}">
              <a16:creationId xmlns:a16="http://schemas.microsoft.com/office/drawing/2014/main" id="{00000000-0008-0000-0700-000059010000}"/>
            </a:ext>
          </a:extLst>
        </xdr:cNvPr>
        <xdr:cNvCxnSpPr/>
      </xdr:nvCxnSpPr>
      <xdr:spPr>
        <a:xfrm>
          <a:off x="10388600" y="88480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11174</xdr:rowOff>
    </xdr:from>
    <xdr:to>
      <xdr:col>55</xdr:col>
      <xdr:colOff>0</xdr:colOff>
      <xdr:row>58</xdr:row>
      <xdr:rowOff>91797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9639300" y="9955274"/>
          <a:ext cx="838200" cy="80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143639</xdr:rowOff>
    </xdr:from>
    <xdr:ext cx="599010" cy="259045"/>
    <xdr:sp macro="" textlink="">
      <xdr:nvSpPr>
        <xdr:cNvPr id="347" name="農林水産業費平均値テキスト">
          <a:extLst>
            <a:ext uri="{FF2B5EF4-FFF2-40B4-BE49-F238E27FC236}">
              <a16:creationId xmlns:a16="http://schemas.microsoft.com/office/drawing/2014/main" id="{00000000-0008-0000-0700-00005B010000}"/>
            </a:ext>
          </a:extLst>
        </xdr:cNvPr>
        <xdr:cNvSpPr txBox="1"/>
      </xdr:nvSpPr>
      <xdr:spPr>
        <a:xfrm>
          <a:off x="10528300" y="974483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169,912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120762</xdr:rowOff>
    </xdr:from>
    <xdr:to>
      <xdr:col>55</xdr:col>
      <xdr:colOff>50800</xdr:colOff>
      <xdr:row>58</xdr:row>
      <xdr:rowOff>50912</xdr:rowOff>
    </xdr:to>
    <xdr:sp macro="" textlink="">
      <xdr:nvSpPr>
        <xdr:cNvPr id="348" name="フローチャート: 判断 347">
          <a:extLst>
            <a:ext uri="{FF2B5EF4-FFF2-40B4-BE49-F238E27FC236}">
              <a16:creationId xmlns:a16="http://schemas.microsoft.com/office/drawing/2014/main" id="{00000000-0008-0000-0700-00005C010000}"/>
            </a:ext>
          </a:extLst>
        </xdr:cNvPr>
        <xdr:cNvSpPr/>
      </xdr:nvSpPr>
      <xdr:spPr>
        <a:xfrm>
          <a:off x="10426700" y="989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58481</xdr:rowOff>
    </xdr:from>
    <xdr:to>
      <xdr:col>50</xdr:col>
      <xdr:colOff>114300</xdr:colOff>
      <xdr:row>58</xdr:row>
      <xdr:rowOff>91797</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8750300" y="10002581"/>
          <a:ext cx="889000" cy="33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104604</xdr:rowOff>
    </xdr:from>
    <xdr:to>
      <xdr:col>50</xdr:col>
      <xdr:colOff>165100</xdr:colOff>
      <xdr:row>58</xdr:row>
      <xdr:rowOff>34754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9588500" y="987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51281</xdr:rowOff>
    </xdr:from>
    <xdr:ext cx="599010"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9339795" y="96524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58481</xdr:rowOff>
    </xdr:from>
    <xdr:to>
      <xdr:col>45</xdr:col>
      <xdr:colOff>177800</xdr:colOff>
      <xdr:row>58</xdr:row>
      <xdr:rowOff>76558</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7861300" y="10002581"/>
          <a:ext cx="889000" cy="18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94931</xdr:rowOff>
    </xdr:from>
    <xdr:to>
      <xdr:col>46</xdr:col>
      <xdr:colOff>38100</xdr:colOff>
      <xdr:row>58</xdr:row>
      <xdr:rowOff>25081</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8699500" y="98675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56</xdr:row>
      <xdr:rowOff>41608</xdr:rowOff>
    </xdr:from>
    <xdr:ext cx="599010"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8450795" y="96428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76558</xdr:rowOff>
    </xdr:from>
    <xdr:to>
      <xdr:col>41</xdr:col>
      <xdr:colOff>50800</xdr:colOff>
      <xdr:row>58</xdr:row>
      <xdr:rowOff>88462</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6972300" y="10020658"/>
          <a:ext cx="889000" cy="11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121736</xdr:rowOff>
    </xdr:from>
    <xdr:to>
      <xdr:col>41</xdr:col>
      <xdr:colOff>101600</xdr:colOff>
      <xdr:row>58</xdr:row>
      <xdr:rowOff>51886</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7810500" y="9894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56</xdr:row>
      <xdr:rowOff>68413</xdr:rowOff>
    </xdr:from>
    <xdr:ext cx="59901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7561795" y="96696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169,145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133362</xdr:rowOff>
    </xdr:from>
    <xdr:to>
      <xdr:col>36</xdr:col>
      <xdr:colOff>165100</xdr:colOff>
      <xdr:row>58</xdr:row>
      <xdr:rowOff>63512</xdr:rowOff>
    </xdr:to>
    <xdr:sp macro="" textlink="">
      <xdr:nvSpPr>
        <xdr:cNvPr id="358" name="フローチャート: 判断 357">
          <a:extLst>
            <a:ext uri="{FF2B5EF4-FFF2-40B4-BE49-F238E27FC236}">
              <a16:creationId xmlns:a16="http://schemas.microsoft.com/office/drawing/2014/main" id="{00000000-0008-0000-0700-000066010000}"/>
            </a:ext>
          </a:extLst>
        </xdr:cNvPr>
        <xdr:cNvSpPr/>
      </xdr:nvSpPr>
      <xdr:spPr>
        <a:xfrm>
          <a:off x="6921500" y="99060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80039</xdr:rowOff>
    </xdr:from>
    <xdr:ext cx="59901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6672795" y="9681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131824</xdr:rowOff>
    </xdr:from>
    <xdr:to>
      <xdr:col>55</xdr:col>
      <xdr:colOff>50800</xdr:colOff>
      <xdr:row>58</xdr:row>
      <xdr:rowOff>61974</xdr:rowOff>
    </xdr:to>
    <xdr:sp macro="" textlink="">
      <xdr:nvSpPr>
        <xdr:cNvPr id="365" name="楕円 364">
          <a:extLst>
            <a:ext uri="{FF2B5EF4-FFF2-40B4-BE49-F238E27FC236}">
              <a16:creationId xmlns:a16="http://schemas.microsoft.com/office/drawing/2014/main" id="{00000000-0008-0000-0700-00006D010000}"/>
            </a:ext>
          </a:extLst>
        </xdr:cNvPr>
        <xdr:cNvSpPr/>
      </xdr:nvSpPr>
      <xdr:spPr>
        <a:xfrm>
          <a:off x="10426700" y="9904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110251</xdr:rowOff>
    </xdr:from>
    <xdr:ext cx="599010" cy="259045"/>
    <xdr:sp macro="" textlink="">
      <xdr:nvSpPr>
        <xdr:cNvPr id="366" name="農林水産業費該当値テキスト">
          <a:extLst>
            <a:ext uri="{FF2B5EF4-FFF2-40B4-BE49-F238E27FC236}">
              <a16:creationId xmlns:a16="http://schemas.microsoft.com/office/drawing/2014/main" id="{00000000-0008-0000-0700-00006E010000}"/>
            </a:ext>
          </a:extLst>
        </xdr:cNvPr>
        <xdr:cNvSpPr txBox="1"/>
      </xdr:nvSpPr>
      <xdr:spPr>
        <a:xfrm>
          <a:off x="10528300" y="98829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161,202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40997</xdr:rowOff>
    </xdr:from>
    <xdr:to>
      <xdr:col>50</xdr:col>
      <xdr:colOff>165100</xdr:colOff>
      <xdr:row>58</xdr:row>
      <xdr:rowOff>142597</xdr:rowOff>
    </xdr:to>
    <xdr:sp macro="" textlink="">
      <xdr:nvSpPr>
        <xdr:cNvPr id="367" name="楕円 366">
          <a:extLst>
            <a:ext uri="{FF2B5EF4-FFF2-40B4-BE49-F238E27FC236}">
              <a16:creationId xmlns:a16="http://schemas.microsoft.com/office/drawing/2014/main" id="{00000000-0008-0000-0700-00006F010000}"/>
            </a:ext>
          </a:extLst>
        </xdr:cNvPr>
        <xdr:cNvSpPr/>
      </xdr:nvSpPr>
      <xdr:spPr>
        <a:xfrm>
          <a:off x="9588500" y="9985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133724</xdr:rowOff>
    </xdr:from>
    <xdr:ext cx="534377"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9372111" y="10077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7681</xdr:rowOff>
    </xdr:from>
    <xdr:to>
      <xdr:col>46</xdr:col>
      <xdr:colOff>38100</xdr:colOff>
      <xdr:row>58</xdr:row>
      <xdr:rowOff>109281</xdr:rowOff>
    </xdr:to>
    <xdr:sp macro="" textlink="">
      <xdr:nvSpPr>
        <xdr:cNvPr id="369" name="楕円 368">
          <a:extLst>
            <a:ext uri="{FF2B5EF4-FFF2-40B4-BE49-F238E27FC236}">
              <a16:creationId xmlns:a16="http://schemas.microsoft.com/office/drawing/2014/main" id="{00000000-0008-0000-0700-000071010000}"/>
            </a:ext>
          </a:extLst>
        </xdr:cNvPr>
        <xdr:cNvSpPr/>
      </xdr:nvSpPr>
      <xdr:spPr>
        <a:xfrm>
          <a:off x="8699500" y="99517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58</xdr:row>
      <xdr:rowOff>100408</xdr:rowOff>
    </xdr:from>
    <xdr:ext cx="59901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8450795" y="100445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25758</xdr:rowOff>
    </xdr:from>
    <xdr:to>
      <xdr:col>41</xdr:col>
      <xdr:colOff>101600</xdr:colOff>
      <xdr:row>58</xdr:row>
      <xdr:rowOff>127358</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7810500" y="99698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58</xdr:row>
      <xdr:rowOff>118485</xdr:rowOff>
    </xdr:from>
    <xdr:ext cx="599010" cy="259045"/>
    <xdr:sp macro="" textlink="">
      <xdr:nvSpPr>
        <xdr:cNvPr id="372" name="テキスト ボックス 371">
          <a:extLst>
            <a:ext uri="{FF2B5EF4-FFF2-40B4-BE49-F238E27FC236}">
              <a16:creationId xmlns:a16="http://schemas.microsoft.com/office/drawing/2014/main" id="{00000000-0008-0000-0700-000074010000}"/>
            </a:ext>
          </a:extLst>
        </xdr:cNvPr>
        <xdr:cNvSpPr txBox="1"/>
      </xdr:nvSpPr>
      <xdr:spPr>
        <a:xfrm>
          <a:off x="7561795" y="100625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37662</xdr:rowOff>
    </xdr:from>
    <xdr:to>
      <xdr:col>36</xdr:col>
      <xdr:colOff>165100</xdr:colOff>
      <xdr:row>58</xdr:row>
      <xdr:rowOff>139262</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6921500" y="9981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58</xdr:row>
      <xdr:rowOff>130389</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6672795" y="100744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6" name="テキスト ボックス 385">
          <a:extLst>
            <a:ext uri="{FF2B5EF4-FFF2-40B4-BE49-F238E27FC236}">
              <a16:creationId xmlns:a16="http://schemas.microsoft.com/office/drawing/2014/main" id="{00000000-0008-0000-0700-000082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7" name="直線コネクタ 386">
          <a:extLst>
            <a:ext uri="{FF2B5EF4-FFF2-40B4-BE49-F238E27FC236}">
              <a16:creationId xmlns:a16="http://schemas.microsoft.com/office/drawing/2014/main" id="{00000000-0008-0000-0700-000083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35577</xdr:rowOff>
    </xdr:from>
    <xdr:ext cx="595419" cy="259045"/>
    <xdr:sp macro="" textlink="">
      <xdr:nvSpPr>
        <xdr:cNvPr id="388" name="テキスト ボックス 387">
          <a:extLst>
            <a:ext uri="{FF2B5EF4-FFF2-40B4-BE49-F238E27FC236}">
              <a16:creationId xmlns:a16="http://schemas.microsoft.com/office/drawing/2014/main" id="{00000000-0008-0000-0700-000084010000}"/>
            </a:ext>
          </a:extLst>
        </xdr:cNvPr>
        <xdr:cNvSpPr txBox="1"/>
      </xdr:nvSpPr>
      <xdr:spPr>
        <a:xfrm>
          <a:off x="6008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89" name="直線コネクタ 388">
          <a:extLst>
            <a:ext uri="{FF2B5EF4-FFF2-40B4-BE49-F238E27FC236}">
              <a16:creationId xmlns:a16="http://schemas.microsoft.com/office/drawing/2014/main" id="{00000000-0008-0000-0700-000085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168927</xdr:rowOff>
    </xdr:from>
    <xdr:ext cx="595419" cy="259045"/>
    <xdr:sp macro="" textlink="">
      <xdr:nvSpPr>
        <xdr:cNvPr id="390" name="テキスト ボックス 389">
          <a:extLst>
            <a:ext uri="{FF2B5EF4-FFF2-40B4-BE49-F238E27FC236}">
              <a16:creationId xmlns:a16="http://schemas.microsoft.com/office/drawing/2014/main" id="{00000000-0008-0000-0700-000086010000}"/>
            </a:ext>
          </a:extLst>
        </xdr:cNvPr>
        <xdr:cNvSpPr txBox="1"/>
      </xdr:nvSpPr>
      <xdr:spPr>
        <a:xfrm>
          <a:off x="6008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130827</xdr:rowOff>
    </xdr:from>
    <xdr:ext cx="595419"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008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92727</xdr:rowOff>
    </xdr:from>
    <xdr:ext cx="59541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08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7" name="商工費グラフ枠">
          <a:extLst>
            <a:ext uri="{FF2B5EF4-FFF2-40B4-BE49-F238E27FC236}">
              <a16:creationId xmlns:a16="http://schemas.microsoft.com/office/drawing/2014/main" id="{00000000-0008-0000-0700-00008D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137742</xdr:rowOff>
    </xdr:from>
    <xdr:to>
      <xdr:col>54</xdr:col>
      <xdr:colOff>189865</xdr:colOff>
      <xdr:row>79</xdr:row>
      <xdr:rowOff>41219</xdr:rowOff>
    </xdr:to>
    <xdr:cxnSp macro="">
      <xdr:nvCxnSpPr>
        <xdr:cNvPr id="398" name="直線コネクタ 397">
          <a:extLst>
            <a:ext uri="{FF2B5EF4-FFF2-40B4-BE49-F238E27FC236}">
              <a16:creationId xmlns:a16="http://schemas.microsoft.com/office/drawing/2014/main" id="{00000000-0008-0000-0700-00008E010000}"/>
            </a:ext>
          </a:extLst>
        </xdr:cNvPr>
        <xdr:cNvCxnSpPr/>
      </xdr:nvCxnSpPr>
      <xdr:spPr>
        <a:xfrm flipV="1">
          <a:off x="10475595" y="12139242"/>
          <a:ext cx="1270" cy="144652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45046</xdr:rowOff>
    </xdr:from>
    <xdr:ext cx="378565" cy="259045"/>
    <xdr:sp macro="" textlink="">
      <xdr:nvSpPr>
        <xdr:cNvPr id="399" name="商工費最小値テキスト">
          <a:extLst>
            <a:ext uri="{FF2B5EF4-FFF2-40B4-BE49-F238E27FC236}">
              <a16:creationId xmlns:a16="http://schemas.microsoft.com/office/drawing/2014/main" id="{00000000-0008-0000-0700-00008F010000}"/>
            </a:ext>
          </a:extLst>
        </xdr:cNvPr>
        <xdr:cNvSpPr txBox="1"/>
      </xdr:nvSpPr>
      <xdr:spPr>
        <a:xfrm>
          <a:off x="10528300" y="1358959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41219</xdr:rowOff>
    </xdr:from>
    <xdr:to>
      <xdr:col>55</xdr:col>
      <xdr:colOff>88900</xdr:colOff>
      <xdr:row>79</xdr:row>
      <xdr:rowOff>41219</xdr:rowOff>
    </xdr:to>
    <xdr:cxnSp macro="">
      <xdr:nvCxnSpPr>
        <xdr:cNvPr id="400" name="直線コネクタ 399">
          <a:extLst>
            <a:ext uri="{FF2B5EF4-FFF2-40B4-BE49-F238E27FC236}">
              <a16:creationId xmlns:a16="http://schemas.microsoft.com/office/drawing/2014/main" id="{00000000-0008-0000-0700-000090010000}"/>
            </a:ext>
          </a:extLst>
        </xdr:cNvPr>
        <xdr:cNvCxnSpPr/>
      </xdr:nvCxnSpPr>
      <xdr:spPr>
        <a:xfrm>
          <a:off x="10388600" y="135857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84419</xdr:rowOff>
    </xdr:from>
    <xdr:ext cx="599010" cy="259045"/>
    <xdr:sp macro="" textlink="">
      <xdr:nvSpPr>
        <xdr:cNvPr id="401" name="商工費最大値テキスト">
          <a:extLst>
            <a:ext uri="{FF2B5EF4-FFF2-40B4-BE49-F238E27FC236}">
              <a16:creationId xmlns:a16="http://schemas.microsoft.com/office/drawing/2014/main" id="{00000000-0008-0000-0700-000091010000}"/>
            </a:ext>
          </a:extLst>
        </xdr:cNvPr>
        <xdr:cNvSpPr txBox="1"/>
      </xdr:nvSpPr>
      <xdr:spPr>
        <a:xfrm>
          <a:off x="10528300" y="119144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380,514</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137742</xdr:rowOff>
    </xdr:from>
    <xdr:to>
      <xdr:col>55</xdr:col>
      <xdr:colOff>88900</xdr:colOff>
      <xdr:row>70</xdr:row>
      <xdr:rowOff>137742</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a:off x="10388600" y="12139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36854</xdr:rowOff>
    </xdr:from>
    <xdr:to>
      <xdr:col>55</xdr:col>
      <xdr:colOff>0</xdr:colOff>
      <xdr:row>78</xdr:row>
      <xdr:rowOff>38663</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flipV="1">
          <a:off x="9639300" y="13409954"/>
          <a:ext cx="838200" cy="1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111343</xdr:rowOff>
    </xdr:from>
    <xdr:ext cx="534377" cy="259045"/>
    <xdr:sp macro="" textlink="">
      <xdr:nvSpPr>
        <xdr:cNvPr id="404" name="商工費平均値テキスト">
          <a:extLst>
            <a:ext uri="{FF2B5EF4-FFF2-40B4-BE49-F238E27FC236}">
              <a16:creationId xmlns:a16="http://schemas.microsoft.com/office/drawing/2014/main" id="{00000000-0008-0000-0700-000094010000}"/>
            </a:ext>
          </a:extLst>
        </xdr:cNvPr>
        <xdr:cNvSpPr txBox="1"/>
      </xdr:nvSpPr>
      <xdr:spPr>
        <a:xfrm>
          <a:off x="10528300" y="131415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88466</xdr:rowOff>
    </xdr:from>
    <xdr:to>
      <xdr:col>55</xdr:col>
      <xdr:colOff>50800</xdr:colOff>
      <xdr:row>78</xdr:row>
      <xdr:rowOff>18616</xdr:rowOff>
    </xdr:to>
    <xdr:sp macro="" textlink="">
      <xdr:nvSpPr>
        <xdr:cNvPr id="405" name="フローチャート: 判断 404">
          <a:extLst>
            <a:ext uri="{FF2B5EF4-FFF2-40B4-BE49-F238E27FC236}">
              <a16:creationId xmlns:a16="http://schemas.microsoft.com/office/drawing/2014/main" id="{00000000-0008-0000-0700-000095010000}"/>
            </a:ext>
          </a:extLst>
        </xdr:cNvPr>
        <xdr:cNvSpPr/>
      </xdr:nvSpPr>
      <xdr:spPr>
        <a:xfrm>
          <a:off x="10426700" y="13290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73444</xdr:rowOff>
    </xdr:from>
    <xdr:to>
      <xdr:col>50</xdr:col>
      <xdr:colOff>114300</xdr:colOff>
      <xdr:row>78</xdr:row>
      <xdr:rowOff>38663</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8750300" y="13275094"/>
          <a:ext cx="889000" cy="13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70935</xdr:rowOff>
    </xdr:from>
    <xdr:to>
      <xdr:col>50</xdr:col>
      <xdr:colOff>165100</xdr:colOff>
      <xdr:row>78</xdr:row>
      <xdr:rowOff>1085</xdr:rowOff>
    </xdr:to>
    <xdr:sp macro="" textlink="">
      <xdr:nvSpPr>
        <xdr:cNvPr id="407" name="フローチャート: 判断 406">
          <a:extLst>
            <a:ext uri="{FF2B5EF4-FFF2-40B4-BE49-F238E27FC236}">
              <a16:creationId xmlns:a16="http://schemas.microsoft.com/office/drawing/2014/main" id="{00000000-0008-0000-0700-000097010000}"/>
            </a:ext>
          </a:extLst>
        </xdr:cNvPr>
        <xdr:cNvSpPr/>
      </xdr:nvSpPr>
      <xdr:spPr>
        <a:xfrm>
          <a:off x="9588500" y="13272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17612</xdr:rowOff>
    </xdr:from>
    <xdr:ext cx="534377" cy="259045"/>
    <xdr:sp macro="" textlink="">
      <xdr:nvSpPr>
        <xdr:cNvPr id="408" name="テキスト ボックス 407">
          <a:extLst>
            <a:ext uri="{FF2B5EF4-FFF2-40B4-BE49-F238E27FC236}">
              <a16:creationId xmlns:a16="http://schemas.microsoft.com/office/drawing/2014/main" id="{00000000-0008-0000-0700-000098010000}"/>
            </a:ext>
          </a:extLst>
        </xdr:cNvPr>
        <xdr:cNvSpPr txBox="1"/>
      </xdr:nvSpPr>
      <xdr:spPr>
        <a:xfrm>
          <a:off x="9372111" y="130478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77</xdr:row>
      <xdr:rowOff>73444</xdr:rowOff>
    </xdr:from>
    <xdr:to>
      <xdr:col>45</xdr:col>
      <xdr:colOff>177800</xdr:colOff>
      <xdr:row>78</xdr:row>
      <xdr:rowOff>124383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7861300" y="13275094"/>
          <a:ext cx="889000" cy="22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60981</xdr:rowOff>
    </xdr:from>
    <xdr:to>
      <xdr:col>46</xdr:col>
      <xdr:colOff>38100</xdr:colOff>
      <xdr:row>77</xdr:row>
      <xdr:rowOff>162581</xdr:rowOff>
    </xdr:to>
    <xdr:sp macro="" textlink="">
      <xdr:nvSpPr>
        <xdr:cNvPr id="410" name="フローチャート: 判断 409">
          <a:extLst>
            <a:ext uri="{FF2B5EF4-FFF2-40B4-BE49-F238E27FC236}">
              <a16:creationId xmlns:a16="http://schemas.microsoft.com/office/drawing/2014/main" id="{00000000-0008-0000-0700-00009A010000}"/>
            </a:ext>
          </a:extLst>
        </xdr:cNvPr>
        <xdr:cNvSpPr/>
      </xdr:nvSpPr>
      <xdr:spPr>
        <a:xfrm>
          <a:off x="8699500" y="13262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153708</xdr:rowOff>
    </xdr:from>
    <xdr:ext cx="534377" cy="259045"/>
    <xdr:sp macro="" textlink="">
      <xdr:nvSpPr>
        <xdr:cNvPr id="411" name="テキスト ボックス 410">
          <a:extLst>
            <a:ext uri="{FF2B5EF4-FFF2-40B4-BE49-F238E27FC236}">
              <a16:creationId xmlns:a16="http://schemas.microsoft.com/office/drawing/2014/main" id="{00000000-0008-0000-0700-00009B010000}"/>
            </a:ext>
          </a:extLst>
        </xdr:cNvPr>
        <xdr:cNvSpPr txBox="1"/>
      </xdr:nvSpPr>
      <xdr:spPr>
        <a:xfrm>
          <a:off x="8483111" y="13355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59561</xdr:rowOff>
    </xdr:from>
    <xdr:to>
      <xdr:col>41</xdr:col>
      <xdr:colOff>50800</xdr:colOff>
      <xdr:row>78</xdr:row>
      <xdr:rowOff>124383</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6972300" y="13432661"/>
          <a:ext cx="889000" cy="64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92580</xdr:rowOff>
    </xdr:from>
    <xdr:to>
      <xdr:col>41</xdr:col>
      <xdr:colOff>101600</xdr:colOff>
      <xdr:row>78</xdr:row>
      <xdr:rowOff>22730</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7810500" y="1329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39257</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7594111" y="13069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80018</xdr:rowOff>
    </xdr:from>
    <xdr:to>
      <xdr:col>36</xdr:col>
      <xdr:colOff>165100</xdr:colOff>
      <xdr:row>78</xdr:row>
      <xdr:rowOff>10168</xdr:rowOff>
    </xdr:to>
    <xdr:sp macro="" textlink="">
      <xdr:nvSpPr>
        <xdr:cNvPr id="415" name="フローチャート: 判断 414">
          <a:extLst>
            <a:ext uri="{FF2B5EF4-FFF2-40B4-BE49-F238E27FC236}">
              <a16:creationId xmlns:a16="http://schemas.microsoft.com/office/drawing/2014/main" id="{00000000-0008-0000-0700-00009F010000}"/>
            </a:ext>
          </a:extLst>
        </xdr:cNvPr>
        <xdr:cNvSpPr/>
      </xdr:nvSpPr>
      <xdr:spPr>
        <a:xfrm>
          <a:off x="6921500" y="13281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26695</xdr:rowOff>
    </xdr:from>
    <xdr:ext cx="534377"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6705111" y="130568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157504</xdr:rowOff>
    </xdr:from>
    <xdr:to>
      <xdr:col>55</xdr:col>
      <xdr:colOff>50800</xdr:colOff>
      <xdr:row>78</xdr:row>
      <xdr:rowOff>87654</xdr:rowOff>
    </xdr:to>
    <xdr:sp macro="" textlink="">
      <xdr:nvSpPr>
        <xdr:cNvPr id="422" name="楕円 421">
          <a:extLst>
            <a:ext uri="{FF2B5EF4-FFF2-40B4-BE49-F238E27FC236}">
              <a16:creationId xmlns:a16="http://schemas.microsoft.com/office/drawing/2014/main" id="{00000000-0008-0000-0700-0000A6010000}"/>
            </a:ext>
          </a:extLst>
        </xdr:cNvPr>
        <xdr:cNvSpPr/>
      </xdr:nvSpPr>
      <xdr:spPr>
        <a:xfrm>
          <a:off x="10426700" y="13359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135931</xdr:rowOff>
    </xdr:from>
    <xdr:ext cx="534377" cy="259045"/>
    <xdr:sp macro="" textlink="">
      <xdr:nvSpPr>
        <xdr:cNvPr id="423" name="商工費該当値テキスト">
          <a:extLst>
            <a:ext uri="{FF2B5EF4-FFF2-40B4-BE49-F238E27FC236}">
              <a16:creationId xmlns:a16="http://schemas.microsoft.com/office/drawing/2014/main" id="{00000000-0008-0000-0700-0000A7010000}"/>
            </a:ext>
          </a:extLst>
        </xdr:cNvPr>
        <xdr:cNvSpPr txBox="1"/>
      </xdr:nvSpPr>
      <xdr:spPr>
        <a:xfrm>
          <a:off x="10528300" y="13337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46,994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77</xdr:row>
      <xdr:rowOff>159313</xdr:rowOff>
    </xdr:from>
    <xdr:to>
      <xdr:col>50</xdr:col>
      <xdr:colOff>165100</xdr:colOff>
      <xdr:row>78</xdr:row>
      <xdr:rowOff>89463</xdr:rowOff>
    </xdr:to>
    <xdr:sp macro="" textlink="">
      <xdr:nvSpPr>
        <xdr:cNvPr id="424" name="楕円 423">
          <a:extLst>
            <a:ext uri="{FF2B5EF4-FFF2-40B4-BE49-F238E27FC236}">
              <a16:creationId xmlns:a16="http://schemas.microsoft.com/office/drawing/2014/main" id="{00000000-0008-0000-0700-0000A8010000}"/>
            </a:ext>
          </a:extLst>
        </xdr:cNvPr>
        <xdr:cNvSpPr/>
      </xdr:nvSpPr>
      <xdr:spPr>
        <a:xfrm>
          <a:off x="9588500" y="13360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80590</xdr:rowOff>
    </xdr:from>
    <xdr:ext cx="534377"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9372111" y="13453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22644</xdr:rowOff>
    </xdr:from>
    <xdr:to>
      <xdr:col>46</xdr:col>
      <xdr:colOff>38100</xdr:colOff>
      <xdr:row>77</xdr:row>
      <xdr:rowOff>124244</xdr:rowOff>
    </xdr:to>
    <xdr:sp macro="" textlink="">
      <xdr:nvSpPr>
        <xdr:cNvPr id="426" name="楕円 425">
          <a:extLst>
            <a:ext uri="{FF2B5EF4-FFF2-40B4-BE49-F238E27FC236}">
              <a16:creationId xmlns:a16="http://schemas.microsoft.com/office/drawing/2014/main" id="{00000000-0008-0000-0700-0000AA010000}"/>
            </a:ext>
          </a:extLst>
        </xdr:cNvPr>
        <xdr:cNvSpPr/>
      </xdr:nvSpPr>
      <xdr:spPr>
        <a:xfrm>
          <a:off x="8699500" y="13224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75</xdr:row>
      <xdr:rowOff>140771</xdr:rowOff>
    </xdr:from>
    <xdr:ext cx="534377"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8483111" y="1299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73583</xdr:rowOff>
    </xdr:from>
    <xdr:to>
      <xdr:col>41</xdr:col>
      <xdr:colOff>101600</xdr:colOff>
      <xdr:row>79</xdr:row>
      <xdr:rowOff>3733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7810500" y="134466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166310</xdr:rowOff>
    </xdr:from>
    <xdr:ext cx="534377" cy="259045"/>
    <xdr:sp macro="" textlink="">
      <xdr:nvSpPr>
        <xdr:cNvPr id="429" name="テキスト ボックス 428">
          <a:extLst>
            <a:ext uri="{FF2B5EF4-FFF2-40B4-BE49-F238E27FC236}">
              <a16:creationId xmlns:a16="http://schemas.microsoft.com/office/drawing/2014/main" id="{00000000-0008-0000-0700-0000AD010000}"/>
            </a:ext>
          </a:extLst>
        </xdr:cNvPr>
        <xdr:cNvSpPr txBox="1"/>
      </xdr:nvSpPr>
      <xdr:spPr>
        <a:xfrm>
          <a:off x="7594111" y="135394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8761</xdr:rowOff>
    </xdr:from>
    <xdr:to>
      <xdr:col>36</xdr:col>
      <xdr:colOff>165100</xdr:colOff>
      <xdr:row>78</xdr:row>
      <xdr:rowOff>110361</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6921500" y="13381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101488</xdr:rowOff>
    </xdr:from>
    <xdr:ext cx="534377"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6705111" y="134745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0" name="テキスト ボックス 439">
          <a:extLst>
            <a:ext uri="{FF2B5EF4-FFF2-40B4-BE49-F238E27FC236}">
              <a16:creationId xmlns:a16="http://schemas.microsoft.com/office/drawing/2014/main" id="{00000000-0008-0000-0700-0000B8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144434</xdr:rowOff>
    </xdr:from>
    <xdr:ext cx="59541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08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94</xdr:row>
      <xdr:rowOff>160763</xdr:rowOff>
    </xdr:from>
    <xdr:ext cx="59541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08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5641</xdr:rowOff>
    </xdr:from>
    <xdr:ext cx="59541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08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89</xdr:row>
      <xdr:rowOff>38298</xdr:rowOff>
    </xdr:from>
    <xdr:ext cx="685572"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5918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5" name="テキスト ボックス 454">
          <a:extLst>
            <a:ext uri="{FF2B5EF4-FFF2-40B4-BE49-F238E27FC236}">
              <a16:creationId xmlns:a16="http://schemas.microsoft.com/office/drawing/2014/main" id="{00000000-0008-0000-0700-0000C7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6" name="土木費グラフ枠">
          <a:extLst>
            <a:ext uri="{FF2B5EF4-FFF2-40B4-BE49-F238E27FC236}">
              <a16:creationId xmlns:a16="http://schemas.microsoft.com/office/drawing/2014/main" id="{00000000-0008-0000-0700-0000C8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29763</xdr:rowOff>
    </xdr:from>
    <xdr:to>
      <xdr:col>54</xdr:col>
      <xdr:colOff>189865</xdr:colOff>
      <xdr:row>99</xdr:row>
      <xdr:rowOff>27891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10475595" y="15460263"/>
          <a:ext cx="1270" cy="15411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31718</xdr:rowOff>
    </xdr:from>
    <xdr:ext cx="534377" cy="259045"/>
    <xdr:sp macro="" textlink="">
      <xdr:nvSpPr>
        <xdr:cNvPr id="458" name="土木費最小値テキスト">
          <a:extLst>
            <a:ext uri="{FF2B5EF4-FFF2-40B4-BE49-F238E27FC236}">
              <a16:creationId xmlns:a16="http://schemas.microsoft.com/office/drawing/2014/main" id="{00000000-0008-0000-0700-0000CA010000}"/>
            </a:ext>
          </a:extLst>
        </xdr:cNvPr>
        <xdr:cNvSpPr txBox="1"/>
      </xdr:nvSpPr>
      <xdr:spPr>
        <a:xfrm>
          <a:off x="10528300" y="17005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27891</xdr:rowOff>
    </xdr:from>
    <xdr:to>
      <xdr:col>55</xdr:col>
      <xdr:colOff>88900</xdr:colOff>
      <xdr:row>99</xdr:row>
      <xdr:rowOff>27891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7001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147890</xdr:rowOff>
    </xdr:from>
    <xdr:ext cx="599010" cy="259045"/>
    <xdr:sp macro="" textlink="">
      <xdr:nvSpPr>
        <xdr:cNvPr id="460" name="土木費最大値テキスト">
          <a:extLst>
            <a:ext uri="{FF2B5EF4-FFF2-40B4-BE49-F238E27FC236}">
              <a16:creationId xmlns:a16="http://schemas.microsoft.com/office/drawing/2014/main" id="{00000000-0008-0000-0700-0000CC010000}"/>
            </a:ext>
          </a:extLst>
        </xdr:cNvPr>
        <xdr:cNvSpPr txBox="1"/>
      </xdr:nvSpPr>
      <xdr:spPr>
        <a:xfrm>
          <a:off x="10528300" y="152354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987,328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29763</xdr:rowOff>
    </xdr:from>
    <xdr:to>
      <xdr:col>55</xdr:col>
      <xdr:colOff>88900</xdr:colOff>
      <xdr:row>90</xdr:row>
      <xdr:rowOff>29763</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10388600" y="154602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106373</xdr:rowOff>
    </xdr:from>
    <xdr:to>
      <xdr:col>55</xdr:col>
      <xdr:colOff>0</xdr:colOff>
      <xdr:row>98</xdr:row>
      <xdr:rowOff>139556</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9639300" y="16908473"/>
          <a:ext cx="838200" cy="33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111527</xdr:rowOff>
    </xdr:from>
    <xdr:ext cx="599010" cy="259045"/>
    <xdr:sp macro="" textlink="">
      <xdr:nvSpPr>
        <xdr:cNvPr id="463" name="土木費平均値テキスト">
          <a:extLst>
            <a:ext uri="{FF2B5EF4-FFF2-40B4-BE49-F238E27FC236}">
              <a16:creationId xmlns:a16="http://schemas.microsoft.com/office/drawing/2014/main" id="{00000000-0008-0000-0700-0000CF010000}"/>
            </a:ext>
          </a:extLst>
        </xdr:cNvPr>
        <xdr:cNvSpPr txBox="1"/>
      </xdr:nvSpPr>
      <xdr:spPr>
        <a:xfrm>
          <a:off x="10528300" y="16570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185,153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88650</xdr:rowOff>
    </xdr:from>
    <xdr:to>
      <xdr:col>55</xdr:col>
      <xdr:colOff>50800</xdr:colOff>
      <xdr:row>98</xdr:row>
      <xdr:rowOff>18800</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10426700" y="1671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121949</xdr:rowOff>
    </xdr:from>
    <xdr:to>
      <xdr:col>50</xdr:col>
      <xdr:colOff>114300</xdr:colOff>
      <xdr:row>98</xdr:row>
      <xdr:rowOff>139556</xdr:rowOff>
    </xdr:to>
    <xdr:cxnSp macro="">
      <xdr:nvCxnSpPr>
        <xdr:cNvPr id="465" name="直線コネクタ 464">
          <a:extLst>
            <a:ext uri="{FF2B5EF4-FFF2-40B4-BE49-F238E27FC236}">
              <a16:creationId xmlns:a16="http://schemas.microsoft.com/office/drawing/2014/main" id="{00000000-0008-0000-0700-0000D1010000}"/>
            </a:ext>
          </a:extLst>
        </xdr:cNvPr>
        <xdr:cNvCxnSpPr/>
      </xdr:nvCxnSpPr>
      <xdr:spPr>
        <a:xfrm>
          <a:off x="8750300" y="16924049"/>
          <a:ext cx="889000" cy="17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104459</xdr:rowOff>
    </xdr:from>
    <xdr:to>
      <xdr:col>50</xdr:col>
      <xdr:colOff>165100</xdr:colOff>
      <xdr:row>98</xdr:row>
      <xdr:rowOff>34609</xdr:rowOff>
    </xdr:to>
    <xdr:sp macro="" textlink="">
      <xdr:nvSpPr>
        <xdr:cNvPr id="466" name="フローチャート: 判断 465">
          <a:extLst>
            <a:ext uri="{FF2B5EF4-FFF2-40B4-BE49-F238E27FC236}">
              <a16:creationId xmlns:a16="http://schemas.microsoft.com/office/drawing/2014/main" id="{00000000-0008-0000-0700-0000D2010000}"/>
            </a:ext>
          </a:extLst>
        </xdr:cNvPr>
        <xdr:cNvSpPr/>
      </xdr:nvSpPr>
      <xdr:spPr>
        <a:xfrm>
          <a:off x="9588500" y="167351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96</xdr:row>
      <xdr:rowOff>51136</xdr:rowOff>
    </xdr:from>
    <xdr:ext cx="599010" cy="259045"/>
    <xdr:sp macro="" textlink="">
      <xdr:nvSpPr>
        <xdr:cNvPr id="467" name="テキスト ボックス 466">
          <a:extLst>
            <a:ext uri="{FF2B5EF4-FFF2-40B4-BE49-F238E27FC236}">
              <a16:creationId xmlns:a16="http://schemas.microsoft.com/office/drawing/2014/main" id="{00000000-0008-0000-0700-0000D3010000}"/>
            </a:ext>
          </a:extLst>
        </xdr:cNvPr>
        <xdr:cNvSpPr txBox="1"/>
      </xdr:nvSpPr>
      <xdr:spPr>
        <a:xfrm>
          <a:off x="9339795" y="165103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121949</xdr:rowOff>
    </xdr:from>
    <xdr:to>
      <xdr:col>45</xdr:col>
      <xdr:colOff>177800</xdr:colOff>
      <xdr:row>98</xdr:row>
      <xdr:rowOff>147461</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flipV="1">
          <a:off x="7861300" y="16924049"/>
          <a:ext cx="889000" cy="255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115833</xdr:rowOff>
    </xdr:from>
    <xdr:to>
      <xdr:col>46</xdr:col>
      <xdr:colOff>38100</xdr:colOff>
      <xdr:row>98</xdr:row>
      <xdr:rowOff>45983</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8699500" y="16746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62510</xdr:rowOff>
    </xdr:from>
    <xdr:ext cx="599010"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8450795" y="165217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133313</xdr:rowOff>
    </xdr:from>
    <xdr:to>
      <xdr:col>41</xdr:col>
      <xdr:colOff>50800</xdr:colOff>
      <xdr:row>98</xdr:row>
      <xdr:rowOff>147461</xdr:rowOff>
    </xdr:to>
    <xdr:cxnSp macro="">
      <xdr:nvCxnSpPr>
        <xdr:cNvPr id="471" name="直線コネクタ 470">
          <a:extLst>
            <a:ext uri="{FF2B5EF4-FFF2-40B4-BE49-F238E27FC236}">
              <a16:creationId xmlns:a16="http://schemas.microsoft.com/office/drawing/2014/main" id="{00000000-0008-0000-0700-0000D7010000}"/>
            </a:ext>
          </a:extLst>
        </xdr:cNvPr>
        <xdr:cNvCxnSpPr/>
      </xdr:nvCxnSpPr>
      <xdr:spPr>
        <a:xfrm>
          <a:off x="6972300" y="16935413"/>
          <a:ext cx="889000" cy="14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129211</xdr:rowOff>
    </xdr:from>
    <xdr:to>
      <xdr:col>41</xdr:col>
      <xdr:colOff>101600</xdr:colOff>
      <xdr:row>98</xdr:row>
      <xdr:rowOff>59361</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7810500" y="16759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75888</xdr:rowOff>
    </xdr:from>
    <xdr:ext cx="59901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7561795" y="165350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138088</xdr:rowOff>
    </xdr:from>
    <xdr:to>
      <xdr:col>36</xdr:col>
      <xdr:colOff>165100</xdr:colOff>
      <xdr:row>98</xdr:row>
      <xdr:rowOff>68238</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6921500" y="1676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84765</xdr:rowOff>
    </xdr:from>
    <xdr:ext cx="59901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672795" y="165439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55573</xdr:rowOff>
    </xdr:from>
    <xdr:to>
      <xdr:col>55</xdr:col>
      <xdr:colOff>50800</xdr:colOff>
      <xdr:row>98</xdr:row>
      <xdr:rowOff>157173</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10426700" y="16857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141950</xdr:rowOff>
    </xdr:from>
    <xdr:ext cx="599010" cy="259045"/>
    <xdr:sp macro="" textlink="">
      <xdr:nvSpPr>
        <xdr:cNvPr id="482" name="土木費該当値テキスト">
          <a:extLst>
            <a:ext uri="{FF2B5EF4-FFF2-40B4-BE49-F238E27FC236}">
              <a16:creationId xmlns:a16="http://schemas.microsoft.com/office/drawing/2014/main" id="{00000000-0008-0000-0700-0000E2010000}"/>
            </a:ext>
          </a:extLst>
        </xdr:cNvPr>
        <xdr:cNvSpPr txBox="1"/>
      </xdr:nvSpPr>
      <xdr:spPr>
        <a:xfrm>
          <a:off x="10528300" y="167726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88756</xdr:rowOff>
    </xdr:from>
    <xdr:to>
      <xdr:col>50</xdr:col>
      <xdr:colOff>165100</xdr:colOff>
      <xdr:row>99</xdr:row>
      <xdr:rowOff>18906</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9588500" y="16890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99</xdr:row>
      <xdr:rowOff>10033</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372111" y="169835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71149</xdr:rowOff>
    </xdr:from>
    <xdr:to>
      <xdr:col>46</xdr:col>
      <xdr:colOff>38100</xdr:colOff>
      <xdr:row>99</xdr:row>
      <xdr:rowOff>1299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8699500" y="16873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163876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8483111" y="169659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96661</xdr:rowOff>
    </xdr:from>
    <xdr:to>
      <xdr:col>41</xdr:col>
      <xdr:colOff>101600</xdr:colOff>
      <xdr:row>99</xdr:row>
      <xdr:rowOff>26811</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7810500" y="16898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17938</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7594111" y="169914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82513</xdr:rowOff>
    </xdr:from>
    <xdr:to>
      <xdr:col>36</xdr:col>
      <xdr:colOff>165100</xdr:colOff>
      <xdr:row>99</xdr:row>
      <xdr:rowOff>12663</xdr:rowOff>
    </xdr:to>
    <xdr:sp macro="" textlink="">
      <xdr:nvSpPr>
        <xdr:cNvPr id="489" name="楕円 488">
          <a:extLst>
            <a:ext uri="{FF2B5EF4-FFF2-40B4-BE49-F238E27FC236}">
              <a16:creationId xmlns:a16="http://schemas.microsoft.com/office/drawing/2014/main" id="{00000000-0008-0000-0700-0000E9010000}"/>
            </a:ext>
          </a:extLst>
        </xdr:cNvPr>
        <xdr:cNvSpPr/>
      </xdr:nvSpPr>
      <xdr:spPr>
        <a:xfrm>
          <a:off x="6921500" y="16884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99</xdr:row>
      <xdr:rowOff>3790</xdr:rowOff>
    </xdr:from>
    <xdr:ext cx="534377" cy="259045"/>
    <xdr:sp macro="" textlink="">
      <xdr:nvSpPr>
        <xdr:cNvPr id="490" name="テキスト ボックス 489">
          <a:extLst>
            <a:ext uri="{FF2B5EF4-FFF2-40B4-BE49-F238E27FC236}">
              <a16:creationId xmlns:a16="http://schemas.microsoft.com/office/drawing/2014/main" id="{00000000-0008-0000-0700-0000EA010000}"/>
            </a:ext>
          </a:extLst>
        </xdr:cNvPr>
        <xdr:cNvSpPr txBox="1"/>
      </xdr:nvSpPr>
      <xdr:spPr>
        <a:xfrm>
          <a:off x="6705111" y="169773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24,520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1" name="直線コネクタ 500">
          <a:extLst>
            <a:ext uri="{FF2B5EF4-FFF2-40B4-BE49-F238E27FC236}">
              <a16:creationId xmlns:a16="http://schemas.microsoft.com/office/drawing/2014/main" id="{00000000-0008-0000-0700-0000F5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2" name="テキスト ボックス 501">
          <a:extLst>
            <a:ext uri="{FF2B5EF4-FFF2-40B4-BE49-F238E27FC236}">
              <a16:creationId xmlns:a16="http://schemas.microsoft.com/office/drawing/2014/main" id="{00000000-0008-0000-0700-0000F6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3" name="直線コネクタ 502">
          <a:extLst>
            <a:ext uri="{FF2B5EF4-FFF2-40B4-BE49-F238E27FC236}">
              <a16:creationId xmlns:a16="http://schemas.microsoft.com/office/drawing/2014/main" id="{00000000-0008-0000-0700-0000F7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36</xdr:row>
      <xdr:rowOff>35577</xdr:rowOff>
    </xdr:from>
    <xdr:ext cx="595419" cy="259045"/>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1850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33</xdr:row>
      <xdr:rowOff>168927</xdr:rowOff>
    </xdr:from>
    <xdr:ext cx="595419"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31</xdr:row>
      <xdr:rowOff>130827</xdr:rowOff>
    </xdr:from>
    <xdr:ext cx="59541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850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92727</xdr:rowOff>
    </xdr:from>
    <xdr:ext cx="59541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850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3" name="消防費グラフ枠">
          <a:extLst>
            <a:ext uri="{FF2B5EF4-FFF2-40B4-BE49-F238E27FC236}">
              <a16:creationId xmlns:a16="http://schemas.microsoft.com/office/drawing/2014/main" id="{00000000-0008-0000-0700-000001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54318</xdr:rowOff>
    </xdr:from>
    <xdr:to>
      <xdr:col>85</xdr:col>
      <xdr:colOff>126364</xdr:colOff>
      <xdr:row>39</xdr:row>
      <xdr:rowOff>4586</xdr:rowOff>
    </xdr:to>
    <xdr:cxnSp macro="">
      <xdr:nvCxnSpPr>
        <xdr:cNvPr id="514" name="直線コネクタ 513">
          <a:extLst>
            <a:ext uri="{FF2B5EF4-FFF2-40B4-BE49-F238E27FC236}">
              <a16:creationId xmlns:a16="http://schemas.microsoft.com/office/drawing/2014/main" id="{00000000-0008-0000-0700-000002020000}"/>
            </a:ext>
          </a:extLst>
        </xdr:cNvPr>
        <xdr:cNvCxnSpPr/>
      </xdr:nvCxnSpPr>
      <xdr:spPr>
        <a:xfrm flipV="1">
          <a:off x="16317595" y="5197818"/>
          <a:ext cx="1269" cy="1493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8413</xdr:rowOff>
    </xdr:from>
    <xdr:ext cx="534377" cy="259045"/>
    <xdr:sp macro="" textlink="">
      <xdr:nvSpPr>
        <xdr:cNvPr id="515" name="消防費最小値テキスト">
          <a:extLst>
            <a:ext uri="{FF2B5EF4-FFF2-40B4-BE49-F238E27FC236}">
              <a16:creationId xmlns:a16="http://schemas.microsoft.com/office/drawing/2014/main" id="{00000000-0008-0000-0700-000003020000}"/>
            </a:ext>
          </a:extLst>
        </xdr:cNvPr>
        <xdr:cNvSpPr txBox="1"/>
      </xdr:nvSpPr>
      <xdr:spPr>
        <a:xfrm>
          <a:off x="16370300" y="6694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4586</xdr:rowOff>
    </xdr:from>
    <xdr:to>
      <xdr:col>86</xdr:col>
      <xdr:colOff>25400</xdr:colOff>
      <xdr:row>39</xdr:row>
      <xdr:rowOff>4586</xdr:rowOff>
    </xdr:to>
    <xdr:cxnSp macro="">
      <xdr:nvCxnSpPr>
        <xdr:cNvPr id="516" name="直線コネクタ 515">
          <a:extLst>
            <a:ext uri="{FF2B5EF4-FFF2-40B4-BE49-F238E27FC236}">
              <a16:creationId xmlns:a16="http://schemas.microsoft.com/office/drawing/2014/main" id="{00000000-0008-0000-0700-000004020000}"/>
            </a:ext>
          </a:extLst>
        </xdr:cNvPr>
        <xdr:cNvCxnSpPr/>
      </xdr:nvCxnSpPr>
      <xdr:spPr>
        <a:xfrm>
          <a:off x="16230600" y="66911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995</xdr:rowOff>
    </xdr:from>
    <xdr:ext cx="599010" cy="259045"/>
    <xdr:sp macro="" textlink="">
      <xdr:nvSpPr>
        <xdr:cNvPr id="517" name="消防費最大値テキスト">
          <a:extLst>
            <a:ext uri="{FF2B5EF4-FFF2-40B4-BE49-F238E27FC236}">
              <a16:creationId xmlns:a16="http://schemas.microsoft.com/office/drawing/2014/main" id="{00000000-0008-0000-0700-000005020000}"/>
            </a:ext>
          </a:extLst>
        </xdr:cNvPr>
        <xdr:cNvSpPr txBox="1"/>
      </xdr:nvSpPr>
      <xdr:spPr>
        <a:xfrm>
          <a:off x="16370300" y="497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402,410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54318</xdr:rowOff>
    </xdr:from>
    <xdr:to>
      <xdr:col>86</xdr:col>
      <xdr:colOff>25400</xdr:colOff>
      <xdr:row>30</xdr:row>
      <xdr:rowOff>54318</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a:off x="16230600" y="519781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4918</xdr:rowOff>
    </xdr:from>
    <xdr:to>
      <xdr:col>85</xdr:col>
      <xdr:colOff>127000</xdr:colOff>
      <xdr:row>37</xdr:row>
      <xdr:rowOff>79894</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flipV="1">
          <a:off x="15481300" y="6348568"/>
          <a:ext cx="838200" cy="74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64710</xdr:rowOff>
    </xdr:from>
    <xdr:ext cx="534377" cy="259045"/>
    <xdr:sp macro="" textlink="">
      <xdr:nvSpPr>
        <xdr:cNvPr id="520" name="消防費平均値テキスト">
          <a:extLst>
            <a:ext uri="{FF2B5EF4-FFF2-40B4-BE49-F238E27FC236}">
              <a16:creationId xmlns:a16="http://schemas.microsoft.com/office/drawing/2014/main" id="{00000000-0008-0000-0700-000008020000}"/>
            </a:ext>
          </a:extLst>
        </xdr:cNvPr>
        <xdr:cNvSpPr txBox="1"/>
      </xdr:nvSpPr>
      <xdr:spPr>
        <a:xfrm>
          <a:off x="16370300" y="64083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86283</xdr:rowOff>
    </xdr:from>
    <xdr:to>
      <xdr:col>85</xdr:col>
      <xdr:colOff>177800</xdr:colOff>
      <xdr:row>38</xdr:row>
      <xdr:rowOff>16433</xdr:rowOff>
    </xdr:to>
    <xdr:sp macro="" textlink="">
      <xdr:nvSpPr>
        <xdr:cNvPr id="521" name="フローチャート: 判断 520">
          <a:extLst>
            <a:ext uri="{FF2B5EF4-FFF2-40B4-BE49-F238E27FC236}">
              <a16:creationId xmlns:a16="http://schemas.microsoft.com/office/drawing/2014/main" id="{00000000-0008-0000-0700-000009020000}"/>
            </a:ext>
          </a:extLst>
        </xdr:cNvPr>
        <xdr:cNvSpPr/>
      </xdr:nvSpPr>
      <xdr:spPr>
        <a:xfrm>
          <a:off x="16268700" y="6429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79894</xdr:rowOff>
    </xdr:from>
    <xdr:to>
      <xdr:col>81</xdr:col>
      <xdr:colOff>50800</xdr:colOff>
      <xdr:row>37</xdr:row>
      <xdr:rowOff>166598</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4592300" y="6423544"/>
          <a:ext cx="889000" cy="86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111040</xdr:rowOff>
    </xdr:from>
    <xdr:to>
      <xdr:col>81</xdr:col>
      <xdr:colOff>101600</xdr:colOff>
      <xdr:row>38</xdr:row>
      <xdr:rowOff>41190</xdr:rowOff>
    </xdr:to>
    <xdr:sp macro="" textlink="">
      <xdr:nvSpPr>
        <xdr:cNvPr id="523" name="フローチャート: 判断 522">
          <a:extLst>
            <a:ext uri="{FF2B5EF4-FFF2-40B4-BE49-F238E27FC236}">
              <a16:creationId xmlns:a16="http://schemas.microsoft.com/office/drawing/2014/main" id="{00000000-0008-0000-0700-00000B020000}"/>
            </a:ext>
          </a:extLst>
        </xdr:cNvPr>
        <xdr:cNvSpPr/>
      </xdr:nvSpPr>
      <xdr:spPr>
        <a:xfrm>
          <a:off x="15430500" y="64546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32317</xdr:rowOff>
    </xdr:from>
    <xdr:ext cx="534377" cy="259045"/>
    <xdr:sp macro="" textlink="">
      <xdr:nvSpPr>
        <xdr:cNvPr id="524" name="テキスト ボックス 523">
          <a:extLst>
            <a:ext uri="{FF2B5EF4-FFF2-40B4-BE49-F238E27FC236}">
              <a16:creationId xmlns:a16="http://schemas.microsoft.com/office/drawing/2014/main" id="{00000000-0008-0000-0700-00000C020000}"/>
            </a:ext>
          </a:extLst>
        </xdr:cNvPr>
        <xdr:cNvSpPr txBox="1"/>
      </xdr:nvSpPr>
      <xdr:spPr>
        <a:xfrm>
          <a:off x="15214111" y="65474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166598</xdr:rowOff>
    </xdr:from>
    <xdr:to>
      <xdr:col>76</xdr:col>
      <xdr:colOff>114300</xdr:colOff>
      <xdr:row>38</xdr:row>
      <xdr:rowOff>40308</xdr:rowOff>
    </xdr:to>
    <xdr:cxnSp macro="">
      <xdr:nvCxnSpPr>
        <xdr:cNvPr id="525" name="直線コネクタ 524">
          <a:extLst>
            <a:ext uri="{FF2B5EF4-FFF2-40B4-BE49-F238E27FC236}">
              <a16:creationId xmlns:a16="http://schemas.microsoft.com/office/drawing/2014/main" id="{00000000-0008-0000-0700-00000D020000}"/>
            </a:ext>
          </a:extLst>
        </xdr:cNvPr>
        <xdr:cNvCxnSpPr/>
      </xdr:nvCxnSpPr>
      <xdr:spPr>
        <a:xfrm flipV="1">
          <a:off x="13703300" y="6510248"/>
          <a:ext cx="889000" cy="45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116644</xdr:rowOff>
    </xdr:from>
    <xdr:to>
      <xdr:col>76</xdr:col>
      <xdr:colOff>165100</xdr:colOff>
      <xdr:row>38</xdr:row>
      <xdr:rowOff>46794</xdr:rowOff>
    </xdr:to>
    <xdr:sp macro="" textlink="">
      <xdr:nvSpPr>
        <xdr:cNvPr id="526" name="フローチャート: 判断 525">
          <a:extLst>
            <a:ext uri="{FF2B5EF4-FFF2-40B4-BE49-F238E27FC236}">
              <a16:creationId xmlns:a16="http://schemas.microsoft.com/office/drawing/2014/main" id="{00000000-0008-0000-0700-00000E020000}"/>
            </a:ext>
          </a:extLst>
        </xdr:cNvPr>
        <xdr:cNvSpPr/>
      </xdr:nvSpPr>
      <xdr:spPr>
        <a:xfrm>
          <a:off x="14541500" y="6460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37921</xdr:rowOff>
    </xdr:from>
    <xdr:ext cx="534377"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4325111" y="6553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39684</xdr:rowOff>
    </xdr:from>
    <xdr:to>
      <xdr:col>71</xdr:col>
      <xdr:colOff>177800</xdr:colOff>
      <xdr:row>38</xdr:row>
      <xdr:rowOff>40308</xdr:rowOff>
    </xdr:to>
    <xdr:cxnSp macro="">
      <xdr:nvCxnSpPr>
        <xdr:cNvPr id="528" name="直線コネクタ 527">
          <a:extLst>
            <a:ext uri="{FF2B5EF4-FFF2-40B4-BE49-F238E27FC236}">
              <a16:creationId xmlns:a16="http://schemas.microsoft.com/office/drawing/2014/main" id="{00000000-0008-0000-0700-000010020000}"/>
            </a:ext>
          </a:extLst>
        </xdr:cNvPr>
        <xdr:cNvCxnSpPr/>
      </xdr:nvCxnSpPr>
      <xdr:spPr>
        <a:xfrm>
          <a:off x="12814300" y="6554784"/>
          <a:ext cx="889000" cy="6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119609</xdr:rowOff>
    </xdr:from>
    <xdr:to>
      <xdr:col>72</xdr:col>
      <xdr:colOff>38100</xdr:colOff>
      <xdr:row>38</xdr:row>
      <xdr:rowOff>49758</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3652500" y="6463259"/>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66286</xdr:rowOff>
    </xdr:from>
    <xdr:ext cx="534377"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3436111" y="62384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56,940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69991</xdr:rowOff>
    </xdr:from>
    <xdr:to>
      <xdr:col>67</xdr:col>
      <xdr:colOff>101600</xdr:colOff>
      <xdr:row>38</xdr:row>
      <xdr:rowOff>141</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2763500" y="64136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16668</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2547111" y="6188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125568</xdr:rowOff>
    </xdr:from>
    <xdr:to>
      <xdr:col>85</xdr:col>
      <xdr:colOff>177800</xdr:colOff>
      <xdr:row>37</xdr:row>
      <xdr:rowOff>55718</xdr:rowOff>
    </xdr:to>
    <xdr:sp macro="" textlink="">
      <xdr:nvSpPr>
        <xdr:cNvPr id="538" name="楕円 537">
          <a:extLst>
            <a:ext uri="{FF2B5EF4-FFF2-40B4-BE49-F238E27FC236}">
              <a16:creationId xmlns:a16="http://schemas.microsoft.com/office/drawing/2014/main" id="{00000000-0008-0000-0700-00001A020000}"/>
            </a:ext>
          </a:extLst>
        </xdr:cNvPr>
        <xdr:cNvSpPr/>
      </xdr:nvSpPr>
      <xdr:spPr>
        <a:xfrm>
          <a:off x="16268700" y="6297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148445</xdr:rowOff>
    </xdr:from>
    <xdr:ext cx="599010" cy="259045"/>
    <xdr:sp macro="" textlink="">
      <xdr:nvSpPr>
        <xdr:cNvPr id="539" name="消防費該当値テキスト">
          <a:extLst>
            <a:ext uri="{FF2B5EF4-FFF2-40B4-BE49-F238E27FC236}">
              <a16:creationId xmlns:a16="http://schemas.microsoft.com/office/drawing/2014/main" id="{00000000-0008-0000-0700-00001B020000}"/>
            </a:ext>
          </a:extLst>
        </xdr:cNvPr>
        <xdr:cNvSpPr txBox="1"/>
      </xdr:nvSpPr>
      <xdr:spPr>
        <a:xfrm>
          <a:off x="16370300" y="61491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29094</xdr:rowOff>
    </xdr:from>
    <xdr:to>
      <xdr:col>81</xdr:col>
      <xdr:colOff>101600</xdr:colOff>
      <xdr:row>37</xdr:row>
      <xdr:rowOff>130694</xdr:rowOff>
    </xdr:to>
    <xdr:sp macro="" textlink="">
      <xdr:nvSpPr>
        <xdr:cNvPr id="540" name="楕円 539">
          <a:extLst>
            <a:ext uri="{FF2B5EF4-FFF2-40B4-BE49-F238E27FC236}">
              <a16:creationId xmlns:a16="http://schemas.microsoft.com/office/drawing/2014/main" id="{00000000-0008-0000-0700-00001C020000}"/>
            </a:ext>
          </a:extLst>
        </xdr:cNvPr>
        <xdr:cNvSpPr/>
      </xdr:nvSpPr>
      <xdr:spPr>
        <a:xfrm>
          <a:off x="15430500" y="63727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147221</xdr:rowOff>
    </xdr:from>
    <xdr:ext cx="534377"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5214111" y="61479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115799</xdr:rowOff>
    </xdr:from>
    <xdr:to>
      <xdr:col>76</xdr:col>
      <xdr:colOff>165100</xdr:colOff>
      <xdr:row>38</xdr:row>
      <xdr:rowOff>45949</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4541500" y="6459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62476</xdr:rowOff>
    </xdr:from>
    <xdr:ext cx="534377"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325111" y="623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57,940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160958</xdr:rowOff>
    </xdr:from>
    <xdr:to>
      <xdr:col>72</xdr:col>
      <xdr:colOff>38100</xdr:colOff>
      <xdr:row>38</xdr:row>
      <xdr:rowOff>91108</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3652500" y="6504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82235</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3436111" y="6597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160334</xdr:rowOff>
    </xdr:from>
    <xdr:to>
      <xdr:col>67</xdr:col>
      <xdr:colOff>101600</xdr:colOff>
      <xdr:row>38</xdr:row>
      <xdr:rowOff>90484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2763500" y="65039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81611</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2547111" y="6596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68,418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49</xdr:row>
      <xdr:rowOff>38299</xdr:rowOff>
    </xdr:from>
    <xdr:ext cx="685572"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760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47</xdr:row>
      <xdr:rowOff>54627</xdr:rowOff>
    </xdr:from>
    <xdr:ext cx="685572"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760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31376</xdr:rowOff>
    </xdr:from>
    <xdr:to>
      <xdr:col>85</xdr:col>
      <xdr:colOff>126364</xdr:colOff>
      <xdr:row>59</xdr:row>
      <xdr:rowOff>667</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775326"/>
          <a:ext cx="1269" cy="13408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59</xdr:row>
      <xdr:rowOff>4494</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1012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59</xdr:row>
      <xdr:rowOff>667</xdr:rowOff>
    </xdr:from>
    <xdr:to>
      <xdr:col>86</xdr:col>
      <xdr:colOff>25400</xdr:colOff>
      <xdr:row>59</xdr:row>
      <xdr:rowOff>667</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101162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149503</xdr:rowOff>
    </xdr:from>
    <xdr:ext cx="599010"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55055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881,340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31376</xdr:rowOff>
    </xdr:from>
    <xdr:to>
      <xdr:col>86</xdr:col>
      <xdr:colOff>25400</xdr:colOff>
      <xdr:row>51</xdr:row>
      <xdr:rowOff>31376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7753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93980</xdr:rowOff>
    </xdr:from>
    <xdr:to>
      <xdr:col>85</xdr:col>
      <xdr:colOff>127000</xdr:colOff>
      <xdr:row>58</xdr:row>
      <xdr:rowOff>135958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10038080"/>
          <a:ext cx="838200" cy="419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131948</xdr:rowOff>
    </xdr:from>
    <xdr:ext cx="599010"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73314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172,647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109071</xdr:rowOff>
    </xdr:from>
    <xdr:to>
      <xdr:col>85</xdr:col>
      <xdr:colOff>177800</xdr:colOff>
      <xdr:row>58</xdr:row>
      <xdr:rowOff>39221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8817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135958</xdr:rowOff>
    </xdr:from>
    <xdr:to>
      <xdr:col>81</xdr:col>
      <xdr:colOff>50800</xdr:colOff>
      <xdr:row>58</xdr:row>
      <xdr:rowOff>161306</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flipV="1">
          <a:off x="14592300" y="10080058"/>
          <a:ext cx="889000" cy="25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128677</xdr:rowOff>
    </xdr:from>
    <xdr:to>
      <xdr:col>81</xdr:col>
      <xdr:colOff>101600</xdr:colOff>
      <xdr:row>58</xdr:row>
      <xdr:rowOff>58827</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9013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56</xdr:row>
      <xdr:rowOff>75354</xdr:rowOff>
    </xdr:from>
    <xdr:ext cx="599010"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181795" y="96765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161306</xdr:rowOff>
    </xdr:from>
    <xdr:to>
      <xdr:col>76</xdr:col>
      <xdr:colOff>114300</xdr:colOff>
      <xdr:row>58</xdr:row>
      <xdr:rowOff>163979</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10105406"/>
          <a:ext cx="889000" cy="26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166795</xdr:rowOff>
    </xdr:from>
    <xdr:to>
      <xdr:col>76</xdr:col>
      <xdr:colOff>165100</xdr:colOff>
      <xdr:row>58</xdr:row>
      <xdr:rowOff>96945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9394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56</xdr:row>
      <xdr:rowOff>113472</xdr:rowOff>
    </xdr:from>
    <xdr:ext cx="59901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292795" y="97146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137,295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163979</xdr:rowOff>
    </xdr:from>
    <xdr:to>
      <xdr:col>71</xdr:col>
      <xdr:colOff>177800</xdr:colOff>
      <xdr:row>58</xdr:row>
      <xdr:rowOff>167529</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10108079"/>
          <a:ext cx="889000" cy="35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163332</xdr:rowOff>
    </xdr:from>
    <xdr:to>
      <xdr:col>72</xdr:col>
      <xdr:colOff>38100</xdr:colOff>
      <xdr:row>58</xdr:row>
      <xdr:rowOff>93482</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935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56</xdr:row>
      <xdr:rowOff>110009</xdr:rowOff>
    </xdr:from>
    <xdr:ext cx="59901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03795" y="97112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139,416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162213</xdr:rowOff>
    </xdr:from>
    <xdr:to>
      <xdr:col>67</xdr:col>
      <xdr:colOff>101600</xdr:colOff>
      <xdr:row>58</xdr:row>
      <xdr:rowOff>92363</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934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56</xdr:row>
      <xdr:rowOff>108890</xdr:rowOff>
    </xdr:from>
    <xdr:ext cx="599010"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14795" y="97100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43180</xdr:rowOff>
    </xdr:from>
    <xdr:to>
      <xdr:col>85</xdr:col>
      <xdr:colOff>177800</xdr:colOff>
      <xdr:row>58</xdr:row>
      <xdr:rowOff>144780</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98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129557</xdr:rowOff>
    </xdr:from>
    <xdr:ext cx="599010"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90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85158</xdr:rowOff>
    </xdr:from>
    <xdr:to>
      <xdr:col>81</xdr:col>
      <xdr:colOff>101600</xdr:colOff>
      <xdr:row>59</xdr:row>
      <xdr:rowOff>15308</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10029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59</xdr:row>
      <xdr:rowOff>6435</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101219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110506</xdr:rowOff>
    </xdr:from>
    <xdr:to>
      <xdr:col>76</xdr:col>
      <xdr:colOff>165100</xdr:colOff>
      <xdr:row>59</xdr:row>
      <xdr:rowOff>40656</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10054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31783</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1014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113179</xdr:rowOff>
    </xdr:from>
    <xdr:to>
      <xdr:col>72</xdr:col>
      <xdr:colOff>38100</xdr:colOff>
      <xdr:row>59</xdr:row>
      <xdr:rowOff>43329</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100572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59</xdr:row>
      <xdr:rowOff>34456</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101500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58</xdr:row>
      <xdr:rowOff>116729</xdr:rowOff>
    </xdr:from>
    <xdr:to>
      <xdr:col>67</xdr:col>
      <xdr:colOff>101600</xdr:colOff>
      <xdr:row>59</xdr:row>
      <xdr:rowOff>46879</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100608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59</xdr:row>
      <xdr:rowOff>38006</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10153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76</xdr:row>
      <xdr:rowOff>35577</xdr:rowOff>
    </xdr:from>
    <xdr:ext cx="59541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850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130827</xdr:rowOff>
    </xdr:from>
    <xdr:ext cx="59541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850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69</xdr:row>
      <xdr:rowOff>92727</xdr:rowOff>
    </xdr:from>
    <xdr:ext cx="685572"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760428" y="1192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67</xdr:row>
      <xdr:rowOff>54627</xdr:rowOff>
    </xdr:from>
    <xdr:ext cx="685572"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760428" y="1154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93716</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095216"/>
          <a:ext cx="1269" cy="14937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70808</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615358"/>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40393</xdr:rowOff>
    </xdr:from>
    <xdr:ext cx="690189"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87044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1,176,208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93716</xdr:rowOff>
    </xdr:from>
    <xdr:to>
      <xdr:col>86</xdr:col>
      <xdr:colOff>25400</xdr:colOff>
      <xdr:row>70</xdr:row>
      <xdr:rowOff>93716</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0952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37205</xdr:rowOff>
    </xdr:from>
    <xdr:to>
      <xdr:col>85</xdr:col>
      <xdr:colOff>127000</xdr:colOff>
      <xdr:row>79</xdr:row>
      <xdr:rowOff>42929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5481300" y="13581755"/>
          <a:ext cx="838200" cy="57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159707</xdr:rowOff>
    </xdr:from>
    <xdr:ext cx="534377"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3613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136830</xdr:rowOff>
    </xdr:from>
    <xdr:to>
      <xdr:col>85</xdr:col>
      <xdr:colOff>177800</xdr:colOff>
      <xdr:row>79</xdr:row>
      <xdr:rowOff>66980</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509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37205</xdr:rowOff>
    </xdr:from>
    <xdr:to>
      <xdr:col>81</xdr:col>
      <xdr:colOff>50800</xdr:colOff>
      <xdr:row>79</xdr:row>
      <xdr:rowOff>38469</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581755"/>
          <a:ext cx="889000" cy="12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132547</xdr:rowOff>
    </xdr:from>
    <xdr:to>
      <xdr:col>81</xdr:col>
      <xdr:colOff>101600</xdr:colOff>
      <xdr:row>79</xdr:row>
      <xdr:rowOff>62697</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5056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79224</xdr:rowOff>
    </xdr:from>
    <xdr:ext cx="534377"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14111" y="13280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38469</xdr:rowOff>
    </xdr:from>
    <xdr:to>
      <xdr:col>76</xdr:col>
      <xdr:colOff>114300</xdr:colOff>
      <xdr:row>79</xdr:row>
      <xdr:rowOff>41120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flipV="1">
          <a:off x="13703300" y="13583019"/>
          <a:ext cx="889000" cy="2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131718</xdr:rowOff>
    </xdr:from>
    <xdr:to>
      <xdr:col>76</xdr:col>
      <xdr:colOff>165100</xdr:colOff>
      <xdr:row>79</xdr:row>
      <xdr:rowOff>61868</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5048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78395</xdr:rowOff>
    </xdr:from>
    <xdr:ext cx="534377"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325111" y="132800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40422</xdr:rowOff>
    </xdr:from>
    <xdr:to>
      <xdr:col>71</xdr:col>
      <xdr:colOff>177800</xdr:colOff>
      <xdr:row>79</xdr:row>
      <xdr:rowOff>41120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84972"/>
          <a:ext cx="889000" cy="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133102</xdr:rowOff>
    </xdr:from>
    <xdr:to>
      <xdr:col>72</xdr:col>
      <xdr:colOff>38100</xdr:colOff>
      <xdr:row>79</xdr:row>
      <xdr:rowOff>63252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5062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79779</xdr:rowOff>
    </xdr:from>
    <xdr:ext cx="534377"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436111" y="132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135145</xdr:rowOff>
    </xdr:from>
    <xdr:to>
      <xdr:col>67</xdr:col>
      <xdr:colOff>101600</xdr:colOff>
      <xdr:row>79</xdr:row>
      <xdr:rowOff>65295</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508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81822</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547111" y="13283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163579</xdr:rowOff>
    </xdr:from>
    <xdr:to>
      <xdr:col>85</xdr:col>
      <xdr:colOff>177800</xdr:colOff>
      <xdr:row>79</xdr:row>
      <xdr:rowOff>93729</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6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115259</xdr:rowOff>
    </xdr:from>
    <xdr:ext cx="469744"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883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157855</xdr:rowOff>
    </xdr:from>
    <xdr:to>
      <xdr:col>81</xdr:col>
      <xdr:colOff>101600</xdr:colOff>
      <xdr:row>79</xdr:row>
      <xdr:rowOff>88005</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0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79</xdr:row>
      <xdr:rowOff>79132</xdr:rowOff>
    </xdr:from>
    <xdr:ext cx="469744"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46428" y="13623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159119</xdr:rowOff>
    </xdr:from>
    <xdr:to>
      <xdr:col>76</xdr:col>
      <xdr:colOff>165100</xdr:colOff>
      <xdr:row>79</xdr:row>
      <xdr:rowOff>89269</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79</xdr:row>
      <xdr:rowOff>80396</xdr:rowOff>
    </xdr:from>
    <xdr:ext cx="469744"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357428" y="13624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161770</xdr:rowOff>
    </xdr:from>
    <xdr:to>
      <xdr:col>72</xdr:col>
      <xdr:colOff>38100</xdr:colOff>
      <xdr:row>79</xdr:row>
      <xdr:rowOff>91920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48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79</xdr:row>
      <xdr:rowOff>83047</xdr:rowOff>
    </xdr:from>
    <xdr:ext cx="469744"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468428" y="136275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161072</xdr:rowOff>
    </xdr:from>
    <xdr:to>
      <xdr:col>67</xdr:col>
      <xdr:colOff>101600</xdr:colOff>
      <xdr:row>79</xdr:row>
      <xdr:rowOff>91222</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41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79</xdr:row>
      <xdr:rowOff>82349</xdr:rowOff>
    </xdr:from>
    <xdr:ext cx="469744"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579428" y="1362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7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35577</xdr:rowOff>
    </xdr:from>
    <xdr:ext cx="595419" cy="259045"/>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1850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130827</xdr:rowOff>
    </xdr:from>
    <xdr:ext cx="59541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公債費グラフ枠">
          <a:extLst>
            <a:ext uri="{FF2B5EF4-FFF2-40B4-BE49-F238E27FC236}">
              <a16:creationId xmlns:a16="http://schemas.microsoft.com/office/drawing/2014/main" id="{00000000-0008-0000-07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91</xdr:row>
      <xdr:rowOff>42401</xdr:rowOff>
    </xdr:from>
    <xdr:to>
      <xdr:col>85</xdr:col>
      <xdr:colOff>126364</xdr:colOff>
      <xdr:row>98</xdr:row>
      <xdr:rowOff>160134</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flipV="1">
          <a:off x="16317595" y="15644351"/>
          <a:ext cx="1269" cy="13178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163961</xdr:rowOff>
    </xdr:from>
    <xdr:ext cx="534377" cy="259045"/>
    <xdr:sp macro="" textlink="">
      <xdr:nvSpPr>
        <xdr:cNvPr id="688" name="公債費最小値テキスト">
          <a:extLst>
            <a:ext uri="{FF2B5EF4-FFF2-40B4-BE49-F238E27FC236}">
              <a16:creationId xmlns:a16="http://schemas.microsoft.com/office/drawing/2014/main" id="{00000000-0008-0000-0700-0000B0020000}"/>
            </a:ext>
          </a:extLst>
        </xdr:cNvPr>
        <xdr:cNvSpPr txBox="1"/>
      </xdr:nvSpPr>
      <xdr:spPr>
        <a:xfrm>
          <a:off x="16370300" y="16966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29,273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160134</xdr:rowOff>
    </xdr:from>
    <xdr:to>
      <xdr:col>86</xdr:col>
      <xdr:colOff>25400</xdr:colOff>
      <xdr:row>98</xdr:row>
      <xdr:rowOff>160134</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6230600" y="169622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160528</xdr:rowOff>
    </xdr:from>
    <xdr:ext cx="599010" cy="259045"/>
    <xdr:sp macro="" textlink="">
      <xdr:nvSpPr>
        <xdr:cNvPr id="690" name="公債費最大値テキスト">
          <a:extLst>
            <a:ext uri="{FF2B5EF4-FFF2-40B4-BE49-F238E27FC236}">
              <a16:creationId xmlns:a16="http://schemas.microsoft.com/office/drawing/2014/main" id="{00000000-0008-0000-0700-0000B2020000}"/>
            </a:ext>
          </a:extLst>
        </xdr:cNvPr>
        <xdr:cNvSpPr txBox="1"/>
      </xdr:nvSpPr>
      <xdr:spPr>
        <a:xfrm>
          <a:off x="16370300" y="154195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721,076</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91</xdr:row>
      <xdr:rowOff>42401</xdr:rowOff>
    </xdr:from>
    <xdr:to>
      <xdr:col>86</xdr:col>
      <xdr:colOff>25400</xdr:colOff>
      <xdr:row>91</xdr:row>
      <xdr:rowOff>42401</xdr:rowOff>
    </xdr:to>
    <xdr:cxnSp macro="">
      <xdr:nvCxnSpPr>
        <xdr:cNvPr id="691" name="直線コネクタ 690">
          <a:extLst>
            <a:ext uri="{FF2B5EF4-FFF2-40B4-BE49-F238E27FC236}">
              <a16:creationId xmlns:a16="http://schemas.microsoft.com/office/drawing/2014/main" id="{00000000-0008-0000-0700-0000B3020000}"/>
            </a:ext>
          </a:extLst>
        </xdr:cNvPr>
        <xdr:cNvCxnSpPr/>
      </xdr:nvCxnSpPr>
      <xdr:spPr>
        <a:xfrm>
          <a:off x="16230600" y="1564435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56815</xdr:rowOff>
    </xdr:from>
    <xdr:to>
      <xdr:col>85</xdr:col>
      <xdr:colOff>127000</xdr:colOff>
      <xdr:row>98</xdr:row>
      <xdr:rowOff>69621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5481300" y="16858915"/>
          <a:ext cx="838200" cy="128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18873</xdr:rowOff>
    </xdr:from>
    <xdr:ext cx="599010" cy="259045"/>
    <xdr:sp macro="" textlink="">
      <xdr:nvSpPr>
        <xdr:cNvPr id="693" name="公債費平均値テキスト">
          <a:extLst>
            <a:ext uri="{FF2B5EF4-FFF2-40B4-BE49-F238E27FC236}">
              <a16:creationId xmlns:a16="http://schemas.microsoft.com/office/drawing/2014/main" id="{00000000-0008-0000-0700-0000B5020000}"/>
            </a:ext>
          </a:extLst>
        </xdr:cNvPr>
        <xdr:cNvSpPr txBox="1"/>
      </xdr:nvSpPr>
      <xdr:spPr>
        <a:xfrm>
          <a:off x="16370300" y="1647807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178,769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167446</xdr:rowOff>
    </xdr:from>
    <xdr:to>
      <xdr:col>85</xdr:col>
      <xdr:colOff>177800</xdr:colOff>
      <xdr:row>97</xdr:row>
      <xdr:rowOff>97596</xdr:rowOff>
    </xdr:to>
    <xdr:sp macro="" textlink="">
      <xdr:nvSpPr>
        <xdr:cNvPr id="694" name="フローチャート: 判断 693">
          <a:extLst>
            <a:ext uri="{FF2B5EF4-FFF2-40B4-BE49-F238E27FC236}">
              <a16:creationId xmlns:a16="http://schemas.microsoft.com/office/drawing/2014/main" id="{00000000-0008-0000-0700-0000B6020000}"/>
            </a:ext>
          </a:extLst>
        </xdr:cNvPr>
        <xdr:cNvSpPr/>
      </xdr:nvSpPr>
      <xdr:spPr>
        <a:xfrm>
          <a:off x="16268700" y="166266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69621</xdr:rowOff>
    </xdr:from>
    <xdr:to>
      <xdr:col>81</xdr:col>
      <xdr:colOff>50800</xdr:colOff>
      <xdr:row>98</xdr:row>
      <xdr:rowOff>77394</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flipV="1">
          <a:off x="14592300" y="16871721"/>
          <a:ext cx="889000" cy="7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7579</xdr:rowOff>
    </xdr:from>
    <xdr:to>
      <xdr:col>81</xdr:col>
      <xdr:colOff>101600</xdr:colOff>
      <xdr:row>97</xdr:row>
      <xdr:rowOff>109179</xdr:rowOff>
    </xdr:to>
    <xdr:sp macro="" textlink="">
      <xdr:nvSpPr>
        <xdr:cNvPr id="696" name="フローチャート: 判断 695">
          <a:extLst>
            <a:ext uri="{FF2B5EF4-FFF2-40B4-BE49-F238E27FC236}">
              <a16:creationId xmlns:a16="http://schemas.microsoft.com/office/drawing/2014/main" id="{00000000-0008-0000-0700-0000B8020000}"/>
            </a:ext>
          </a:extLst>
        </xdr:cNvPr>
        <xdr:cNvSpPr/>
      </xdr:nvSpPr>
      <xdr:spPr>
        <a:xfrm>
          <a:off x="15430500" y="16638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95</xdr:row>
      <xdr:rowOff>125706</xdr:rowOff>
    </xdr:from>
    <xdr:ext cx="59901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5181795" y="16413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172,688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77394</xdr:rowOff>
    </xdr:from>
    <xdr:to>
      <xdr:col>76</xdr:col>
      <xdr:colOff>114300</xdr:colOff>
      <xdr:row>98</xdr:row>
      <xdr:rowOff>84682</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3703300" y="16879494"/>
          <a:ext cx="889000" cy="7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10579</xdr:rowOff>
    </xdr:from>
    <xdr:to>
      <xdr:col>76</xdr:col>
      <xdr:colOff>165100</xdr:colOff>
      <xdr:row>97</xdr:row>
      <xdr:rowOff>112179</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4541500" y="166412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95</xdr:row>
      <xdr:rowOff>128706</xdr:rowOff>
    </xdr:from>
    <xdr:ext cx="599010" cy="259045"/>
    <xdr:sp macro="" textlink="">
      <xdr:nvSpPr>
        <xdr:cNvPr id="700" name="テキスト ボックス 699">
          <a:extLst>
            <a:ext uri="{FF2B5EF4-FFF2-40B4-BE49-F238E27FC236}">
              <a16:creationId xmlns:a16="http://schemas.microsoft.com/office/drawing/2014/main" id="{00000000-0008-0000-0700-0000BC020000}"/>
            </a:ext>
          </a:extLst>
        </xdr:cNvPr>
        <xdr:cNvSpPr txBox="1"/>
      </xdr:nvSpPr>
      <xdr:spPr>
        <a:xfrm>
          <a:off x="14292795" y="164164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78510</xdr:rowOff>
    </xdr:from>
    <xdr:to>
      <xdr:col>71</xdr:col>
      <xdr:colOff>177800</xdr:colOff>
      <xdr:row>98</xdr:row>
      <xdr:rowOff>84682</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2814300" y="16880610"/>
          <a:ext cx="889000" cy="61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97</xdr:row>
      <xdr:rowOff>36629</xdr:rowOff>
    </xdr:from>
    <xdr:to>
      <xdr:col>72</xdr:col>
      <xdr:colOff>38100</xdr:colOff>
      <xdr:row>97</xdr:row>
      <xdr:rowOff>138229</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3652500" y="166672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95</xdr:row>
      <xdr:rowOff>154756</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3403795" y="16442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157,439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50507</xdr:rowOff>
    </xdr:from>
    <xdr:to>
      <xdr:col>67</xdr:col>
      <xdr:colOff>101600</xdr:colOff>
      <xdr:row>97</xdr:row>
      <xdr:rowOff>152107</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2763500" y="16681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95</xdr:row>
      <xdr:rowOff>168634</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2514795" y="164563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6015</xdr:rowOff>
    </xdr:from>
    <xdr:to>
      <xdr:col>85</xdr:col>
      <xdr:colOff>177800</xdr:colOff>
      <xdr:row>98</xdr:row>
      <xdr:rowOff>107615</xdr:rowOff>
    </xdr:to>
    <xdr:sp macro="" textlink="">
      <xdr:nvSpPr>
        <xdr:cNvPr id="711" name="楕円 710">
          <a:extLst>
            <a:ext uri="{FF2B5EF4-FFF2-40B4-BE49-F238E27FC236}">
              <a16:creationId xmlns:a16="http://schemas.microsoft.com/office/drawing/2014/main" id="{00000000-0008-0000-0700-0000C7020000}"/>
            </a:ext>
          </a:extLst>
        </xdr:cNvPr>
        <xdr:cNvSpPr/>
      </xdr:nvSpPr>
      <xdr:spPr>
        <a:xfrm>
          <a:off x="16268700" y="168081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92392</xdr:rowOff>
    </xdr:from>
    <xdr:ext cx="534377" cy="259045"/>
    <xdr:sp macro="" textlink="">
      <xdr:nvSpPr>
        <xdr:cNvPr id="712" name="公債費該当値テキスト">
          <a:extLst>
            <a:ext uri="{FF2B5EF4-FFF2-40B4-BE49-F238E27FC236}">
              <a16:creationId xmlns:a16="http://schemas.microsoft.com/office/drawing/2014/main" id="{00000000-0008-0000-0700-0000C8020000}"/>
            </a:ext>
          </a:extLst>
        </xdr:cNvPr>
        <xdr:cNvSpPr txBox="1"/>
      </xdr:nvSpPr>
      <xdr:spPr>
        <a:xfrm>
          <a:off x="16370300" y="16723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83,509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18821</xdr:rowOff>
    </xdr:from>
    <xdr:to>
      <xdr:col>81</xdr:col>
      <xdr:colOff>101600</xdr:colOff>
      <xdr:row>98</xdr:row>
      <xdr:rowOff>120421</xdr:rowOff>
    </xdr:to>
    <xdr:sp macro="" textlink="">
      <xdr:nvSpPr>
        <xdr:cNvPr id="713" name="楕円 712">
          <a:extLst>
            <a:ext uri="{FF2B5EF4-FFF2-40B4-BE49-F238E27FC236}">
              <a16:creationId xmlns:a16="http://schemas.microsoft.com/office/drawing/2014/main" id="{00000000-0008-0000-0700-0000C9020000}"/>
            </a:ext>
          </a:extLst>
        </xdr:cNvPr>
        <xdr:cNvSpPr/>
      </xdr:nvSpPr>
      <xdr:spPr>
        <a:xfrm>
          <a:off x="15430500" y="168209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111548</xdr:rowOff>
    </xdr:from>
    <xdr:ext cx="534377"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5214111" y="169136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76,787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26594</xdr:rowOff>
    </xdr:from>
    <xdr:to>
      <xdr:col>76</xdr:col>
      <xdr:colOff>165100</xdr:colOff>
      <xdr:row>98</xdr:row>
      <xdr:rowOff>128194</xdr:rowOff>
    </xdr:to>
    <xdr:sp macro="" textlink="">
      <xdr:nvSpPr>
        <xdr:cNvPr id="715" name="楕円 714">
          <a:extLst>
            <a:ext uri="{FF2B5EF4-FFF2-40B4-BE49-F238E27FC236}">
              <a16:creationId xmlns:a16="http://schemas.microsoft.com/office/drawing/2014/main" id="{00000000-0008-0000-0700-0000CB020000}"/>
            </a:ext>
          </a:extLst>
        </xdr:cNvPr>
        <xdr:cNvSpPr/>
      </xdr:nvSpPr>
      <xdr:spPr>
        <a:xfrm>
          <a:off x="14541500" y="168286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119321</xdr:rowOff>
    </xdr:from>
    <xdr:ext cx="534377"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4325111" y="16921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33882</xdr:rowOff>
    </xdr:from>
    <xdr:to>
      <xdr:col>72</xdr:col>
      <xdr:colOff>38100</xdr:colOff>
      <xdr:row>98</xdr:row>
      <xdr:rowOff>135482</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3652500" y="168359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126609</xdr:rowOff>
    </xdr:from>
    <xdr:ext cx="534377"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3436111" y="169287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27710</xdr:rowOff>
    </xdr:from>
    <xdr:to>
      <xdr:col>67</xdr:col>
      <xdr:colOff>101600</xdr:colOff>
      <xdr:row>98</xdr:row>
      <xdr:rowOff>129310</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2763500" y="16829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120437</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547111" y="169225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7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7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7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7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7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7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7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32" name="テキスト ボックス 731">
          <a:extLst>
            <a:ext uri="{FF2B5EF4-FFF2-40B4-BE49-F238E27FC236}">
              <a16:creationId xmlns:a16="http://schemas.microsoft.com/office/drawing/2014/main" id="{00000000-0008-0000-0700-0000DC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36" name="テキスト ボックス 735">
          <a:extLst>
            <a:ext uri="{FF2B5EF4-FFF2-40B4-BE49-F238E27FC236}">
              <a16:creationId xmlns:a16="http://schemas.microsoft.com/office/drawing/2014/main" id="{00000000-0008-0000-0700-0000E0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38299</xdr:rowOff>
    </xdr:from>
    <xdr:ext cx="531299"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5" name="諸支出金グラフ枠">
          <a:extLst>
            <a:ext uri="{FF2B5EF4-FFF2-40B4-BE49-F238E27FC236}">
              <a16:creationId xmlns:a16="http://schemas.microsoft.com/office/drawing/2014/main" id="{00000000-0008-0000-0700-0000E9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59755</xdr:rowOff>
    </xdr:from>
    <xdr:to>
      <xdr:col>116</xdr:col>
      <xdr:colOff>62864</xdr:colOff>
      <xdr:row>39</xdr:row>
      <xdr:rowOff>98878</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flipV="1">
          <a:off x="22159595" y="5203255"/>
          <a:ext cx="1269" cy="15821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110071</xdr:rowOff>
    </xdr:from>
    <xdr:ext cx="249299" cy="259045"/>
    <xdr:sp macro="" textlink="">
      <xdr:nvSpPr>
        <xdr:cNvPr id="747" name="諸支出金最小値テキスト">
          <a:extLst>
            <a:ext uri="{FF2B5EF4-FFF2-40B4-BE49-F238E27FC236}">
              <a16:creationId xmlns:a16="http://schemas.microsoft.com/office/drawing/2014/main" id="{00000000-0008-0000-0700-0000EB020000}"/>
            </a:ext>
          </a:extLst>
        </xdr:cNvPr>
        <xdr:cNvSpPr txBox="1"/>
      </xdr:nvSpPr>
      <xdr:spPr>
        <a:xfrm>
          <a:off x="22212300" y="679662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48" name="直線コネクタ 747">
          <a:extLst>
            <a:ext uri="{FF2B5EF4-FFF2-40B4-BE49-F238E27FC236}">
              <a16:creationId xmlns:a16="http://schemas.microsoft.com/office/drawing/2014/main" id="{00000000-0008-0000-0700-0000EC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6432</xdr:rowOff>
    </xdr:from>
    <xdr:ext cx="534377" cy="259045"/>
    <xdr:sp macro="" textlink="">
      <xdr:nvSpPr>
        <xdr:cNvPr id="749" name="諸支出金最大値テキスト">
          <a:extLst>
            <a:ext uri="{FF2B5EF4-FFF2-40B4-BE49-F238E27FC236}">
              <a16:creationId xmlns:a16="http://schemas.microsoft.com/office/drawing/2014/main" id="{00000000-0008-0000-0700-0000ED020000}"/>
            </a:ext>
          </a:extLst>
        </xdr:cNvPr>
        <xdr:cNvSpPr txBox="1"/>
      </xdr:nvSpPr>
      <xdr:spPr>
        <a:xfrm>
          <a:off x="22212300" y="4978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48,448</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59755</xdr:rowOff>
    </xdr:from>
    <xdr:to>
      <xdr:col>116</xdr:col>
      <xdr:colOff>152400</xdr:colOff>
      <xdr:row>30</xdr:row>
      <xdr:rowOff>59755</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2072600" y="52032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81733</xdr:rowOff>
    </xdr:from>
    <xdr:to>
      <xdr:col>116</xdr:col>
      <xdr:colOff>63500</xdr:colOff>
      <xdr:row>35</xdr:row>
      <xdr:rowOff>38691</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flipV="1">
          <a:off x="21323300" y="5911033"/>
          <a:ext cx="838200" cy="128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154522</xdr:rowOff>
    </xdr:from>
    <xdr:ext cx="469744" cy="259045"/>
    <xdr:sp macro="" textlink="">
      <xdr:nvSpPr>
        <xdr:cNvPr id="752" name="諸支出金平均値テキスト">
          <a:extLst>
            <a:ext uri="{FF2B5EF4-FFF2-40B4-BE49-F238E27FC236}">
              <a16:creationId xmlns:a16="http://schemas.microsoft.com/office/drawing/2014/main" id="{00000000-0008-0000-0700-0000F0020000}"/>
            </a:ext>
          </a:extLst>
        </xdr:cNvPr>
        <xdr:cNvSpPr txBox="1"/>
      </xdr:nvSpPr>
      <xdr:spPr>
        <a:xfrm>
          <a:off x="22212300" y="66696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4645</xdr:rowOff>
    </xdr:from>
    <xdr:to>
      <xdr:col>116</xdr:col>
      <xdr:colOff>114300</xdr:colOff>
      <xdr:row>39</xdr:row>
      <xdr:rowOff>106245</xdr:rowOff>
    </xdr:to>
    <xdr:sp macro="" textlink="">
      <xdr:nvSpPr>
        <xdr:cNvPr id="753" name="フローチャート: 判断 752">
          <a:extLst>
            <a:ext uri="{FF2B5EF4-FFF2-40B4-BE49-F238E27FC236}">
              <a16:creationId xmlns:a16="http://schemas.microsoft.com/office/drawing/2014/main" id="{00000000-0008-0000-0700-0000F1020000}"/>
            </a:ext>
          </a:extLst>
        </xdr:cNvPr>
        <xdr:cNvSpPr/>
      </xdr:nvSpPr>
      <xdr:spPr>
        <a:xfrm>
          <a:off x="22110700" y="6691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38691</xdr:rowOff>
    </xdr:from>
    <xdr:to>
      <xdr:col>111</xdr:col>
      <xdr:colOff>177800</xdr:colOff>
      <xdr:row>39</xdr:row>
      <xdr:rowOff>90681</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flipV="1">
          <a:off x="20434300" y="6039441"/>
          <a:ext cx="889000" cy="737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39</xdr:row>
      <xdr:rowOff>11372</xdr:rowOff>
    </xdr:from>
    <xdr:to>
      <xdr:col>112</xdr:col>
      <xdr:colOff>38100</xdr:colOff>
      <xdr:row>39</xdr:row>
      <xdr:rowOff>112972</xdr:rowOff>
    </xdr:to>
    <xdr:sp macro="" textlink="">
      <xdr:nvSpPr>
        <xdr:cNvPr id="755" name="フローチャート: 判断 754">
          <a:extLst>
            <a:ext uri="{FF2B5EF4-FFF2-40B4-BE49-F238E27FC236}">
              <a16:creationId xmlns:a16="http://schemas.microsoft.com/office/drawing/2014/main" id="{00000000-0008-0000-0700-0000F3020000}"/>
            </a:ext>
          </a:extLst>
        </xdr:cNvPr>
        <xdr:cNvSpPr/>
      </xdr:nvSpPr>
      <xdr:spPr>
        <a:xfrm>
          <a:off x="21272500" y="66979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104099</xdr:rowOff>
    </xdr:from>
    <xdr:ext cx="469744"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088428" y="67906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126311</xdr:rowOff>
    </xdr:from>
    <xdr:to>
      <xdr:col>107</xdr:col>
      <xdr:colOff>50800</xdr:colOff>
      <xdr:row>39</xdr:row>
      <xdr:rowOff>90681</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19545300" y="6641411"/>
          <a:ext cx="889000" cy="135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18752</xdr:rowOff>
    </xdr:from>
    <xdr:to>
      <xdr:col>107</xdr:col>
      <xdr:colOff>101600</xdr:colOff>
      <xdr:row>39</xdr:row>
      <xdr:rowOff>120352</xdr:rowOff>
    </xdr:to>
    <xdr:sp macro="" textlink="">
      <xdr:nvSpPr>
        <xdr:cNvPr id="758" name="フローチャート: 判断 757">
          <a:extLst>
            <a:ext uri="{FF2B5EF4-FFF2-40B4-BE49-F238E27FC236}">
              <a16:creationId xmlns:a16="http://schemas.microsoft.com/office/drawing/2014/main" id="{00000000-0008-0000-0700-0000F6020000}"/>
            </a:ext>
          </a:extLst>
        </xdr:cNvPr>
        <xdr:cNvSpPr/>
      </xdr:nvSpPr>
      <xdr:spPr>
        <a:xfrm>
          <a:off x="20383500" y="6705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136879</xdr:rowOff>
    </xdr:from>
    <xdr:ext cx="378565" cy="259045"/>
    <xdr:sp macro="" textlink="">
      <xdr:nvSpPr>
        <xdr:cNvPr id="759" name="テキスト ボックス 758">
          <a:extLst>
            <a:ext uri="{FF2B5EF4-FFF2-40B4-BE49-F238E27FC236}">
              <a16:creationId xmlns:a16="http://schemas.microsoft.com/office/drawing/2014/main" id="{00000000-0008-0000-0700-0000F7020000}"/>
            </a:ext>
          </a:extLst>
        </xdr:cNvPr>
        <xdr:cNvSpPr txBox="1"/>
      </xdr:nvSpPr>
      <xdr:spPr>
        <a:xfrm>
          <a:off x="20245017" y="648052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126311</xdr:rowOff>
    </xdr:from>
    <xdr:to>
      <xdr:col>102</xdr:col>
      <xdr:colOff>114300</xdr:colOff>
      <xdr:row>39</xdr:row>
      <xdr:rowOff>98878</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flipV="1">
          <a:off x="18656300" y="6641411"/>
          <a:ext cx="889000" cy="144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25349</xdr:rowOff>
    </xdr:from>
    <xdr:to>
      <xdr:col>102</xdr:col>
      <xdr:colOff>165100</xdr:colOff>
      <xdr:row>39</xdr:row>
      <xdr:rowOff>126949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19494500" y="6711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39</xdr:row>
      <xdr:rowOff>118076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9356017" y="68046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31391</xdr:rowOff>
    </xdr:from>
    <xdr:to>
      <xdr:col>98</xdr:col>
      <xdr:colOff>38100</xdr:colOff>
      <xdr:row>39</xdr:row>
      <xdr:rowOff>132991</xdr:rowOff>
    </xdr:to>
    <xdr:sp macro="" textlink="">
      <xdr:nvSpPr>
        <xdr:cNvPr id="763" name="フローチャート: 判断 762">
          <a:extLst>
            <a:ext uri="{FF2B5EF4-FFF2-40B4-BE49-F238E27FC236}">
              <a16:creationId xmlns:a16="http://schemas.microsoft.com/office/drawing/2014/main" id="{00000000-0008-0000-0700-0000FB020000}"/>
            </a:ext>
          </a:extLst>
        </xdr:cNvPr>
        <xdr:cNvSpPr/>
      </xdr:nvSpPr>
      <xdr:spPr>
        <a:xfrm>
          <a:off x="18605500" y="671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149518</xdr:rowOff>
    </xdr:from>
    <xdr:ext cx="378565"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8467017" y="649316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30933</xdr:rowOff>
    </xdr:from>
    <xdr:to>
      <xdr:col>116</xdr:col>
      <xdr:colOff>114300</xdr:colOff>
      <xdr:row>34</xdr:row>
      <xdr:rowOff>132533</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2110700" y="58602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53810</xdr:rowOff>
    </xdr:from>
    <xdr:ext cx="534377" cy="259045"/>
    <xdr:sp macro="" textlink="">
      <xdr:nvSpPr>
        <xdr:cNvPr id="771" name="諸支出金該当値テキスト">
          <a:extLst>
            <a:ext uri="{FF2B5EF4-FFF2-40B4-BE49-F238E27FC236}">
              <a16:creationId xmlns:a16="http://schemas.microsoft.com/office/drawing/2014/main" id="{00000000-0008-0000-0700-000003030000}"/>
            </a:ext>
          </a:extLst>
        </xdr:cNvPr>
        <xdr:cNvSpPr txBox="1"/>
      </xdr:nvSpPr>
      <xdr:spPr>
        <a:xfrm>
          <a:off x="22212300" y="57116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159341</xdr:rowOff>
    </xdr:from>
    <xdr:to>
      <xdr:col>112</xdr:col>
      <xdr:colOff>38100</xdr:colOff>
      <xdr:row>35</xdr:row>
      <xdr:rowOff>89491</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21272500" y="5988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33</xdr:row>
      <xdr:rowOff>106018</xdr:rowOff>
    </xdr:from>
    <xdr:ext cx="534377"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1056111" y="5763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39881</xdr:rowOff>
    </xdr:from>
    <xdr:to>
      <xdr:col>107</xdr:col>
      <xdr:colOff>101600</xdr:colOff>
      <xdr:row>39</xdr:row>
      <xdr:rowOff>141481</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20383500" y="6726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39</xdr:row>
      <xdr:rowOff>132608</xdr:rowOff>
    </xdr:from>
    <xdr:ext cx="378565"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20245017" y="681915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75511</xdr:rowOff>
    </xdr:from>
    <xdr:to>
      <xdr:col>102</xdr:col>
      <xdr:colOff>165100</xdr:colOff>
      <xdr:row>39</xdr:row>
      <xdr:rowOff>5661</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19494500" y="6590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22188</xdr:rowOff>
    </xdr:from>
    <xdr:ext cx="469744" cy="259045"/>
    <xdr:sp macro="" textlink="">
      <xdr:nvSpPr>
        <xdr:cNvPr id="777" name="テキスト ボックス 776">
          <a:extLst>
            <a:ext uri="{FF2B5EF4-FFF2-40B4-BE49-F238E27FC236}">
              <a16:creationId xmlns:a16="http://schemas.microsoft.com/office/drawing/2014/main" id="{00000000-0008-0000-0700-000009030000}"/>
            </a:ext>
          </a:extLst>
        </xdr:cNvPr>
        <xdr:cNvSpPr txBox="1"/>
      </xdr:nvSpPr>
      <xdr:spPr>
        <a:xfrm>
          <a:off x="19310428" y="63658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3" name="テキスト ボックス 792">
          <a:extLst>
            <a:ext uri="{FF2B5EF4-FFF2-40B4-BE49-F238E27FC236}">
              <a16:creationId xmlns:a16="http://schemas.microsoft.com/office/drawing/2014/main" id="{00000000-0008-0000-0700-000019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4" name="前年度繰上充用金グラフ枠">
          <a:extLst>
            <a:ext uri="{FF2B5EF4-FFF2-40B4-BE49-F238E27FC236}">
              <a16:creationId xmlns:a16="http://schemas.microsoft.com/office/drawing/2014/main" id="{00000000-0008-0000-0700-00001A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6" name="前年度繰上充用金最小値テキスト">
          <a:extLst>
            <a:ext uri="{FF2B5EF4-FFF2-40B4-BE49-F238E27FC236}">
              <a16:creationId xmlns:a16="http://schemas.microsoft.com/office/drawing/2014/main" id="{00000000-0008-0000-0700-00001C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7" name="直線コネクタ 796">
          <a:extLst>
            <a:ext uri="{FF2B5EF4-FFF2-40B4-BE49-F238E27FC236}">
              <a16:creationId xmlns:a16="http://schemas.microsoft.com/office/drawing/2014/main" id="{00000000-0008-0000-0700-00001D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8" name="前年度繰上充用金最大値テキスト">
          <a:extLst>
            <a:ext uri="{FF2B5EF4-FFF2-40B4-BE49-F238E27FC236}">
              <a16:creationId xmlns:a16="http://schemas.microsoft.com/office/drawing/2014/main" id="{00000000-0008-0000-0700-00001E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1" name="前年度繰上充用金平均値テキスト">
          <a:extLst>
            <a:ext uri="{FF2B5EF4-FFF2-40B4-BE49-F238E27FC236}">
              <a16:creationId xmlns:a16="http://schemas.microsoft.com/office/drawing/2014/main" id="{00000000-0008-0000-0700-000021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フローチャート: 判断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4" name="フローチャート: 判断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7" name="フローチャート: 判断 806">
          <a:extLst>
            <a:ext uri="{FF2B5EF4-FFF2-40B4-BE49-F238E27FC236}">
              <a16:creationId xmlns:a16="http://schemas.microsoft.com/office/drawing/2014/main" id="{00000000-0008-0000-0700-000027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8" name="テキスト ボックス 807">
          <a:extLst>
            <a:ext uri="{FF2B5EF4-FFF2-40B4-BE49-F238E27FC236}">
              <a16:creationId xmlns:a16="http://schemas.microsoft.com/office/drawing/2014/main" id="{00000000-0008-0000-0700-000028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2" name="フローチャート: 判断 811">
          <a:extLst>
            <a:ext uri="{FF2B5EF4-FFF2-40B4-BE49-F238E27FC236}">
              <a16:creationId xmlns:a16="http://schemas.microsoft.com/office/drawing/2014/main" id="{00000000-0008-0000-0700-00002C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0" name="前年度繰上充用金該当値テキスト">
          <a:extLst>
            <a:ext uri="{FF2B5EF4-FFF2-40B4-BE49-F238E27FC236}">
              <a16:creationId xmlns:a16="http://schemas.microsoft.com/office/drawing/2014/main" id="{00000000-0008-0000-0700-000034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6" name="テキスト ボックス 825">
          <a:extLst>
            <a:ext uri="{FF2B5EF4-FFF2-40B4-BE49-F238E27FC236}">
              <a16:creationId xmlns:a16="http://schemas.microsoft.com/office/drawing/2014/main" id="{00000000-0008-0000-0700-00003A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9" name="正方形/長方形 828">
          <a:extLst>
            <a:ext uri="{FF2B5EF4-FFF2-40B4-BE49-F238E27FC236}">
              <a16:creationId xmlns:a16="http://schemas.microsoft.com/office/drawing/2014/main" id="{00000000-0008-0000-0700-00003D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1" name="テキスト ボックス 830">
          <a:extLst>
            <a:ext uri="{FF2B5EF4-FFF2-40B4-BE49-F238E27FC236}">
              <a16:creationId xmlns:a16="http://schemas.microsoft.com/office/drawing/2014/main" id="{00000000-0008-0000-0700-00003F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・総務費が前年度より減少しているのは、令和</a:t>
          </a:r>
          <a:r>
            <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5</a:t>
          </a: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年度に減債基金積立を行っていたことが要因である。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・消防費が前年度より増加しているのは、常備消防通信指令室整備事業等が要因である。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・教育費が前年度より増加しているのは、町民センター改修事業等の臨時的経費が要因である。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・公債費は地方債の新規借入分の元金償還が順次開始されたことにより増加。</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・衛生費が前年度より増加しているのは、診療所等複合施設整備事業等の臨時的経費が要因である。</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・土木費が前年度より大きく増加しているのは、漁港施設整備事業等の臨時的経費が要因である。</a:t>
          </a: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山口県阿武町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一般会計に</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つの公営企業会計</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法適</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を含めた</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つの特別会計を合わせた連結実質赤字比率は、平成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年度以降、令和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年度を除きいずれも黒字決算で推移しているため、赤字比率は算出されない。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今後とも、引き続き健全財政を維持するとともに、令和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6</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年度より法適用となった公営企業会計においては常に独立採算を意識しながら、経費の節減はもとより使用料の改定等により経営改善に努める。</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9" name="凡例9">
          <a:extLst>
            <a:ext uri="{FF2B5EF4-FFF2-40B4-BE49-F238E27FC236}">
              <a16:creationId xmlns:a16="http://schemas.microsoft.com/office/drawing/2014/main" id="{00000000-0008-0000-0900-000013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0" name="凡例10">
          <a:extLst>
            <a:ext uri="{FF2B5EF4-FFF2-40B4-BE49-F238E27FC236}">
              <a16:creationId xmlns:a16="http://schemas.microsoft.com/office/drawing/2014/main" id="{00000000-0008-0000-0900-000014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山口県阿武町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財政調整基金は、令和</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億円を積み立て、標準財政規模比を</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23</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％程度としている。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実質収支比率は、これまで実施してきた行財政改革の効果及び国の経済対策に係る各種交付金を使った施設整備等や、単独の大規模な施設整備等については交付税措置のある地方債を活用するなど、経常的経費についても、経費節減に努めていることから、</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桁の値で推移している。今後も、事務事業の見直しや事業の厳選等により健全財政を維持する。</a:t>
          </a:r>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山口県阿武町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これまで可能な限りの繰上償還を実施するとともに、新規借入等の抑制を行ってきたことにより地方債残高も減少傾向で推移してきたことに加え、起債する際は、元利償還金等に対する交付税措置額の高い起債（過疎債等）を主に利用するなど、実質公債費比率の減少に努めており、平成</a:t>
          </a:r>
          <a:r>
            <a:rPr kumimoji="1" lang="en-US" altLang="ja-JP"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28</a:t>
          </a: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年度から単年度で比率がマイナスとなっている。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ただし、近年の新規借入額の増加に伴う公債費の増により、今年度はプラスに転じ、今後は公債費比率が増加する見込みである。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令和</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年度において、減債基金に</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1</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億</a:t>
          </a:r>
          <a:r>
            <a:rPr kumimoji="1" lang="en-US" altLang="ja-JP"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5</a:t>
          </a:r>
          <a:r>
            <a:rPr kumimoji="1" lang="ja-JP" altLang="en-US" sz="11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千万円積立したが、満期一括償還地方債の借入はないため、当該地方債の償還に係る財源ではない。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山口県阿武町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これまで取り組んできた行財政改革の効果により地方債残高をはじめ将来負担額を構成する各指標とも減少傾向で推移してきたが、今年度は事業増により地方債残高が増加した。しかしながら、地方債の充当可能基金も取り崩さずに財政運営ができていることから、将来負担比率は算出されない。</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400" b="0" i="0" u="none" strike="noStrike" kern="0" cap="none" spc="0" normalizeH="0" baseline="0" noProof="0">
              <a:ln>
                <a:noFill/>
              </a:ln>
              <a:solidFill>
                <a:prstClr val="black"/>
              </a:solidFill>
              <a:effectLst/>
              <a:uLnTx/>
              <a:uFillTx/>
              <a:latin typeface="ＭＳ ゴシック" pitchFamily="49" charset="-128"/>
              <a:ea typeface="ＭＳ ゴシック" pitchFamily="49" charset="-128"/>
              <a:cs typeface="+mn-cs"/>
            </a:rPr>
            <a:t>　今後も引き続き健全財政を維持する。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山口県阿武町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ふるさと振興基金、観光施設等整備基金から、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千円繰入したが、観光施設等整備基金、公共施設整備基金、ふるさと振興基金、森林環境管理基金へ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千円積み立てたため、全体で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千円増加している。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今後の施設整備等に際し、必要な財源として取崩予定であるが、毎年度収支の状況をみながら、計画的に積立を行っていく予定。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公共施設整備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地域福祉の充実</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・ふるさと振興基金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地域振興、文化振興、ふるさと振興</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・ふるさと水と土保全基金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農地の保全及び集落共同活動の強化</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・観光施設等整備基金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観光施設の整備</a:t>
          </a: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・森林環境管理基金　　　　</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森林環境の整備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ふるさと振興基金、観光施設等整備基金から、</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3,778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千円繰入したが、観光施設等整備基金、公共施設整備基金、ふるさと振興基金、森林環境管理基金へ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7,467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千円積み立てたため、全体で</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3,689</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千円増加している。</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それぞれの基金の設置目的に沿って、各種事業を実施する際の財源として活用するとともに、毎年度収支の状況をみながら、計画的に積立を行っていく予定。</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rPr>
            <a:t>　今年度は積立及び取崩は行っていない。</a:t>
          </a:r>
          <a:endParaRPr kumimoji="1" lang="en-US" altLang="ja-JP" sz="1300" b="0" i="0" u="none" strike="noStrike" kern="0" cap="none" spc="0" normalizeH="0" baseline="0" noProof="0">
            <a:ln>
              <a:noFill/>
            </a:ln>
            <a:solidFill>
              <a:prstClr val="black"/>
            </a:solidFill>
            <a:effectLst/>
            <a:uLnTx/>
            <a:uFillTx/>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標準財政規模の</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％程度を基金として保有しており、今後は毎年度収支の状況をみながら、計画的に積立を行っていく予定。</a:t>
          </a:r>
        </a:p>
        <a:p>
          <a:endPar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今年度は積立及び取崩は行っていない。</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毎年度の収支状況をみながら、計画的に積立を行う。</a:t>
          </a: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FCB1C113-BEAE-47DE-A574-060CF1E28E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F459140-590E-415D-8168-A78A9DEB6A6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67</xdr:col>
      <xdr:colOff>0</xdr:colOff>
      <xdr:row>50</xdr:row>
      <xdr:rowOff>0</xdr:rowOff>
    </xdr:from>
    <xdr:to>
      <xdr:col>75</xdr:col>
      <xdr:colOff>0</xdr:colOff>
      <xdr:row>52</xdr:row>
      <xdr:rowOff>0</xdr:rowOff>
    </xdr:to>
    <xdr:sp macro="" textlink="">
      <xdr:nvSpPr>
        <xdr:cNvPr id="4" name="正方形/長方形 3">
          <a:extLst>
            <a:ext uri="{FF2B5EF4-FFF2-40B4-BE49-F238E27FC236}">
              <a16:creationId xmlns:a16="http://schemas.microsoft.com/office/drawing/2014/main" id="{C77FAA51-39D7-486F-9E26-985A1CDE3620}"/>
            </a:ext>
          </a:extLst>
        </xdr:cNvPr>
        <xdr:cNvSpPr/>
      </xdr:nvSpPr>
      <xdr:spPr>
        <a:xfrm>
          <a:off x="117633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50</xdr:row>
      <xdr:rowOff>0</xdr:rowOff>
    </xdr:from>
    <xdr:to>
      <xdr:col>83</xdr:col>
      <xdr:colOff>0</xdr:colOff>
      <xdr:row>52</xdr:row>
      <xdr:rowOff>0</xdr:rowOff>
    </xdr:to>
    <xdr:sp macro="" textlink="">
      <xdr:nvSpPr>
        <xdr:cNvPr id="5" name="正方形/長方形 4">
          <a:extLst>
            <a:ext uri="{FF2B5EF4-FFF2-40B4-BE49-F238E27FC236}">
              <a16:creationId xmlns:a16="http://schemas.microsoft.com/office/drawing/2014/main" id="{CE68777B-3973-4D2E-9C4F-624E6A3B9408}"/>
            </a:ext>
          </a:extLst>
        </xdr:cNvPr>
        <xdr:cNvSpPr/>
      </xdr:nvSpPr>
      <xdr:spPr>
        <a:xfrm>
          <a:off x="131349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6" name="正方形/長方形 5">
          <a:extLst>
            <a:ext uri="{FF2B5EF4-FFF2-40B4-BE49-F238E27FC236}">
              <a16:creationId xmlns:a16="http://schemas.microsoft.com/office/drawing/2014/main" id="{5FA974D7-E4D9-4F4A-98D0-C6DF83E755CD}"/>
            </a:ext>
          </a:extLst>
        </xdr:cNvPr>
        <xdr:cNvSpPr/>
      </xdr:nvSpPr>
      <xdr:spPr>
        <a:xfrm>
          <a:off x="145065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7" name="正方形/長方形 6">
          <a:extLst>
            <a:ext uri="{FF2B5EF4-FFF2-40B4-BE49-F238E27FC236}">
              <a16:creationId xmlns:a16="http://schemas.microsoft.com/office/drawing/2014/main" id="{8BD13675-7B39-4B34-8F07-43160A244F0C}"/>
            </a:ext>
          </a:extLst>
        </xdr:cNvPr>
        <xdr:cNvSpPr/>
      </xdr:nvSpPr>
      <xdr:spPr>
        <a:xfrm>
          <a:off x="158781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8" name="正方形/長方形 7">
          <a:extLst>
            <a:ext uri="{FF2B5EF4-FFF2-40B4-BE49-F238E27FC236}">
              <a16:creationId xmlns:a16="http://schemas.microsoft.com/office/drawing/2014/main" id="{FF6ABC37-F2D6-4F9B-B0F3-1A96C6D5AD22}"/>
            </a:ext>
          </a:extLst>
        </xdr:cNvPr>
        <xdr:cNvSpPr/>
      </xdr:nvSpPr>
      <xdr:spPr>
        <a:xfrm>
          <a:off x="17249775" y="8972550"/>
          <a:ext cx="1371600" cy="333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67</xdr:col>
      <xdr:colOff>0</xdr:colOff>
      <xdr:row>72</xdr:row>
      <xdr:rowOff>0</xdr:rowOff>
    </xdr:from>
    <xdr:to>
      <xdr:col>75</xdr:col>
      <xdr:colOff>0</xdr:colOff>
      <xdr:row>74</xdr:row>
      <xdr:rowOff>0</xdr:rowOff>
    </xdr:to>
    <xdr:sp macro="" textlink="">
      <xdr:nvSpPr>
        <xdr:cNvPr id="9" name="正方形/長方形 8">
          <a:extLst>
            <a:ext uri="{FF2B5EF4-FFF2-40B4-BE49-F238E27FC236}">
              <a16:creationId xmlns:a16="http://schemas.microsoft.com/office/drawing/2014/main" id="{98A9DCDE-9623-4A57-ABD0-FC06C2C023C5}"/>
            </a:ext>
          </a:extLst>
        </xdr:cNvPr>
        <xdr:cNvSpPr/>
      </xdr:nvSpPr>
      <xdr:spPr>
        <a:xfrm>
          <a:off x="117633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10" name="正方形/長方形 9">
          <a:extLst>
            <a:ext uri="{FF2B5EF4-FFF2-40B4-BE49-F238E27FC236}">
              <a16:creationId xmlns:a16="http://schemas.microsoft.com/office/drawing/2014/main" id="{24FBE95D-68DE-4088-9A65-B43D4B71ECE5}"/>
            </a:ext>
          </a:extLst>
        </xdr:cNvPr>
        <xdr:cNvSpPr/>
      </xdr:nvSpPr>
      <xdr:spPr>
        <a:xfrm>
          <a:off x="131349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11" name="正方形/長方形 10">
          <a:extLst>
            <a:ext uri="{FF2B5EF4-FFF2-40B4-BE49-F238E27FC236}">
              <a16:creationId xmlns:a16="http://schemas.microsoft.com/office/drawing/2014/main" id="{65D6B86D-5498-455A-A7AC-589837A8B8DF}"/>
            </a:ext>
          </a:extLst>
        </xdr:cNvPr>
        <xdr:cNvSpPr/>
      </xdr:nvSpPr>
      <xdr:spPr>
        <a:xfrm>
          <a:off x="145065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2" name="正方形/長方形 11">
          <a:extLst>
            <a:ext uri="{FF2B5EF4-FFF2-40B4-BE49-F238E27FC236}">
              <a16:creationId xmlns:a16="http://schemas.microsoft.com/office/drawing/2014/main" id="{1A5E6643-1A24-467C-92A7-E73847618CAB}"/>
            </a:ext>
          </a:extLst>
        </xdr:cNvPr>
        <xdr:cNvSpPr/>
      </xdr:nvSpPr>
      <xdr:spPr>
        <a:xfrm>
          <a:off x="158781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3" name="正方形/長方形 12">
          <a:extLst>
            <a:ext uri="{FF2B5EF4-FFF2-40B4-BE49-F238E27FC236}">
              <a16:creationId xmlns:a16="http://schemas.microsoft.com/office/drawing/2014/main" id="{54C15A6A-89BA-4F68-9F8E-A51A4FA29D53}"/>
            </a:ext>
          </a:extLst>
        </xdr:cNvPr>
        <xdr:cNvSpPr/>
      </xdr:nvSpPr>
      <xdr:spPr>
        <a:xfrm>
          <a:off x="17249775" y="12592050"/>
          <a:ext cx="1371600" cy="3238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4" name="正方形/長方形 13">
          <a:extLst>
            <a:ext uri="{FF2B5EF4-FFF2-40B4-BE49-F238E27FC236}">
              <a16:creationId xmlns:a16="http://schemas.microsoft.com/office/drawing/2014/main" id="{AB864D49-AC98-4CB6-9471-9FD5C21EDAA8}"/>
            </a:ext>
          </a:extLst>
        </xdr:cNvPr>
        <xdr:cNvSpPr/>
      </xdr:nvSpPr>
      <xdr:spPr>
        <a:xfrm>
          <a:off x="352425" y="66675"/>
          <a:ext cx="11407775"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5" name="正方形/長方形 14">
          <a:extLst>
            <a:ext uri="{FF2B5EF4-FFF2-40B4-BE49-F238E27FC236}">
              <a16:creationId xmlns:a16="http://schemas.microsoft.com/office/drawing/2014/main" id="{6F7A36C3-8CD7-4DF5-AF2F-41A9E042F54B}"/>
            </a:ext>
          </a:extLst>
        </xdr:cNvPr>
        <xdr:cNvSpPr/>
      </xdr:nvSpPr>
      <xdr:spPr>
        <a:xfrm>
          <a:off x="15351125" y="190500"/>
          <a:ext cx="355282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6" name="正方形/長方形 15">
          <a:extLst>
            <a:ext uri="{FF2B5EF4-FFF2-40B4-BE49-F238E27FC236}">
              <a16:creationId xmlns:a16="http://schemas.microsoft.com/office/drawing/2014/main" id="{C662D466-D8E4-43C4-9B15-95C561F51A0A}"/>
            </a:ext>
          </a:extLst>
        </xdr:cNvPr>
        <xdr:cNvSpPr/>
      </xdr:nvSpPr>
      <xdr:spPr>
        <a:xfrm>
          <a:off x="15360650" y="219075"/>
          <a:ext cx="35242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7" name="正方形/長方形 16">
          <a:extLst>
            <a:ext uri="{FF2B5EF4-FFF2-40B4-BE49-F238E27FC236}">
              <a16:creationId xmlns:a16="http://schemas.microsoft.com/office/drawing/2014/main" id="{3757F077-42C6-41B4-9146-0CFD91B1D4BE}"/>
            </a:ext>
          </a:extLst>
        </xdr:cNvPr>
        <xdr:cNvSpPr/>
      </xdr:nvSpPr>
      <xdr:spPr>
        <a:xfrm>
          <a:off x="15389225" y="238125"/>
          <a:ext cx="34671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山口県阿武町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8" name="正方形/長方形 17">
          <a:extLst>
            <a:ext uri="{FF2B5EF4-FFF2-40B4-BE49-F238E27FC236}">
              <a16:creationId xmlns:a16="http://schemas.microsoft.com/office/drawing/2014/main" id="{CAFD7A90-1B55-40AC-8FF3-386AA91267D2}"/>
            </a:ext>
          </a:extLst>
        </xdr:cNvPr>
        <xdr:cNvSpPr/>
      </xdr:nvSpPr>
      <xdr:spPr>
        <a:xfrm>
          <a:off x="12827000" y="190500"/>
          <a:ext cx="2390775"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9" name="正方形/長方形 18">
          <a:extLst>
            <a:ext uri="{FF2B5EF4-FFF2-40B4-BE49-F238E27FC236}">
              <a16:creationId xmlns:a16="http://schemas.microsoft.com/office/drawing/2014/main" id="{F6854F24-D38C-450E-A617-FF903D9EF94C}"/>
            </a:ext>
          </a:extLst>
        </xdr:cNvPr>
        <xdr:cNvSpPr/>
      </xdr:nvSpPr>
      <xdr:spPr>
        <a:xfrm>
          <a:off x="12855575" y="219075"/>
          <a:ext cx="2343150" cy="5016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20" name="正方形/長方形 19">
          <a:extLst>
            <a:ext uri="{FF2B5EF4-FFF2-40B4-BE49-F238E27FC236}">
              <a16:creationId xmlns:a16="http://schemas.microsoft.com/office/drawing/2014/main" id="{112F0CEC-4A2A-482C-A550-34BE1152ED73}"/>
            </a:ext>
          </a:extLst>
        </xdr:cNvPr>
        <xdr:cNvSpPr/>
      </xdr:nvSpPr>
      <xdr:spPr>
        <a:xfrm>
          <a:off x="12874625" y="238125"/>
          <a:ext cx="2314575" cy="46355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21" name="正方形/長方形 20">
          <a:extLst>
            <a:ext uri="{FF2B5EF4-FFF2-40B4-BE49-F238E27FC236}">
              <a16:creationId xmlns:a16="http://schemas.microsoft.com/office/drawing/2014/main" id="{2EE23769-2F4E-4530-ABA3-FB54873C4009}"/>
            </a:ext>
          </a:extLst>
        </xdr:cNvPr>
        <xdr:cNvSpPr/>
      </xdr:nvSpPr>
      <xdr:spPr>
        <a:xfrm>
          <a:off x="447675" y="892175"/>
          <a:ext cx="9083675"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2" name="正方形/長方形 21">
          <a:extLst>
            <a:ext uri="{FF2B5EF4-FFF2-40B4-BE49-F238E27FC236}">
              <a16:creationId xmlns:a16="http://schemas.microsoft.com/office/drawing/2014/main" id="{712FD255-B08B-4599-9A06-6820651EF68E}"/>
            </a:ext>
          </a:extLst>
        </xdr:cNvPr>
        <xdr:cNvSpPr/>
      </xdr:nvSpPr>
      <xdr:spPr>
        <a:xfrm>
          <a:off x="568325" y="920750"/>
          <a:ext cx="1247775"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3" name="正方形/長方形 22">
          <a:extLst>
            <a:ext uri="{FF2B5EF4-FFF2-40B4-BE49-F238E27FC236}">
              <a16:creationId xmlns:a16="http://schemas.microsoft.com/office/drawing/2014/main" id="{AAAFEEEF-383C-4417-AE91-6546A72160BF}"/>
            </a:ext>
          </a:extLst>
        </xdr:cNvPr>
        <xdr:cNvSpPr/>
      </xdr:nvSpPr>
      <xdr:spPr>
        <a:xfrm>
          <a:off x="1768475" y="920750"/>
          <a:ext cx="120015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2,945
2,916
115.95
4,555,351
3,367,120
1,090,350
2,259,440
2,239,623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4" name="正方形/長方形 23">
          <a:extLst>
            <a:ext uri="{FF2B5EF4-FFF2-40B4-BE49-F238E27FC236}">
              <a16:creationId xmlns:a16="http://schemas.microsoft.com/office/drawing/2014/main" id="{7CB8BBA9-B108-484A-8D4A-DD978B7FC6E7}"/>
            </a:ext>
          </a:extLst>
        </xdr:cNvPr>
        <xdr:cNvSpPr/>
      </xdr:nvSpPr>
      <xdr:spPr>
        <a:xfrm>
          <a:off x="2968625" y="920750"/>
          <a:ext cx="1371600" cy="1638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5" name="正方形/長方形 24">
          <a:extLst>
            <a:ext uri="{FF2B5EF4-FFF2-40B4-BE49-F238E27FC236}">
              <a16:creationId xmlns:a16="http://schemas.microsoft.com/office/drawing/2014/main" id="{E3C59C1F-C3C1-4F3C-85C8-FF7A8AB56778}"/>
            </a:ext>
          </a:extLst>
        </xdr:cNvPr>
        <xdr:cNvSpPr/>
      </xdr:nvSpPr>
      <xdr:spPr>
        <a:xfrm>
          <a:off x="4340225" y="939800"/>
          <a:ext cx="18288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6" name="正方形/長方形 25">
          <a:extLst>
            <a:ext uri="{FF2B5EF4-FFF2-40B4-BE49-F238E27FC236}">
              <a16:creationId xmlns:a16="http://schemas.microsoft.com/office/drawing/2014/main" id="{2BC79285-D511-41A6-A166-39F6CA900DB4}"/>
            </a:ext>
          </a:extLst>
        </xdr:cNvPr>
        <xdr:cNvSpPr/>
      </xdr:nvSpPr>
      <xdr:spPr>
        <a:xfrm>
          <a:off x="6169025" y="939800"/>
          <a:ext cx="1133475"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7" name="正方形/長方形 26">
          <a:extLst>
            <a:ext uri="{FF2B5EF4-FFF2-40B4-BE49-F238E27FC236}">
              <a16:creationId xmlns:a16="http://schemas.microsoft.com/office/drawing/2014/main" id="{38A43235-F3B8-45F0-AC1F-7C73B6E5C951}"/>
            </a:ext>
          </a:extLst>
        </xdr:cNvPr>
        <xdr:cNvSpPr/>
      </xdr:nvSpPr>
      <xdr:spPr>
        <a:xfrm>
          <a:off x="7369175" y="949325"/>
          <a:ext cx="571500" cy="9048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8" name="正方形/長方形 27">
          <a:extLst>
            <a:ext uri="{FF2B5EF4-FFF2-40B4-BE49-F238E27FC236}">
              <a16:creationId xmlns:a16="http://schemas.microsoft.com/office/drawing/2014/main" id="{D551E6E4-66CA-4BEC-936C-D944324B0B96}"/>
            </a:ext>
          </a:extLst>
        </xdr:cNvPr>
        <xdr:cNvSpPr/>
      </xdr:nvSpPr>
      <xdr:spPr>
        <a:xfrm>
          <a:off x="4340225" y="1682750"/>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9" name="正方形/長方形 28">
          <a:extLst>
            <a:ext uri="{FF2B5EF4-FFF2-40B4-BE49-F238E27FC236}">
              <a16:creationId xmlns:a16="http://schemas.microsoft.com/office/drawing/2014/main" id="{B9A029E3-7CF0-462C-8D4C-35E7874CC1E7}"/>
            </a:ext>
          </a:extLst>
        </xdr:cNvPr>
        <xdr:cNvSpPr/>
      </xdr:nvSpPr>
      <xdr:spPr>
        <a:xfrm>
          <a:off x="6226175" y="1682750"/>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30" name="角丸四角形 29">
          <a:extLst>
            <a:ext uri="{FF2B5EF4-FFF2-40B4-BE49-F238E27FC236}">
              <a16:creationId xmlns:a16="http://schemas.microsoft.com/office/drawing/2014/main" id="{6E0F5085-4A59-474D-9385-CC9F4DD90F31}"/>
            </a:ext>
          </a:extLst>
        </xdr:cNvPr>
        <xdr:cNvSpPr/>
      </xdr:nvSpPr>
      <xdr:spPr>
        <a:xfrm>
          <a:off x="9988550" y="892175"/>
          <a:ext cx="1371600" cy="12192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31" name="正方形/長方形 30">
          <a:extLst>
            <a:ext uri="{FF2B5EF4-FFF2-40B4-BE49-F238E27FC236}">
              <a16:creationId xmlns:a16="http://schemas.microsoft.com/office/drawing/2014/main" id="{E7567587-81A3-40A5-B02F-F08B2DF576EB}"/>
            </a:ext>
          </a:extLst>
        </xdr:cNvPr>
        <xdr:cNvSpPr/>
      </xdr:nvSpPr>
      <xdr:spPr>
        <a:xfrm>
          <a:off x="10217150" y="949325"/>
          <a:ext cx="120015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2" name="正方形/長方形 31">
          <a:extLst>
            <a:ext uri="{FF2B5EF4-FFF2-40B4-BE49-F238E27FC236}">
              <a16:creationId xmlns:a16="http://schemas.microsoft.com/office/drawing/2014/main" id="{63725B7E-384C-4E9E-A50C-E75E90A9EA2D}"/>
            </a:ext>
          </a:extLst>
        </xdr:cNvPr>
        <xdr:cNvSpPr/>
      </xdr:nvSpPr>
      <xdr:spPr>
        <a:xfrm>
          <a:off x="10217150" y="1216025"/>
          <a:ext cx="1200150" cy="4953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3" name="正方形/長方形 32">
          <a:extLst>
            <a:ext uri="{FF2B5EF4-FFF2-40B4-BE49-F238E27FC236}">
              <a16:creationId xmlns:a16="http://schemas.microsoft.com/office/drawing/2014/main" id="{B3D0A7EB-2983-4CDA-9658-0FC84BD9D059}"/>
            </a:ext>
          </a:extLst>
        </xdr:cNvPr>
        <xdr:cNvSpPr/>
      </xdr:nvSpPr>
      <xdr:spPr>
        <a:xfrm>
          <a:off x="10217150" y="1539875"/>
          <a:ext cx="1323975" cy="619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4" name="直線コネクタ 33">
          <a:extLst>
            <a:ext uri="{FF2B5EF4-FFF2-40B4-BE49-F238E27FC236}">
              <a16:creationId xmlns:a16="http://schemas.microsoft.com/office/drawing/2014/main" id="{B14070C6-F379-4160-B906-61E772FB6CA5}"/>
            </a:ext>
          </a:extLst>
        </xdr:cNvPr>
        <xdr:cNvCxnSpPr/>
      </xdr:nvCxnSpPr>
      <xdr:spPr>
        <a:xfrm flipH="1">
          <a:off x="10055225" y="1044575"/>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5" name="楕円 34">
          <a:extLst>
            <a:ext uri="{FF2B5EF4-FFF2-40B4-BE49-F238E27FC236}">
              <a16:creationId xmlns:a16="http://schemas.microsoft.com/office/drawing/2014/main" id="{7FEF2A81-0983-477C-9A87-A85EC070DF81}"/>
            </a:ext>
          </a:extLst>
        </xdr:cNvPr>
        <xdr:cNvSpPr/>
      </xdr:nvSpPr>
      <xdr:spPr>
        <a:xfrm>
          <a:off x="10106025" y="100647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6" name="フローチャート: 判断 35">
          <a:extLst>
            <a:ext uri="{FF2B5EF4-FFF2-40B4-BE49-F238E27FC236}">
              <a16:creationId xmlns:a16="http://schemas.microsoft.com/office/drawing/2014/main" id="{6D7D1BFD-CBD4-4B9A-8ACC-160B56D89AC8}"/>
            </a:ext>
          </a:extLst>
        </xdr:cNvPr>
        <xdr:cNvSpPr/>
      </xdr:nvSpPr>
      <xdr:spPr>
        <a:xfrm>
          <a:off x="10106025" y="1311275"/>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7" name="直線コネクタ 36">
          <a:extLst>
            <a:ext uri="{FF2B5EF4-FFF2-40B4-BE49-F238E27FC236}">
              <a16:creationId xmlns:a16="http://schemas.microsoft.com/office/drawing/2014/main" id="{F349698A-F80A-4544-935F-D1906ED1BAA9}"/>
            </a:ext>
          </a:extLst>
        </xdr:cNvPr>
        <xdr:cNvCxnSpPr/>
      </xdr:nvCxnSpPr>
      <xdr:spPr>
        <a:xfrm>
          <a:off x="10153650" y="153987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8" name="直線コネクタ 37">
          <a:extLst>
            <a:ext uri="{FF2B5EF4-FFF2-40B4-BE49-F238E27FC236}">
              <a16:creationId xmlns:a16="http://schemas.microsoft.com/office/drawing/2014/main" id="{BB353A20-FC88-4DA0-ABDC-D18EC8A30FF7}"/>
            </a:ext>
          </a:extLst>
        </xdr:cNvPr>
        <xdr:cNvCxnSpPr/>
      </xdr:nvCxnSpPr>
      <xdr:spPr>
        <a:xfrm>
          <a:off x="10074275" y="153987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9" name="直線コネクタ 38">
          <a:extLst>
            <a:ext uri="{FF2B5EF4-FFF2-40B4-BE49-F238E27FC236}">
              <a16:creationId xmlns:a16="http://schemas.microsoft.com/office/drawing/2014/main" id="{40660626-0EB0-4619-88E1-F28BC631BEF5}"/>
            </a:ext>
          </a:extLst>
        </xdr:cNvPr>
        <xdr:cNvCxnSpPr/>
      </xdr:nvCxnSpPr>
      <xdr:spPr>
        <a:xfrm flipV="1">
          <a:off x="10153650" y="1771650"/>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40" name="直線コネクタ 39">
          <a:extLst>
            <a:ext uri="{FF2B5EF4-FFF2-40B4-BE49-F238E27FC236}">
              <a16:creationId xmlns:a16="http://schemas.microsoft.com/office/drawing/2014/main" id="{A05B33EB-2D7E-4A52-B3C6-A87563D7AD47}"/>
            </a:ext>
          </a:extLst>
        </xdr:cNvPr>
        <xdr:cNvCxnSpPr/>
      </xdr:nvCxnSpPr>
      <xdr:spPr>
        <a:xfrm>
          <a:off x="10074275" y="19018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41" name="テキスト ボックス 40">
          <a:extLst>
            <a:ext uri="{FF2B5EF4-FFF2-40B4-BE49-F238E27FC236}">
              <a16:creationId xmlns:a16="http://schemas.microsoft.com/office/drawing/2014/main" id="{0899309D-04B9-45E3-B3D4-7BFF9611E2BF}"/>
            </a:ext>
          </a:extLst>
        </xdr:cNvPr>
        <xdr:cNvSpPr txBox="1"/>
      </xdr:nvSpPr>
      <xdr:spPr>
        <a:xfrm>
          <a:off x="419100" y="268287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2" name="テキスト ボックス 41">
          <a:extLst>
            <a:ext uri="{FF2B5EF4-FFF2-40B4-BE49-F238E27FC236}">
              <a16:creationId xmlns:a16="http://schemas.microsoft.com/office/drawing/2014/main" id="{996DC276-932E-469C-847B-95C6AA911FE7}"/>
            </a:ext>
          </a:extLst>
        </xdr:cNvPr>
        <xdr:cNvSpPr txBox="1"/>
      </xdr:nvSpPr>
      <xdr:spPr>
        <a:xfrm>
          <a:off x="419100" y="29114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3" name="テキスト ボックス 42">
          <a:extLst>
            <a:ext uri="{FF2B5EF4-FFF2-40B4-BE49-F238E27FC236}">
              <a16:creationId xmlns:a16="http://schemas.microsoft.com/office/drawing/2014/main" id="{26FAEB82-9D9B-49F0-8829-FB31E83357E7}"/>
            </a:ext>
          </a:extLst>
        </xdr:cNvPr>
        <xdr:cNvSpPr txBox="1"/>
      </xdr:nvSpPr>
      <xdr:spPr>
        <a:xfrm>
          <a:off x="419100" y="314007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4" name="テキスト ボックス 43">
          <a:extLst>
            <a:ext uri="{FF2B5EF4-FFF2-40B4-BE49-F238E27FC236}">
              <a16:creationId xmlns:a16="http://schemas.microsoft.com/office/drawing/2014/main" id="{7BC110F3-3D08-48B5-9DB2-3D05B0ECA87D}"/>
            </a:ext>
          </a:extLst>
        </xdr:cNvPr>
        <xdr:cNvSpPr txBox="1"/>
      </xdr:nvSpPr>
      <xdr:spPr>
        <a:xfrm>
          <a:off x="419100" y="336867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5" name="テキスト ボックス 44">
          <a:extLst>
            <a:ext uri="{FF2B5EF4-FFF2-40B4-BE49-F238E27FC236}">
              <a16:creationId xmlns:a16="http://schemas.microsoft.com/office/drawing/2014/main" id="{DB985C6A-2436-49B6-B947-8222DDB14853}"/>
            </a:ext>
          </a:extLst>
        </xdr:cNvPr>
        <xdr:cNvSpPr txBox="1"/>
      </xdr:nvSpPr>
      <xdr:spPr>
        <a:xfrm>
          <a:off x="419100" y="359727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6" name="正方形/長方形 45">
          <a:extLst>
            <a:ext uri="{FF2B5EF4-FFF2-40B4-BE49-F238E27FC236}">
              <a16:creationId xmlns:a16="http://schemas.microsoft.com/office/drawing/2014/main" id="{66174D19-1033-4DFA-BE34-AB9B8FC199D8}"/>
            </a:ext>
          </a:extLst>
        </xdr:cNvPr>
        <xdr:cNvSpPr/>
      </xdr:nvSpPr>
      <xdr:spPr>
        <a:xfrm>
          <a:off x="1158875" y="4092575"/>
          <a:ext cx="381952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7" name="正方形/長方形 46">
          <a:extLst>
            <a:ext uri="{FF2B5EF4-FFF2-40B4-BE49-F238E27FC236}">
              <a16:creationId xmlns:a16="http://schemas.microsoft.com/office/drawing/2014/main" id="{D77679A7-C644-453F-9A17-E96219EA8BD7}"/>
            </a:ext>
          </a:extLst>
        </xdr:cNvPr>
        <xdr:cNvSpPr/>
      </xdr:nvSpPr>
      <xdr:spPr>
        <a:xfrm>
          <a:off x="1811514" y="4465892"/>
          <a:ext cx="1558571"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8" name="正方形/長方形 47">
          <a:extLst>
            <a:ext uri="{FF2B5EF4-FFF2-40B4-BE49-F238E27FC236}">
              <a16:creationId xmlns:a16="http://schemas.microsoft.com/office/drawing/2014/main" id="{F7586039-87F1-445C-8B2E-095752DC1E22}"/>
            </a:ext>
          </a:extLst>
        </xdr:cNvPr>
        <xdr:cNvSpPr/>
      </xdr:nvSpPr>
      <xdr:spPr>
        <a:xfrm>
          <a:off x="3468364" y="4449221"/>
          <a:ext cx="759471"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9" name="正方形/長方形 48">
          <a:extLst>
            <a:ext uri="{FF2B5EF4-FFF2-40B4-BE49-F238E27FC236}">
              <a16:creationId xmlns:a16="http://schemas.microsoft.com/office/drawing/2014/main" id="{D80E4038-0A6C-4567-9A1D-C49B30678D6A}"/>
            </a:ext>
          </a:extLst>
        </xdr:cNvPr>
        <xdr:cNvSpPr/>
      </xdr:nvSpPr>
      <xdr:spPr>
        <a:xfrm>
          <a:off x="49307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50" name="正方形/長方形 49">
          <a:extLst>
            <a:ext uri="{FF2B5EF4-FFF2-40B4-BE49-F238E27FC236}">
              <a16:creationId xmlns:a16="http://schemas.microsoft.com/office/drawing/2014/main" id="{9E1EB6DB-C1DE-4AD1-BD7F-AD2299C10617}"/>
            </a:ext>
          </a:extLst>
        </xdr:cNvPr>
        <xdr:cNvSpPr/>
      </xdr:nvSpPr>
      <xdr:spPr>
        <a:xfrm>
          <a:off x="49307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51" name="正方形/長方形 50">
          <a:extLst>
            <a:ext uri="{FF2B5EF4-FFF2-40B4-BE49-F238E27FC236}">
              <a16:creationId xmlns:a16="http://schemas.microsoft.com/office/drawing/2014/main" id="{795541A9-0FBF-4CD2-ABBD-2C728130CD0E}"/>
            </a:ext>
          </a:extLst>
        </xdr:cNvPr>
        <xdr:cNvSpPr/>
      </xdr:nvSpPr>
      <xdr:spPr>
        <a:xfrm>
          <a:off x="63023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2" name="正方形/長方形 51">
          <a:extLst>
            <a:ext uri="{FF2B5EF4-FFF2-40B4-BE49-F238E27FC236}">
              <a16:creationId xmlns:a16="http://schemas.microsoft.com/office/drawing/2014/main" id="{D5A8E321-A5BF-4DA9-8488-658B406FD68E}"/>
            </a:ext>
          </a:extLst>
        </xdr:cNvPr>
        <xdr:cNvSpPr/>
      </xdr:nvSpPr>
      <xdr:spPr>
        <a:xfrm>
          <a:off x="63023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3" name="正方形/長方形 52">
          <a:extLst>
            <a:ext uri="{FF2B5EF4-FFF2-40B4-BE49-F238E27FC236}">
              <a16:creationId xmlns:a16="http://schemas.microsoft.com/office/drawing/2014/main" id="{BB26FBF8-247C-454F-9C91-DF3A1CBDBCAA}"/>
            </a:ext>
          </a:extLst>
        </xdr:cNvPr>
        <xdr:cNvSpPr/>
      </xdr:nvSpPr>
      <xdr:spPr>
        <a:xfrm>
          <a:off x="77978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4" name="正方形/長方形 53">
          <a:extLst>
            <a:ext uri="{FF2B5EF4-FFF2-40B4-BE49-F238E27FC236}">
              <a16:creationId xmlns:a16="http://schemas.microsoft.com/office/drawing/2014/main" id="{A30D3A3A-C7AA-446F-A38B-7691E8990A0D}"/>
            </a:ext>
          </a:extLst>
        </xdr:cNvPr>
        <xdr:cNvSpPr/>
      </xdr:nvSpPr>
      <xdr:spPr>
        <a:xfrm>
          <a:off x="77978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5" name="正方形/長方形 54">
          <a:extLst>
            <a:ext uri="{FF2B5EF4-FFF2-40B4-BE49-F238E27FC236}">
              <a16:creationId xmlns:a16="http://schemas.microsoft.com/office/drawing/2014/main" id="{21169AC4-8D00-49F6-A57A-0B9F9DA12EB5}"/>
            </a:ext>
          </a:extLst>
        </xdr:cNvPr>
        <xdr:cNvSpPr/>
      </xdr:nvSpPr>
      <xdr:spPr>
        <a:xfrm>
          <a:off x="1158875" y="4768850"/>
          <a:ext cx="381952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6" name="正方形/長方形 55">
          <a:extLst>
            <a:ext uri="{FF2B5EF4-FFF2-40B4-BE49-F238E27FC236}">
              <a16:creationId xmlns:a16="http://schemas.microsoft.com/office/drawing/2014/main" id="{51E7C5C2-B949-4C30-BC95-5052D76A27C1}"/>
            </a:ext>
          </a:extLst>
        </xdr:cNvPr>
        <xdr:cNvSpPr/>
      </xdr:nvSpPr>
      <xdr:spPr>
        <a:xfrm>
          <a:off x="5226050"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7" name="正方形/長方形 56">
          <a:extLst>
            <a:ext uri="{FF2B5EF4-FFF2-40B4-BE49-F238E27FC236}">
              <a16:creationId xmlns:a16="http://schemas.microsoft.com/office/drawing/2014/main" id="{7244D2DB-D2AE-436D-8001-CCE5BCB3C7AA}"/>
            </a:ext>
          </a:extLst>
        </xdr:cNvPr>
        <xdr:cNvSpPr/>
      </xdr:nvSpPr>
      <xdr:spPr>
        <a:xfrm>
          <a:off x="5226050"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8" name="テキスト ボックス 57">
          <a:extLst>
            <a:ext uri="{FF2B5EF4-FFF2-40B4-BE49-F238E27FC236}">
              <a16:creationId xmlns:a16="http://schemas.microsoft.com/office/drawing/2014/main" id="{E8E4C0A3-D6E5-4257-B0C8-940FB2E40104}"/>
            </a:ext>
          </a:extLst>
        </xdr:cNvPr>
        <xdr:cNvSpPr txBox="1"/>
      </xdr:nvSpPr>
      <xdr:spPr>
        <a:xfrm>
          <a:off x="5283200"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有形固定資産原価償却率は山口県平均より</a:t>
          </a:r>
          <a:r>
            <a:rPr kumimoji="1" lang="en-US" altLang="ja-JP" sz="1000">
              <a:solidFill>
                <a:schemeClr val="dk1"/>
              </a:solidFill>
              <a:effectLst/>
              <a:latin typeface="+mn-lt"/>
              <a:ea typeface="+mn-ea"/>
              <a:cs typeface="+mn-cs"/>
            </a:rPr>
            <a:t>5.0</a:t>
          </a:r>
          <a:r>
            <a:rPr kumimoji="1" lang="ja-JP" altLang="ja-JP" sz="1000">
              <a:solidFill>
                <a:schemeClr val="dk1"/>
              </a:solidFill>
              <a:effectLst/>
              <a:latin typeface="+mn-lt"/>
              <a:ea typeface="+mn-ea"/>
              <a:cs typeface="+mn-cs"/>
            </a:rPr>
            <a:t>％、全国平均より</a:t>
          </a:r>
          <a:r>
            <a:rPr kumimoji="1" lang="en-US" altLang="ja-JP" sz="1000">
              <a:solidFill>
                <a:schemeClr val="dk1"/>
              </a:solidFill>
              <a:effectLst/>
              <a:latin typeface="+mn-lt"/>
              <a:ea typeface="+mn-ea"/>
              <a:cs typeface="+mn-cs"/>
            </a:rPr>
            <a:t>2.4</a:t>
          </a:r>
          <a:r>
            <a:rPr kumimoji="1" lang="ja-JP" altLang="ja-JP" sz="1000">
              <a:solidFill>
                <a:schemeClr val="dk1"/>
              </a:solidFill>
              <a:effectLst/>
              <a:latin typeface="+mn-lt"/>
              <a:ea typeface="+mn-ea"/>
              <a:cs typeface="+mn-cs"/>
            </a:rPr>
            <a:t>％低く、類似団体平均値より低く推移している。</a:t>
          </a:r>
          <a:endParaRPr lang="ja-JP" altLang="ja-JP" sz="1000">
            <a:effectLst/>
          </a:endParaRPr>
        </a:p>
        <a:p>
          <a:r>
            <a:rPr kumimoji="1" lang="ja-JP" altLang="ja-JP" sz="1000">
              <a:solidFill>
                <a:schemeClr val="dk1"/>
              </a:solidFill>
              <a:effectLst/>
              <a:latin typeface="+mn-lt"/>
              <a:ea typeface="+mn-ea"/>
              <a:cs typeface="+mn-cs"/>
            </a:rPr>
            <a:t>これは、既に施設の統廃合、集約化等を進めてきたことにより、全体的には他団体と比較して老朽化対策に急を要する施設数が少ないことを示しており、今後の長寿命化対策等を中長期的な視点で計画的に取り組みやすい状況にあると考えられる。しかし、年々上昇傾向にあるため、老朽化対策に引き続き取り組んでいく。</a:t>
          </a:r>
          <a:endParaRPr lang="ja-JP" altLang="ja-JP" sz="1000">
            <a:effectLst/>
          </a:endParaRPr>
        </a:p>
        <a:p>
          <a:endParaRPr kumimoji="1" lang="ja-JP" altLang="en-US" sz="10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9" name="テキスト ボックス 58">
          <a:extLst>
            <a:ext uri="{FF2B5EF4-FFF2-40B4-BE49-F238E27FC236}">
              <a16:creationId xmlns:a16="http://schemas.microsoft.com/office/drawing/2014/main" id="{11BDD566-0F9D-4CF1-92DF-F35DC7B37134}"/>
            </a:ext>
          </a:extLst>
        </xdr:cNvPr>
        <xdr:cNvSpPr txBox="1"/>
      </xdr:nvSpPr>
      <xdr:spPr>
        <a:xfrm>
          <a:off x="11303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60" name="直線コネクタ 59">
          <a:extLst>
            <a:ext uri="{FF2B5EF4-FFF2-40B4-BE49-F238E27FC236}">
              <a16:creationId xmlns:a16="http://schemas.microsoft.com/office/drawing/2014/main" id="{98E5CEB9-BAED-42F7-B069-7FA95944E337}"/>
            </a:ext>
          </a:extLst>
        </xdr:cNvPr>
        <xdr:cNvCxnSpPr/>
      </xdr:nvCxnSpPr>
      <xdr:spPr>
        <a:xfrm>
          <a:off x="1158875" y="680720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61" name="テキスト ボックス 60">
          <a:extLst>
            <a:ext uri="{FF2B5EF4-FFF2-40B4-BE49-F238E27FC236}">
              <a16:creationId xmlns:a16="http://schemas.microsoft.com/office/drawing/2014/main" id="{B8AA5AD4-D419-48F1-B0C5-B96D6496B636}"/>
            </a:ext>
          </a:extLst>
        </xdr:cNvPr>
        <xdr:cNvSpPr txBox="1"/>
      </xdr:nvSpPr>
      <xdr:spPr>
        <a:xfrm>
          <a:off x="741836" y="672292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35</xdr:row>
      <xdr:rowOff>31297</xdr:rowOff>
    </xdr:from>
    <xdr:to>
      <xdr:col>27</xdr:col>
      <xdr:colOff>73025</xdr:colOff>
      <xdr:row>35</xdr:row>
      <xdr:rowOff>31297</xdr:rowOff>
    </xdr:to>
    <xdr:cxnSp macro="">
      <xdr:nvCxnSpPr>
        <xdr:cNvPr id="62" name="直線コネクタ 61">
          <a:extLst>
            <a:ext uri="{FF2B5EF4-FFF2-40B4-BE49-F238E27FC236}">
              <a16:creationId xmlns:a16="http://schemas.microsoft.com/office/drawing/2014/main" id="{22439089-701C-4A85-8C30-29800D552477}"/>
            </a:ext>
          </a:extLst>
        </xdr:cNvPr>
        <xdr:cNvCxnSpPr/>
      </xdr:nvCxnSpPr>
      <xdr:spPr>
        <a:xfrm>
          <a:off x="1158875" y="6514647"/>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108946</xdr:rowOff>
    </xdr:from>
    <xdr:ext cx="359394" cy="225703"/>
    <xdr:sp macro="" textlink="">
      <xdr:nvSpPr>
        <xdr:cNvPr id="63" name="テキスト ボックス 62">
          <a:extLst>
            <a:ext uri="{FF2B5EF4-FFF2-40B4-BE49-F238E27FC236}">
              <a16:creationId xmlns:a16="http://schemas.microsoft.com/office/drawing/2014/main" id="{D4FF995B-4415-4ADA-BF59-1FA134DCFFEB}"/>
            </a:ext>
          </a:extLst>
        </xdr:cNvPr>
        <xdr:cNvSpPr txBox="1"/>
      </xdr:nvSpPr>
      <xdr:spPr>
        <a:xfrm>
          <a:off x="789956" y="643037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33</xdr:row>
      <xdr:rowOff>65768</xdr:rowOff>
    </xdr:from>
    <xdr:to>
      <xdr:col>27</xdr:col>
      <xdr:colOff>73025</xdr:colOff>
      <xdr:row>33</xdr:row>
      <xdr:rowOff>65768</xdr:rowOff>
    </xdr:to>
    <xdr:cxnSp macro="">
      <xdr:nvCxnSpPr>
        <xdr:cNvPr id="64" name="直線コネクタ 63">
          <a:extLst>
            <a:ext uri="{FF2B5EF4-FFF2-40B4-BE49-F238E27FC236}">
              <a16:creationId xmlns:a16="http://schemas.microsoft.com/office/drawing/2014/main" id="{7F9AD1F9-54F1-498B-A2C9-5029735C0743}"/>
            </a:ext>
          </a:extLst>
        </xdr:cNvPr>
        <xdr:cNvCxnSpPr/>
      </xdr:nvCxnSpPr>
      <xdr:spPr>
        <a:xfrm>
          <a:off x="1158875" y="623161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143417</xdr:rowOff>
    </xdr:from>
    <xdr:ext cx="359394" cy="225703"/>
    <xdr:sp macro="" textlink="">
      <xdr:nvSpPr>
        <xdr:cNvPr id="65" name="テキスト ボックス 64">
          <a:extLst>
            <a:ext uri="{FF2B5EF4-FFF2-40B4-BE49-F238E27FC236}">
              <a16:creationId xmlns:a16="http://schemas.microsoft.com/office/drawing/2014/main" id="{23A478F9-3E62-4760-8C79-8720FAA54E27}"/>
            </a:ext>
          </a:extLst>
        </xdr:cNvPr>
        <xdr:cNvSpPr txBox="1"/>
      </xdr:nvSpPr>
      <xdr:spPr>
        <a:xfrm>
          <a:off x="789956" y="614099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100239</xdr:rowOff>
    </xdr:from>
    <xdr:to>
      <xdr:col>27</xdr:col>
      <xdr:colOff>73025</xdr:colOff>
      <xdr:row>31</xdr:row>
      <xdr:rowOff>100239</xdr:rowOff>
    </xdr:to>
    <xdr:cxnSp macro="">
      <xdr:nvCxnSpPr>
        <xdr:cNvPr id="66" name="直線コネクタ 65">
          <a:extLst>
            <a:ext uri="{FF2B5EF4-FFF2-40B4-BE49-F238E27FC236}">
              <a16:creationId xmlns:a16="http://schemas.microsoft.com/office/drawing/2014/main" id="{D431946D-828B-490F-868E-2CDD03E0B594}"/>
            </a:ext>
          </a:extLst>
        </xdr:cNvPr>
        <xdr:cNvCxnSpPr/>
      </xdr:nvCxnSpPr>
      <xdr:spPr>
        <a:xfrm>
          <a:off x="1158875" y="5942239"/>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6438</xdr:rowOff>
    </xdr:from>
    <xdr:ext cx="359394" cy="225703"/>
    <xdr:sp macro="" textlink="">
      <xdr:nvSpPr>
        <xdr:cNvPr id="67" name="テキスト ボックス 66">
          <a:extLst>
            <a:ext uri="{FF2B5EF4-FFF2-40B4-BE49-F238E27FC236}">
              <a16:creationId xmlns:a16="http://schemas.microsoft.com/office/drawing/2014/main" id="{4A808CC8-D721-4592-8C5E-56E1AA0E4332}"/>
            </a:ext>
          </a:extLst>
        </xdr:cNvPr>
        <xdr:cNvSpPr txBox="1"/>
      </xdr:nvSpPr>
      <xdr:spPr>
        <a:xfrm>
          <a:off x="789956" y="5848438"/>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134711</xdr:rowOff>
    </xdr:from>
    <xdr:to>
      <xdr:col>27</xdr:col>
      <xdr:colOff>73025</xdr:colOff>
      <xdr:row>29</xdr:row>
      <xdr:rowOff>134711</xdr:rowOff>
    </xdr:to>
    <xdr:cxnSp macro="">
      <xdr:nvCxnSpPr>
        <xdr:cNvPr id="68" name="直線コネクタ 67">
          <a:extLst>
            <a:ext uri="{FF2B5EF4-FFF2-40B4-BE49-F238E27FC236}">
              <a16:creationId xmlns:a16="http://schemas.microsoft.com/office/drawing/2014/main" id="{36CE93D7-FC3B-4CB8-9EDE-86793D661CFD}"/>
            </a:ext>
          </a:extLst>
        </xdr:cNvPr>
        <xdr:cNvCxnSpPr/>
      </xdr:nvCxnSpPr>
      <xdr:spPr>
        <a:xfrm>
          <a:off x="1158875" y="5649686"/>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29</xdr:row>
      <xdr:rowOff>40910</xdr:rowOff>
    </xdr:from>
    <xdr:ext cx="359394" cy="225703"/>
    <xdr:sp macro="" textlink="">
      <xdr:nvSpPr>
        <xdr:cNvPr id="69" name="テキスト ボックス 68">
          <a:extLst>
            <a:ext uri="{FF2B5EF4-FFF2-40B4-BE49-F238E27FC236}">
              <a16:creationId xmlns:a16="http://schemas.microsoft.com/office/drawing/2014/main" id="{41EF0F83-98F8-4A81-88CC-ED8112802416}"/>
            </a:ext>
          </a:extLst>
        </xdr:cNvPr>
        <xdr:cNvSpPr txBox="1"/>
      </xdr:nvSpPr>
      <xdr:spPr>
        <a:xfrm>
          <a:off x="789956" y="5555885"/>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27</xdr:row>
      <xdr:rowOff>169182</xdr:rowOff>
    </xdr:from>
    <xdr:to>
      <xdr:col>27</xdr:col>
      <xdr:colOff>73025</xdr:colOff>
      <xdr:row>27</xdr:row>
      <xdr:rowOff>169182</xdr:rowOff>
    </xdr:to>
    <xdr:cxnSp macro="">
      <xdr:nvCxnSpPr>
        <xdr:cNvPr id="70" name="直線コネクタ 69">
          <a:extLst>
            <a:ext uri="{FF2B5EF4-FFF2-40B4-BE49-F238E27FC236}">
              <a16:creationId xmlns:a16="http://schemas.microsoft.com/office/drawing/2014/main" id="{69031177-620D-487E-A722-607D4BB976A1}"/>
            </a:ext>
          </a:extLst>
        </xdr:cNvPr>
        <xdr:cNvCxnSpPr/>
      </xdr:nvCxnSpPr>
      <xdr:spPr>
        <a:xfrm>
          <a:off x="1158875" y="5350782"/>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27</xdr:row>
      <xdr:rowOff>75381</xdr:rowOff>
    </xdr:from>
    <xdr:ext cx="359394" cy="225703"/>
    <xdr:sp macro="" textlink="">
      <xdr:nvSpPr>
        <xdr:cNvPr id="71" name="テキスト ボックス 70">
          <a:extLst>
            <a:ext uri="{FF2B5EF4-FFF2-40B4-BE49-F238E27FC236}">
              <a16:creationId xmlns:a16="http://schemas.microsoft.com/office/drawing/2014/main" id="{CFDF3D13-C0BB-45B9-B529-12EC55D024F6}"/>
            </a:ext>
          </a:extLst>
        </xdr:cNvPr>
        <xdr:cNvSpPr txBox="1"/>
      </xdr:nvSpPr>
      <xdr:spPr>
        <a:xfrm>
          <a:off x="789956" y="526650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32203</xdr:rowOff>
    </xdr:from>
    <xdr:to>
      <xdr:col>27</xdr:col>
      <xdr:colOff>73025</xdr:colOff>
      <xdr:row>26</xdr:row>
      <xdr:rowOff>32203</xdr:rowOff>
    </xdr:to>
    <xdr:cxnSp macro="">
      <xdr:nvCxnSpPr>
        <xdr:cNvPr id="72" name="直線コネクタ 71">
          <a:extLst>
            <a:ext uri="{FF2B5EF4-FFF2-40B4-BE49-F238E27FC236}">
              <a16:creationId xmlns:a16="http://schemas.microsoft.com/office/drawing/2014/main" id="{F202F422-8280-4552-9ECB-4436B65A62E7}"/>
            </a:ext>
          </a:extLst>
        </xdr:cNvPr>
        <xdr:cNvCxnSpPr/>
      </xdr:nvCxnSpPr>
      <xdr:spPr>
        <a:xfrm>
          <a:off x="1158875" y="5058228"/>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109852</xdr:rowOff>
    </xdr:from>
    <xdr:ext cx="359394" cy="225703"/>
    <xdr:sp macro="" textlink="">
      <xdr:nvSpPr>
        <xdr:cNvPr id="73" name="テキスト ボックス 72">
          <a:extLst>
            <a:ext uri="{FF2B5EF4-FFF2-40B4-BE49-F238E27FC236}">
              <a16:creationId xmlns:a16="http://schemas.microsoft.com/office/drawing/2014/main" id="{C77BC06F-E36E-41A8-8F5D-D1C801AF6CA1}"/>
            </a:ext>
          </a:extLst>
        </xdr:cNvPr>
        <xdr:cNvSpPr txBox="1"/>
      </xdr:nvSpPr>
      <xdr:spPr>
        <a:xfrm>
          <a:off x="789956" y="497395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4" name="直線コネクタ 73">
          <a:extLst>
            <a:ext uri="{FF2B5EF4-FFF2-40B4-BE49-F238E27FC236}">
              <a16:creationId xmlns:a16="http://schemas.microsoft.com/office/drawing/2014/main" id="{131E23E7-A932-42F0-8B4E-514B378FC487}"/>
            </a:ext>
          </a:extLst>
        </xdr:cNvPr>
        <xdr:cNvCxnSpPr/>
      </xdr:nvCxnSpPr>
      <xdr:spPr>
        <a:xfrm>
          <a:off x="1158875" y="4768850"/>
          <a:ext cx="381952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5" name="テキスト ボックス 74">
          <a:extLst>
            <a:ext uri="{FF2B5EF4-FFF2-40B4-BE49-F238E27FC236}">
              <a16:creationId xmlns:a16="http://schemas.microsoft.com/office/drawing/2014/main" id="{5E91D7C6-0AA7-4C8C-BAAD-35089C116096}"/>
            </a:ext>
          </a:extLst>
        </xdr:cNvPr>
        <xdr:cNvSpPr txBox="1"/>
      </xdr:nvSpPr>
      <xdr:spPr>
        <a:xfrm>
          <a:off x="789956" y="46845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6" name="有形固定資産減価償却率グラフ枠">
          <a:extLst>
            <a:ext uri="{FF2B5EF4-FFF2-40B4-BE49-F238E27FC236}">
              <a16:creationId xmlns:a16="http://schemas.microsoft.com/office/drawing/2014/main" id="{AB0A89EE-AD04-4257-8924-244E3857A3F4}"/>
            </a:ext>
          </a:extLst>
        </xdr:cNvPr>
        <xdr:cNvSpPr/>
      </xdr:nvSpPr>
      <xdr:spPr>
        <a:xfrm>
          <a:off x="1158875" y="4768850"/>
          <a:ext cx="381952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25</xdr:row>
      <xdr:rowOff>129631</xdr:rowOff>
    </xdr:from>
    <xdr:to>
      <xdr:col>23</xdr:col>
      <xdr:colOff>85090</xdr:colOff>
      <xdr:row>34</xdr:row>
      <xdr:rowOff>119471</xdr:rowOff>
    </xdr:to>
    <xdr:cxnSp macro="">
      <xdr:nvCxnSpPr>
        <xdr:cNvPr id="77" name="直線コネクタ 76">
          <a:extLst>
            <a:ext uri="{FF2B5EF4-FFF2-40B4-BE49-F238E27FC236}">
              <a16:creationId xmlns:a16="http://schemas.microsoft.com/office/drawing/2014/main" id="{79370E62-7E1C-4E22-A872-950BE1D9DFF7}"/>
            </a:ext>
          </a:extLst>
        </xdr:cNvPr>
        <xdr:cNvCxnSpPr/>
      </xdr:nvCxnSpPr>
      <xdr:spPr>
        <a:xfrm flipV="1">
          <a:off x="4306570" y="4993731"/>
          <a:ext cx="1270" cy="14535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123298</xdr:rowOff>
    </xdr:from>
    <xdr:ext cx="405111" cy="259045"/>
    <xdr:sp macro="" textlink="">
      <xdr:nvSpPr>
        <xdr:cNvPr id="78" name="有形固定資産減価償却率最小値テキスト">
          <a:extLst>
            <a:ext uri="{FF2B5EF4-FFF2-40B4-BE49-F238E27FC236}">
              <a16:creationId xmlns:a16="http://schemas.microsoft.com/office/drawing/2014/main" id="{ACCEBD8F-B25E-4E66-8B9A-6276C0E75CCD}"/>
            </a:ext>
          </a:extLst>
        </xdr:cNvPr>
        <xdr:cNvSpPr txBox="1"/>
      </xdr:nvSpPr>
      <xdr:spPr>
        <a:xfrm>
          <a:off x="4359275" y="64510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119471</xdr:rowOff>
    </xdr:from>
    <xdr:to>
      <xdr:col>23</xdr:col>
      <xdr:colOff>174625</xdr:colOff>
      <xdr:row>34</xdr:row>
      <xdr:rowOff>119471</xdr:rowOff>
    </xdr:to>
    <xdr:cxnSp macro="">
      <xdr:nvCxnSpPr>
        <xdr:cNvPr id="79" name="直線コネクタ 78">
          <a:extLst>
            <a:ext uri="{FF2B5EF4-FFF2-40B4-BE49-F238E27FC236}">
              <a16:creationId xmlns:a16="http://schemas.microsoft.com/office/drawing/2014/main" id="{6E4C3B79-D9C7-4FD6-8EB9-74066F024217}"/>
            </a:ext>
          </a:extLst>
        </xdr:cNvPr>
        <xdr:cNvCxnSpPr/>
      </xdr:nvCxnSpPr>
      <xdr:spPr>
        <a:xfrm>
          <a:off x="4216400" y="6447246"/>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24</xdr:row>
      <xdr:rowOff>76308</xdr:rowOff>
    </xdr:from>
    <xdr:ext cx="405111" cy="259045"/>
    <xdr:sp macro="" textlink="">
      <xdr:nvSpPr>
        <xdr:cNvPr id="80" name="有形固定資産減価償却率最大値テキスト">
          <a:extLst>
            <a:ext uri="{FF2B5EF4-FFF2-40B4-BE49-F238E27FC236}">
              <a16:creationId xmlns:a16="http://schemas.microsoft.com/office/drawing/2014/main" id="{A32B84A4-DA4E-43F5-AA85-20ACAB939098}"/>
            </a:ext>
          </a:extLst>
        </xdr:cNvPr>
        <xdr:cNvSpPr txBox="1"/>
      </xdr:nvSpPr>
      <xdr:spPr>
        <a:xfrm>
          <a:off x="4359275" y="4781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25</xdr:row>
      <xdr:rowOff>129631</xdr:rowOff>
    </xdr:from>
    <xdr:to>
      <xdr:col>23</xdr:col>
      <xdr:colOff>174625</xdr:colOff>
      <xdr:row>25</xdr:row>
      <xdr:rowOff>129631</xdr:rowOff>
    </xdr:to>
    <xdr:cxnSp macro="">
      <xdr:nvCxnSpPr>
        <xdr:cNvPr id="81" name="直線コネクタ 80">
          <a:extLst>
            <a:ext uri="{FF2B5EF4-FFF2-40B4-BE49-F238E27FC236}">
              <a16:creationId xmlns:a16="http://schemas.microsoft.com/office/drawing/2014/main" id="{44624F6E-07E9-4760-908F-CCECD128EA5F}"/>
            </a:ext>
          </a:extLst>
        </xdr:cNvPr>
        <xdr:cNvCxnSpPr/>
      </xdr:nvCxnSpPr>
      <xdr:spPr>
        <a:xfrm>
          <a:off x="4216400" y="4993731"/>
          <a:ext cx="17145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94451</xdr:rowOff>
    </xdr:from>
    <xdr:ext cx="405111" cy="259045"/>
    <xdr:sp macro="" textlink="">
      <xdr:nvSpPr>
        <xdr:cNvPr id="82" name="有形固定資産減価償却率平均値テキスト">
          <a:extLst>
            <a:ext uri="{FF2B5EF4-FFF2-40B4-BE49-F238E27FC236}">
              <a16:creationId xmlns:a16="http://schemas.microsoft.com/office/drawing/2014/main" id="{9CDECC57-AE3F-44F8-81D6-D88E3D7AC6F4}"/>
            </a:ext>
          </a:extLst>
        </xdr:cNvPr>
        <xdr:cNvSpPr txBox="1"/>
      </xdr:nvSpPr>
      <xdr:spPr>
        <a:xfrm>
          <a:off x="4359275" y="57713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116024</xdr:rowOff>
    </xdr:from>
    <xdr:to>
      <xdr:col>23</xdr:col>
      <xdr:colOff>136525</xdr:colOff>
      <xdr:row>31</xdr:row>
      <xdr:rowOff>46174</xdr:rowOff>
    </xdr:to>
    <xdr:sp macro="" textlink="">
      <xdr:nvSpPr>
        <xdr:cNvPr id="83" name="フローチャート: 判断 82">
          <a:extLst>
            <a:ext uri="{FF2B5EF4-FFF2-40B4-BE49-F238E27FC236}">
              <a16:creationId xmlns:a16="http://schemas.microsoft.com/office/drawing/2014/main" id="{3DDC700A-CE20-4FB7-9577-2D07660281EB}"/>
            </a:ext>
          </a:extLst>
        </xdr:cNvPr>
        <xdr:cNvSpPr/>
      </xdr:nvSpPr>
      <xdr:spPr>
        <a:xfrm>
          <a:off x="4254500" y="579292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94433</xdr:rowOff>
    </xdr:from>
    <xdr:to>
      <xdr:col>19</xdr:col>
      <xdr:colOff>187325</xdr:colOff>
      <xdr:row>31</xdr:row>
      <xdr:rowOff>24583</xdr:rowOff>
    </xdr:to>
    <xdr:sp macro="" textlink="">
      <xdr:nvSpPr>
        <xdr:cNvPr id="84" name="フローチャート: 判断 83">
          <a:extLst>
            <a:ext uri="{FF2B5EF4-FFF2-40B4-BE49-F238E27FC236}">
              <a16:creationId xmlns:a16="http://schemas.microsoft.com/office/drawing/2014/main" id="{F96168A0-DF45-490A-9A4D-56E8B7B0B113}"/>
            </a:ext>
          </a:extLst>
        </xdr:cNvPr>
        <xdr:cNvSpPr/>
      </xdr:nvSpPr>
      <xdr:spPr>
        <a:xfrm>
          <a:off x="3616325" y="577133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23495</xdr:rowOff>
    </xdr:from>
    <xdr:to>
      <xdr:col>15</xdr:col>
      <xdr:colOff>187325</xdr:colOff>
      <xdr:row>30</xdr:row>
      <xdr:rowOff>125095</xdr:rowOff>
    </xdr:to>
    <xdr:sp macro="" textlink="">
      <xdr:nvSpPr>
        <xdr:cNvPr id="85" name="フローチャート: 判断 84">
          <a:extLst>
            <a:ext uri="{FF2B5EF4-FFF2-40B4-BE49-F238E27FC236}">
              <a16:creationId xmlns:a16="http://schemas.microsoft.com/office/drawing/2014/main" id="{69C3167A-28DE-4B77-A504-818F647A293C}"/>
            </a:ext>
          </a:extLst>
        </xdr:cNvPr>
        <xdr:cNvSpPr/>
      </xdr:nvSpPr>
      <xdr:spPr>
        <a:xfrm>
          <a:off x="2930525" y="570357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151765</xdr:rowOff>
    </xdr:from>
    <xdr:to>
      <xdr:col>11</xdr:col>
      <xdr:colOff>187325</xdr:colOff>
      <xdr:row>30</xdr:row>
      <xdr:rowOff>81915</xdr:rowOff>
    </xdr:to>
    <xdr:sp macro="" textlink="">
      <xdr:nvSpPr>
        <xdr:cNvPr id="86" name="フローチャート: 判断 85">
          <a:extLst>
            <a:ext uri="{FF2B5EF4-FFF2-40B4-BE49-F238E27FC236}">
              <a16:creationId xmlns:a16="http://schemas.microsoft.com/office/drawing/2014/main" id="{8FD89989-321D-4E04-B1B5-FF5D17C7EF1D}"/>
            </a:ext>
          </a:extLst>
        </xdr:cNvPr>
        <xdr:cNvSpPr/>
      </xdr:nvSpPr>
      <xdr:spPr>
        <a:xfrm>
          <a:off x="2244725" y="56667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114753</xdr:rowOff>
    </xdr:from>
    <xdr:to>
      <xdr:col>7</xdr:col>
      <xdr:colOff>187325</xdr:colOff>
      <xdr:row>30</xdr:row>
      <xdr:rowOff>44903</xdr:rowOff>
    </xdr:to>
    <xdr:sp macro="" textlink="">
      <xdr:nvSpPr>
        <xdr:cNvPr id="87" name="フローチャート: 判断 86">
          <a:extLst>
            <a:ext uri="{FF2B5EF4-FFF2-40B4-BE49-F238E27FC236}">
              <a16:creationId xmlns:a16="http://schemas.microsoft.com/office/drawing/2014/main" id="{4A50FDB4-DA26-4886-ABCF-B4FE278136F8}"/>
            </a:ext>
          </a:extLst>
        </xdr:cNvPr>
        <xdr:cNvSpPr/>
      </xdr:nvSpPr>
      <xdr:spPr>
        <a:xfrm>
          <a:off x="1558925" y="562972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B0585FD-9E62-4B9C-BA50-410F39135A4A}"/>
            </a:ext>
          </a:extLst>
        </xdr:cNvPr>
        <xdr:cNvSpPr txBox="1"/>
      </xdr:nvSpPr>
      <xdr:spPr>
        <a:xfrm>
          <a:off x="4149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9" name="テキスト ボックス 88">
          <a:extLst>
            <a:ext uri="{FF2B5EF4-FFF2-40B4-BE49-F238E27FC236}">
              <a16:creationId xmlns:a16="http://schemas.microsoft.com/office/drawing/2014/main" id="{AFF4A1EB-649A-482B-AA4E-55765D0AE86B}"/>
            </a:ext>
          </a:extLst>
        </xdr:cNvPr>
        <xdr:cNvSpPr txBox="1"/>
      </xdr:nvSpPr>
      <xdr:spPr>
        <a:xfrm>
          <a:off x="35115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90" name="テキスト ボックス 89">
          <a:extLst>
            <a:ext uri="{FF2B5EF4-FFF2-40B4-BE49-F238E27FC236}">
              <a16:creationId xmlns:a16="http://schemas.microsoft.com/office/drawing/2014/main" id="{2A5ACBC0-AFD0-4CE1-9146-9707A2AF3A21}"/>
            </a:ext>
          </a:extLst>
        </xdr:cNvPr>
        <xdr:cNvSpPr txBox="1"/>
      </xdr:nvSpPr>
      <xdr:spPr>
        <a:xfrm>
          <a:off x="28257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91" name="テキスト ボックス 90">
          <a:extLst>
            <a:ext uri="{FF2B5EF4-FFF2-40B4-BE49-F238E27FC236}">
              <a16:creationId xmlns:a16="http://schemas.microsoft.com/office/drawing/2014/main" id="{900EA344-2D38-4E2C-8D13-1BB1FC0C0EC6}"/>
            </a:ext>
          </a:extLst>
        </xdr:cNvPr>
        <xdr:cNvSpPr txBox="1"/>
      </xdr:nvSpPr>
      <xdr:spPr>
        <a:xfrm>
          <a:off x="21399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92" name="テキスト ボックス 91">
          <a:extLst>
            <a:ext uri="{FF2B5EF4-FFF2-40B4-BE49-F238E27FC236}">
              <a16:creationId xmlns:a16="http://schemas.microsoft.com/office/drawing/2014/main" id="{58A84EE3-266B-4FE4-A6A3-73E672F1B482}"/>
            </a:ext>
          </a:extLst>
        </xdr:cNvPr>
        <xdr:cNvSpPr txBox="1"/>
      </xdr:nvSpPr>
      <xdr:spPr>
        <a:xfrm>
          <a:off x="145415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14242</xdr:rowOff>
    </xdr:from>
    <xdr:to>
      <xdr:col>23</xdr:col>
      <xdr:colOff>136525</xdr:colOff>
      <xdr:row>30</xdr:row>
      <xdr:rowOff>115842</xdr:rowOff>
    </xdr:to>
    <xdr:sp macro="" textlink="">
      <xdr:nvSpPr>
        <xdr:cNvPr id="93" name="楕円 92">
          <a:extLst>
            <a:ext uri="{FF2B5EF4-FFF2-40B4-BE49-F238E27FC236}">
              <a16:creationId xmlns:a16="http://schemas.microsoft.com/office/drawing/2014/main" id="{8C44B1A2-2888-4CF2-9CFE-523E69642C0B}"/>
            </a:ext>
          </a:extLst>
        </xdr:cNvPr>
        <xdr:cNvSpPr/>
      </xdr:nvSpPr>
      <xdr:spPr>
        <a:xfrm>
          <a:off x="4254500" y="568796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37119</xdr:rowOff>
    </xdr:from>
    <xdr:ext cx="405111" cy="259045"/>
    <xdr:sp macro="" textlink="">
      <xdr:nvSpPr>
        <xdr:cNvPr id="94" name="有形固定資産減価償却率該当値テキスト">
          <a:extLst>
            <a:ext uri="{FF2B5EF4-FFF2-40B4-BE49-F238E27FC236}">
              <a16:creationId xmlns:a16="http://schemas.microsoft.com/office/drawing/2014/main" id="{EC2EEB3D-8003-42F4-B8D8-E80FECF20840}"/>
            </a:ext>
          </a:extLst>
        </xdr:cNvPr>
        <xdr:cNvSpPr txBox="1"/>
      </xdr:nvSpPr>
      <xdr:spPr>
        <a:xfrm>
          <a:off x="4359275" y="55520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148681</xdr:rowOff>
    </xdr:from>
    <xdr:to>
      <xdr:col>19</xdr:col>
      <xdr:colOff>187325</xdr:colOff>
      <xdr:row>30</xdr:row>
      <xdr:rowOff>78831</xdr:rowOff>
    </xdr:to>
    <xdr:sp macro="" textlink="">
      <xdr:nvSpPr>
        <xdr:cNvPr id="95" name="楕円 94">
          <a:extLst>
            <a:ext uri="{FF2B5EF4-FFF2-40B4-BE49-F238E27FC236}">
              <a16:creationId xmlns:a16="http://schemas.microsoft.com/office/drawing/2014/main" id="{561120E2-5C00-4993-A3C9-AA3487FF5FAE}"/>
            </a:ext>
          </a:extLst>
        </xdr:cNvPr>
        <xdr:cNvSpPr/>
      </xdr:nvSpPr>
      <xdr:spPr>
        <a:xfrm>
          <a:off x="3616325" y="566048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28031</xdr:rowOff>
    </xdr:from>
    <xdr:to>
      <xdr:col>23</xdr:col>
      <xdr:colOff>85725</xdr:colOff>
      <xdr:row>30</xdr:row>
      <xdr:rowOff>65042</xdr:rowOff>
    </xdr:to>
    <xdr:cxnSp macro="">
      <xdr:nvCxnSpPr>
        <xdr:cNvPr id="96" name="直線コネクタ 95">
          <a:extLst>
            <a:ext uri="{FF2B5EF4-FFF2-40B4-BE49-F238E27FC236}">
              <a16:creationId xmlns:a16="http://schemas.microsoft.com/office/drawing/2014/main" id="{C772E6C5-FFE4-4DE9-88C5-908655CEC956}"/>
            </a:ext>
          </a:extLst>
        </xdr:cNvPr>
        <xdr:cNvCxnSpPr/>
      </xdr:nvCxnSpPr>
      <xdr:spPr>
        <a:xfrm>
          <a:off x="3673475" y="5708106"/>
          <a:ext cx="628650" cy="37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102417</xdr:rowOff>
    </xdr:from>
    <xdr:to>
      <xdr:col>15</xdr:col>
      <xdr:colOff>187325</xdr:colOff>
      <xdr:row>30</xdr:row>
      <xdr:rowOff>32567</xdr:rowOff>
    </xdr:to>
    <xdr:sp macro="" textlink="">
      <xdr:nvSpPr>
        <xdr:cNvPr id="97" name="楕円 96">
          <a:extLst>
            <a:ext uri="{FF2B5EF4-FFF2-40B4-BE49-F238E27FC236}">
              <a16:creationId xmlns:a16="http://schemas.microsoft.com/office/drawing/2014/main" id="{3A13142F-AC5B-472A-AEA5-7D9C64FCE1D8}"/>
            </a:ext>
          </a:extLst>
        </xdr:cNvPr>
        <xdr:cNvSpPr/>
      </xdr:nvSpPr>
      <xdr:spPr>
        <a:xfrm>
          <a:off x="2930525" y="5620567"/>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153217</xdr:rowOff>
    </xdr:from>
    <xdr:to>
      <xdr:col>19</xdr:col>
      <xdr:colOff>136525</xdr:colOff>
      <xdr:row>30</xdr:row>
      <xdr:rowOff>28031</xdr:rowOff>
    </xdr:to>
    <xdr:cxnSp macro="">
      <xdr:nvCxnSpPr>
        <xdr:cNvPr id="98" name="直線コネクタ 97">
          <a:extLst>
            <a:ext uri="{FF2B5EF4-FFF2-40B4-BE49-F238E27FC236}">
              <a16:creationId xmlns:a16="http://schemas.microsoft.com/office/drawing/2014/main" id="{1D0FDA1A-41A2-4DB6-8403-17EC40FB00FB}"/>
            </a:ext>
          </a:extLst>
        </xdr:cNvPr>
        <xdr:cNvCxnSpPr/>
      </xdr:nvCxnSpPr>
      <xdr:spPr>
        <a:xfrm>
          <a:off x="2987675" y="5668192"/>
          <a:ext cx="685800" cy="39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53068</xdr:rowOff>
    </xdr:from>
    <xdr:to>
      <xdr:col>11</xdr:col>
      <xdr:colOff>187325</xdr:colOff>
      <xdr:row>29</xdr:row>
      <xdr:rowOff>154668</xdr:rowOff>
    </xdr:to>
    <xdr:sp macro="" textlink="">
      <xdr:nvSpPr>
        <xdr:cNvPr id="99" name="楕円 98">
          <a:extLst>
            <a:ext uri="{FF2B5EF4-FFF2-40B4-BE49-F238E27FC236}">
              <a16:creationId xmlns:a16="http://schemas.microsoft.com/office/drawing/2014/main" id="{E3FFF4C0-EB28-4127-9E02-36453C03B207}"/>
            </a:ext>
          </a:extLst>
        </xdr:cNvPr>
        <xdr:cNvSpPr/>
      </xdr:nvSpPr>
      <xdr:spPr>
        <a:xfrm>
          <a:off x="2244725" y="556486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103868</xdr:rowOff>
    </xdr:from>
    <xdr:to>
      <xdr:col>15</xdr:col>
      <xdr:colOff>136525</xdr:colOff>
      <xdr:row>29</xdr:row>
      <xdr:rowOff>153217</xdr:rowOff>
    </xdr:to>
    <xdr:cxnSp macro="">
      <xdr:nvCxnSpPr>
        <xdr:cNvPr id="100" name="直線コネクタ 99">
          <a:extLst>
            <a:ext uri="{FF2B5EF4-FFF2-40B4-BE49-F238E27FC236}">
              <a16:creationId xmlns:a16="http://schemas.microsoft.com/office/drawing/2014/main" id="{BD0D5967-00E9-4B0E-A4F7-B44609CC1854}"/>
            </a:ext>
          </a:extLst>
        </xdr:cNvPr>
        <xdr:cNvCxnSpPr/>
      </xdr:nvCxnSpPr>
      <xdr:spPr>
        <a:xfrm>
          <a:off x="2301875" y="5622018"/>
          <a:ext cx="685800" cy="4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40731</xdr:rowOff>
    </xdr:from>
    <xdr:to>
      <xdr:col>7</xdr:col>
      <xdr:colOff>187325</xdr:colOff>
      <xdr:row>29</xdr:row>
      <xdr:rowOff>142331</xdr:rowOff>
    </xdr:to>
    <xdr:sp macro="" textlink="">
      <xdr:nvSpPr>
        <xdr:cNvPr id="101" name="楕円 100">
          <a:extLst>
            <a:ext uri="{FF2B5EF4-FFF2-40B4-BE49-F238E27FC236}">
              <a16:creationId xmlns:a16="http://schemas.microsoft.com/office/drawing/2014/main" id="{71B29537-10F8-47D7-9112-E68080B549FD}"/>
            </a:ext>
          </a:extLst>
        </xdr:cNvPr>
        <xdr:cNvSpPr/>
      </xdr:nvSpPr>
      <xdr:spPr>
        <a:xfrm>
          <a:off x="1558925" y="55557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91531</xdr:rowOff>
    </xdr:from>
    <xdr:to>
      <xdr:col>11</xdr:col>
      <xdr:colOff>136525</xdr:colOff>
      <xdr:row>29</xdr:row>
      <xdr:rowOff>103868</xdr:rowOff>
    </xdr:to>
    <xdr:cxnSp macro="">
      <xdr:nvCxnSpPr>
        <xdr:cNvPr id="102" name="直線コネクタ 101">
          <a:extLst>
            <a:ext uri="{FF2B5EF4-FFF2-40B4-BE49-F238E27FC236}">
              <a16:creationId xmlns:a16="http://schemas.microsoft.com/office/drawing/2014/main" id="{A6F03137-578B-45F4-AE3D-96F59CF3F54B}"/>
            </a:ext>
          </a:extLst>
        </xdr:cNvPr>
        <xdr:cNvCxnSpPr/>
      </xdr:nvCxnSpPr>
      <xdr:spPr>
        <a:xfrm>
          <a:off x="1616075" y="5603331"/>
          <a:ext cx="685800" cy="18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15710</xdr:rowOff>
    </xdr:from>
    <xdr:ext cx="405111" cy="259045"/>
    <xdr:sp macro="" textlink="">
      <xdr:nvSpPr>
        <xdr:cNvPr id="103" name="n_1aveValue有形固定資産減価償却率">
          <a:extLst>
            <a:ext uri="{FF2B5EF4-FFF2-40B4-BE49-F238E27FC236}">
              <a16:creationId xmlns:a16="http://schemas.microsoft.com/office/drawing/2014/main" id="{3A99DDA6-97F9-442D-BD7B-BC319271FCC0}"/>
            </a:ext>
          </a:extLst>
        </xdr:cNvPr>
        <xdr:cNvSpPr txBox="1"/>
      </xdr:nvSpPr>
      <xdr:spPr>
        <a:xfrm>
          <a:off x="3474094" y="58513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116222</xdr:rowOff>
    </xdr:from>
    <xdr:ext cx="405111" cy="259045"/>
    <xdr:sp macro="" textlink="">
      <xdr:nvSpPr>
        <xdr:cNvPr id="104" name="n_2aveValue有形固定資産減価償却率">
          <a:extLst>
            <a:ext uri="{FF2B5EF4-FFF2-40B4-BE49-F238E27FC236}">
              <a16:creationId xmlns:a16="http://schemas.microsoft.com/office/drawing/2014/main" id="{9CB2B0DE-AA0D-4A2E-8D7E-1D06F28A9131}"/>
            </a:ext>
          </a:extLst>
        </xdr:cNvPr>
        <xdr:cNvSpPr txBox="1"/>
      </xdr:nvSpPr>
      <xdr:spPr>
        <a:xfrm>
          <a:off x="2797819" y="57931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73042</xdr:rowOff>
    </xdr:from>
    <xdr:ext cx="405111" cy="259045"/>
    <xdr:sp macro="" textlink="">
      <xdr:nvSpPr>
        <xdr:cNvPr id="105" name="n_3aveValue有形固定資産減価償却率">
          <a:extLst>
            <a:ext uri="{FF2B5EF4-FFF2-40B4-BE49-F238E27FC236}">
              <a16:creationId xmlns:a16="http://schemas.microsoft.com/office/drawing/2014/main" id="{C21D239D-5782-42C5-BA3B-32999D5E450D}"/>
            </a:ext>
          </a:extLst>
        </xdr:cNvPr>
        <xdr:cNvSpPr txBox="1"/>
      </xdr:nvSpPr>
      <xdr:spPr>
        <a:xfrm>
          <a:off x="2112019" y="574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36030</xdr:rowOff>
    </xdr:from>
    <xdr:ext cx="405111" cy="259045"/>
    <xdr:sp macro="" textlink="">
      <xdr:nvSpPr>
        <xdr:cNvPr id="106" name="n_4aveValue有形固定資産減価償却率">
          <a:extLst>
            <a:ext uri="{FF2B5EF4-FFF2-40B4-BE49-F238E27FC236}">
              <a16:creationId xmlns:a16="http://schemas.microsoft.com/office/drawing/2014/main" id="{1621C44F-1C10-4FE6-AE84-DD2CA335CB1D}"/>
            </a:ext>
          </a:extLst>
        </xdr:cNvPr>
        <xdr:cNvSpPr txBox="1"/>
      </xdr:nvSpPr>
      <xdr:spPr>
        <a:xfrm>
          <a:off x="1426219" y="57129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95358</xdr:rowOff>
    </xdr:from>
    <xdr:ext cx="405111" cy="259045"/>
    <xdr:sp macro="" textlink="">
      <xdr:nvSpPr>
        <xdr:cNvPr id="107" name="n_1mainValue有形固定資産減価償却率">
          <a:extLst>
            <a:ext uri="{FF2B5EF4-FFF2-40B4-BE49-F238E27FC236}">
              <a16:creationId xmlns:a16="http://schemas.microsoft.com/office/drawing/2014/main" id="{6F83D0BC-A3C8-4439-BD9D-8716710B41E2}"/>
            </a:ext>
          </a:extLst>
        </xdr:cNvPr>
        <xdr:cNvSpPr txBox="1"/>
      </xdr:nvSpPr>
      <xdr:spPr>
        <a:xfrm>
          <a:off x="3474094" y="54484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49094</xdr:rowOff>
    </xdr:from>
    <xdr:ext cx="405111" cy="259045"/>
    <xdr:sp macro="" textlink="">
      <xdr:nvSpPr>
        <xdr:cNvPr id="108" name="n_2mainValue有形固定資産減価償却率">
          <a:extLst>
            <a:ext uri="{FF2B5EF4-FFF2-40B4-BE49-F238E27FC236}">
              <a16:creationId xmlns:a16="http://schemas.microsoft.com/office/drawing/2014/main" id="{EDF6B2B0-7259-4285-B2F8-FF6B9602CFD3}"/>
            </a:ext>
          </a:extLst>
        </xdr:cNvPr>
        <xdr:cNvSpPr txBox="1"/>
      </xdr:nvSpPr>
      <xdr:spPr>
        <a:xfrm>
          <a:off x="2797819" y="5398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171195</xdr:rowOff>
    </xdr:from>
    <xdr:ext cx="405111" cy="259045"/>
    <xdr:sp macro="" textlink="">
      <xdr:nvSpPr>
        <xdr:cNvPr id="109" name="n_3mainValue有形固定資産減価償却率">
          <a:extLst>
            <a:ext uri="{FF2B5EF4-FFF2-40B4-BE49-F238E27FC236}">
              <a16:creationId xmlns:a16="http://schemas.microsoft.com/office/drawing/2014/main" id="{72276119-CCC4-42E2-9FCD-2082857A0913}"/>
            </a:ext>
          </a:extLst>
        </xdr:cNvPr>
        <xdr:cNvSpPr txBox="1"/>
      </xdr:nvSpPr>
      <xdr:spPr>
        <a:xfrm>
          <a:off x="2112019" y="53527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27</xdr:row>
      <xdr:rowOff>158858</xdr:rowOff>
    </xdr:from>
    <xdr:ext cx="405111" cy="259045"/>
    <xdr:sp macro="" textlink="">
      <xdr:nvSpPr>
        <xdr:cNvPr id="110" name="n_4mainValue有形固定資産減価償却率">
          <a:extLst>
            <a:ext uri="{FF2B5EF4-FFF2-40B4-BE49-F238E27FC236}">
              <a16:creationId xmlns:a16="http://schemas.microsoft.com/office/drawing/2014/main" id="{28F1AE07-DE26-4542-8800-5EBC6C9A683E}"/>
            </a:ext>
          </a:extLst>
        </xdr:cNvPr>
        <xdr:cNvSpPr txBox="1"/>
      </xdr:nvSpPr>
      <xdr:spPr>
        <a:xfrm>
          <a:off x="1426219" y="5353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11" name="正方形/長方形 110">
          <a:extLst>
            <a:ext uri="{FF2B5EF4-FFF2-40B4-BE49-F238E27FC236}">
              <a16:creationId xmlns:a16="http://schemas.microsoft.com/office/drawing/2014/main" id="{2E6B9AF7-CD01-417B-A27F-A801FA3EA38F}"/>
            </a:ext>
          </a:extLst>
        </xdr:cNvPr>
        <xdr:cNvSpPr/>
      </xdr:nvSpPr>
      <xdr:spPr>
        <a:xfrm>
          <a:off x="10198100" y="4092575"/>
          <a:ext cx="3800475" cy="31432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12" name="正方形/長方形 111">
          <a:extLst>
            <a:ext uri="{FF2B5EF4-FFF2-40B4-BE49-F238E27FC236}">
              <a16:creationId xmlns:a16="http://schemas.microsoft.com/office/drawing/2014/main" id="{1F49F842-747E-4131-9A41-8AB0DBE7E097}"/>
            </a:ext>
          </a:extLst>
        </xdr:cNvPr>
        <xdr:cNvSpPr/>
      </xdr:nvSpPr>
      <xdr:spPr>
        <a:xfrm>
          <a:off x="11154043" y="4465892"/>
          <a:ext cx="942439" cy="2503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71</xdr:col>
      <xdr:colOff>123041</xdr:colOff>
      <xdr:row>22</xdr:row>
      <xdr:rowOff>64546</xdr:rowOff>
    </xdr:from>
    <xdr:to>
      <xdr:col>75</xdr:col>
      <xdr:colOff>48409</xdr:colOff>
      <xdr:row>24</xdr:row>
      <xdr:rowOff>30705</xdr:rowOff>
    </xdr:to>
    <xdr:sp macro="" textlink="">
      <xdr:nvSpPr>
        <xdr:cNvPr id="113" name="正方形/長方形 112">
          <a:extLst>
            <a:ext uri="{FF2B5EF4-FFF2-40B4-BE49-F238E27FC236}">
              <a16:creationId xmlns:a16="http://schemas.microsoft.com/office/drawing/2014/main" id="{64AF3FF2-38F2-4A9A-A3FF-06CF86E5C0EC}"/>
            </a:ext>
          </a:extLst>
        </xdr:cNvPr>
        <xdr:cNvSpPr/>
      </xdr:nvSpPr>
      <xdr:spPr>
        <a:xfrm>
          <a:off x="12575391" y="4449221"/>
          <a:ext cx="604818" cy="2836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[ 0.0% ]</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4" name="正方形/長方形 113">
          <a:extLst>
            <a:ext uri="{FF2B5EF4-FFF2-40B4-BE49-F238E27FC236}">
              <a16:creationId xmlns:a16="http://schemas.microsoft.com/office/drawing/2014/main" id="{2CB69F80-BB9E-4B02-AB22-B58E73058E78}"/>
            </a:ext>
          </a:extLst>
        </xdr:cNvPr>
        <xdr:cNvSpPr/>
      </xdr:nvSpPr>
      <xdr:spPr>
        <a:xfrm>
          <a:off x="139700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5" name="正方形/長方形 114">
          <a:extLst>
            <a:ext uri="{FF2B5EF4-FFF2-40B4-BE49-F238E27FC236}">
              <a16:creationId xmlns:a16="http://schemas.microsoft.com/office/drawing/2014/main" id="{1CA346AD-1149-4ABD-8B7C-8AAC9BA046CA}"/>
            </a:ext>
          </a:extLst>
        </xdr:cNvPr>
        <xdr:cNvSpPr/>
      </xdr:nvSpPr>
      <xdr:spPr>
        <a:xfrm>
          <a:off x="139700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6" name="正方形/長方形 115">
          <a:extLst>
            <a:ext uri="{FF2B5EF4-FFF2-40B4-BE49-F238E27FC236}">
              <a16:creationId xmlns:a16="http://schemas.microsoft.com/office/drawing/2014/main" id="{32B52870-3CA3-4126-B6C3-858FAD754120}"/>
            </a:ext>
          </a:extLst>
        </xdr:cNvPr>
        <xdr:cNvSpPr/>
      </xdr:nvSpPr>
      <xdr:spPr>
        <a:xfrm>
          <a:off x="15341600"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7" name="正方形/長方形 116">
          <a:extLst>
            <a:ext uri="{FF2B5EF4-FFF2-40B4-BE49-F238E27FC236}">
              <a16:creationId xmlns:a16="http://schemas.microsoft.com/office/drawing/2014/main" id="{E4D4470A-92A6-4233-BB9E-90EC4B6F3C2C}"/>
            </a:ext>
          </a:extLst>
        </xdr:cNvPr>
        <xdr:cNvSpPr/>
      </xdr:nvSpPr>
      <xdr:spPr>
        <a:xfrm>
          <a:off x="15341600"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8" name="正方形/長方形 117">
          <a:extLst>
            <a:ext uri="{FF2B5EF4-FFF2-40B4-BE49-F238E27FC236}">
              <a16:creationId xmlns:a16="http://schemas.microsoft.com/office/drawing/2014/main" id="{C23ED4EC-FCEA-4ABA-B284-8436029B9AD2}"/>
            </a:ext>
          </a:extLst>
        </xdr:cNvPr>
        <xdr:cNvSpPr/>
      </xdr:nvSpPr>
      <xdr:spPr>
        <a:xfrm>
          <a:off x="16817975" y="4219575"/>
          <a:ext cx="13716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9" name="正方形/長方形 118">
          <a:extLst>
            <a:ext uri="{FF2B5EF4-FFF2-40B4-BE49-F238E27FC236}">
              <a16:creationId xmlns:a16="http://schemas.microsoft.com/office/drawing/2014/main" id="{9213744D-45B4-41ED-9447-4FFB279D2A94}"/>
            </a:ext>
          </a:extLst>
        </xdr:cNvPr>
        <xdr:cNvSpPr/>
      </xdr:nvSpPr>
      <xdr:spPr>
        <a:xfrm>
          <a:off x="16817975" y="440690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0" name="正方形/長方形 119">
          <a:extLst>
            <a:ext uri="{FF2B5EF4-FFF2-40B4-BE49-F238E27FC236}">
              <a16:creationId xmlns:a16="http://schemas.microsoft.com/office/drawing/2014/main" id="{64E5A54C-9902-48B8-8C44-9EB9F80B1A78}"/>
            </a:ext>
          </a:extLst>
        </xdr:cNvPr>
        <xdr:cNvSpPr/>
      </xdr:nvSpPr>
      <xdr:spPr>
        <a:xfrm>
          <a:off x="10198100" y="4768850"/>
          <a:ext cx="3800475" cy="203835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21" name="正方形/長方形 120">
          <a:extLst>
            <a:ext uri="{FF2B5EF4-FFF2-40B4-BE49-F238E27FC236}">
              <a16:creationId xmlns:a16="http://schemas.microsoft.com/office/drawing/2014/main" id="{6117959D-AD14-4044-9A06-C8B08C729B8E}"/>
            </a:ext>
          </a:extLst>
        </xdr:cNvPr>
        <xdr:cNvSpPr/>
      </xdr:nvSpPr>
      <xdr:spPr>
        <a:xfrm>
          <a:off x="14246225" y="4768850"/>
          <a:ext cx="4286250" cy="20383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22" name="正方形/長方形 121">
          <a:extLst>
            <a:ext uri="{FF2B5EF4-FFF2-40B4-BE49-F238E27FC236}">
              <a16:creationId xmlns:a16="http://schemas.microsoft.com/office/drawing/2014/main" id="{50BD9CBA-7E89-49A7-A2A4-6FA757FD103A}"/>
            </a:ext>
          </a:extLst>
        </xdr:cNvPr>
        <xdr:cNvSpPr/>
      </xdr:nvSpPr>
      <xdr:spPr>
        <a:xfrm>
          <a:off x="14246225" y="4835525"/>
          <a:ext cx="41148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23" name="テキスト ボックス 122">
          <a:extLst>
            <a:ext uri="{FF2B5EF4-FFF2-40B4-BE49-F238E27FC236}">
              <a16:creationId xmlns:a16="http://schemas.microsoft.com/office/drawing/2014/main" id="{7935CEC3-7DF9-4852-9CD4-6D373E86E2C1}"/>
            </a:ext>
          </a:extLst>
        </xdr:cNvPr>
        <xdr:cNvSpPr txBox="1"/>
      </xdr:nvSpPr>
      <xdr:spPr>
        <a:xfrm>
          <a:off x="14322425" y="5045075"/>
          <a:ext cx="4105275" cy="1685925"/>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債務償還可能年数は</a:t>
          </a:r>
          <a:r>
            <a:rPr kumimoji="1" lang="en-US" altLang="ja-JP" sz="1100">
              <a:solidFill>
                <a:schemeClr val="dk1"/>
              </a:solidFill>
              <a:effectLst/>
              <a:latin typeface="+mn-lt"/>
              <a:ea typeface="+mn-ea"/>
              <a:cs typeface="+mn-cs"/>
            </a:rPr>
            <a:t>0.0</a:t>
          </a:r>
          <a:r>
            <a:rPr kumimoji="1" lang="ja-JP" altLang="ja-JP" sz="1100">
              <a:solidFill>
                <a:schemeClr val="dk1"/>
              </a:solidFill>
              <a:effectLst/>
              <a:latin typeface="+mn-lt"/>
              <a:ea typeface="+mn-ea"/>
              <a:cs typeface="+mn-cs"/>
            </a:rPr>
            <a:t>％であり最小値である。山口県平均及び全国平均、類似団体内平均値と比べ低い。</a:t>
          </a:r>
          <a:endParaRPr lang="ja-JP" altLang="ja-JP">
            <a:effectLst/>
          </a:endParaRPr>
        </a:p>
        <a:p>
          <a:r>
            <a:rPr kumimoji="1" lang="ja-JP" altLang="ja-JP" sz="1100">
              <a:solidFill>
                <a:schemeClr val="dk1"/>
              </a:solidFill>
              <a:effectLst/>
              <a:latin typeface="+mn-lt"/>
              <a:ea typeface="+mn-ea"/>
              <a:cs typeface="+mn-cs"/>
            </a:rPr>
            <a:t>　これは、これまで新規借入の抑制等、将来負担を軽減するため可能な限り健全化に努めてきたことにより、最小値となっている。今後の健全化対策等を中長期的な視点で計画的に取り組みやすい状況にあると考えられ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24" name="テキスト ボックス 123">
          <a:extLst>
            <a:ext uri="{FF2B5EF4-FFF2-40B4-BE49-F238E27FC236}">
              <a16:creationId xmlns:a16="http://schemas.microsoft.com/office/drawing/2014/main" id="{AD7FCF2A-7E80-4021-ACDD-77B50750709C}"/>
            </a:ext>
          </a:extLst>
        </xdr:cNvPr>
        <xdr:cNvSpPr txBox="1"/>
      </xdr:nvSpPr>
      <xdr:spPr>
        <a:xfrm>
          <a:off x="10160000" y="45878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5" name="直線コネクタ 124">
          <a:extLst>
            <a:ext uri="{FF2B5EF4-FFF2-40B4-BE49-F238E27FC236}">
              <a16:creationId xmlns:a16="http://schemas.microsoft.com/office/drawing/2014/main" id="{E187D1F8-3191-4F7F-8F88-D3C889014B1E}"/>
            </a:ext>
          </a:extLst>
        </xdr:cNvPr>
        <xdr:cNvCxnSpPr/>
      </xdr:nvCxnSpPr>
      <xdr:spPr>
        <a:xfrm>
          <a:off x="10198100" y="680720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26" name="テキスト ボックス 125">
          <a:extLst>
            <a:ext uri="{FF2B5EF4-FFF2-40B4-BE49-F238E27FC236}">
              <a16:creationId xmlns:a16="http://schemas.microsoft.com/office/drawing/2014/main" id="{8FE8F912-FDB7-4684-8783-EF4C9370F2BB}"/>
            </a:ext>
          </a:extLst>
        </xdr:cNvPr>
        <xdr:cNvSpPr txBox="1"/>
      </xdr:nvSpPr>
      <xdr:spPr>
        <a:xfrm>
          <a:off x="9708926" y="672292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27" name="直線コネクタ 126">
          <a:extLst>
            <a:ext uri="{FF2B5EF4-FFF2-40B4-BE49-F238E27FC236}">
              <a16:creationId xmlns:a16="http://schemas.microsoft.com/office/drawing/2014/main" id="{D4415CEE-87D6-418E-A916-FD9E15511FA1}"/>
            </a:ext>
          </a:extLst>
        </xdr:cNvPr>
        <xdr:cNvCxnSpPr/>
      </xdr:nvCxnSpPr>
      <xdr:spPr>
        <a:xfrm>
          <a:off x="10198100" y="6475942"/>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34</xdr:row>
      <xdr:rowOff>57541</xdr:rowOff>
    </xdr:from>
    <xdr:ext cx="410689" cy="225703"/>
    <xdr:sp macro="" textlink="">
      <xdr:nvSpPr>
        <xdr:cNvPr id="128" name="テキスト ボックス 127">
          <a:extLst>
            <a:ext uri="{FF2B5EF4-FFF2-40B4-BE49-F238E27FC236}">
              <a16:creationId xmlns:a16="http://schemas.microsoft.com/office/drawing/2014/main" id="{AC9AB992-3A60-48ED-991B-223073BAF61F}"/>
            </a:ext>
          </a:extLst>
        </xdr:cNvPr>
        <xdr:cNvSpPr txBox="1"/>
      </xdr:nvSpPr>
      <xdr:spPr>
        <a:xfrm>
          <a:off x="9762011" y="63821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29" name="直線コネクタ 128">
          <a:extLst>
            <a:ext uri="{FF2B5EF4-FFF2-40B4-BE49-F238E27FC236}">
              <a16:creationId xmlns:a16="http://schemas.microsoft.com/office/drawing/2014/main" id="{A19A5F62-061E-48F8-BF68-06FA8530CFD5}"/>
            </a:ext>
          </a:extLst>
        </xdr:cNvPr>
        <xdr:cNvCxnSpPr/>
      </xdr:nvCxnSpPr>
      <xdr:spPr>
        <a:xfrm>
          <a:off x="10198100" y="6135158"/>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30" name="テキスト ボックス 129">
          <a:extLst>
            <a:ext uri="{FF2B5EF4-FFF2-40B4-BE49-F238E27FC236}">
              <a16:creationId xmlns:a16="http://schemas.microsoft.com/office/drawing/2014/main" id="{BBA16042-2E69-4F80-ADF7-019D493DF2BB}"/>
            </a:ext>
          </a:extLst>
        </xdr:cNvPr>
        <xdr:cNvSpPr txBox="1"/>
      </xdr:nvSpPr>
      <xdr:spPr>
        <a:xfrm>
          <a:off x="9762011" y="604135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31" name="直線コネクタ 130">
          <a:extLst>
            <a:ext uri="{FF2B5EF4-FFF2-40B4-BE49-F238E27FC236}">
              <a16:creationId xmlns:a16="http://schemas.microsoft.com/office/drawing/2014/main" id="{9F9201E1-70DB-45B4-AE35-446255DB06F5}"/>
            </a:ext>
          </a:extLst>
        </xdr:cNvPr>
        <xdr:cNvCxnSpPr/>
      </xdr:nvCxnSpPr>
      <xdr:spPr>
        <a:xfrm>
          <a:off x="10198100" y="57975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32" name="テキスト ボックス 131">
          <a:extLst>
            <a:ext uri="{FF2B5EF4-FFF2-40B4-BE49-F238E27FC236}">
              <a16:creationId xmlns:a16="http://schemas.microsoft.com/office/drawing/2014/main" id="{594D9DCE-306D-4310-9473-80A1E715B8DE}"/>
            </a:ext>
          </a:extLst>
        </xdr:cNvPr>
        <xdr:cNvSpPr txBox="1"/>
      </xdr:nvSpPr>
      <xdr:spPr>
        <a:xfrm>
          <a:off x="9762011" y="570374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33" name="直線コネクタ 132">
          <a:extLst>
            <a:ext uri="{FF2B5EF4-FFF2-40B4-BE49-F238E27FC236}">
              <a16:creationId xmlns:a16="http://schemas.microsoft.com/office/drawing/2014/main" id="{50CC73CF-7AC6-4684-AEBE-68E394096B2F}"/>
            </a:ext>
          </a:extLst>
        </xdr:cNvPr>
        <xdr:cNvCxnSpPr/>
      </xdr:nvCxnSpPr>
      <xdr:spPr>
        <a:xfrm>
          <a:off x="10198100" y="5456767"/>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34" name="テキスト ボックス 133">
          <a:extLst>
            <a:ext uri="{FF2B5EF4-FFF2-40B4-BE49-F238E27FC236}">
              <a16:creationId xmlns:a16="http://schemas.microsoft.com/office/drawing/2014/main" id="{8DEDDF70-4BBD-4186-AF63-05ABD48F3ECA}"/>
            </a:ext>
          </a:extLst>
        </xdr:cNvPr>
        <xdr:cNvSpPr txBox="1"/>
      </xdr:nvSpPr>
      <xdr:spPr>
        <a:xfrm>
          <a:off x="9762011" y="5362966"/>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35" name="直線コネクタ 134">
          <a:extLst>
            <a:ext uri="{FF2B5EF4-FFF2-40B4-BE49-F238E27FC236}">
              <a16:creationId xmlns:a16="http://schemas.microsoft.com/office/drawing/2014/main" id="{4B901A89-FD77-4F45-8BDB-A9A034B89F34}"/>
            </a:ext>
          </a:extLst>
        </xdr:cNvPr>
        <xdr:cNvCxnSpPr/>
      </xdr:nvCxnSpPr>
      <xdr:spPr>
        <a:xfrm>
          <a:off x="10198100" y="5115983"/>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36" name="テキスト ボックス 135">
          <a:extLst>
            <a:ext uri="{FF2B5EF4-FFF2-40B4-BE49-F238E27FC236}">
              <a16:creationId xmlns:a16="http://schemas.microsoft.com/office/drawing/2014/main" id="{17AF9658-7293-4A27-960B-323D4D06FFBD}"/>
            </a:ext>
          </a:extLst>
        </xdr:cNvPr>
        <xdr:cNvSpPr txBox="1"/>
      </xdr:nvSpPr>
      <xdr:spPr>
        <a:xfrm>
          <a:off x="9867778" y="50317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7" name="直線コネクタ 136">
          <a:extLst>
            <a:ext uri="{FF2B5EF4-FFF2-40B4-BE49-F238E27FC236}">
              <a16:creationId xmlns:a16="http://schemas.microsoft.com/office/drawing/2014/main" id="{EBCCCA3C-9102-4195-A667-23DA607A83F7}"/>
            </a:ext>
          </a:extLst>
        </xdr:cNvPr>
        <xdr:cNvCxnSpPr/>
      </xdr:nvCxnSpPr>
      <xdr:spPr>
        <a:xfrm>
          <a:off x="10198100" y="4768850"/>
          <a:ext cx="38004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38" name="債務償還比率グラフ枠">
          <a:extLst>
            <a:ext uri="{FF2B5EF4-FFF2-40B4-BE49-F238E27FC236}">
              <a16:creationId xmlns:a16="http://schemas.microsoft.com/office/drawing/2014/main" id="{07E33CF8-1771-4091-B5CC-DDC54D1F4D65}"/>
            </a:ext>
          </a:extLst>
        </xdr:cNvPr>
        <xdr:cNvSpPr/>
      </xdr:nvSpPr>
      <xdr:spPr>
        <a:xfrm>
          <a:off x="10198100" y="4768850"/>
          <a:ext cx="3800475" cy="203835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100425</xdr:rowOff>
    </xdr:to>
    <xdr:cxnSp macro="">
      <xdr:nvCxnSpPr>
        <xdr:cNvPr id="139" name="直線コネクタ 138">
          <a:extLst>
            <a:ext uri="{FF2B5EF4-FFF2-40B4-BE49-F238E27FC236}">
              <a16:creationId xmlns:a16="http://schemas.microsoft.com/office/drawing/2014/main" id="{EA852A1A-15AA-4B43-B093-C76D0AF21CFD}"/>
            </a:ext>
          </a:extLst>
        </xdr:cNvPr>
        <xdr:cNvCxnSpPr/>
      </xdr:nvCxnSpPr>
      <xdr:spPr>
        <a:xfrm flipV="1">
          <a:off x="13326745" y="5115983"/>
          <a:ext cx="1269" cy="13122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104252</xdr:rowOff>
    </xdr:from>
    <xdr:ext cx="469744" cy="259045"/>
    <xdr:sp macro="" textlink="">
      <xdr:nvSpPr>
        <xdr:cNvPr id="140" name="債務償還比率最小値テキスト">
          <a:extLst>
            <a:ext uri="{FF2B5EF4-FFF2-40B4-BE49-F238E27FC236}">
              <a16:creationId xmlns:a16="http://schemas.microsoft.com/office/drawing/2014/main" id="{5EC73B55-8542-469D-8F30-7626ED5FD665}"/>
            </a:ext>
          </a:extLst>
        </xdr:cNvPr>
        <xdr:cNvSpPr txBox="1"/>
      </xdr:nvSpPr>
      <xdr:spPr>
        <a:xfrm>
          <a:off x="13379450" y="6432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100425</xdr:rowOff>
    </xdr:from>
    <xdr:to>
      <xdr:col>76</xdr:col>
      <xdr:colOff>111125</xdr:colOff>
      <xdr:row>34</xdr:row>
      <xdr:rowOff>100425</xdr:rowOff>
    </xdr:to>
    <xdr:cxnSp macro="">
      <xdr:nvCxnSpPr>
        <xdr:cNvPr id="141" name="直線コネクタ 140">
          <a:extLst>
            <a:ext uri="{FF2B5EF4-FFF2-40B4-BE49-F238E27FC236}">
              <a16:creationId xmlns:a16="http://schemas.microsoft.com/office/drawing/2014/main" id="{7E9BE1E7-5A96-46A7-A46A-8CE3008AB805}"/>
            </a:ext>
          </a:extLst>
        </xdr:cNvPr>
        <xdr:cNvCxnSpPr/>
      </xdr:nvCxnSpPr>
      <xdr:spPr>
        <a:xfrm>
          <a:off x="13255625" y="64282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42" name="債務償還比率最大値テキスト">
          <a:extLst>
            <a:ext uri="{FF2B5EF4-FFF2-40B4-BE49-F238E27FC236}">
              <a16:creationId xmlns:a16="http://schemas.microsoft.com/office/drawing/2014/main" id="{AC02CDD4-9D6C-481F-9823-EF2852B124AE}"/>
            </a:ext>
          </a:extLst>
        </xdr:cNvPr>
        <xdr:cNvSpPr txBox="1"/>
      </xdr:nvSpPr>
      <xdr:spPr>
        <a:xfrm>
          <a:off x="13379450" y="489438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43" name="直線コネクタ 142">
          <a:extLst>
            <a:ext uri="{FF2B5EF4-FFF2-40B4-BE49-F238E27FC236}">
              <a16:creationId xmlns:a16="http://schemas.microsoft.com/office/drawing/2014/main" id="{5F2BC004-41D3-4F07-8973-7DBEB80D8872}"/>
            </a:ext>
          </a:extLst>
        </xdr:cNvPr>
        <xdr:cNvCxnSpPr/>
      </xdr:nvCxnSpPr>
      <xdr:spPr>
        <a:xfrm>
          <a:off x="13255625" y="51159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28</xdr:row>
      <xdr:rowOff>43642</xdr:rowOff>
    </xdr:from>
    <xdr:ext cx="469744" cy="259045"/>
    <xdr:sp macro="" textlink="">
      <xdr:nvSpPr>
        <xdr:cNvPr id="144" name="債務償還比率平均値テキスト">
          <a:extLst>
            <a:ext uri="{FF2B5EF4-FFF2-40B4-BE49-F238E27FC236}">
              <a16:creationId xmlns:a16="http://schemas.microsoft.com/office/drawing/2014/main" id="{AD8BAA46-10F6-4FA2-9644-91178DB5F9EC}"/>
            </a:ext>
          </a:extLst>
        </xdr:cNvPr>
        <xdr:cNvSpPr txBox="1"/>
      </xdr:nvSpPr>
      <xdr:spPr>
        <a:xfrm>
          <a:off x="13379450" y="5399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65215</xdr:rowOff>
    </xdr:from>
    <xdr:to>
      <xdr:col>76</xdr:col>
      <xdr:colOff>73025</xdr:colOff>
      <xdr:row>28</xdr:row>
      <xdr:rowOff>166815</xdr:rowOff>
    </xdr:to>
    <xdr:sp macro="" textlink="">
      <xdr:nvSpPr>
        <xdr:cNvPr id="145" name="フローチャート: 判断 144">
          <a:extLst>
            <a:ext uri="{FF2B5EF4-FFF2-40B4-BE49-F238E27FC236}">
              <a16:creationId xmlns:a16="http://schemas.microsoft.com/office/drawing/2014/main" id="{E121AF6F-F00D-4C40-B204-E35C46575B97}"/>
            </a:ext>
          </a:extLst>
        </xdr:cNvPr>
        <xdr:cNvSpPr/>
      </xdr:nvSpPr>
      <xdr:spPr>
        <a:xfrm>
          <a:off x="13293725" y="542144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56759</xdr:rowOff>
    </xdr:from>
    <xdr:to>
      <xdr:col>72</xdr:col>
      <xdr:colOff>123825</xdr:colOff>
      <xdr:row>28</xdr:row>
      <xdr:rowOff>158359</xdr:rowOff>
    </xdr:to>
    <xdr:sp macro="" textlink="">
      <xdr:nvSpPr>
        <xdr:cNvPr id="146" name="フローチャート: 判断 145">
          <a:extLst>
            <a:ext uri="{FF2B5EF4-FFF2-40B4-BE49-F238E27FC236}">
              <a16:creationId xmlns:a16="http://schemas.microsoft.com/office/drawing/2014/main" id="{E744C874-8184-4BA4-BAB4-FCE7E4A5C362}"/>
            </a:ext>
          </a:extLst>
        </xdr:cNvPr>
        <xdr:cNvSpPr/>
      </xdr:nvSpPr>
      <xdr:spPr>
        <a:xfrm>
          <a:off x="12646025" y="540980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49922</xdr:rowOff>
    </xdr:from>
    <xdr:to>
      <xdr:col>68</xdr:col>
      <xdr:colOff>123825</xdr:colOff>
      <xdr:row>28</xdr:row>
      <xdr:rowOff>151522</xdr:rowOff>
    </xdr:to>
    <xdr:sp macro="" textlink="">
      <xdr:nvSpPr>
        <xdr:cNvPr id="147" name="フローチャート: 判断 146">
          <a:extLst>
            <a:ext uri="{FF2B5EF4-FFF2-40B4-BE49-F238E27FC236}">
              <a16:creationId xmlns:a16="http://schemas.microsoft.com/office/drawing/2014/main" id="{2C9B8653-AB6C-4368-8DC9-92B5D3C1A4EF}"/>
            </a:ext>
          </a:extLst>
        </xdr:cNvPr>
        <xdr:cNvSpPr/>
      </xdr:nvSpPr>
      <xdr:spPr>
        <a:xfrm>
          <a:off x="11960225" y="539979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71152</xdr:rowOff>
    </xdr:from>
    <xdr:to>
      <xdr:col>64</xdr:col>
      <xdr:colOff>123825</xdr:colOff>
      <xdr:row>29</xdr:row>
      <xdr:rowOff>1302</xdr:rowOff>
    </xdr:to>
    <xdr:sp macro="" textlink="">
      <xdr:nvSpPr>
        <xdr:cNvPr id="148" name="フローチャート: 判断 147">
          <a:extLst>
            <a:ext uri="{FF2B5EF4-FFF2-40B4-BE49-F238E27FC236}">
              <a16:creationId xmlns:a16="http://schemas.microsoft.com/office/drawing/2014/main" id="{F3C9AD9E-9D01-4555-A813-AEDB743A568E}"/>
            </a:ext>
          </a:extLst>
        </xdr:cNvPr>
        <xdr:cNvSpPr/>
      </xdr:nvSpPr>
      <xdr:spPr>
        <a:xfrm>
          <a:off x="11274425" y="542102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40217</xdr:rowOff>
    </xdr:from>
    <xdr:to>
      <xdr:col>60</xdr:col>
      <xdr:colOff>123825</xdr:colOff>
      <xdr:row>29</xdr:row>
      <xdr:rowOff>141817</xdr:rowOff>
    </xdr:to>
    <xdr:sp macro="" textlink="">
      <xdr:nvSpPr>
        <xdr:cNvPr id="149" name="フローチャート: 判断 148">
          <a:extLst>
            <a:ext uri="{FF2B5EF4-FFF2-40B4-BE49-F238E27FC236}">
              <a16:creationId xmlns:a16="http://schemas.microsoft.com/office/drawing/2014/main" id="{7254E853-6C3E-46F7-988A-57921C61A7DF}"/>
            </a:ext>
          </a:extLst>
        </xdr:cNvPr>
        <xdr:cNvSpPr/>
      </xdr:nvSpPr>
      <xdr:spPr>
        <a:xfrm>
          <a:off x="10588625" y="555519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50" name="テキスト ボックス 149">
          <a:extLst>
            <a:ext uri="{FF2B5EF4-FFF2-40B4-BE49-F238E27FC236}">
              <a16:creationId xmlns:a16="http://schemas.microsoft.com/office/drawing/2014/main" id="{8EDB4907-F5DD-4C88-845B-2FA3C7C051A4}"/>
            </a:ext>
          </a:extLst>
        </xdr:cNvPr>
        <xdr:cNvSpPr txBox="1"/>
      </xdr:nvSpPr>
      <xdr:spPr>
        <a:xfrm>
          <a:off x="13169900"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51" name="テキスト ボックス 150">
          <a:extLst>
            <a:ext uri="{FF2B5EF4-FFF2-40B4-BE49-F238E27FC236}">
              <a16:creationId xmlns:a16="http://schemas.microsoft.com/office/drawing/2014/main" id="{D2946AA5-BE85-4226-BF75-A990AE120C3A}"/>
            </a:ext>
          </a:extLst>
        </xdr:cNvPr>
        <xdr:cNvSpPr txBox="1"/>
      </xdr:nvSpPr>
      <xdr:spPr>
        <a:xfrm>
          <a:off x="125317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52" name="テキスト ボックス 151">
          <a:extLst>
            <a:ext uri="{FF2B5EF4-FFF2-40B4-BE49-F238E27FC236}">
              <a16:creationId xmlns:a16="http://schemas.microsoft.com/office/drawing/2014/main" id="{EC2B62D9-261C-490E-8521-DB2AB3E960DC}"/>
            </a:ext>
          </a:extLst>
        </xdr:cNvPr>
        <xdr:cNvSpPr txBox="1"/>
      </xdr:nvSpPr>
      <xdr:spPr>
        <a:xfrm>
          <a:off x="118459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53" name="テキスト ボックス 152">
          <a:extLst>
            <a:ext uri="{FF2B5EF4-FFF2-40B4-BE49-F238E27FC236}">
              <a16:creationId xmlns:a16="http://schemas.microsoft.com/office/drawing/2014/main" id="{9B09B91A-1C8A-41CA-89E5-F73A3B8CBF44}"/>
            </a:ext>
          </a:extLst>
        </xdr:cNvPr>
        <xdr:cNvSpPr txBox="1"/>
      </xdr:nvSpPr>
      <xdr:spPr>
        <a:xfrm>
          <a:off x="111601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54" name="テキスト ボックス 153">
          <a:extLst>
            <a:ext uri="{FF2B5EF4-FFF2-40B4-BE49-F238E27FC236}">
              <a16:creationId xmlns:a16="http://schemas.microsoft.com/office/drawing/2014/main" id="{287738FE-FBB2-4326-8032-213E299E1D61}"/>
            </a:ext>
          </a:extLst>
        </xdr:cNvPr>
        <xdr:cNvSpPr txBox="1"/>
      </xdr:nvSpPr>
      <xdr:spPr>
        <a:xfrm>
          <a:off x="10474325" y="68562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27</xdr:row>
      <xdr:rowOff>3436</xdr:rowOff>
    </xdr:from>
    <xdr:ext cx="469744" cy="259045"/>
    <xdr:sp macro="" textlink="">
      <xdr:nvSpPr>
        <xdr:cNvPr id="155" name="n_1aveValue債務償還比率">
          <a:extLst>
            <a:ext uri="{FF2B5EF4-FFF2-40B4-BE49-F238E27FC236}">
              <a16:creationId xmlns:a16="http://schemas.microsoft.com/office/drawing/2014/main" id="{D2DF95E7-A321-45D1-9624-CA81968A34CC}"/>
            </a:ext>
          </a:extLst>
        </xdr:cNvPr>
        <xdr:cNvSpPr txBox="1"/>
      </xdr:nvSpPr>
      <xdr:spPr>
        <a:xfrm>
          <a:off x="12465127" y="51977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26</xdr:row>
      <xdr:rowOff>168049</xdr:rowOff>
    </xdr:from>
    <xdr:ext cx="469744" cy="259045"/>
    <xdr:sp macro="" textlink="">
      <xdr:nvSpPr>
        <xdr:cNvPr id="156" name="n_2aveValue債務償還比率">
          <a:extLst>
            <a:ext uri="{FF2B5EF4-FFF2-40B4-BE49-F238E27FC236}">
              <a16:creationId xmlns:a16="http://schemas.microsoft.com/office/drawing/2014/main" id="{6D0B9BAD-7E9B-47C0-A765-9EA3A4547370}"/>
            </a:ext>
          </a:extLst>
        </xdr:cNvPr>
        <xdr:cNvSpPr txBox="1"/>
      </xdr:nvSpPr>
      <xdr:spPr>
        <a:xfrm>
          <a:off x="11788852" y="5194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17829</xdr:rowOff>
    </xdr:from>
    <xdr:ext cx="469744" cy="259045"/>
    <xdr:sp macro="" textlink="">
      <xdr:nvSpPr>
        <xdr:cNvPr id="157" name="n_3aveValue債務償還比率">
          <a:extLst>
            <a:ext uri="{FF2B5EF4-FFF2-40B4-BE49-F238E27FC236}">
              <a16:creationId xmlns:a16="http://schemas.microsoft.com/office/drawing/2014/main" id="{807AEADF-09E5-4067-9B90-5463F7BEDE92}"/>
            </a:ext>
          </a:extLst>
        </xdr:cNvPr>
        <xdr:cNvSpPr txBox="1"/>
      </xdr:nvSpPr>
      <xdr:spPr>
        <a:xfrm>
          <a:off x="11103052" y="5208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211.9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27</xdr:row>
      <xdr:rowOff>158344</xdr:rowOff>
    </xdr:from>
    <xdr:ext cx="469744" cy="259045"/>
    <xdr:sp macro="" textlink="">
      <xdr:nvSpPr>
        <xdr:cNvPr id="158" name="n_4aveValue債務償還比率">
          <a:extLst>
            <a:ext uri="{FF2B5EF4-FFF2-40B4-BE49-F238E27FC236}">
              <a16:creationId xmlns:a16="http://schemas.microsoft.com/office/drawing/2014/main" id="{FAABEB6D-C6D3-4A70-88FF-F67B80006CC2}"/>
            </a:ext>
          </a:extLst>
        </xdr:cNvPr>
        <xdr:cNvSpPr txBox="1"/>
      </xdr:nvSpPr>
      <xdr:spPr>
        <a:xfrm>
          <a:off x="10417252" y="5352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9" name="正方形/長方形 158">
          <a:extLst>
            <a:ext uri="{FF2B5EF4-FFF2-40B4-BE49-F238E27FC236}">
              <a16:creationId xmlns:a16="http://schemas.microsoft.com/office/drawing/2014/main" id="{B74BB10B-4257-45C7-86E2-769228F05AF1}"/>
            </a:ext>
          </a:extLst>
        </xdr:cNvPr>
        <xdr:cNvSpPr/>
      </xdr:nvSpPr>
      <xdr:spPr>
        <a:xfrm>
          <a:off x="1158875" y="7658100"/>
          <a:ext cx="5314950" cy="3333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0" name="正方形/長方形 159">
          <a:extLst>
            <a:ext uri="{FF2B5EF4-FFF2-40B4-BE49-F238E27FC236}">
              <a16:creationId xmlns:a16="http://schemas.microsoft.com/office/drawing/2014/main" id="{2B439CC1-E1D5-4B2E-92F1-4072CF41DC13}"/>
            </a:ext>
          </a:extLst>
        </xdr:cNvPr>
        <xdr:cNvSpPr/>
      </xdr:nvSpPr>
      <xdr:spPr>
        <a:xfrm>
          <a:off x="1158875" y="11274425"/>
          <a:ext cx="5314950" cy="3238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1" name="テキスト ボックス 160">
          <a:extLst>
            <a:ext uri="{FF2B5EF4-FFF2-40B4-BE49-F238E27FC236}">
              <a16:creationId xmlns:a16="http://schemas.microsoft.com/office/drawing/2014/main" id="{18CB766F-0165-4F2B-8B7E-8B33FADA041C}"/>
            </a:ext>
          </a:extLst>
        </xdr:cNvPr>
        <xdr:cNvSpPr txBox="1"/>
      </xdr:nvSpPr>
      <xdr:spPr>
        <a:xfrm>
          <a:off x="835025" y="79057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2" name="テキスト ボックス 161">
          <a:extLst>
            <a:ext uri="{FF2B5EF4-FFF2-40B4-BE49-F238E27FC236}">
              <a16:creationId xmlns:a16="http://schemas.microsoft.com/office/drawing/2014/main" id="{9BB9BC15-37D2-488D-A474-BF0DAFA55163}"/>
            </a:ext>
          </a:extLst>
        </xdr:cNvPr>
        <xdr:cNvSpPr txBox="1"/>
      </xdr:nvSpPr>
      <xdr:spPr>
        <a:xfrm>
          <a:off x="6302375" y="104394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3" name="テキスト ボックス 162">
          <a:extLst>
            <a:ext uri="{FF2B5EF4-FFF2-40B4-BE49-F238E27FC236}">
              <a16:creationId xmlns:a16="http://schemas.microsoft.com/office/drawing/2014/main" id="{65EF7240-2E27-4A69-AE33-CFAB3756877F}"/>
            </a:ext>
          </a:extLst>
        </xdr:cNvPr>
        <xdr:cNvSpPr txBox="1"/>
      </xdr:nvSpPr>
      <xdr:spPr>
        <a:xfrm>
          <a:off x="835025" y="1148397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4" name="テキスト ボックス 163">
          <a:extLst>
            <a:ext uri="{FF2B5EF4-FFF2-40B4-BE49-F238E27FC236}">
              <a16:creationId xmlns:a16="http://schemas.microsoft.com/office/drawing/2014/main" id="{EF02E0F3-028A-454D-A876-9EAD8D85B189}"/>
            </a:ext>
          </a:extLst>
        </xdr:cNvPr>
        <xdr:cNvSpPr txBox="1"/>
      </xdr:nvSpPr>
      <xdr:spPr>
        <a:xfrm>
          <a:off x="6302375" y="14093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B8DED21-A9AA-4B34-82A0-8FCC632DB014}"/>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127DA474-DE7D-40F1-A9F9-086E078157E6}"/>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FBA93856-2221-4418-B5EC-77BBF8443BA5}"/>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818B51E5-D462-4888-920E-B259CC18D13D}"/>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山口県阿武町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D5ABF617-66A3-4814-A053-B4076318528C}"/>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9E85BE10-E37E-431E-80EE-936DB7A9562F}"/>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E4F3E9D-41EE-4AEF-A866-93E13C7312D3}"/>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E1E6E36E-7BDD-429C-A63D-110E0D8A5CD7}"/>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540193C0-C3D6-4691-A5B4-72E69B7346C0}"/>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D2541D55-F6A6-48CC-97E6-687BB0BE9F0D}"/>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2,945
2,916
115.95
4,555,351
3,367,120
1,090,350
2,259,440
2,239,623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4110B3E-3C81-4145-9F07-1A4758BB41DD}"/>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1B858A55-9DD2-4A70-A763-34BCCF5AEB15}"/>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188210E9-4350-42CA-8EB2-AB763B339951}"/>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C4D33D2-4692-4BBA-909F-E22D3CAD65D5}"/>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6C5831B-8FB2-44ED-86C6-883A28802F2D}"/>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B261ADAE-4251-4962-B50C-4FE692892A0C}"/>
            </a:ext>
          </a:extLst>
        </xdr:cNvPr>
        <xdr:cNvSpPr/>
      </xdr:nvSpPr>
      <xdr:spPr>
        <a:xfrm>
          <a:off x="6467475" y="1628775"/>
          <a:ext cx="33051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187E6189-C626-4E55-9571-C09D0BD74063}"/>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AD8B04D2-BFF3-4A2B-A283-EA67770C55CF}"/>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F938354-1FD6-4DBB-A678-077F4E5B10FB}"/>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62DBD6C8-C9CD-452F-BB7D-8DECE7A5B0D5}"/>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1ECF8FB-1CC4-4670-8B68-EF30749E6DCC}"/>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7F8E00AB-1249-4D07-809E-6794D1234DFD}"/>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1BD3CD63-82C4-4B70-A96D-B2A547BDACA1}"/>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24FE7E0-D7BC-4D46-8DAD-4EFC0674CCE1}"/>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6F7639F4-8093-4D98-B3A8-CFEEDA33C353}"/>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FDF0D3BB-9EEA-49D9-AF01-A85E7C3E56F1}"/>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5BE02BB4-0096-411D-81F4-7C99A32C0F86}"/>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70B6D006-24BE-4F28-B500-34F904F214B9}"/>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2ADA4677-F3AF-48C8-8479-F067C2216738}"/>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6BAF727-5F03-4EBC-AD8D-24D150F6A40F}"/>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F430DA7-2AD1-4D59-9C6C-540EAE04912B}"/>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6A1C7EE-BE21-4855-8D7A-97A9A9EA405A}"/>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C2A178B-B509-495B-AA48-F3C01691BF36}"/>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20E86FF1-E9E3-4C52-B141-A55AABAED9C7}"/>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ECB93D3-B029-4239-9EE1-FA9C6991E7EE}"/>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2ADDAB4F-9A8E-43B0-A519-942A96B63974}"/>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E0D3411-347C-49D5-A09B-34DC7E65042E}"/>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CCBCC4AB-43E1-4C7A-AB3B-C8EA041B1B0C}"/>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FDCDDC70-B020-49DF-84EF-B62E8F1F794A}"/>
            </a:ext>
          </a:extLst>
        </xdr:cNvPr>
        <xdr:cNvSpPr/>
      </xdr:nvSpPr>
      <xdr:spPr>
        <a:xfrm>
          <a:off x="6858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43DD18D0-03DA-48AC-A57E-5535D90589AC}"/>
            </a:ext>
          </a:extLst>
        </xdr:cNvPr>
        <xdr:cNvSpPr txBox="1"/>
      </xdr:nvSpPr>
      <xdr:spPr>
        <a:xfrm>
          <a:off x="666750"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3CE86D0D-38CB-440B-BAC1-8DD5B3F0E23E}"/>
            </a:ext>
          </a:extLst>
        </xdr:cNvPr>
        <xdr:cNvCxnSpPr/>
      </xdr:nvCxnSpPr>
      <xdr:spPr>
        <a:xfrm>
          <a:off x="6858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76D7C32-04E1-4DDE-995A-29A7856E9139}"/>
            </a:ext>
          </a:extLst>
        </xdr:cNvPr>
        <xdr:cNvSpPr txBox="1"/>
      </xdr:nvSpPr>
      <xdr:spPr>
        <a:xfrm>
          <a:off x="2789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128FEF6C-AE1D-4A8F-B7DC-681A4C51DE97}"/>
            </a:ext>
          </a:extLst>
        </xdr:cNvPr>
        <xdr:cNvCxnSpPr/>
      </xdr:nvCxnSpPr>
      <xdr:spPr>
        <a:xfrm>
          <a:off x="685800" y="690290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9153C8EB-9D61-48FE-9BD8-940A3F5FA0C0}"/>
            </a:ext>
          </a:extLst>
        </xdr:cNvPr>
        <xdr:cNvSpPr txBox="1"/>
      </xdr:nvSpPr>
      <xdr:spPr>
        <a:xfrm>
          <a:off x="2789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3D56A9C9-1510-45F3-8886-80CFCD886ABE}"/>
            </a:ext>
          </a:extLst>
        </xdr:cNvPr>
        <xdr:cNvCxnSpPr/>
      </xdr:nvCxnSpPr>
      <xdr:spPr>
        <a:xfrm>
          <a:off x="685800" y="659220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4A18B24A-71EB-4D93-8FED-FD1EED6351CA}"/>
            </a:ext>
          </a:extLst>
        </xdr:cNvPr>
        <xdr:cNvSpPr txBox="1"/>
      </xdr:nvSpPr>
      <xdr:spPr>
        <a:xfrm>
          <a:off x="339891"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6B7301DA-041D-4964-98C9-BE8A46E9A70D}"/>
            </a:ext>
          </a:extLst>
        </xdr:cNvPr>
        <xdr:cNvCxnSpPr/>
      </xdr:nvCxnSpPr>
      <xdr:spPr>
        <a:xfrm>
          <a:off x="685800" y="628468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53A86BA4-BC40-432D-B026-A4E4CBD73B43}"/>
            </a:ext>
          </a:extLst>
        </xdr:cNvPr>
        <xdr:cNvSpPr txBox="1"/>
      </xdr:nvSpPr>
      <xdr:spPr>
        <a:xfrm>
          <a:off x="339891"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F314DC21-5FBF-42BF-8C54-5FCA236B1B00}"/>
            </a:ext>
          </a:extLst>
        </xdr:cNvPr>
        <xdr:cNvCxnSpPr/>
      </xdr:nvCxnSpPr>
      <xdr:spPr>
        <a:xfrm>
          <a:off x="685800" y="5983514"/>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06F1EE3F-C03A-44DB-9C21-1D2D7987750B}"/>
            </a:ext>
          </a:extLst>
        </xdr:cNvPr>
        <xdr:cNvSpPr txBox="1"/>
      </xdr:nvSpPr>
      <xdr:spPr>
        <a:xfrm>
          <a:off x="339891"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7128E48E-10A2-4A3A-8B5A-54C35F3F12B3}"/>
            </a:ext>
          </a:extLst>
        </xdr:cNvPr>
        <xdr:cNvCxnSpPr/>
      </xdr:nvCxnSpPr>
      <xdr:spPr>
        <a:xfrm>
          <a:off x="685800" y="567599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9DAD3855-7816-4BA4-8764-26C42B0FFF61}"/>
            </a:ext>
          </a:extLst>
        </xdr:cNvPr>
        <xdr:cNvSpPr txBox="1"/>
      </xdr:nvSpPr>
      <xdr:spPr>
        <a:xfrm>
          <a:off x="339891"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59F8CE4A-157A-45A1-B283-1B446C7FD185}"/>
            </a:ext>
          </a:extLst>
        </xdr:cNvPr>
        <xdr:cNvCxnSpPr/>
      </xdr:nvCxnSpPr>
      <xdr:spPr>
        <a:xfrm>
          <a:off x="685800" y="535577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5A119EB4-1E04-4883-BB79-C30205F6E4AA}"/>
            </a:ext>
          </a:extLst>
        </xdr:cNvPr>
        <xdr:cNvSpPr txBox="1"/>
      </xdr:nvSpPr>
      <xdr:spPr>
        <a:xfrm>
          <a:off x="3881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552A4CF1-CF2B-47EE-9890-2AEBEBFAE636}"/>
            </a:ext>
          </a:extLst>
        </xdr:cNvPr>
        <xdr:cNvCxnSpPr/>
      </xdr:nvCxnSpPr>
      <xdr:spPr>
        <a:xfrm>
          <a:off x="6858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道路】&#10;有形固定資産減価償却率グラフ枠">
          <a:extLst>
            <a:ext uri="{FF2B5EF4-FFF2-40B4-BE49-F238E27FC236}">
              <a16:creationId xmlns:a16="http://schemas.microsoft.com/office/drawing/2014/main" id="{BAB050F8-ECBC-485F-B7E3-103BB82E2234}"/>
            </a:ext>
          </a:extLst>
        </xdr:cNvPr>
        <xdr:cNvSpPr/>
      </xdr:nvSpPr>
      <xdr:spPr>
        <a:xfrm>
          <a:off x="6858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2722</xdr:rowOff>
    </xdr:from>
    <xdr:to>
      <xdr:col>24</xdr:col>
      <xdr:colOff>62865</xdr:colOff>
      <xdr:row>42</xdr:row>
      <xdr:rowOff>79466</xdr:rowOff>
    </xdr:to>
    <xdr:cxnSp macro="">
      <xdr:nvCxnSpPr>
        <xdr:cNvPr id="58" name="直線コネクタ 57">
          <a:extLst>
            <a:ext uri="{FF2B5EF4-FFF2-40B4-BE49-F238E27FC236}">
              <a16:creationId xmlns:a16="http://schemas.microsoft.com/office/drawing/2014/main" id="{53E138BF-EA20-4BC3-8ADB-150D547CE376}"/>
            </a:ext>
          </a:extLst>
        </xdr:cNvPr>
        <xdr:cNvCxnSpPr/>
      </xdr:nvCxnSpPr>
      <xdr:spPr>
        <a:xfrm flipV="1">
          <a:off x="4180840" y="5355772"/>
          <a:ext cx="0" cy="15372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83293</xdr:rowOff>
    </xdr:from>
    <xdr:ext cx="405111" cy="259045"/>
    <xdr:sp macro="" textlink="">
      <xdr:nvSpPr>
        <xdr:cNvPr id="59" name="【道路】&#10;有形固定資産減価償却率最小値テキスト">
          <a:extLst>
            <a:ext uri="{FF2B5EF4-FFF2-40B4-BE49-F238E27FC236}">
              <a16:creationId xmlns:a16="http://schemas.microsoft.com/office/drawing/2014/main" id="{7C7EB2DB-6F2B-4626-A5BA-A94C8EE08FD9}"/>
            </a:ext>
          </a:extLst>
        </xdr:cNvPr>
        <xdr:cNvSpPr txBox="1"/>
      </xdr:nvSpPr>
      <xdr:spPr>
        <a:xfrm>
          <a:off x="4219575" y="6896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79466</xdr:rowOff>
    </xdr:from>
    <xdr:to>
      <xdr:col>24</xdr:col>
      <xdr:colOff>152400</xdr:colOff>
      <xdr:row>42</xdr:row>
      <xdr:rowOff>79466</xdr:rowOff>
    </xdr:to>
    <xdr:cxnSp macro="">
      <xdr:nvCxnSpPr>
        <xdr:cNvPr id="60" name="直線コネクタ 59">
          <a:extLst>
            <a:ext uri="{FF2B5EF4-FFF2-40B4-BE49-F238E27FC236}">
              <a16:creationId xmlns:a16="http://schemas.microsoft.com/office/drawing/2014/main" id="{F51F2282-1CB4-4BF1-9CB0-9330FDF1CF6F}"/>
            </a:ext>
          </a:extLst>
        </xdr:cNvPr>
        <xdr:cNvCxnSpPr/>
      </xdr:nvCxnSpPr>
      <xdr:spPr>
        <a:xfrm>
          <a:off x="4105275" y="689301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120849</xdr:rowOff>
    </xdr:from>
    <xdr:ext cx="340478" cy="259045"/>
    <xdr:sp macro="" textlink="">
      <xdr:nvSpPr>
        <xdr:cNvPr id="61" name="【道路】&#10;有形固定資産減価償却率最大値テキスト">
          <a:extLst>
            <a:ext uri="{FF2B5EF4-FFF2-40B4-BE49-F238E27FC236}">
              <a16:creationId xmlns:a16="http://schemas.microsoft.com/office/drawing/2014/main" id="{2F466322-32C2-422C-9AD6-F391EBEAD973}"/>
            </a:ext>
          </a:extLst>
        </xdr:cNvPr>
        <xdr:cNvSpPr txBox="1"/>
      </xdr:nvSpPr>
      <xdr:spPr>
        <a:xfrm>
          <a:off x="4219575" y="5153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2722</xdr:rowOff>
    </xdr:from>
    <xdr:to>
      <xdr:col>24</xdr:col>
      <xdr:colOff>152400</xdr:colOff>
      <xdr:row>33</xdr:row>
      <xdr:rowOff>2722</xdr:rowOff>
    </xdr:to>
    <xdr:cxnSp macro="">
      <xdr:nvCxnSpPr>
        <xdr:cNvPr id="62" name="直線コネクタ 61">
          <a:extLst>
            <a:ext uri="{FF2B5EF4-FFF2-40B4-BE49-F238E27FC236}">
              <a16:creationId xmlns:a16="http://schemas.microsoft.com/office/drawing/2014/main" id="{B35A92A7-A8E6-4A13-AE8F-5B1FDE02F433}"/>
            </a:ext>
          </a:extLst>
        </xdr:cNvPr>
        <xdr:cNvCxnSpPr/>
      </xdr:nvCxnSpPr>
      <xdr:spPr>
        <a:xfrm>
          <a:off x="4105275" y="53557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67508</xdr:rowOff>
    </xdr:from>
    <xdr:ext cx="405111" cy="259045"/>
    <xdr:sp macro="" textlink="">
      <xdr:nvSpPr>
        <xdr:cNvPr id="63" name="【道路】&#10;有形固定資産減価償却率平均値テキスト">
          <a:extLst>
            <a:ext uri="{FF2B5EF4-FFF2-40B4-BE49-F238E27FC236}">
              <a16:creationId xmlns:a16="http://schemas.microsoft.com/office/drawing/2014/main" id="{016F0DDF-8110-482D-AA67-60C6546E12DF}"/>
            </a:ext>
          </a:extLst>
        </xdr:cNvPr>
        <xdr:cNvSpPr txBox="1"/>
      </xdr:nvSpPr>
      <xdr:spPr>
        <a:xfrm>
          <a:off x="4219575" y="638893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89081</xdr:rowOff>
    </xdr:from>
    <xdr:to>
      <xdr:col>24</xdr:col>
      <xdr:colOff>114300</xdr:colOff>
      <xdr:row>40</xdr:row>
      <xdr:rowOff>19231</xdr:rowOff>
    </xdr:to>
    <xdr:sp macro="" textlink="">
      <xdr:nvSpPr>
        <xdr:cNvPr id="64" name="フローチャート: 判断 63">
          <a:extLst>
            <a:ext uri="{FF2B5EF4-FFF2-40B4-BE49-F238E27FC236}">
              <a16:creationId xmlns:a16="http://schemas.microsoft.com/office/drawing/2014/main" id="{E41F54FF-5C21-4F33-8F32-041C664987E3}"/>
            </a:ext>
          </a:extLst>
        </xdr:cNvPr>
        <xdr:cNvSpPr/>
      </xdr:nvSpPr>
      <xdr:spPr>
        <a:xfrm>
          <a:off x="4124325" y="641050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39</xdr:row>
      <xdr:rowOff>69487</xdr:rowOff>
    </xdr:from>
    <xdr:to>
      <xdr:col>20</xdr:col>
      <xdr:colOff>38100</xdr:colOff>
      <xdr:row>39</xdr:row>
      <xdr:rowOff>171087</xdr:rowOff>
    </xdr:to>
    <xdr:sp macro="" textlink="">
      <xdr:nvSpPr>
        <xdr:cNvPr id="65" name="フローチャート: 判断 64">
          <a:extLst>
            <a:ext uri="{FF2B5EF4-FFF2-40B4-BE49-F238E27FC236}">
              <a16:creationId xmlns:a16="http://schemas.microsoft.com/office/drawing/2014/main" id="{6A5C43DC-718B-4401-B112-DC252C8930D8}"/>
            </a:ext>
          </a:extLst>
        </xdr:cNvPr>
        <xdr:cNvSpPr/>
      </xdr:nvSpPr>
      <xdr:spPr>
        <a:xfrm>
          <a:off x="3381375" y="63909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39</xdr:row>
      <xdr:rowOff>9072</xdr:rowOff>
    </xdr:from>
    <xdr:to>
      <xdr:col>15</xdr:col>
      <xdr:colOff>101600</xdr:colOff>
      <xdr:row>39</xdr:row>
      <xdr:rowOff>110672</xdr:rowOff>
    </xdr:to>
    <xdr:sp macro="" textlink="">
      <xdr:nvSpPr>
        <xdr:cNvPr id="66" name="フローチャート: 判断 65">
          <a:extLst>
            <a:ext uri="{FF2B5EF4-FFF2-40B4-BE49-F238E27FC236}">
              <a16:creationId xmlns:a16="http://schemas.microsoft.com/office/drawing/2014/main" id="{BFF32B7D-0A54-409A-9C66-443DFA7D8B4D}"/>
            </a:ext>
          </a:extLst>
        </xdr:cNvPr>
        <xdr:cNvSpPr/>
      </xdr:nvSpPr>
      <xdr:spPr>
        <a:xfrm>
          <a:off x="2571750" y="633684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157662</xdr:rowOff>
    </xdr:from>
    <xdr:to>
      <xdr:col>10</xdr:col>
      <xdr:colOff>165100</xdr:colOff>
      <xdr:row>39</xdr:row>
      <xdr:rowOff>87812</xdr:rowOff>
    </xdr:to>
    <xdr:sp macro="" textlink="">
      <xdr:nvSpPr>
        <xdr:cNvPr id="67" name="フローチャート: 判断 66">
          <a:extLst>
            <a:ext uri="{FF2B5EF4-FFF2-40B4-BE49-F238E27FC236}">
              <a16:creationId xmlns:a16="http://schemas.microsoft.com/office/drawing/2014/main" id="{DE037FFD-81A9-4BC9-B426-A3F3A36F5F10}"/>
            </a:ext>
          </a:extLst>
        </xdr:cNvPr>
        <xdr:cNvSpPr/>
      </xdr:nvSpPr>
      <xdr:spPr>
        <a:xfrm>
          <a:off x="1781175" y="6323512"/>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123372</xdr:rowOff>
    </xdr:from>
    <xdr:to>
      <xdr:col>6</xdr:col>
      <xdr:colOff>38100</xdr:colOff>
      <xdr:row>39</xdr:row>
      <xdr:rowOff>53522</xdr:rowOff>
    </xdr:to>
    <xdr:sp macro="" textlink="">
      <xdr:nvSpPr>
        <xdr:cNvPr id="68" name="フローチャート: 判断 67">
          <a:extLst>
            <a:ext uri="{FF2B5EF4-FFF2-40B4-BE49-F238E27FC236}">
              <a16:creationId xmlns:a16="http://schemas.microsoft.com/office/drawing/2014/main" id="{E852299D-0F20-4D3F-8777-7B4401CB7F68}"/>
            </a:ext>
          </a:extLst>
        </xdr:cNvPr>
        <xdr:cNvSpPr/>
      </xdr:nvSpPr>
      <xdr:spPr>
        <a:xfrm>
          <a:off x="981075" y="6289222"/>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45C2623E-C41E-46E9-8DF7-7E8EA2EDF021}"/>
            </a:ext>
          </a:extLst>
        </xdr:cNvPr>
        <xdr:cNvSpPr txBox="1"/>
      </xdr:nvSpPr>
      <xdr:spPr>
        <a:xfrm>
          <a:off x="40100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316F67D1-91DC-4951-B80D-F3C10FA96242}"/>
            </a:ext>
          </a:extLst>
        </xdr:cNvPr>
        <xdr:cNvSpPr txBox="1"/>
      </xdr:nvSpPr>
      <xdr:spPr>
        <a:xfrm>
          <a:off x="32575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47255F7E-10DE-4563-BA49-A4ABD89B22F8}"/>
            </a:ext>
          </a:extLst>
        </xdr:cNvPr>
        <xdr:cNvSpPr txBox="1"/>
      </xdr:nvSpPr>
      <xdr:spPr>
        <a:xfrm>
          <a:off x="24479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1AFB14E3-AE08-436E-9C79-4A6924ACF4DF}"/>
            </a:ext>
          </a:extLst>
        </xdr:cNvPr>
        <xdr:cNvSpPr txBox="1"/>
      </xdr:nvSpPr>
      <xdr:spPr>
        <a:xfrm>
          <a:off x="1657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03C6BB4D-99B5-4B7C-8269-AFA56B592288}"/>
            </a:ext>
          </a:extLst>
        </xdr:cNvPr>
        <xdr:cNvSpPr txBox="1"/>
      </xdr:nvSpPr>
      <xdr:spPr>
        <a:xfrm>
          <a:off x="857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67854</xdr:rowOff>
    </xdr:from>
    <xdr:to>
      <xdr:col>24</xdr:col>
      <xdr:colOff>114300</xdr:colOff>
      <xdr:row>39</xdr:row>
      <xdr:rowOff>169454</xdr:rowOff>
    </xdr:to>
    <xdr:sp macro="" textlink="">
      <xdr:nvSpPr>
        <xdr:cNvPr id="74" name="楕円 73">
          <a:extLst>
            <a:ext uri="{FF2B5EF4-FFF2-40B4-BE49-F238E27FC236}">
              <a16:creationId xmlns:a16="http://schemas.microsoft.com/office/drawing/2014/main" id="{2151B912-017A-4EA3-AD37-DEBCD1FC343D}"/>
            </a:ext>
          </a:extLst>
        </xdr:cNvPr>
        <xdr:cNvSpPr/>
      </xdr:nvSpPr>
      <xdr:spPr>
        <a:xfrm>
          <a:off x="4124325" y="638927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90731</xdr:rowOff>
    </xdr:from>
    <xdr:ext cx="405111" cy="259045"/>
    <xdr:sp macro="" textlink="">
      <xdr:nvSpPr>
        <xdr:cNvPr id="75" name="【道路】&#10;有形固定資産減価償却率該当値テキスト">
          <a:extLst>
            <a:ext uri="{FF2B5EF4-FFF2-40B4-BE49-F238E27FC236}">
              <a16:creationId xmlns:a16="http://schemas.microsoft.com/office/drawing/2014/main" id="{FCC72B11-8672-4515-8E4A-41DE2543BC62}"/>
            </a:ext>
          </a:extLst>
        </xdr:cNvPr>
        <xdr:cNvSpPr txBox="1"/>
      </xdr:nvSpPr>
      <xdr:spPr>
        <a:xfrm>
          <a:off x="4219575" y="62502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39</xdr:row>
      <xdr:rowOff>46627</xdr:rowOff>
    </xdr:from>
    <xdr:to>
      <xdr:col>20</xdr:col>
      <xdr:colOff>38100</xdr:colOff>
      <xdr:row>39</xdr:row>
      <xdr:rowOff>148227</xdr:rowOff>
    </xdr:to>
    <xdr:sp macro="" textlink="">
      <xdr:nvSpPr>
        <xdr:cNvPr id="76" name="楕円 75">
          <a:extLst>
            <a:ext uri="{FF2B5EF4-FFF2-40B4-BE49-F238E27FC236}">
              <a16:creationId xmlns:a16="http://schemas.microsoft.com/office/drawing/2014/main" id="{D839D2F2-F629-49D2-A197-FB9B8AF95D54}"/>
            </a:ext>
          </a:extLst>
        </xdr:cNvPr>
        <xdr:cNvSpPr/>
      </xdr:nvSpPr>
      <xdr:spPr>
        <a:xfrm>
          <a:off x="3381375" y="637440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97427</xdr:rowOff>
    </xdr:from>
    <xdr:to>
      <xdr:col>24</xdr:col>
      <xdr:colOff>63500</xdr:colOff>
      <xdr:row>39</xdr:row>
      <xdr:rowOff>118654</xdr:rowOff>
    </xdr:to>
    <xdr:cxnSp macro="">
      <xdr:nvCxnSpPr>
        <xdr:cNvPr id="77" name="直線コネクタ 76">
          <a:extLst>
            <a:ext uri="{FF2B5EF4-FFF2-40B4-BE49-F238E27FC236}">
              <a16:creationId xmlns:a16="http://schemas.microsoft.com/office/drawing/2014/main" id="{270FD4A1-BAC5-48F2-81A1-C117D910240A}"/>
            </a:ext>
          </a:extLst>
        </xdr:cNvPr>
        <xdr:cNvCxnSpPr/>
      </xdr:nvCxnSpPr>
      <xdr:spPr>
        <a:xfrm>
          <a:off x="3429000" y="6422027"/>
          <a:ext cx="752475" cy="24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39</xdr:row>
      <xdr:rowOff>18869</xdr:rowOff>
    </xdr:from>
    <xdr:to>
      <xdr:col>15</xdr:col>
      <xdr:colOff>101600</xdr:colOff>
      <xdr:row>39</xdr:row>
      <xdr:rowOff>120469</xdr:rowOff>
    </xdr:to>
    <xdr:sp macro="" textlink="">
      <xdr:nvSpPr>
        <xdr:cNvPr id="78" name="楕円 77">
          <a:extLst>
            <a:ext uri="{FF2B5EF4-FFF2-40B4-BE49-F238E27FC236}">
              <a16:creationId xmlns:a16="http://schemas.microsoft.com/office/drawing/2014/main" id="{3AEDA235-392D-4D84-A478-E57C5BCEB4E5}"/>
            </a:ext>
          </a:extLst>
        </xdr:cNvPr>
        <xdr:cNvSpPr/>
      </xdr:nvSpPr>
      <xdr:spPr>
        <a:xfrm>
          <a:off x="2571750" y="634346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39</xdr:row>
      <xdr:rowOff>69669</xdr:rowOff>
    </xdr:from>
    <xdr:to>
      <xdr:col>19</xdr:col>
      <xdr:colOff>177800</xdr:colOff>
      <xdr:row>39</xdr:row>
      <xdr:rowOff>97427</xdr:rowOff>
    </xdr:to>
    <xdr:cxnSp macro="">
      <xdr:nvCxnSpPr>
        <xdr:cNvPr id="79" name="直線コネクタ 78">
          <a:extLst>
            <a:ext uri="{FF2B5EF4-FFF2-40B4-BE49-F238E27FC236}">
              <a16:creationId xmlns:a16="http://schemas.microsoft.com/office/drawing/2014/main" id="{11578F66-3B33-4383-B9D8-E1317D5ADE64}"/>
            </a:ext>
          </a:extLst>
        </xdr:cNvPr>
        <xdr:cNvCxnSpPr/>
      </xdr:nvCxnSpPr>
      <xdr:spPr>
        <a:xfrm>
          <a:off x="2619375" y="6391094"/>
          <a:ext cx="809625" cy="309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169091</xdr:rowOff>
    </xdr:from>
    <xdr:to>
      <xdr:col>10</xdr:col>
      <xdr:colOff>165100</xdr:colOff>
      <xdr:row>39</xdr:row>
      <xdr:rowOff>99241</xdr:rowOff>
    </xdr:to>
    <xdr:sp macro="" textlink="">
      <xdr:nvSpPr>
        <xdr:cNvPr id="80" name="楕円 79">
          <a:extLst>
            <a:ext uri="{FF2B5EF4-FFF2-40B4-BE49-F238E27FC236}">
              <a16:creationId xmlns:a16="http://schemas.microsoft.com/office/drawing/2014/main" id="{F999CAF6-AB95-4BC5-970C-B34574B223E5}"/>
            </a:ext>
          </a:extLst>
        </xdr:cNvPr>
        <xdr:cNvSpPr/>
      </xdr:nvSpPr>
      <xdr:spPr>
        <a:xfrm>
          <a:off x="1781175" y="6322241"/>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39</xdr:row>
      <xdr:rowOff>48441</xdr:rowOff>
    </xdr:from>
    <xdr:to>
      <xdr:col>15</xdr:col>
      <xdr:colOff>50800</xdr:colOff>
      <xdr:row>39</xdr:row>
      <xdr:rowOff>69669</xdr:rowOff>
    </xdr:to>
    <xdr:cxnSp macro="">
      <xdr:nvCxnSpPr>
        <xdr:cNvPr id="81" name="直線コネクタ 80">
          <a:extLst>
            <a:ext uri="{FF2B5EF4-FFF2-40B4-BE49-F238E27FC236}">
              <a16:creationId xmlns:a16="http://schemas.microsoft.com/office/drawing/2014/main" id="{E0BE9A44-1C20-4477-ABF8-B15EADE7E8BE}"/>
            </a:ext>
          </a:extLst>
        </xdr:cNvPr>
        <xdr:cNvCxnSpPr/>
      </xdr:nvCxnSpPr>
      <xdr:spPr>
        <a:xfrm>
          <a:off x="1828800" y="6369866"/>
          <a:ext cx="790575" cy="212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141333</xdr:rowOff>
    </xdr:from>
    <xdr:to>
      <xdr:col>6</xdr:col>
      <xdr:colOff>38100</xdr:colOff>
      <xdr:row>39</xdr:row>
      <xdr:rowOff>71483</xdr:rowOff>
    </xdr:to>
    <xdr:sp macro="" textlink="">
      <xdr:nvSpPr>
        <xdr:cNvPr id="82" name="楕円 81">
          <a:extLst>
            <a:ext uri="{FF2B5EF4-FFF2-40B4-BE49-F238E27FC236}">
              <a16:creationId xmlns:a16="http://schemas.microsoft.com/office/drawing/2014/main" id="{E7C57672-A3F0-477B-AD6C-6C51B53D7F79}"/>
            </a:ext>
          </a:extLst>
        </xdr:cNvPr>
        <xdr:cNvSpPr/>
      </xdr:nvSpPr>
      <xdr:spPr>
        <a:xfrm>
          <a:off x="981075" y="630718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39</xdr:row>
      <xdr:rowOff>20683</xdr:rowOff>
    </xdr:from>
    <xdr:to>
      <xdr:col>10</xdr:col>
      <xdr:colOff>114300</xdr:colOff>
      <xdr:row>39</xdr:row>
      <xdr:rowOff>48441</xdr:rowOff>
    </xdr:to>
    <xdr:cxnSp macro="">
      <xdr:nvCxnSpPr>
        <xdr:cNvPr id="83" name="直線コネクタ 82">
          <a:extLst>
            <a:ext uri="{FF2B5EF4-FFF2-40B4-BE49-F238E27FC236}">
              <a16:creationId xmlns:a16="http://schemas.microsoft.com/office/drawing/2014/main" id="{6C9648F3-45BF-4634-9233-5D0FF5625EFD}"/>
            </a:ext>
          </a:extLst>
        </xdr:cNvPr>
        <xdr:cNvCxnSpPr/>
      </xdr:nvCxnSpPr>
      <xdr:spPr>
        <a:xfrm>
          <a:off x="1028700" y="6345283"/>
          <a:ext cx="800100" cy="245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39</xdr:row>
      <xdr:rowOff>162214</xdr:rowOff>
    </xdr:from>
    <xdr:ext cx="405111" cy="259045"/>
    <xdr:sp macro="" textlink="">
      <xdr:nvSpPr>
        <xdr:cNvPr id="84" name="n_1aveValue【道路】&#10;有形固定資産減価償却率">
          <a:extLst>
            <a:ext uri="{FF2B5EF4-FFF2-40B4-BE49-F238E27FC236}">
              <a16:creationId xmlns:a16="http://schemas.microsoft.com/office/drawing/2014/main" id="{8D3A994F-3152-429A-85D4-FA1D9894A087}"/>
            </a:ext>
          </a:extLst>
        </xdr:cNvPr>
        <xdr:cNvSpPr txBox="1"/>
      </xdr:nvSpPr>
      <xdr:spPr>
        <a:xfrm>
          <a:off x="3239144" y="64836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127199</xdr:rowOff>
    </xdr:from>
    <xdr:ext cx="405111" cy="259045"/>
    <xdr:sp macro="" textlink="">
      <xdr:nvSpPr>
        <xdr:cNvPr id="85" name="n_2aveValue【道路】&#10;有形固定資産減価償却率">
          <a:extLst>
            <a:ext uri="{FF2B5EF4-FFF2-40B4-BE49-F238E27FC236}">
              <a16:creationId xmlns:a16="http://schemas.microsoft.com/office/drawing/2014/main" id="{38D396B7-8ACA-4C92-A3C4-22834F505815}"/>
            </a:ext>
          </a:extLst>
        </xdr:cNvPr>
        <xdr:cNvSpPr txBox="1"/>
      </xdr:nvSpPr>
      <xdr:spPr>
        <a:xfrm>
          <a:off x="2439044" y="61247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104338</xdr:rowOff>
    </xdr:from>
    <xdr:ext cx="405111" cy="259045"/>
    <xdr:sp macro="" textlink="">
      <xdr:nvSpPr>
        <xdr:cNvPr id="86" name="n_3aveValue【道路】&#10;有形固定資産減価償却率">
          <a:extLst>
            <a:ext uri="{FF2B5EF4-FFF2-40B4-BE49-F238E27FC236}">
              <a16:creationId xmlns:a16="http://schemas.microsoft.com/office/drawing/2014/main" id="{D1934379-2F1C-47F2-A1F8-3C4EDD67CABB}"/>
            </a:ext>
          </a:extLst>
        </xdr:cNvPr>
        <xdr:cNvSpPr txBox="1"/>
      </xdr:nvSpPr>
      <xdr:spPr>
        <a:xfrm>
          <a:off x="1648469" y="61082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70049</xdr:rowOff>
    </xdr:from>
    <xdr:ext cx="405111" cy="259045"/>
    <xdr:sp macro="" textlink="">
      <xdr:nvSpPr>
        <xdr:cNvPr id="87" name="n_4aveValue【道路】&#10;有形固定資産減価償却率">
          <a:extLst>
            <a:ext uri="{FF2B5EF4-FFF2-40B4-BE49-F238E27FC236}">
              <a16:creationId xmlns:a16="http://schemas.microsoft.com/office/drawing/2014/main" id="{42333EFC-E831-475C-BC6D-CCF488488D87}"/>
            </a:ext>
          </a:extLst>
        </xdr:cNvPr>
        <xdr:cNvSpPr txBox="1"/>
      </xdr:nvSpPr>
      <xdr:spPr>
        <a:xfrm>
          <a:off x="848369" y="6067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164754</xdr:rowOff>
    </xdr:from>
    <xdr:ext cx="405111" cy="259045"/>
    <xdr:sp macro="" textlink="">
      <xdr:nvSpPr>
        <xdr:cNvPr id="88" name="n_1mainValue【道路】&#10;有形固定資産減価償却率">
          <a:extLst>
            <a:ext uri="{FF2B5EF4-FFF2-40B4-BE49-F238E27FC236}">
              <a16:creationId xmlns:a16="http://schemas.microsoft.com/office/drawing/2014/main" id="{01BB2757-3623-4946-A961-187319BED6A4}"/>
            </a:ext>
          </a:extLst>
        </xdr:cNvPr>
        <xdr:cNvSpPr txBox="1"/>
      </xdr:nvSpPr>
      <xdr:spPr>
        <a:xfrm>
          <a:off x="3239144" y="61623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111596</xdr:rowOff>
    </xdr:from>
    <xdr:ext cx="405111" cy="259045"/>
    <xdr:sp macro="" textlink="">
      <xdr:nvSpPr>
        <xdr:cNvPr id="89" name="n_2mainValue【道路】&#10;有形固定資産減価償却率">
          <a:extLst>
            <a:ext uri="{FF2B5EF4-FFF2-40B4-BE49-F238E27FC236}">
              <a16:creationId xmlns:a16="http://schemas.microsoft.com/office/drawing/2014/main" id="{4383B164-2008-4958-85DA-3C1619AC7CF1}"/>
            </a:ext>
          </a:extLst>
        </xdr:cNvPr>
        <xdr:cNvSpPr txBox="1"/>
      </xdr:nvSpPr>
      <xdr:spPr>
        <a:xfrm>
          <a:off x="2439044" y="64361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90368</xdr:rowOff>
    </xdr:from>
    <xdr:ext cx="405111" cy="259045"/>
    <xdr:sp macro="" textlink="">
      <xdr:nvSpPr>
        <xdr:cNvPr id="90" name="n_3mainValue【道路】&#10;有形固定資産減価償却率">
          <a:extLst>
            <a:ext uri="{FF2B5EF4-FFF2-40B4-BE49-F238E27FC236}">
              <a16:creationId xmlns:a16="http://schemas.microsoft.com/office/drawing/2014/main" id="{53475E18-CD38-417D-8460-3BEC64FB76F2}"/>
            </a:ext>
          </a:extLst>
        </xdr:cNvPr>
        <xdr:cNvSpPr txBox="1"/>
      </xdr:nvSpPr>
      <xdr:spPr>
        <a:xfrm>
          <a:off x="1648469" y="64117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39</xdr:row>
      <xdr:rowOff>62610</xdr:rowOff>
    </xdr:from>
    <xdr:ext cx="405111" cy="259045"/>
    <xdr:sp macro="" textlink="">
      <xdr:nvSpPr>
        <xdr:cNvPr id="91" name="n_4mainValue【道路】&#10;有形固定資産減価償却率">
          <a:extLst>
            <a:ext uri="{FF2B5EF4-FFF2-40B4-BE49-F238E27FC236}">
              <a16:creationId xmlns:a16="http://schemas.microsoft.com/office/drawing/2014/main" id="{7F0F1BD6-43ED-472A-8A61-8A704A565CD3}"/>
            </a:ext>
          </a:extLst>
        </xdr:cNvPr>
        <xdr:cNvSpPr txBox="1"/>
      </xdr:nvSpPr>
      <xdr:spPr>
        <a:xfrm>
          <a:off x="848369" y="63903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01D74559-5938-4696-92F0-F27FC03D99D2}"/>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91DD1EAC-473B-4B06-8BAE-1375173BFBE7}"/>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ECF828D6-944A-46E1-B54A-18131109BD16}"/>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4666B768-358F-4622-ABE2-AD1D3984CA58}"/>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4D2BBFB5-3176-41D5-AD80-803CE8375DE4}"/>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2B62B462-A89B-41AA-98DA-35B7D39E529D}"/>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64C01984-4300-45AE-9208-E86D3BB3E1C2}"/>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11.026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9DC64CED-297E-4B63-BDA7-FD455CCF9573}"/>
            </a:ext>
          </a:extLst>
        </xdr:cNvPr>
        <xdr:cNvSpPr/>
      </xdr:nvSpPr>
      <xdr:spPr>
        <a:xfrm>
          <a:off x="59531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100" name="テキスト ボックス 99">
          <a:extLst>
            <a:ext uri="{FF2B5EF4-FFF2-40B4-BE49-F238E27FC236}">
              <a16:creationId xmlns:a16="http://schemas.microsoft.com/office/drawing/2014/main" id="{12054859-8BE4-40BE-9DAC-5569E0E419D2}"/>
            </a:ext>
          </a:extLst>
        </xdr:cNvPr>
        <xdr:cNvSpPr txBox="1"/>
      </xdr:nvSpPr>
      <xdr:spPr>
        <a:xfrm>
          <a:off x="5915025" y="4867275"/>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63F0FC25-F8E7-48C0-A3E0-3A166DBDD72D}"/>
            </a:ext>
          </a:extLst>
        </xdr:cNvPr>
        <xdr:cNvCxnSpPr/>
      </xdr:nvCxnSpPr>
      <xdr:spPr>
        <a:xfrm>
          <a:off x="5953125" y="7210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83DCE040-FB61-43B3-BA8E-2F96B7766CD1}"/>
            </a:ext>
          </a:extLst>
        </xdr:cNvPr>
        <xdr:cNvCxnSpPr/>
      </xdr:nvCxnSpPr>
      <xdr:spPr>
        <a:xfrm>
          <a:off x="5953125" y="67818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75F28720-2FAA-4581-958F-4820AC2EA986}"/>
            </a:ext>
          </a:extLst>
        </xdr:cNvPr>
        <xdr:cNvSpPr txBox="1"/>
      </xdr:nvSpPr>
      <xdr:spPr>
        <a:xfrm>
          <a:off x="5527221"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2C399AE5-79DD-458E-969E-8770D2136C32}"/>
            </a:ext>
          </a:extLst>
        </xdr:cNvPr>
        <xdr:cNvCxnSpPr/>
      </xdr:nvCxnSpPr>
      <xdr:spPr>
        <a:xfrm>
          <a:off x="5953125" y="6343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38</xdr:row>
      <xdr:rowOff>48277</xdr:rowOff>
    </xdr:from>
    <xdr:ext cx="595419" cy="259045"/>
    <xdr:sp macro="" textlink="">
      <xdr:nvSpPr>
        <xdr:cNvPr id="105" name="テキスト ボックス 104">
          <a:extLst>
            <a:ext uri="{FF2B5EF4-FFF2-40B4-BE49-F238E27FC236}">
              <a16:creationId xmlns:a16="http://schemas.microsoft.com/office/drawing/2014/main" id="{68C946D5-83B5-4797-911F-D9C17246DC95}"/>
            </a:ext>
          </a:extLst>
        </xdr:cNvPr>
        <xdr:cNvSpPr txBox="1"/>
      </xdr:nvSpPr>
      <xdr:spPr>
        <a:xfrm>
          <a:off x="54212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E71ACF97-D1FF-4DC2-83D7-D4EBD34A008B}"/>
            </a:ext>
          </a:extLst>
        </xdr:cNvPr>
        <xdr:cNvCxnSpPr/>
      </xdr:nvCxnSpPr>
      <xdr:spPr>
        <a:xfrm>
          <a:off x="5953125" y="591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105427</xdr:rowOff>
    </xdr:from>
    <xdr:ext cx="595419" cy="259045"/>
    <xdr:sp macro="" textlink="">
      <xdr:nvSpPr>
        <xdr:cNvPr id="107" name="テキスト ボックス 106">
          <a:extLst>
            <a:ext uri="{FF2B5EF4-FFF2-40B4-BE49-F238E27FC236}">
              <a16:creationId xmlns:a16="http://schemas.microsoft.com/office/drawing/2014/main" id="{C83E18AD-E757-4EBC-A7F5-37621E05F555}"/>
            </a:ext>
          </a:extLst>
        </xdr:cNvPr>
        <xdr:cNvSpPr txBox="1"/>
      </xdr:nvSpPr>
      <xdr:spPr>
        <a:xfrm>
          <a:off x="5421206" y="577915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B15DFF3B-DC21-4BDA-BEF9-A7352C016B6E}"/>
            </a:ext>
          </a:extLst>
        </xdr:cNvPr>
        <xdr:cNvCxnSpPr/>
      </xdr:nvCxnSpPr>
      <xdr:spPr>
        <a:xfrm>
          <a:off x="5953125" y="54864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162577</xdr:rowOff>
    </xdr:from>
    <xdr:ext cx="595419" cy="259045"/>
    <xdr:sp macro="" textlink="">
      <xdr:nvSpPr>
        <xdr:cNvPr id="109" name="テキスト ボックス 108">
          <a:extLst>
            <a:ext uri="{FF2B5EF4-FFF2-40B4-BE49-F238E27FC236}">
              <a16:creationId xmlns:a16="http://schemas.microsoft.com/office/drawing/2014/main" id="{A6CDCF5F-7594-44EB-BE90-C9535A212403}"/>
            </a:ext>
          </a:extLst>
        </xdr:cNvPr>
        <xdr:cNvSpPr txBox="1"/>
      </xdr:nvSpPr>
      <xdr:spPr>
        <a:xfrm>
          <a:off x="5421206" y="5350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F4C5D107-387A-4A8E-8B0F-02F5E4DFCDED}"/>
            </a:ext>
          </a:extLst>
        </xdr:cNvPr>
        <xdr:cNvCxnSpPr/>
      </xdr:nvCxnSpPr>
      <xdr:spPr>
        <a:xfrm>
          <a:off x="5953125" y="50482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1" name="テキスト ボックス 110">
          <a:extLst>
            <a:ext uri="{FF2B5EF4-FFF2-40B4-BE49-F238E27FC236}">
              <a16:creationId xmlns:a16="http://schemas.microsoft.com/office/drawing/2014/main" id="{467769AC-F4E3-4F55-913C-6B11FF685D9F}"/>
            </a:ext>
          </a:extLst>
        </xdr:cNvPr>
        <xdr:cNvSpPr txBox="1"/>
      </xdr:nvSpPr>
      <xdr:spPr>
        <a:xfrm>
          <a:off x="5421206" y="491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道路】&#10;一人当たり延長グラフ枠">
          <a:extLst>
            <a:ext uri="{FF2B5EF4-FFF2-40B4-BE49-F238E27FC236}">
              <a16:creationId xmlns:a16="http://schemas.microsoft.com/office/drawing/2014/main" id="{33C489B5-47FD-4B1C-B236-C856A934EBDC}"/>
            </a:ext>
          </a:extLst>
        </xdr:cNvPr>
        <xdr:cNvSpPr/>
      </xdr:nvSpPr>
      <xdr:spPr>
        <a:xfrm>
          <a:off x="59531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34</xdr:row>
      <xdr:rowOff>5736</xdr:rowOff>
    </xdr:from>
    <xdr:to>
      <xdr:col>54</xdr:col>
      <xdr:colOff>189865</xdr:colOff>
      <xdr:row>41</xdr:row>
      <xdr:rowOff>108479</xdr:rowOff>
    </xdr:to>
    <xdr:cxnSp macro="">
      <xdr:nvCxnSpPr>
        <xdr:cNvPr id="113" name="直線コネクタ 112">
          <a:extLst>
            <a:ext uri="{FF2B5EF4-FFF2-40B4-BE49-F238E27FC236}">
              <a16:creationId xmlns:a16="http://schemas.microsoft.com/office/drawing/2014/main" id="{8ADC9A0B-6279-46B6-9240-D7E90476D956}"/>
            </a:ext>
          </a:extLst>
        </xdr:cNvPr>
        <xdr:cNvCxnSpPr/>
      </xdr:nvCxnSpPr>
      <xdr:spPr>
        <a:xfrm flipV="1">
          <a:off x="9429115" y="5523886"/>
          <a:ext cx="0" cy="1229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112306</xdr:rowOff>
    </xdr:from>
    <xdr:ext cx="534377" cy="259045"/>
    <xdr:sp macro="" textlink="">
      <xdr:nvSpPr>
        <xdr:cNvPr id="114" name="【道路】&#10;一人当たり延長最小値テキスト">
          <a:extLst>
            <a:ext uri="{FF2B5EF4-FFF2-40B4-BE49-F238E27FC236}">
              <a16:creationId xmlns:a16="http://schemas.microsoft.com/office/drawing/2014/main" id="{956918EA-8FE5-4F4E-B74A-A8418760CA03}"/>
            </a:ext>
          </a:extLst>
        </xdr:cNvPr>
        <xdr:cNvSpPr txBox="1"/>
      </xdr:nvSpPr>
      <xdr:spPr>
        <a:xfrm>
          <a:off x="9467850" y="67607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108479</xdr:rowOff>
    </xdr:from>
    <xdr:to>
      <xdr:col>55</xdr:col>
      <xdr:colOff>88900</xdr:colOff>
      <xdr:row>41</xdr:row>
      <xdr:rowOff>108479</xdr:rowOff>
    </xdr:to>
    <xdr:cxnSp macro="">
      <xdr:nvCxnSpPr>
        <xdr:cNvPr id="115" name="直線コネクタ 114">
          <a:extLst>
            <a:ext uri="{FF2B5EF4-FFF2-40B4-BE49-F238E27FC236}">
              <a16:creationId xmlns:a16="http://schemas.microsoft.com/office/drawing/2014/main" id="{7C41E762-BA30-4E45-9DD1-B0727877F618}"/>
            </a:ext>
          </a:extLst>
        </xdr:cNvPr>
        <xdr:cNvCxnSpPr/>
      </xdr:nvCxnSpPr>
      <xdr:spPr>
        <a:xfrm>
          <a:off x="9363075" y="675375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123863</xdr:rowOff>
    </xdr:from>
    <xdr:ext cx="599010" cy="259045"/>
    <xdr:sp macro="" textlink="">
      <xdr:nvSpPr>
        <xdr:cNvPr id="116" name="【道路】&#10;一人当たり延長最大値テキスト">
          <a:extLst>
            <a:ext uri="{FF2B5EF4-FFF2-40B4-BE49-F238E27FC236}">
              <a16:creationId xmlns:a16="http://schemas.microsoft.com/office/drawing/2014/main" id="{ED15180B-36E8-4DF5-BF66-E14173EDD25F}"/>
            </a:ext>
          </a:extLst>
        </xdr:cNvPr>
        <xdr:cNvSpPr txBox="1"/>
      </xdr:nvSpPr>
      <xdr:spPr>
        <a:xfrm>
          <a:off x="9467850" y="5311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580.824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34</xdr:row>
      <xdr:rowOff>5736</xdr:rowOff>
    </xdr:from>
    <xdr:to>
      <xdr:col>55</xdr:col>
      <xdr:colOff>88900</xdr:colOff>
      <xdr:row>34</xdr:row>
      <xdr:rowOff>5736</xdr:rowOff>
    </xdr:to>
    <xdr:cxnSp macro="">
      <xdr:nvCxnSpPr>
        <xdr:cNvPr id="117" name="直線コネクタ 116">
          <a:extLst>
            <a:ext uri="{FF2B5EF4-FFF2-40B4-BE49-F238E27FC236}">
              <a16:creationId xmlns:a16="http://schemas.microsoft.com/office/drawing/2014/main" id="{FA4A8B88-3825-4931-80F8-9B735C0169A3}"/>
            </a:ext>
          </a:extLst>
        </xdr:cNvPr>
        <xdr:cNvCxnSpPr/>
      </xdr:nvCxnSpPr>
      <xdr:spPr>
        <a:xfrm>
          <a:off x="9363075" y="552388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89964</xdr:rowOff>
    </xdr:from>
    <xdr:ext cx="534377" cy="259045"/>
    <xdr:sp macro="" textlink="">
      <xdr:nvSpPr>
        <xdr:cNvPr id="118" name="【道路】&#10;一人当たり延長平均値テキスト">
          <a:extLst>
            <a:ext uri="{FF2B5EF4-FFF2-40B4-BE49-F238E27FC236}">
              <a16:creationId xmlns:a16="http://schemas.microsoft.com/office/drawing/2014/main" id="{38E8BD1C-1E76-4916-9ADD-53BE64DFEDE5}"/>
            </a:ext>
          </a:extLst>
        </xdr:cNvPr>
        <xdr:cNvSpPr txBox="1"/>
      </xdr:nvSpPr>
      <xdr:spPr>
        <a:xfrm>
          <a:off x="9467850" y="64113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81.764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67087</xdr:rowOff>
    </xdr:from>
    <xdr:to>
      <xdr:col>55</xdr:col>
      <xdr:colOff>50800</xdr:colOff>
      <xdr:row>40</xdr:row>
      <xdr:rowOff>168687</xdr:rowOff>
    </xdr:to>
    <xdr:sp macro="" textlink="">
      <xdr:nvSpPr>
        <xdr:cNvPr id="119" name="フローチャート: 判断 118">
          <a:extLst>
            <a:ext uri="{FF2B5EF4-FFF2-40B4-BE49-F238E27FC236}">
              <a16:creationId xmlns:a16="http://schemas.microsoft.com/office/drawing/2014/main" id="{1B3B841B-7CBC-40AB-AA6E-B3F55B308145}"/>
            </a:ext>
          </a:extLst>
        </xdr:cNvPr>
        <xdr:cNvSpPr/>
      </xdr:nvSpPr>
      <xdr:spPr>
        <a:xfrm>
          <a:off x="9401175" y="655043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40</xdr:row>
      <xdr:rowOff>53397</xdr:rowOff>
    </xdr:from>
    <xdr:to>
      <xdr:col>50</xdr:col>
      <xdr:colOff>165100</xdr:colOff>
      <xdr:row>40</xdr:row>
      <xdr:rowOff>154997</xdr:rowOff>
    </xdr:to>
    <xdr:sp macro="" textlink="">
      <xdr:nvSpPr>
        <xdr:cNvPr id="120" name="フローチャート: 判断 119">
          <a:extLst>
            <a:ext uri="{FF2B5EF4-FFF2-40B4-BE49-F238E27FC236}">
              <a16:creationId xmlns:a16="http://schemas.microsoft.com/office/drawing/2014/main" id="{E9CD57D3-44C2-4A24-A11A-15DE1FD4DD12}"/>
            </a:ext>
          </a:extLst>
        </xdr:cNvPr>
        <xdr:cNvSpPr/>
      </xdr:nvSpPr>
      <xdr:spPr>
        <a:xfrm>
          <a:off x="8639175" y="653674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42463</xdr:rowOff>
    </xdr:from>
    <xdr:to>
      <xdr:col>46</xdr:col>
      <xdr:colOff>38100</xdr:colOff>
      <xdr:row>40</xdr:row>
      <xdr:rowOff>144063</xdr:rowOff>
    </xdr:to>
    <xdr:sp macro="" textlink="">
      <xdr:nvSpPr>
        <xdr:cNvPr id="121" name="フローチャート: 判断 120">
          <a:extLst>
            <a:ext uri="{FF2B5EF4-FFF2-40B4-BE49-F238E27FC236}">
              <a16:creationId xmlns:a16="http://schemas.microsoft.com/office/drawing/2014/main" id="{349AF3E8-77AB-4A03-AC3E-A344FB9D3820}"/>
            </a:ext>
          </a:extLst>
        </xdr:cNvPr>
        <xdr:cNvSpPr/>
      </xdr:nvSpPr>
      <xdr:spPr>
        <a:xfrm>
          <a:off x="7839075" y="653216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50605</xdr:rowOff>
    </xdr:from>
    <xdr:to>
      <xdr:col>41</xdr:col>
      <xdr:colOff>101600</xdr:colOff>
      <xdr:row>40</xdr:row>
      <xdr:rowOff>152205</xdr:rowOff>
    </xdr:to>
    <xdr:sp macro="" textlink="">
      <xdr:nvSpPr>
        <xdr:cNvPr id="122" name="フローチャート: 判断 121">
          <a:extLst>
            <a:ext uri="{FF2B5EF4-FFF2-40B4-BE49-F238E27FC236}">
              <a16:creationId xmlns:a16="http://schemas.microsoft.com/office/drawing/2014/main" id="{9D9DCF54-756C-4167-9804-99FCD131B164}"/>
            </a:ext>
          </a:extLst>
        </xdr:cNvPr>
        <xdr:cNvSpPr/>
      </xdr:nvSpPr>
      <xdr:spPr>
        <a:xfrm>
          <a:off x="7029450" y="653395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53607</xdr:rowOff>
    </xdr:from>
    <xdr:to>
      <xdr:col>36</xdr:col>
      <xdr:colOff>165100</xdr:colOff>
      <xdr:row>40</xdr:row>
      <xdr:rowOff>155207</xdr:rowOff>
    </xdr:to>
    <xdr:sp macro="" textlink="">
      <xdr:nvSpPr>
        <xdr:cNvPr id="123" name="フローチャート: 判断 122">
          <a:extLst>
            <a:ext uri="{FF2B5EF4-FFF2-40B4-BE49-F238E27FC236}">
              <a16:creationId xmlns:a16="http://schemas.microsoft.com/office/drawing/2014/main" id="{7CFF0564-6B69-4552-9410-60C369604B23}"/>
            </a:ext>
          </a:extLst>
        </xdr:cNvPr>
        <xdr:cNvSpPr/>
      </xdr:nvSpPr>
      <xdr:spPr>
        <a:xfrm>
          <a:off x="6238875" y="653695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1106A467-DC72-4562-A5A4-891E9A75C62D}"/>
            </a:ext>
          </a:extLst>
        </xdr:cNvPr>
        <xdr:cNvSpPr txBox="1"/>
      </xdr:nvSpPr>
      <xdr:spPr>
        <a:xfrm>
          <a:off x="925830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ACDCA8E2-3AC9-4400-AA06-135317E81F40}"/>
            </a:ext>
          </a:extLst>
        </xdr:cNvPr>
        <xdr:cNvSpPr txBox="1"/>
      </xdr:nvSpPr>
      <xdr:spPr>
        <a:xfrm>
          <a:off x="85153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EEA115C1-D068-448E-8025-A8A6F6D4E5CB}"/>
            </a:ext>
          </a:extLst>
        </xdr:cNvPr>
        <xdr:cNvSpPr txBox="1"/>
      </xdr:nvSpPr>
      <xdr:spPr>
        <a:xfrm>
          <a:off x="77152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56C71C7C-36FE-481A-8924-751FDAF33B8D}"/>
            </a:ext>
          </a:extLst>
        </xdr:cNvPr>
        <xdr:cNvSpPr txBox="1"/>
      </xdr:nvSpPr>
      <xdr:spPr>
        <a:xfrm>
          <a:off x="690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9FDD3262-4A4A-4038-AF98-39B2D0B0A3C4}"/>
            </a:ext>
          </a:extLst>
        </xdr:cNvPr>
        <xdr:cNvSpPr txBox="1"/>
      </xdr:nvSpPr>
      <xdr:spPr>
        <a:xfrm>
          <a:off x="6115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139613</xdr:rowOff>
    </xdr:from>
    <xdr:to>
      <xdr:col>55</xdr:col>
      <xdr:colOff>50800</xdr:colOff>
      <xdr:row>41</xdr:row>
      <xdr:rowOff>69763</xdr:rowOff>
    </xdr:to>
    <xdr:sp macro="" textlink="">
      <xdr:nvSpPr>
        <xdr:cNvPr id="129" name="楕円 128">
          <a:extLst>
            <a:ext uri="{FF2B5EF4-FFF2-40B4-BE49-F238E27FC236}">
              <a16:creationId xmlns:a16="http://schemas.microsoft.com/office/drawing/2014/main" id="{E12A9533-E167-4ABB-A3EC-06505DF0415C}"/>
            </a:ext>
          </a:extLst>
        </xdr:cNvPr>
        <xdr:cNvSpPr/>
      </xdr:nvSpPr>
      <xdr:spPr>
        <a:xfrm>
          <a:off x="9401175" y="6629313"/>
          <a:ext cx="7620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54540</xdr:rowOff>
    </xdr:from>
    <xdr:ext cx="534377" cy="259045"/>
    <xdr:sp macro="" textlink="">
      <xdr:nvSpPr>
        <xdr:cNvPr id="130" name="【道路】&#10;一人当たり延長該当値テキスト">
          <a:extLst>
            <a:ext uri="{FF2B5EF4-FFF2-40B4-BE49-F238E27FC236}">
              <a16:creationId xmlns:a16="http://schemas.microsoft.com/office/drawing/2014/main" id="{867B7834-EAB9-4622-86E9-981E81591A0B}"/>
            </a:ext>
          </a:extLst>
        </xdr:cNvPr>
        <xdr:cNvSpPr txBox="1"/>
      </xdr:nvSpPr>
      <xdr:spPr>
        <a:xfrm>
          <a:off x="9467850" y="6541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142749</xdr:rowOff>
    </xdr:from>
    <xdr:to>
      <xdr:col>50</xdr:col>
      <xdr:colOff>165100</xdr:colOff>
      <xdr:row>41</xdr:row>
      <xdr:rowOff>72899</xdr:rowOff>
    </xdr:to>
    <xdr:sp macro="" textlink="">
      <xdr:nvSpPr>
        <xdr:cNvPr id="131" name="楕円 130">
          <a:extLst>
            <a:ext uri="{FF2B5EF4-FFF2-40B4-BE49-F238E27FC236}">
              <a16:creationId xmlns:a16="http://schemas.microsoft.com/office/drawing/2014/main" id="{76EA2D3E-C12B-4D1E-B014-B8EC62610041}"/>
            </a:ext>
          </a:extLst>
        </xdr:cNvPr>
        <xdr:cNvSpPr/>
      </xdr:nvSpPr>
      <xdr:spPr>
        <a:xfrm>
          <a:off x="8639175" y="6632449"/>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18963</xdr:rowOff>
    </xdr:from>
    <xdr:to>
      <xdr:col>55</xdr:col>
      <xdr:colOff>0</xdr:colOff>
      <xdr:row>41</xdr:row>
      <xdr:rowOff>22099</xdr:rowOff>
    </xdr:to>
    <xdr:cxnSp macro="">
      <xdr:nvCxnSpPr>
        <xdr:cNvPr id="132" name="直線コネクタ 131">
          <a:extLst>
            <a:ext uri="{FF2B5EF4-FFF2-40B4-BE49-F238E27FC236}">
              <a16:creationId xmlns:a16="http://schemas.microsoft.com/office/drawing/2014/main" id="{05E703D2-1BC9-4D78-8732-0196D1E14DE4}"/>
            </a:ext>
          </a:extLst>
        </xdr:cNvPr>
        <xdr:cNvCxnSpPr/>
      </xdr:nvCxnSpPr>
      <xdr:spPr>
        <a:xfrm flipV="1">
          <a:off x="8686800" y="6667413"/>
          <a:ext cx="742950" cy="31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144343</xdr:rowOff>
    </xdr:from>
    <xdr:to>
      <xdr:col>46</xdr:col>
      <xdr:colOff>38100</xdr:colOff>
      <xdr:row>41</xdr:row>
      <xdr:rowOff>74493</xdr:rowOff>
    </xdr:to>
    <xdr:sp macro="" textlink="">
      <xdr:nvSpPr>
        <xdr:cNvPr id="133" name="楕円 132">
          <a:extLst>
            <a:ext uri="{FF2B5EF4-FFF2-40B4-BE49-F238E27FC236}">
              <a16:creationId xmlns:a16="http://schemas.microsoft.com/office/drawing/2014/main" id="{5C2054FC-49CA-4A3C-A4EC-C5EF75DE4828}"/>
            </a:ext>
          </a:extLst>
        </xdr:cNvPr>
        <xdr:cNvSpPr/>
      </xdr:nvSpPr>
      <xdr:spPr>
        <a:xfrm>
          <a:off x="7839075" y="6627693"/>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22099</xdr:rowOff>
    </xdr:from>
    <xdr:to>
      <xdr:col>50</xdr:col>
      <xdr:colOff>114300</xdr:colOff>
      <xdr:row>41</xdr:row>
      <xdr:rowOff>23693</xdr:rowOff>
    </xdr:to>
    <xdr:cxnSp macro="">
      <xdr:nvCxnSpPr>
        <xdr:cNvPr id="134" name="直線コネクタ 133">
          <a:extLst>
            <a:ext uri="{FF2B5EF4-FFF2-40B4-BE49-F238E27FC236}">
              <a16:creationId xmlns:a16="http://schemas.microsoft.com/office/drawing/2014/main" id="{68190A88-AEE8-4957-8F42-3B2453C92A17}"/>
            </a:ext>
          </a:extLst>
        </xdr:cNvPr>
        <xdr:cNvCxnSpPr/>
      </xdr:nvCxnSpPr>
      <xdr:spPr>
        <a:xfrm flipV="1">
          <a:off x="7886700" y="6670549"/>
          <a:ext cx="800100" cy="47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145962</xdr:rowOff>
    </xdr:from>
    <xdr:to>
      <xdr:col>41</xdr:col>
      <xdr:colOff>101600</xdr:colOff>
      <xdr:row>41</xdr:row>
      <xdr:rowOff>76112</xdr:rowOff>
    </xdr:to>
    <xdr:sp macro="" textlink="">
      <xdr:nvSpPr>
        <xdr:cNvPr id="135" name="楕円 134">
          <a:extLst>
            <a:ext uri="{FF2B5EF4-FFF2-40B4-BE49-F238E27FC236}">
              <a16:creationId xmlns:a16="http://schemas.microsoft.com/office/drawing/2014/main" id="{75EC5207-BC80-41A4-9712-AA12D7531764}"/>
            </a:ext>
          </a:extLst>
        </xdr:cNvPr>
        <xdr:cNvSpPr/>
      </xdr:nvSpPr>
      <xdr:spPr>
        <a:xfrm>
          <a:off x="7029450" y="662931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23693</xdr:rowOff>
    </xdr:from>
    <xdr:to>
      <xdr:col>45</xdr:col>
      <xdr:colOff>177800</xdr:colOff>
      <xdr:row>41</xdr:row>
      <xdr:rowOff>25312</xdr:rowOff>
    </xdr:to>
    <xdr:cxnSp macro="">
      <xdr:nvCxnSpPr>
        <xdr:cNvPr id="136" name="直線コネクタ 135">
          <a:extLst>
            <a:ext uri="{FF2B5EF4-FFF2-40B4-BE49-F238E27FC236}">
              <a16:creationId xmlns:a16="http://schemas.microsoft.com/office/drawing/2014/main" id="{74E83B45-C75F-4B83-BE0E-8B0F7F485FB3}"/>
            </a:ext>
          </a:extLst>
        </xdr:cNvPr>
        <xdr:cNvCxnSpPr/>
      </xdr:nvCxnSpPr>
      <xdr:spPr>
        <a:xfrm flipV="1">
          <a:off x="7077075" y="6675318"/>
          <a:ext cx="809625" cy="1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148199</xdr:rowOff>
    </xdr:from>
    <xdr:to>
      <xdr:col>36</xdr:col>
      <xdr:colOff>165100</xdr:colOff>
      <xdr:row>41</xdr:row>
      <xdr:rowOff>78349</xdr:rowOff>
    </xdr:to>
    <xdr:sp macro="" textlink="">
      <xdr:nvSpPr>
        <xdr:cNvPr id="137" name="楕円 136">
          <a:extLst>
            <a:ext uri="{FF2B5EF4-FFF2-40B4-BE49-F238E27FC236}">
              <a16:creationId xmlns:a16="http://schemas.microsoft.com/office/drawing/2014/main" id="{FCABF909-1713-45E3-A802-5D85EF71FC06}"/>
            </a:ext>
          </a:extLst>
        </xdr:cNvPr>
        <xdr:cNvSpPr/>
      </xdr:nvSpPr>
      <xdr:spPr>
        <a:xfrm>
          <a:off x="6238875" y="663154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25312</xdr:rowOff>
    </xdr:from>
    <xdr:to>
      <xdr:col>41</xdr:col>
      <xdr:colOff>50800</xdr:colOff>
      <xdr:row>41</xdr:row>
      <xdr:rowOff>27549</xdr:rowOff>
    </xdr:to>
    <xdr:cxnSp macro="">
      <xdr:nvCxnSpPr>
        <xdr:cNvPr id="138" name="直線コネクタ 137">
          <a:extLst>
            <a:ext uri="{FF2B5EF4-FFF2-40B4-BE49-F238E27FC236}">
              <a16:creationId xmlns:a16="http://schemas.microsoft.com/office/drawing/2014/main" id="{B74770C4-6F65-43A3-91E6-F1F1ECCC93D2}"/>
            </a:ext>
          </a:extLst>
        </xdr:cNvPr>
        <xdr:cNvCxnSpPr/>
      </xdr:nvCxnSpPr>
      <xdr:spPr>
        <a:xfrm flipV="1">
          <a:off x="6286500" y="6676937"/>
          <a:ext cx="790575" cy="22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74</xdr:rowOff>
    </xdr:from>
    <xdr:ext cx="534377" cy="259045"/>
    <xdr:sp macro="" textlink="">
      <xdr:nvSpPr>
        <xdr:cNvPr id="139" name="n_1aveValue【道路】&#10;一人当たり延長">
          <a:extLst>
            <a:ext uri="{FF2B5EF4-FFF2-40B4-BE49-F238E27FC236}">
              <a16:creationId xmlns:a16="http://schemas.microsoft.com/office/drawing/2014/main" id="{5BF42AE7-13BD-48B9-936F-1BFF7374E9D5}"/>
            </a:ext>
          </a:extLst>
        </xdr:cNvPr>
        <xdr:cNvSpPr txBox="1"/>
      </xdr:nvSpPr>
      <xdr:spPr>
        <a:xfrm>
          <a:off x="8429136" y="63246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87.753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38</xdr:row>
      <xdr:rowOff>160590</xdr:rowOff>
    </xdr:from>
    <xdr:ext cx="534377" cy="259045"/>
    <xdr:sp macro="" textlink="">
      <xdr:nvSpPr>
        <xdr:cNvPr id="140" name="n_2aveValue【道路】&#10;一人当たり延長">
          <a:extLst>
            <a:ext uri="{FF2B5EF4-FFF2-40B4-BE49-F238E27FC236}">
              <a16:creationId xmlns:a16="http://schemas.microsoft.com/office/drawing/2014/main" id="{5F6DC336-D4D2-4400-9541-EB4067F9B4B3}"/>
            </a:ext>
          </a:extLst>
        </xdr:cNvPr>
        <xdr:cNvSpPr txBox="1"/>
      </xdr:nvSpPr>
      <xdr:spPr>
        <a:xfrm>
          <a:off x="7648086" y="6326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38</xdr:row>
      <xdr:rowOff>168732</xdr:rowOff>
    </xdr:from>
    <xdr:ext cx="534377" cy="259045"/>
    <xdr:sp macro="" textlink="">
      <xdr:nvSpPr>
        <xdr:cNvPr id="141" name="n_3aveValue【道路】&#10;一人当たり延長">
          <a:extLst>
            <a:ext uri="{FF2B5EF4-FFF2-40B4-BE49-F238E27FC236}">
              <a16:creationId xmlns:a16="http://schemas.microsoft.com/office/drawing/2014/main" id="{C9047A94-6A15-4F48-9751-CB1D938818F1}"/>
            </a:ext>
          </a:extLst>
        </xdr:cNvPr>
        <xdr:cNvSpPr txBox="1"/>
      </xdr:nvSpPr>
      <xdr:spPr>
        <a:xfrm>
          <a:off x="6847986" y="6321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284</xdr:rowOff>
    </xdr:from>
    <xdr:ext cx="534377" cy="259045"/>
    <xdr:sp macro="" textlink="">
      <xdr:nvSpPr>
        <xdr:cNvPr id="142" name="n_4aveValue【道路】&#10;一人当たり延長">
          <a:extLst>
            <a:ext uri="{FF2B5EF4-FFF2-40B4-BE49-F238E27FC236}">
              <a16:creationId xmlns:a16="http://schemas.microsoft.com/office/drawing/2014/main" id="{F20FBA31-5B62-4DB2-88BB-93704544755D}"/>
            </a:ext>
          </a:extLst>
        </xdr:cNvPr>
        <xdr:cNvSpPr txBox="1"/>
      </xdr:nvSpPr>
      <xdr:spPr>
        <a:xfrm>
          <a:off x="6038361" y="6324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41</xdr:row>
      <xdr:rowOff>64026</xdr:rowOff>
    </xdr:from>
    <xdr:ext cx="534377" cy="259045"/>
    <xdr:sp macro="" textlink="">
      <xdr:nvSpPr>
        <xdr:cNvPr id="143" name="n_1mainValue【道路】&#10;一人当たり延長">
          <a:extLst>
            <a:ext uri="{FF2B5EF4-FFF2-40B4-BE49-F238E27FC236}">
              <a16:creationId xmlns:a16="http://schemas.microsoft.com/office/drawing/2014/main" id="{52E24CB6-4D57-451B-A5B4-532AF664CF97}"/>
            </a:ext>
          </a:extLst>
        </xdr:cNvPr>
        <xdr:cNvSpPr txBox="1"/>
      </xdr:nvSpPr>
      <xdr:spPr>
        <a:xfrm>
          <a:off x="8429136" y="6715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41</xdr:row>
      <xdr:rowOff>65620</xdr:rowOff>
    </xdr:from>
    <xdr:ext cx="534377" cy="259045"/>
    <xdr:sp macro="" textlink="">
      <xdr:nvSpPr>
        <xdr:cNvPr id="144" name="n_2mainValue【道路】&#10;一人当たり延長">
          <a:extLst>
            <a:ext uri="{FF2B5EF4-FFF2-40B4-BE49-F238E27FC236}">
              <a16:creationId xmlns:a16="http://schemas.microsoft.com/office/drawing/2014/main" id="{D81E1F34-4BA9-41B7-A81A-EEAA4A18F821}"/>
            </a:ext>
          </a:extLst>
        </xdr:cNvPr>
        <xdr:cNvSpPr txBox="1"/>
      </xdr:nvSpPr>
      <xdr:spPr>
        <a:xfrm>
          <a:off x="7648086" y="6717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47.969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41</xdr:row>
      <xdr:rowOff>67239</xdr:rowOff>
    </xdr:from>
    <xdr:ext cx="534377" cy="259045"/>
    <xdr:sp macro="" textlink="">
      <xdr:nvSpPr>
        <xdr:cNvPr id="145" name="n_3mainValue【道路】&#10;一人当たり延長">
          <a:extLst>
            <a:ext uri="{FF2B5EF4-FFF2-40B4-BE49-F238E27FC236}">
              <a16:creationId xmlns:a16="http://schemas.microsoft.com/office/drawing/2014/main" id="{38CFB33E-EA21-4EE2-93F3-6B21923E5E0C}"/>
            </a:ext>
          </a:extLst>
        </xdr:cNvPr>
        <xdr:cNvSpPr txBox="1"/>
      </xdr:nvSpPr>
      <xdr:spPr>
        <a:xfrm>
          <a:off x="6847986" y="67125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41</xdr:row>
      <xdr:rowOff>69476</xdr:rowOff>
    </xdr:from>
    <xdr:ext cx="534377" cy="259045"/>
    <xdr:sp macro="" textlink="">
      <xdr:nvSpPr>
        <xdr:cNvPr id="146" name="n_4mainValue【道路】&#10;一人当たり延長">
          <a:extLst>
            <a:ext uri="{FF2B5EF4-FFF2-40B4-BE49-F238E27FC236}">
              <a16:creationId xmlns:a16="http://schemas.microsoft.com/office/drawing/2014/main" id="{5012D963-6EDD-49E5-8FB7-7F318F49DBB8}"/>
            </a:ext>
          </a:extLst>
        </xdr:cNvPr>
        <xdr:cNvSpPr txBox="1"/>
      </xdr:nvSpPr>
      <xdr:spPr>
        <a:xfrm>
          <a:off x="6038361" y="6714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A74E6BCF-FA3B-49D3-A6E1-3E21CB12813B}"/>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B89D9E1C-E235-4A95-BF1E-39E7CC5741A5}"/>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C1E8A800-D31C-4F9E-8C4E-9C33F983467E}"/>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99/139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CBA6E4DF-FC1A-4C98-A289-0B5FBA5245E3}"/>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C776A2A7-189C-43C9-9D75-77D30388334E}"/>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506F2994-4AAB-4520-8379-2F28287D6C67}"/>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EAA73D86-1E8B-4789-803C-F6FC1F3AD104}"/>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A64B2D82-6B17-481A-82CC-D442CD901F85}"/>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C6C0A54D-0B52-486C-BE57-512BA9A97A26}"/>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9259E241-8F71-4662-9B4C-4A2B964C22CE}"/>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4373DF09-39D5-4F7F-847E-3288069C6E33}"/>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8" name="直線コネクタ 157">
          <a:extLst>
            <a:ext uri="{FF2B5EF4-FFF2-40B4-BE49-F238E27FC236}">
              <a16:creationId xmlns:a16="http://schemas.microsoft.com/office/drawing/2014/main" id="{188A82B5-E498-4B21-8A92-B5DA91397CE9}"/>
            </a:ext>
          </a:extLst>
        </xdr:cNvPr>
        <xdr:cNvCxnSpPr/>
      </xdr:nvCxnSpPr>
      <xdr:spPr>
        <a:xfrm>
          <a:off x="685800" y="10503353"/>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9" name="テキスト ボックス 158">
          <a:extLst>
            <a:ext uri="{FF2B5EF4-FFF2-40B4-BE49-F238E27FC236}">
              <a16:creationId xmlns:a16="http://schemas.microsoft.com/office/drawing/2014/main" id="{2787C3BB-E82F-4997-A1C1-599881EC8D23}"/>
            </a:ext>
          </a:extLst>
        </xdr:cNvPr>
        <xdr:cNvSpPr txBox="1"/>
      </xdr:nvSpPr>
      <xdr:spPr>
        <a:xfrm>
          <a:off x="2789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0" name="直線コネクタ 159">
          <a:extLst>
            <a:ext uri="{FF2B5EF4-FFF2-40B4-BE49-F238E27FC236}">
              <a16:creationId xmlns:a16="http://schemas.microsoft.com/office/drawing/2014/main" id="{F9E416CA-FA7A-445B-8E6E-349D0C05171B}"/>
            </a:ext>
          </a:extLst>
        </xdr:cNvPr>
        <xdr:cNvCxnSpPr/>
      </xdr:nvCxnSpPr>
      <xdr:spPr>
        <a:xfrm>
          <a:off x="685800" y="10192657"/>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1" name="テキスト ボックス 160">
          <a:extLst>
            <a:ext uri="{FF2B5EF4-FFF2-40B4-BE49-F238E27FC236}">
              <a16:creationId xmlns:a16="http://schemas.microsoft.com/office/drawing/2014/main" id="{B58886E8-668C-4934-853F-DC17783B96C3}"/>
            </a:ext>
          </a:extLst>
        </xdr:cNvPr>
        <xdr:cNvSpPr txBox="1"/>
      </xdr:nvSpPr>
      <xdr:spPr>
        <a:xfrm>
          <a:off x="339891"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2" name="直線コネクタ 161">
          <a:extLst>
            <a:ext uri="{FF2B5EF4-FFF2-40B4-BE49-F238E27FC236}">
              <a16:creationId xmlns:a16="http://schemas.microsoft.com/office/drawing/2014/main" id="{B46B5328-2702-4033-8016-84DCCE483B4B}"/>
            </a:ext>
          </a:extLst>
        </xdr:cNvPr>
        <xdr:cNvCxnSpPr/>
      </xdr:nvCxnSpPr>
      <xdr:spPr>
        <a:xfrm>
          <a:off x="685800" y="988513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3" name="テキスト ボックス 162">
          <a:extLst>
            <a:ext uri="{FF2B5EF4-FFF2-40B4-BE49-F238E27FC236}">
              <a16:creationId xmlns:a16="http://schemas.microsoft.com/office/drawing/2014/main" id="{BBD426BD-D002-4FA1-8727-9E3EA6EFB297}"/>
            </a:ext>
          </a:extLst>
        </xdr:cNvPr>
        <xdr:cNvSpPr txBox="1"/>
      </xdr:nvSpPr>
      <xdr:spPr>
        <a:xfrm>
          <a:off x="339891"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4" name="直線コネクタ 163">
          <a:extLst>
            <a:ext uri="{FF2B5EF4-FFF2-40B4-BE49-F238E27FC236}">
              <a16:creationId xmlns:a16="http://schemas.microsoft.com/office/drawing/2014/main" id="{8356AA93-1C35-436F-A8FE-800A6B7A1451}"/>
            </a:ext>
          </a:extLst>
        </xdr:cNvPr>
        <xdr:cNvCxnSpPr/>
      </xdr:nvCxnSpPr>
      <xdr:spPr>
        <a:xfrm>
          <a:off x="685800" y="957444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5" name="テキスト ボックス 164">
          <a:extLst>
            <a:ext uri="{FF2B5EF4-FFF2-40B4-BE49-F238E27FC236}">
              <a16:creationId xmlns:a16="http://schemas.microsoft.com/office/drawing/2014/main" id="{E103DE6E-93F9-45E2-8FCD-44AD6C5774FF}"/>
            </a:ext>
          </a:extLst>
        </xdr:cNvPr>
        <xdr:cNvSpPr txBox="1"/>
      </xdr:nvSpPr>
      <xdr:spPr>
        <a:xfrm>
          <a:off x="339891"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6" name="直線コネクタ 165">
          <a:extLst>
            <a:ext uri="{FF2B5EF4-FFF2-40B4-BE49-F238E27FC236}">
              <a16:creationId xmlns:a16="http://schemas.microsoft.com/office/drawing/2014/main" id="{447B07E5-D927-407F-8DBA-852FB3EF8E62}"/>
            </a:ext>
          </a:extLst>
        </xdr:cNvPr>
        <xdr:cNvCxnSpPr/>
      </xdr:nvCxnSpPr>
      <xdr:spPr>
        <a:xfrm>
          <a:off x="685800" y="926691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7" name="テキスト ボックス 166">
          <a:extLst>
            <a:ext uri="{FF2B5EF4-FFF2-40B4-BE49-F238E27FC236}">
              <a16:creationId xmlns:a16="http://schemas.microsoft.com/office/drawing/2014/main" id="{B4162FE8-CEA1-420B-B3C6-90F81BCFA923}"/>
            </a:ext>
          </a:extLst>
        </xdr:cNvPr>
        <xdr:cNvSpPr txBox="1"/>
      </xdr:nvSpPr>
      <xdr:spPr>
        <a:xfrm>
          <a:off x="339891"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8" name="直線コネクタ 167">
          <a:extLst>
            <a:ext uri="{FF2B5EF4-FFF2-40B4-BE49-F238E27FC236}">
              <a16:creationId xmlns:a16="http://schemas.microsoft.com/office/drawing/2014/main" id="{F8BC8E5F-B2C3-4FE7-A290-4C4B99CF9A5B}"/>
            </a:ext>
          </a:extLst>
        </xdr:cNvPr>
        <xdr:cNvCxnSpPr/>
      </xdr:nvCxnSpPr>
      <xdr:spPr>
        <a:xfrm>
          <a:off x="685800" y="895622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9" name="テキスト ボックス 168">
          <a:extLst>
            <a:ext uri="{FF2B5EF4-FFF2-40B4-BE49-F238E27FC236}">
              <a16:creationId xmlns:a16="http://schemas.microsoft.com/office/drawing/2014/main" id="{34391319-5DBC-4841-B167-33F50786A979}"/>
            </a:ext>
          </a:extLst>
        </xdr:cNvPr>
        <xdr:cNvSpPr txBox="1"/>
      </xdr:nvSpPr>
      <xdr:spPr>
        <a:xfrm>
          <a:off x="3881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C46A2727-34D5-48BB-8520-E8CB9E9C5794}"/>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9403F511-B484-426D-BD6B-1499EFD026E6}"/>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22860</xdr:rowOff>
    </xdr:from>
    <xdr:to>
      <xdr:col>24</xdr:col>
      <xdr:colOff>62865</xdr:colOff>
      <xdr:row>64</xdr:row>
      <xdr:rowOff>27759</xdr:rowOff>
    </xdr:to>
    <xdr:cxnSp macro="">
      <xdr:nvCxnSpPr>
        <xdr:cNvPr id="172" name="直線コネクタ 171">
          <a:extLst>
            <a:ext uri="{FF2B5EF4-FFF2-40B4-BE49-F238E27FC236}">
              <a16:creationId xmlns:a16="http://schemas.microsoft.com/office/drawing/2014/main" id="{ED83F798-9AD1-4CD3-961A-A9571ACA1025}"/>
            </a:ext>
          </a:extLst>
        </xdr:cNvPr>
        <xdr:cNvCxnSpPr/>
      </xdr:nvCxnSpPr>
      <xdr:spPr>
        <a:xfrm flipV="1">
          <a:off x="4180840" y="9103360"/>
          <a:ext cx="0" cy="13002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31586</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EE6999DE-BB4F-48D5-813A-D22CD4B8B2CD}"/>
            </a:ext>
          </a:extLst>
        </xdr:cNvPr>
        <xdr:cNvSpPr txBox="1"/>
      </xdr:nvSpPr>
      <xdr:spPr>
        <a:xfrm>
          <a:off x="4219575" y="10401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27759</xdr:rowOff>
    </xdr:from>
    <xdr:to>
      <xdr:col>24</xdr:col>
      <xdr:colOff>152400</xdr:colOff>
      <xdr:row>64</xdr:row>
      <xdr:rowOff>27759</xdr:rowOff>
    </xdr:to>
    <xdr:cxnSp macro="">
      <xdr:nvCxnSpPr>
        <xdr:cNvPr id="174" name="直線コネクタ 173">
          <a:extLst>
            <a:ext uri="{FF2B5EF4-FFF2-40B4-BE49-F238E27FC236}">
              <a16:creationId xmlns:a16="http://schemas.microsoft.com/office/drawing/2014/main" id="{DD0CD4E8-3F1E-4804-914F-695FF58C465A}"/>
            </a:ext>
          </a:extLst>
        </xdr:cNvPr>
        <xdr:cNvCxnSpPr/>
      </xdr:nvCxnSpPr>
      <xdr:spPr>
        <a:xfrm>
          <a:off x="4105275" y="1040365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140987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DD94D996-78B6-4E46-B2DE-F78C4F88C772}"/>
            </a:ext>
          </a:extLst>
        </xdr:cNvPr>
        <xdr:cNvSpPr txBox="1"/>
      </xdr:nvSpPr>
      <xdr:spPr>
        <a:xfrm>
          <a:off x="4219575" y="889763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22860</xdr:rowOff>
    </xdr:from>
    <xdr:to>
      <xdr:col>24</xdr:col>
      <xdr:colOff>152400</xdr:colOff>
      <xdr:row>56</xdr:row>
      <xdr:rowOff>22860</xdr:rowOff>
    </xdr:to>
    <xdr:cxnSp macro="">
      <xdr:nvCxnSpPr>
        <xdr:cNvPr id="176" name="直線コネクタ 175">
          <a:extLst>
            <a:ext uri="{FF2B5EF4-FFF2-40B4-BE49-F238E27FC236}">
              <a16:creationId xmlns:a16="http://schemas.microsoft.com/office/drawing/2014/main" id="{C7A27D4C-E914-48CE-BD0C-59385F87304F}"/>
            </a:ext>
          </a:extLst>
        </xdr:cNvPr>
        <xdr:cNvCxnSpPr/>
      </xdr:nvCxnSpPr>
      <xdr:spPr>
        <a:xfrm>
          <a:off x="4105275" y="910336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19430</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218DC49E-CAAE-4006-952B-3B2A7ABC418A}"/>
            </a:ext>
          </a:extLst>
        </xdr:cNvPr>
        <xdr:cNvSpPr txBox="1"/>
      </xdr:nvSpPr>
      <xdr:spPr>
        <a:xfrm>
          <a:off x="4219575" y="97444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168003</xdr:rowOff>
    </xdr:from>
    <xdr:to>
      <xdr:col>24</xdr:col>
      <xdr:colOff>114300</xdr:colOff>
      <xdr:row>61</xdr:row>
      <xdr:rowOff>98153</xdr:rowOff>
    </xdr:to>
    <xdr:sp macro="" textlink="">
      <xdr:nvSpPr>
        <xdr:cNvPr id="178" name="フローチャート: 判断 177">
          <a:extLst>
            <a:ext uri="{FF2B5EF4-FFF2-40B4-BE49-F238E27FC236}">
              <a16:creationId xmlns:a16="http://schemas.microsoft.com/office/drawing/2014/main" id="{E04787BD-A93C-46FD-8D0C-29DC11CD98D4}"/>
            </a:ext>
          </a:extLst>
        </xdr:cNvPr>
        <xdr:cNvSpPr/>
      </xdr:nvSpPr>
      <xdr:spPr>
        <a:xfrm>
          <a:off x="4124325" y="988985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156573</xdr:rowOff>
    </xdr:from>
    <xdr:to>
      <xdr:col>20</xdr:col>
      <xdr:colOff>38100</xdr:colOff>
      <xdr:row>61</xdr:row>
      <xdr:rowOff>86723</xdr:rowOff>
    </xdr:to>
    <xdr:sp macro="" textlink="">
      <xdr:nvSpPr>
        <xdr:cNvPr id="179" name="フローチャート: 判断 178">
          <a:extLst>
            <a:ext uri="{FF2B5EF4-FFF2-40B4-BE49-F238E27FC236}">
              <a16:creationId xmlns:a16="http://schemas.microsoft.com/office/drawing/2014/main" id="{32DE3073-5B1F-4828-844E-A6F07DB4192F}"/>
            </a:ext>
          </a:extLst>
        </xdr:cNvPr>
        <xdr:cNvSpPr/>
      </xdr:nvSpPr>
      <xdr:spPr>
        <a:xfrm>
          <a:off x="3381375" y="988477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140244</xdr:rowOff>
    </xdr:from>
    <xdr:to>
      <xdr:col>15</xdr:col>
      <xdr:colOff>101600</xdr:colOff>
      <xdr:row>61</xdr:row>
      <xdr:rowOff>70394</xdr:rowOff>
    </xdr:to>
    <xdr:sp macro="" textlink="">
      <xdr:nvSpPr>
        <xdr:cNvPr id="180" name="フローチャート: 判断 179">
          <a:extLst>
            <a:ext uri="{FF2B5EF4-FFF2-40B4-BE49-F238E27FC236}">
              <a16:creationId xmlns:a16="http://schemas.microsoft.com/office/drawing/2014/main" id="{9623F1DF-1660-42B5-AF4F-533C70041701}"/>
            </a:ext>
          </a:extLst>
        </xdr:cNvPr>
        <xdr:cNvSpPr/>
      </xdr:nvSpPr>
      <xdr:spPr>
        <a:xfrm>
          <a:off x="2571750" y="9868444"/>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128815</xdr:rowOff>
    </xdr:from>
    <xdr:to>
      <xdr:col>10</xdr:col>
      <xdr:colOff>165100</xdr:colOff>
      <xdr:row>61</xdr:row>
      <xdr:rowOff>58965</xdr:rowOff>
    </xdr:to>
    <xdr:sp macro="" textlink="">
      <xdr:nvSpPr>
        <xdr:cNvPr id="181" name="フローチャート: 判断 180">
          <a:extLst>
            <a:ext uri="{FF2B5EF4-FFF2-40B4-BE49-F238E27FC236}">
              <a16:creationId xmlns:a16="http://schemas.microsoft.com/office/drawing/2014/main" id="{694D1DF9-79B9-4156-938C-3A0A19F838A1}"/>
            </a:ext>
          </a:extLst>
        </xdr:cNvPr>
        <xdr:cNvSpPr/>
      </xdr:nvSpPr>
      <xdr:spPr>
        <a:xfrm>
          <a:off x="1781175" y="985066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110853</xdr:rowOff>
    </xdr:from>
    <xdr:to>
      <xdr:col>6</xdr:col>
      <xdr:colOff>38100</xdr:colOff>
      <xdr:row>61</xdr:row>
      <xdr:rowOff>41003</xdr:rowOff>
    </xdr:to>
    <xdr:sp macro="" textlink="">
      <xdr:nvSpPr>
        <xdr:cNvPr id="182" name="フローチャート: 判断 181">
          <a:extLst>
            <a:ext uri="{FF2B5EF4-FFF2-40B4-BE49-F238E27FC236}">
              <a16:creationId xmlns:a16="http://schemas.microsoft.com/office/drawing/2014/main" id="{FE6418A5-A575-493D-AEC8-EDC3E4040141}"/>
            </a:ext>
          </a:extLst>
        </xdr:cNvPr>
        <xdr:cNvSpPr/>
      </xdr:nvSpPr>
      <xdr:spPr>
        <a:xfrm>
          <a:off x="981075" y="9832703"/>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B0CAE10-A50B-4926-8234-5576C610B616}"/>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842184B-1B56-4B65-9774-917817CF81B9}"/>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70907C05-311E-448D-A1F3-5B188B185EA6}"/>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30A2EE5-AE2A-49C2-B0A0-11C04844B7CD}"/>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2686B63-645A-4BDD-80DC-48A6A44E169B}"/>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65133</xdr:rowOff>
    </xdr:from>
    <xdr:to>
      <xdr:col>24</xdr:col>
      <xdr:colOff>114300</xdr:colOff>
      <xdr:row>61</xdr:row>
      <xdr:rowOff>166733</xdr:rowOff>
    </xdr:to>
    <xdr:sp macro="" textlink="">
      <xdr:nvSpPr>
        <xdr:cNvPr id="188" name="楕円 187">
          <a:extLst>
            <a:ext uri="{FF2B5EF4-FFF2-40B4-BE49-F238E27FC236}">
              <a16:creationId xmlns:a16="http://schemas.microsoft.com/office/drawing/2014/main" id="{ACA820FB-3974-428C-97CD-11064103FC2F}"/>
            </a:ext>
          </a:extLst>
        </xdr:cNvPr>
        <xdr:cNvSpPr/>
      </xdr:nvSpPr>
      <xdr:spPr>
        <a:xfrm>
          <a:off x="4124325" y="995525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43560</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DE19707E-3E3E-4B81-A6E7-0B0AC6480806}"/>
            </a:ext>
          </a:extLst>
        </xdr:cNvPr>
        <xdr:cNvSpPr txBox="1"/>
      </xdr:nvSpPr>
      <xdr:spPr>
        <a:xfrm>
          <a:off x="4219575" y="9933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65133</xdr:rowOff>
    </xdr:from>
    <xdr:to>
      <xdr:col>20</xdr:col>
      <xdr:colOff>38100</xdr:colOff>
      <xdr:row>61</xdr:row>
      <xdr:rowOff>166733</xdr:rowOff>
    </xdr:to>
    <xdr:sp macro="" textlink="">
      <xdr:nvSpPr>
        <xdr:cNvPr id="190" name="楕円 189">
          <a:extLst>
            <a:ext uri="{FF2B5EF4-FFF2-40B4-BE49-F238E27FC236}">
              <a16:creationId xmlns:a16="http://schemas.microsoft.com/office/drawing/2014/main" id="{7FCD99B8-410C-47B5-B712-410A3B4271A6}"/>
            </a:ext>
          </a:extLst>
        </xdr:cNvPr>
        <xdr:cNvSpPr/>
      </xdr:nvSpPr>
      <xdr:spPr>
        <a:xfrm>
          <a:off x="3381375" y="9955258"/>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115933</xdr:rowOff>
    </xdr:from>
    <xdr:to>
      <xdr:col>24</xdr:col>
      <xdr:colOff>63500</xdr:colOff>
      <xdr:row>61</xdr:row>
      <xdr:rowOff>115933</xdr:rowOff>
    </xdr:to>
    <xdr:cxnSp macro="">
      <xdr:nvCxnSpPr>
        <xdr:cNvPr id="191" name="直線コネクタ 190">
          <a:extLst>
            <a:ext uri="{FF2B5EF4-FFF2-40B4-BE49-F238E27FC236}">
              <a16:creationId xmlns:a16="http://schemas.microsoft.com/office/drawing/2014/main" id="{D0934216-410E-4BD2-B45E-2B1D77325535}"/>
            </a:ext>
          </a:extLst>
        </xdr:cNvPr>
        <xdr:cNvCxnSpPr/>
      </xdr:nvCxnSpPr>
      <xdr:spPr>
        <a:xfrm>
          <a:off x="3429000" y="10002883"/>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68399</xdr:rowOff>
    </xdr:from>
    <xdr:to>
      <xdr:col>15</xdr:col>
      <xdr:colOff>101600</xdr:colOff>
      <xdr:row>61</xdr:row>
      <xdr:rowOff>169999</xdr:rowOff>
    </xdr:to>
    <xdr:sp macro="" textlink="">
      <xdr:nvSpPr>
        <xdr:cNvPr id="192" name="楕円 191">
          <a:extLst>
            <a:ext uri="{FF2B5EF4-FFF2-40B4-BE49-F238E27FC236}">
              <a16:creationId xmlns:a16="http://schemas.microsoft.com/office/drawing/2014/main" id="{54D24AF6-2393-40AA-B1B7-CB5B009BC9FC}"/>
            </a:ext>
          </a:extLst>
        </xdr:cNvPr>
        <xdr:cNvSpPr/>
      </xdr:nvSpPr>
      <xdr:spPr>
        <a:xfrm>
          <a:off x="2571750" y="995217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115933</xdr:rowOff>
    </xdr:from>
    <xdr:to>
      <xdr:col>19</xdr:col>
      <xdr:colOff>177800</xdr:colOff>
      <xdr:row>61</xdr:row>
      <xdr:rowOff>119199</xdr:rowOff>
    </xdr:to>
    <xdr:cxnSp macro="">
      <xdr:nvCxnSpPr>
        <xdr:cNvPr id="193" name="直線コネクタ 192">
          <a:extLst>
            <a:ext uri="{FF2B5EF4-FFF2-40B4-BE49-F238E27FC236}">
              <a16:creationId xmlns:a16="http://schemas.microsoft.com/office/drawing/2014/main" id="{4BFFF256-CC91-4207-A113-61D5DB8EBE3F}"/>
            </a:ext>
          </a:extLst>
        </xdr:cNvPr>
        <xdr:cNvCxnSpPr/>
      </xdr:nvCxnSpPr>
      <xdr:spPr>
        <a:xfrm flipV="1">
          <a:off x="2619375" y="10002883"/>
          <a:ext cx="809625" cy="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60234</xdr:rowOff>
    </xdr:from>
    <xdr:to>
      <xdr:col>10</xdr:col>
      <xdr:colOff>165100</xdr:colOff>
      <xdr:row>61</xdr:row>
      <xdr:rowOff>161834</xdr:rowOff>
    </xdr:to>
    <xdr:sp macro="" textlink="">
      <xdr:nvSpPr>
        <xdr:cNvPr id="194" name="楕円 193">
          <a:extLst>
            <a:ext uri="{FF2B5EF4-FFF2-40B4-BE49-F238E27FC236}">
              <a16:creationId xmlns:a16="http://schemas.microsoft.com/office/drawing/2014/main" id="{64CA09FD-BED4-4D17-9687-C376D6C5CD7F}"/>
            </a:ext>
          </a:extLst>
        </xdr:cNvPr>
        <xdr:cNvSpPr/>
      </xdr:nvSpPr>
      <xdr:spPr>
        <a:xfrm>
          <a:off x="1781175" y="994718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111034</xdr:rowOff>
    </xdr:from>
    <xdr:to>
      <xdr:col>15</xdr:col>
      <xdr:colOff>50800</xdr:colOff>
      <xdr:row>61</xdr:row>
      <xdr:rowOff>119199</xdr:rowOff>
    </xdr:to>
    <xdr:cxnSp macro="">
      <xdr:nvCxnSpPr>
        <xdr:cNvPr id="195" name="直線コネクタ 194">
          <a:extLst>
            <a:ext uri="{FF2B5EF4-FFF2-40B4-BE49-F238E27FC236}">
              <a16:creationId xmlns:a16="http://schemas.microsoft.com/office/drawing/2014/main" id="{CF73029B-A074-4AB8-831C-578BA8A83D7A}"/>
            </a:ext>
          </a:extLst>
        </xdr:cNvPr>
        <xdr:cNvCxnSpPr/>
      </xdr:nvCxnSpPr>
      <xdr:spPr>
        <a:xfrm>
          <a:off x="1828800" y="9994809"/>
          <a:ext cx="790575" cy="145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47172</xdr:rowOff>
    </xdr:from>
    <xdr:to>
      <xdr:col>6</xdr:col>
      <xdr:colOff>38100</xdr:colOff>
      <xdr:row>61</xdr:row>
      <xdr:rowOff>148772</xdr:rowOff>
    </xdr:to>
    <xdr:sp macro="" textlink="">
      <xdr:nvSpPr>
        <xdr:cNvPr id="196" name="楕円 195">
          <a:extLst>
            <a:ext uri="{FF2B5EF4-FFF2-40B4-BE49-F238E27FC236}">
              <a16:creationId xmlns:a16="http://schemas.microsoft.com/office/drawing/2014/main" id="{FE06BEBB-2820-4213-9946-63927B43FA5B}"/>
            </a:ext>
          </a:extLst>
        </xdr:cNvPr>
        <xdr:cNvSpPr/>
      </xdr:nvSpPr>
      <xdr:spPr>
        <a:xfrm>
          <a:off x="981075" y="993729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97972</xdr:rowOff>
    </xdr:from>
    <xdr:to>
      <xdr:col>10</xdr:col>
      <xdr:colOff>114300</xdr:colOff>
      <xdr:row>61</xdr:row>
      <xdr:rowOff>111034</xdr:rowOff>
    </xdr:to>
    <xdr:cxnSp macro="">
      <xdr:nvCxnSpPr>
        <xdr:cNvPr id="197" name="直線コネクタ 196">
          <a:extLst>
            <a:ext uri="{FF2B5EF4-FFF2-40B4-BE49-F238E27FC236}">
              <a16:creationId xmlns:a16="http://schemas.microsoft.com/office/drawing/2014/main" id="{3585E36C-5425-4DBC-BA68-4657D509C7AC}"/>
            </a:ext>
          </a:extLst>
        </xdr:cNvPr>
        <xdr:cNvCxnSpPr/>
      </xdr:nvCxnSpPr>
      <xdr:spPr>
        <a:xfrm>
          <a:off x="1028700" y="9984922"/>
          <a:ext cx="800100" cy="9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103250</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ED146176-1C0F-4A97-B652-5CFD9281073E}"/>
            </a:ext>
          </a:extLst>
        </xdr:cNvPr>
        <xdr:cNvSpPr txBox="1"/>
      </xdr:nvSpPr>
      <xdr:spPr>
        <a:xfrm>
          <a:off x="3239144" y="96695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86921</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AE9AE3DD-D7B2-44D7-AC7B-EB89F40512A5}"/>
            </a:ext>
          </a:extLst>
        </xdr:cNvPr>
        <xdr:cNvSpPr txBox="1"/>
      </xdr:nvSpPr>
      <xdr:spPr>
        <a:xfrm>
          <a:off x="2439044" y="964684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75492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F53D1594-59CB-4B52-8F27-535AB9A1ED2E}"/>
            </a:ext>
          </a:extLst>
        </xdr:cNvPr>
        <xdr:cNvSpPr txBox="1"/>
      </xdr:nvSpPr>
      <xdr:spPr>
        <a:xfrm>
          <a:off x="1648469" y="963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57530</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46A8E69C-25AF-4A24-8796-5ED3BCFB5968}"/>
            </a:ext>
          </a:extLst>
        </xdr:cNvPr>
        <xdr:cNvSpPr txBox="1"/>
      </xdr:nvSpPr>
      <xdr:spPr>
        <a:xfrm>
          <a:off x="848369" y="9620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157860</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1FD9BA75-5615-40EE-A5BA-17EBD22DBC49}"/>
            </a:ext>
          </a:extLst>
        </xdr:cNvPr>
        <xdr:cNvSpPr txBox="1"/>
      </xdr:nvSpPr>
      <xdr:spPr>
        <a:xfrm>
          <a:off x="3239144" y="100479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161126</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4A7F455F-0296-4BED-90C3-AD0DCEF52C2E}"/>
            </a:ext>
          </a:extLst>
        </xdr:cNvPr>
        <xdr:cNvSpPr txBox="1"/>
      </xdr:nvSpPr>
      <xdr:spPr>
        <a:xfrm>
          <a:off x="2439044" y="100512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152961</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8354F352-2439-443C-8491-E55D7FB89B2D}"/>
            </a:ext>
          </a:extLst>
        </xdr:cNvPr>
        <xdr:cNvSpPr txBox="1"/>
      </xdr:nvSpPr>
      <xdr:spPr>
        <a:xfrm>
          <a:off x="1648469" y="10039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139899</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DEDFEE2E-E831-4220-8742-30554B5228BC}"/>
            </a:ext>
          </a:extLst>
        </xdr:cNvPr>
        <xdr:cNvSpPr txBox="1"/>
      </xdr:nvSpPr>
      <xdr:spPr>
        <a:xfrm>
          <a:off x="848369" y="10030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AB947837-188C-419B-B5CF-995369FE4E65}"/>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C95AAD74-61F3-448C-96C7-3B9EB4F5F55E}"/>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A393294-FED9-4967-BD73-9D4AC008BD4F}"/>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55989FFA-5CEF-4892-A9F1-4C7CB13B153C}"/>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FF990A8E-2569-423D-B47F-D6CF1B38021C}"/>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21DFB71B-D906-41B1-BE66-485134FD85FC}"/>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75B9B33F-CFD7-4EC9-BC3C-442403F44967}"/>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218,067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42D22866-F811-4D79-83E1-C39289ABFA8A}"/>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E091A18C-ECFC-4C4F-9878-95DFCFEDFE29}"/>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D9D77808-15FF-485A-B698-C42D5B1D95B1}"/>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6" name="直線コネクタ 215">
          <a:extLst>
            <a:ext uri="{FF2B5EF4-FFF2-40B4-BE49-F238E27FC236}">
              <a16:creationId xmlns:a16="http://schemas.microsoft.com/office/drawing/2014/main" id="{ED326E23-048D-46D3-B14B-AAF38642F8D8}"/>
            </a:ext>
          </a:extLst>
        </xdr:cNvPr>
        <xdr:cNvCxnSpPr/>
      </xdr:nvCxnSpPr>
      <xdr:spPr>
        <a:xfrm>
          <a:off x="5953125" y="104489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7" name="テキスト ボックス 216">
          <a:extLst>
            <a:ext uri="{FF2B5EF4-FFF2-40B4-BE49-F238E27FC236}">
              <a16:creationId xmlns:a16="http://schemas.microsoft.com/office/drawing/2014/main" id="{99514433-D913-466D-ACCB-7DBA4EF894F0}"/>
            </a:ext>
          </a:extLst>
        </xdr:cNvPr>
        <xdr:cNvSpPr txBox="1"/>
      </xdr:nvSpPr>
      <xdr:spPr>
        <a:xfrm>
          <a:off x="5723389" y="103130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8" name="直線コネクタ 217">
          <a:extLst>
            <a:ext uri="{FF2B5EF4-FFF2-40B4-BE49-F238E27FC236}">
              <a16:creationId xmlns:a16="http://schemas.microsoft.com/office/drawing/2014/main" id="{6BE37B4F-D7DE-4862-A0F8-30E2375C5E98}"/>
            </a:ext>
          </a:extLst>
        </xdr:cNvPr>
        <xdr:cNvCxnSpPr/>
      </xdr:nvCxnSpPr>
      <xdr:spPr>
        <a:xfrm>
          <a:off x="5953125" y="100869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19" name="テキスト ボックス 218">
          <a:extLst>
            <a:ext uri="{FF2B5EF4-FFF2-40B4-BE49-F238E27FC236}">
              <a16:creationId xmlns:a16="http://schemas.microsoft.com/office/drawing/2014/main" id="{3B06C02D-38A7-45E6-9CAB-C9F2DE44AF2E}"/>
            </a:ext>
          </a:extLst>
        </xdr:cNvPr>
        <xdr:cNvSpPr txBox="1"/>
      </xdr:nvSpPr>
      <xdr:spPr>
        <a:xfrm>
          <a:off x="5324703" y="995110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0" name="直線コネクタ 219">
          <a:extLst>
            <a:ext uri="{FF2B5EF4-FFF2-40B4-BE49-F238E27FC236}">
              <a16:creationId xmlns:a16="http://schemas.microsoft.com/office/drawing/2014/main" id="{4CD2A07B-AAB6-46FD-811D-FA7B6BB20EAB}"/>
            </a:ext>
          </a:extLst>
        </xdr:cNvPr>
        <xdr:cNvCxnSpPr/>
      </xdr:nvCxnSpPr>
      <xdr:spPr>
        <a:xfrm>
          <a:off x="5953125" y="97250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1" name="テキスト ボックス 220">
          <a:extLst>
            <a:ext uri="{FF2B5EF4-FFF2-40B4-BE49-F238E27FC236}">
              <a16:creationId xmlns:a16="http://schemas.microsoft.com/office/drawing/2014/main" id="{2539B41A-F387-4035-B845-853EA70C60EF}"/>
            </a:ext>
          </a:extLst>
        </xdr:cNvPr>
        <xdr:cNvSpPr txBox="1"/>
      </xdr:nvSpPr>
      <xdr:spPr>
        <a:xfrm>
          <a:off x="5324703" y="958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2" name="直線コネクタ 221">
          <a:extLst>
            <a:ext uri="{FF2B5EF4-FFF2-40B4-BE49-F238E27FC236}">
              <a16:creationId xmlns:a16="http://schemas.microsoft.com/office/drawing/2014/main" id="{3824EC85-BB07-4D00-90D2-AD55180A75F4}"/>
            </a:ext>
          </a:extLst>
        </xdr:cNvPr>
        <xdr:cNvCxnSpPr/>
      </xdr:nvCxnSpPr>
      <xdr:spPr>
        <a:xfrm>
          <a:off x="5953125" y="93726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3" name="テキスト ボックス 222">
          <a:extLst>
            <a:ext uri="{FF2B5EF4-FFF2-40B4-BE49-F238E27FC236}">
              <a16:creationId xmlns:a16="http://schemas.microsoft.com/office/drawing/2014/main" id="{C8C6C47F-7D9E-42D3-8779-779C2CF866BD}"/>
            </a:ext>
          </a:extLst>
        </xdr:cNvPr>
        <xdr:cNvSpPr txBox="1"/>
      </xdr:nvSpPr>
      <xdr:spPr>
        <a:xfrm>
          <a:off x="5324703" y="92367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4" name="直線コネクタ 223">
          <a:extLst>
            <a:ext uri="{FF2B5EF4-FFF2-40B4-BE49-F238E27FC236}">
              <a16:creationId xmlns:a16="http://schemas.microsoft.com/office/drawing/2014/main" id="{CA8B1D26-4911-40E9-9356-971AF98719A8}"/>
            </a:ext>
          </a:extLst>
        </xdr:cNvPr>
        <xdr:cNvCxnSpPr/>
      </xdr:nvCxnSpPr>
      <xdr:spPr>
        <a:xfrm>
          <a:off x="5953125" y="90106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5" name="テキスト ボックス 224">
          <a:extLst>
            <a:ext uri="{FF2B5EF4-FFF2-40B4-BE49-F238E27FC236}">
              <a16:creationId xmlns:a16="http://schemas.microsoft.com/office/drawing/2014/main" id="{38276593-9157-483F-BC2D-6BE132A10378}"/>
            </a:ext>
          </a:extLst>
        </xdr:cNvPr>
        <xdr:cNvSpPr txBox="1"/>
      </xdr:nvSpPr>
      <xdr:spPr>
        <a:xfrm>
          <a:off x="5324703"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6" name="直線コネクタ 225">
          <a:extLst>
            <a:ext uri="{FF2B5EF4-FFF2-40B4-BE49-F238E27FC236}">
              <a16:creationId xmlns:a16="http://schemas.microsoft.com/office/drawing/2014/main" id="{1E9F2D95-D1C2-45F7-B66B-8AF9D038C525}"/>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52</xdr:row>
      <xdr:rowOff>86377</xdr:rowOff>
    </xdr:from>
    <xdr:ext cx="749692" cy="259045"/>
    <xdr:sp macro="" textlink="">
      <xdr:nvSpPr>
        <xdr:cNvPr id="227" name="テキスト ボックス 226">
          <a:extLst>
            <a:ext uri="{FF2B5EF4-FFF2-40B4-BE49-F238E27FC236}">
              <a16:creationId xmlns:a16="http://schemas.microsoft.com/office/drawing/2014/main" id="{C2703CA7-926E-4BFA-8008-D1BBFBF58A0A}"/>
            </a:ext>
          </a:extLst>
        </xdr:cNvPr>
        <xdr:cNvSpPr txBox="1"/>
      </xdr:nvSpPr>
      <xdr:spPr>
        <a:xfrm>
          <a:off x="5285983" y="8512827"/>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8" name="【橋りょう・トンネル】&#10;一人当たり有形固定資産（償却資産）額グラフ枠">
          <a:extLst>
            <a:ext uri="{FF2B5EF4-FFF2-40B4-BE49-F238E27FC236}">
              <a16:creationId xmlns:a16="http://schemas.microsoft.com/office/drawing/2014/main" id="{4248B6B6-4B86-4A91-9202-0376BC569038}"/>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10709</xdr:rowOff>
    </xdr:from>
    <xdr:to>
      <xdr:col>54</xdr:col>
      <xdr:colOff>189865</xdr:colOff>
      <xdr:row>64</xdr:row>
      <xdr:rowOff>74877</xdr:rowOff>
    </xdr:to>
    <xdr:cxnSp macro="">
      <xdr:nvCxnSpPr>
        <xdr:cNvPr id="229" name="直線コネクタ 228">
          <a:extLst>
            <a:ext uri="{FF2B5EF4-FFF2-40B4-BE49-F238E27FC236}">
              <a16:creationId xmlns:a16="http://schemas.microsoft.com/office/drawing/2014/main" id="{FA3C0B39-530B-4EB8-9241-E2FC2F125D54}"/>
            </a:ext>
          </a:extLst>
        </xdr:cNvPr>
        <xdr:cNvCxnSpPr/>
      </xdr:nvCxnSpPr>
      <xdr:spPr>
        <a:xfrm flipV="1">
          <a:off x="9429115" y="9246784"/>
          <a:ext cx="0" cy="12008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78704</xdr:rowOff>
    </xdr:from>
    <xdr:ext cx="469744" cy="259045"/>
    <xdr:sp macro="" textlink="">
      <xdr:nvSpPr>
        <xdr:cNvPr id="230" name="【橋りょう・トンネル】&#10;一人当たり有形固定資産（償却資産）額最小値テキスト">
          <a:extLst>
            <a:ext uri="{FF2B5EF4-FFF2-40B4-BE49-F238E27FC236}">
              <a16:creationId xmlns:a16="http://schemas.microsoft.com/office/drawing/2014/main" id="{47FF5CA5-F695-4D3B-980B-D2D95458806E}"/>
            </a:ext>
          </a:extLst>
        </xdr:cNvPr>
        <xdr:cNvSpPr txBox="1"/>
      </xdr:nvSpPr>
      <xdr:spPr>
        <a:xfrm>
          <a:off x="9467850" y="104514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74877</xdr:rowOff>
    </xdr:from>
    <xdr:to>
      <xdr:col>55</xdr:col>
      <xdr:colOff>88900</xdr:colOff>
      <xdr:row>64</xdr:row>
      <xdr:rowOff>74877</xdr:rowOff>
    </xdr:to>
    <xdr:cxnSp macro="">
      <xdr:nvCxnSpPr>
        <xdr:cNvPr id="231" name="直線コネクタ 230">
          <a:extLst>
            <a:ext uri="{FF2B5EF4-FFF2-40B4-BE49-F238E27FC236}">
              <a16:creationId xmlns:a16="http://schemas.microsoft.com/office/drawing/2014/main" id="{1B6183E8-87F9-49A7-B14F-527405CC54CD}"/>
            </a:ext>
          </a:extLst>
        </xdr:cNvPr>
        <xdr:cNvCxnSpPr/>
      </xdr:nvCxnSpPr>
      <xdr:spPr>
        <a:xfrm>
          <a:off x="9363075" y="1044760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128836</xdr:rowOff>
    </xdr:from>
    <xdr:ext cx="690189" cy="259045"/>
    <xdr:sp macro="" textlink="">
      <xdr:nvSpPr>
        <xdr:cNvPr id="232" name="【橋りょう・トンネル】&#10;一人当たり有形固定資産（償却資産）額最大値テキスト">
          <a:extLst>
            <a:ext uri="{FF2B5EF4-FFF2-40B4-BE49-F238E27FC236}">
              <a16:creationId xmlns:a16="http://schemas.microsoft.com/office/drawing/2014/main" id="{331D3AF3-8B03-4186-B139-4354D04E60EF}"/>
            </a:ext>
          </a:extLst>
        </xdr:cNvPr>
        <xdr:cNvSpPr txBox="1"/>
      </xdr:nvSpPr>
      <xdr:spPr>
        <a:xfrm>
          <a:off x="9467850" y="904106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6,643,786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10709</xdr:rowOff>
    </xdr:from>
    <xdr:to>
      <xdr:col>55</xdr:col>
      <xdr:colOff>88900</xdr:colOff>
      <xdr:row>57</xdr:row>
      <xdr:rowOff>10709</xdr:rowOff>
    </xdr:to>
    <xdr:cxnSp macro="">
      <xdr:nvCxnSpPr>
        <xdr:cNvPr id="233" name="直線コネクタ 232">
          <a:extLst>
            <a:ext uri="{FF2B5EF4-FFF2-40B4-BE49-F238E27FC236}">
              <a16:creationId xmlns:a16="http://schemas.microsoft.com/office/drawing/2014/main" id="{F8646819-840E-41CE-BEA4-61B457BBC91F}"/>
            </a:ext>
          </a:extLst>
        </xdr:cNvPr>
        <xdr:cNvCxnSpPr/>
      </xdr:nvCxnSpPr>
      <xdr:spPr>
        <a:xfrm>
          <a:off x="9363075" y="924678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156375</xdr:rowOff>
    </xdr:from>
    <xdr:ext cx="690189" cy="259045"/>
    <xdr:sp macro="" textlink="">
      <xdr:nvSpPr>
        <xdr:cNvPr id="234" name="【橋りょう・トンネル】&#10;一人当たり有形固定資産（償却資産）額平均値テキスト">
          <a:extLst>
            <a:ext uri="{FF2B5EF4-FFF2-40B4-BE49-F238E27FC236}">
              <a16:creationId xmlns:a16="http://schemas.microsoft.com/office/drawing/2014/main" id="{F9C3FE72-524C-4E50-B079-514E7571D5AF}"/>
            </a:ext>
          </a:extLst>
        </xdr:cNvPr>
        <xdr:cNvSpPr txBox="1"/>
      </xdr:nvSpPr>
      <xdr:spPr>
        <a:xfrm>
          <a:off x="9467850" y="10046500"/>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1,232,556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133498</xdr:rowOff>
    </xdr:from>
    <xdr:to>
      <xdr:col>55</xdr:col>
      <xdr:colOff>50800</xdr:colOff>
      <xdr:row>63</xdr:row>
      <xdr:rowOff>63648</xdr:rowOff>
    </xdr:to>
    <xdr:sp macro="" textlink="">
      <xdr:nvSpPr>
        <xdr:cNvPr id="235" name="フローチャート: 判断 234">
          <a:extLst>
            <a:ext uri="{FF2B5EF4-FFF2-40B4-BE49-F238E27FC236}">
              <a16:creationId xmlns:a16="http://schemas.microsoft.com/office/drawing/2014/main" id="{C942D024-372C-4625-87FD-E7F13BCCDA47}"/>
            </a:ext>
          </a:extLst>
        </xdr:cNvPr>
        <xdr:cNvSpPr/>
      </xdr:nvSpPr>
      <xdr:spPr>
        <a:xfrm>
          <a:off x="9401175" y="10182373"/>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133383</xdr:rowOff>
    </xdr:from>
    <xdr:to>
      <xdr:col>50</xdr:col>
      <xdr:colOff>165100</xdr:colOff>
      <xdr:row>63</xdr:row>
      <xdr:rowOff>63533</xdr:rowOff>
    </xdr:to>
    <xdr:sp macro="" textlink="">
      <xdr:nvSpPr>
        <xdr:cNvPr id="236" name="フローチャート: 判断 235">
          <a:extLst>
            <a:ext uri="{FF2B5EF4-FFF2-40B4-BE49-F238E27FC236}">
              <a16:creationId xmlns:a16="http://schemas.microsoft.com/office/drawing/2014/main" id="{F4C21683-58C2-4BC6-BF5E-6711EC27EA71}"/>
            </a:ext>
          </a:extLst>
        </xdr:cNvPr>
        <xdr:cNvSpPr/>
      </xdr:nvSpPr>
      <xdr:spPr>
        <a:xfrm>
          <a:off x="8639175" y="10182258"/>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140131</xdr:rowOff>
    </xdr:from>
    <xdr:to>
      <xdr:col>46</xdr:col>
      <xdr:colOff>38100</xdr:colOff>
      <xdr:row>63</xdr:row>
      <xdr:rowOff>70281</xdr:rowOff>
    </xdr:to>
    <xdr:sp macro="" textlink="">
      <xdr:nvSpPr>
        <xdr:cNvPr id="237" name="フローチャート: 判断 236">
          <a:extLst>
            <a:ext uri="{FF2B5EF4-FFF2-40B4-BE49-F238E27FC236}">
              <a16:creationId xmlns:a16="http://schemas.microsoft.com/office/drawing/2014/main" id="{DCEEF462-8C05-4D08-96F5-E910F5B8C1A0}"/>
            </a:ext>
          </a:extLst>
        </xdr:cNvPr>
        <xdr:cNvSpPr/>
      </xdr:nvSpPr>
      <xdr:spPr>
        <a:xfrm>
          <a:off x="7839075" y="1019218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149885</xdr:rowOff>
    </xdr:from>
    <xdr:to>
      <xdr:col>41</xdr:col>
      <xdr:colOff>101600</xdr:colOff>
      <xdr:row>63</xdr:row>
      <xdr:rowOff>80035</xdr:rowOff>
    </xdr:to>
    <xdr:sp macro="" textlink="">
      <xdr:nvSpPr>
        <xdr:cNvPr id="238" name="フローチャート: 判断 237">
          <a:extLst>
            <a:ext uri="{FF2B5EF4-FFF2-40B4-BE49-F238E27FC236}">
              <a16:creationId xmlns:a16="http://schemas.microsoft.com/office/drawing/2014/main" id="{F7AFC9B3-86C6-4DFB-A9EA-A7C6E3AC7EFC}"/>
            </a:ext>
          </a:extLst>
        </xdr:cNvPr>
        <xdr:cNvSpPr/>
      </xdr:nvSpPr>
      <xdr:spPr>
        <a:xfrm>
          <a:off x="7029450" y="101987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156761</xdr:rowOff>
    </xdr:from>
    <xdr:to>
      <xdr:col>36</xdr:col>
      <xdr:colOff>165100</xdr:colOff>
      <xdr:row>63</xdr:row>
      <xdr:rowOff>86911</xdr:rowOff>
    </xdr:to>
    <xdr:sp macro="" textlink="">
      <xdr:nvSpPr>
        <xdr:cNvPr id="239" name="フローチャート: 判断 238">
          <a:extLst>
            <a:ext uri="{FF2B5EF4-FFF2-40B4-BE49-F238E27FC236}">
              <a16:creationId xmlns:a16="http://schemas.microsoft.com/office/drawing/2014/main" id="{08464236-5756-4EDE-A848-E45F185F619B}"/>
            </a:ext>
          </a:extLst>
        </xdr:cNvPr>
        <xdr:cNvSpPr/>
      </xdr:nvSpPr>
      <xdr:spPr>
        <a:xfrm>
          <a:off x="6238875" y="10208811"/>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2468FEE-A8FC-4027-8E59-C913842ACEB6}"/>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152F500-D44D-4A9F-9D60-540C4FD735D9}"/>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9C74FF00-F4AF-433B-AF80-94F4B63B936D}"/>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30F8D75B-3388-44EC-9D01-49B864C4213F}"/>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13748E81-9F8B-488A-A512-FE9BD6FF679A}"/>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152221</xdr:rowOff>
    </xdr:from>
    <xdr:to>
      <xdr:col>55</xdr:col>
      <xdr:colOff>50800</xdr:colOff>
      <xdr:row>63</xdr:row>
      <xdr:rowOff>82371</xdr:rowOff>
    </xdr:to>
    <xdr:sp macro="" textlink="">
      <xdr:nvSpPr>
        <xdr:cNvPr id="245" name="楕円 244">
          <a:extLst>
            <a:ext uri="{FF2B5EF4-FFF2-40B4-BE49-F238E27FC236}">
              <a16:creationId xmlns:a16="http://schemas.microsoft.com/office/drawing/2014/main" id="{0BFF9294-53BC-4BF2-83C1-8E4D05AC37A7}"/>
            </a:ext>
          </a:extLst>
        </xdr:cNvPr>
        <xdr:cNvSpPr/>
      </xdr:nvSpPr>
      <xdr:spPr>
        <a:xfrm>
          <a:off x="9401175" y="1020109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130648</xdr:rowOff>
    </xdr:from>
    <xdr:ext cx="690189" cy="259045"/>
    <xdr:sp macro="" textlink="">
      <xdr:nvSpPr>
        <xdr:cNvPr id="246" name="【橋りょう・トンネル】&#10;一人当たり有形固定資産（償却資産）額該当値テキスト">
          <a:extLst>
            <a:ext uri="{FF2B5EF4-FFF2-40B4-BE49-F238E27FC236}">
              <a16:creationId xmlns:a16="http://schemas.microsoft.com/office/drawing/2014/main" id="{E3674E75-B089-4E85-9B26-CFF93D409DBF}"/>
            </a:ext>
          </a:extLst>
        </xdr:cNvPr>
        <xdr:cNvSpPr txBox="1"/>
      </xdr:nvSpPr>
      <xdr:spPr>
        <a:xfrm>
          <a:off x="9467850" y="1017952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1,134,274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161927</xdr:rowOff>
    </xdr:from>
    <xdr:to>
      <xdr:col>50</xdr:col>
      <xdr:colOff>165100</xdr:colOff>
      <xdr:row>63</xdr:row>
      <xdr:rowOff>92077</xdr:rowOff>
    </xdr:to>
    <xdr:sp macro="" textlink="">
      <xdr:nvSpPr>
        <xdr:cNvPr id="247" name="楕円 246">
          <a:extLst>
            <a:ext uri="{FF2B5EF4-FFF2-40B4-BE49-F238E27FC236}">
              <a16:creationId xmlns:a16="http://schemas.microsoft.com/office/drawing/2014/main" id="{C20195BB-E18D-4214-B484-14D86EBF9DC9}"/>
            </a:ext>
          </a:extLst>
        </xdr:cNvPr>
        <xdr:cNvSpPr/>
      </xdr:nvSpPr>
      <xdr:spPr>
        <a:xfrm>
          <a:off x="8639175" y="1020762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31571</xdr:rowOff>
    </xdr:from>
    <xdr:to>
      <xdr:col>55</xdr:col>
      <xdr:colOff>0</xdr:colOff>
      <xdr:row>63</xdr:row>
      <xdr:rowOff>41277</xdr:rowOff>
    </xdr:to>
    <xdr:cxnSp macro="">
      <xdr:nvCxnSpPr>
        <xdr:cNvPr id="248" name="直線コネクタ 247">
          <a:extLst>
            <a:ext uri="{FF2B5EF4-FFF2-40B4-BE49-F238E27FC236}">
              <a16:creationId xmlns:a16="http://schemas.microsoft.com/office/drawing/2014/main" id="{63552118-3193-45F3-AACD-18D98C07C74A}"/>
            </a:ext>
          </a:extLst>
        </xdr:cNvPr>
        <xdr:cNvCxnSpPr/>
      </xdr:nvCxnSpPr>
      <xdr:spPr>
        <a:xfrm flipV="1">
          <a:off x="8686800" y="10239196"/>
          <a:ext cx="742950" cy="160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169415</xdr:rowOff>
    </xdr:from>
    <xdr:to>
      <xdr:col>46</xdr:col>
      <xdr:colOff>38100</xdr:colOff>
      <xdr:row>63</xdr:row>
      <xdr:rowOff>99565</xdr:rowOff>
    </xdr:to>
    <xdr:sp macro="" textlink="">
      <xdr:nvSpPr>
        <xdr:cNvPr id="249" name="楕円 248">
          <a:extLst>
            <a:ext uri="{FF2B5EF4-FFF2-40B4-BE49-F238E27FC236}">
              <a16:creationId xmlns:a16="http://schemas.microsoft.com/office/drawing/2014/main" id="{A13B2512-B7AD-4C83-9813-45B439DC2039}"/>
            </a:ext>
          </a:extLst>
        </xdr:cNvPr>
        <xdr:cNvSpPr/>
      </xdr:nvSpPr>
      <xdr:spPr>
        <a:xfrm>
          <a:off x="7839075" y="1020876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41277</xdr:rowOff>
    </xdr:from>
    <xdr:to>
      <xdr:col>50</xdr:col>
      <xdr:colOff>114300</xdr:colOff>
      <xdr:row>63</xdr:row>
      <xdr:rowOff>48765</xdr:rowOff>
    </xdr:to>
    <xdr:cxnSp macro="">
      <xdr:nvCxnSpPr>
        <xdr:cNvPr id="250" name="直線コネクタ 249">
          <a:extLst>
            <a:ext uri="{FF2B5EF4-FFF2-40B4-BE49-F238E27FC236}">
              <a16:creationId xmlns:a16="http://schemas.microsoft.com/office/drawing/2014/main" id="{0584332A-AE3C-47BD-9FD0-95E7CC2382DE}"/>
            </a:ext>
          </a:extLst>
        </xdr:cNvPr>
        <xdr:cNvCxnSpPr/>
      </xdr:nvCxnSpPr>
      <xdr:spPr>
        <a:xfrm flipV="1">
          <a:off x="7886700" y="10255252"/>
          <a:ext cx="800100" cy="1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3297</xdr:rowOff>
    </xdr:from>
    <xdr:to>
      <xdr:col>41</xdr:col>
      <xdr:colOff>101600</xdr:colOff>
      <xdr:row>63</xdr:row>
      <xdr:rowOff>104897</xdr:rowOff>
    </xdr:to>
    <xdr:sp macro="" textlink="">
      <xdr:nvSpPr>
        <xdr:cNvPr id="251" name="楕円 250">
          <a:extLst>
            <a:ext uri="{FF2B5EF4-FFF2-40B4-BE49-F238E27FC236}">
              <a16:creationId xmlns:a16="http://schemas.microsoft.com/office/drawing/2014/main" id="{58F21CDA-03AA-4CB3-A83F-E859E8248158}"/>
            </a:ext>
          </a:extLst>
        </xdr:cNvPr>
        <xdr:cNvSpPr/>
      </xdr:nvSpPr>
      <xdr:spPr>
        <a:xfrm>
          <a:off x="7029450" y="1021727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48765</xdr:rowOff>
    </xdr:from>
    <xdr:to>
      <xdr:col>45</xdr:col>
      <xdr:colOff>177800</xdr:colOff>
      <xdr:row>63</xdr:row>
      <xdr:rowOff>54097</xdr:rowOff>
    </xdr:to>
    <xdr:cxnSp macro="">
      <xdr:nvCxnSpPr>
        <xdr:cNvPr id="252" name="直線コネクタ 251">
          <a:extLst>
            <a:ext uri="{FF2B5EF4-FFF2-40B4-BE49-F238E27FC236}">
              <a16:creationId xmlns:a16="http://schemas.microsoft.com/office/drawing/2014/main" id="{6EB0E10B-CF8C-491A-B105-7BB3874FBE6F}"/>
            </a:ext>
          </a:extLst>
        </xdr:cNvPr>
        <xdr:cNvCxnSpPr/>
      </xdr:nvCxnSpPr>
      <xdr:spPr>
        <a:xfrm flipV="1">
          <a:off x="7077075" y="10256390"/>
          <a:ext cx="809625" cy="85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8745</xdr:rowOff>
    </xdr:from>
    <xdr:to>
      <xdr:col>36</xdr:col>
      <xdr:colOff>165100</xdr:colOff>
      <xdr:row>63</xdr:row>
      <xdr:rowOff>110345</xdr:rowOff>
    </xdr:to>
    <xdr:sp macro="" textlink="">
      <xdr:nvSpPr>
        <xdr:cNvPr id="253" name="楕円 252">
          <a:extLst>
            <a:ext uri="{FF2B5EF4-FFF2-40B4-BE49-F238E27FC236}">
              <a16:creationId xmlns:a16="http://schemas.microsoft.com/office/drawing/2014/main" id="{07B98F8F-E0A1-4337-924F-0350695A5FB1}"/>
            </a:ext>
          </a:extLst>
        </xdr:cNvPr>
        <xdr:cNvSpPr/>
      </xdr:nvSpPr>
      <xdr:spPr>
        <a:xfrm>
          <a:off x="6238875" y="10222720"/>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54097</xdr:rowOff>
    </xdr:from>
    <xdr:to>
      <xdr:col>41</xdr:col>
      <xdr:colOff>50800</xdr:colOff>
      <xdr:row>63</xdr:row>
      <xdr:rowOff>59545</xdr:rowOff>
    </xdr:to>
    <xdr:cxnSp macro="">
      <xdr:nvCxnSpPr>
        <xdr:cNvPr id="254" name="直線コネクタ 253">
          <a:extLst>
            <a:ext uri="{FF2B5EF4-FFF2-40B4-BE49-F238E27FC236}">
              <a16:creationId xmlns:a16="http://schemas.microsoft.com/office/drawing/2014/main" id="{E31A688F-01B1-4A6E-ABF0-2836ADEF3E2B}"/>
            </a:ext>
          </a:extLst>
        </xdr:cNvPr>
        <xdr:cNvCxnSpPr/>
      </xdr:nvCxnSpPr>
      <xdr:spPr>
        <a:xfrm flipV="1">
          <a:off x="6286500" y="10264897"/>
          <a:ext cx="790575" cy="54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61</xdr:row>
      <xdr:rowOff>80060</xdr:rowOff>
    </xdr:from>
    <xdr:ext cx="690189" cy="259045"/>
    <xdr:sp macro="" textlink="">
      <xdr:nvSpPr>
        <xdr:cNvPr id="255" name="n_1aveValue【橋りょう・トンネル】&#10;一人当たり有形固定資産（償却資産）額">
          <a:extLst>
            <a:ext uri="{FF2B5EF4-FFF2-40B4-BE49-F238E27FC236}">
              <a16:creationId xmlns:a16="http://schemas.microsoft.com/office/drawing/2014/main" id="{2BCF6C84-0154-41ED-A69E-676A67D7B7BC}"/>
            </a:ext>
          </a:extLst>
        </xdr:cNvPr>
        <xdr:cNvSpPr txBox="1"/>
      </xdr:nvSpPr>
      <xdr:spPr>
        <a:xfrm>
          <a:off x="8370280" y="9970185"/>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1,233,158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61</xdr:row>
      <xdr:rowOff>86808</xdr:rowOff>
    </xdr:from>
    <xdr:ext cx="690189" cy="259045"/>
    <xdr:sp macro="" textlink="">
      <xdr:nvSpPr>
        <xdr:cNvPr id="256" name="n_2aveValue【橋りょう・トンネル】&#10;一人当たり有形固定資産（償却資産）額">
          <a:extLst>
            <a:ext uri="{FF2B5EF4-FFF2-40B4-BE49-F238E27FC236}">
              <a16:creationId xmlns:a16="http://schemas.microsoft.com/office/drawing/2014/main" id="{2069B7F2-7F87-4585-B47B-2B1D28DE482C}"/>
            </a:ext>
          </a:extLst>
        </xdr:cNvPr>
        <xdr:cNvSpPr txBox="1"/>
      </xdr:nvSpPr>
      <xdr:spPr>
        <a:xfrm>
          <a:off x="7570180" y="997058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1,197,737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61</xdr:row>
      <xdr:rowOff>96562</xdr:rowOff>
    </xdr:from>
    <xdr:ext cx="690189" cy="259045"/>
    <xdr:sp macro="" textlink="">
      <xdr:nvSpPr>
        <xdr:cNvPr id="257" name="n_3aveValue【橋りょう・トンネル】&#10;一人当たり有形固定資産（償却資産）額">
          <a:extLst>
            <a:ext uri="{FF2B5EF4-FFF2-40B4-BE49-F238E27FC236}">
              <a16:creationId xmlns:a16="http://schemas.microsoft.com/office/drawing/2014/main" id="{0AF4BF3F-748A-454A-B7AB-E76E72A3A826}"/>
            </a:ext>
          </a:extLst>
        </xdr:cNvPr>
        <xdr:cNvSpPr txBox="1"/>
      </xdr:nvSpPr>
      <xdr:spPr>
        <a:xfrm>
          <a:off x="6770080" y="998351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1,146,539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61</xdr:row>
      <xdr:rowOff>103438</xdr:rowOff>
    </xdr:from>
    <xdr:ext cx="690189" cy="259045"/>
    <xdr:sp macro="" textlink="">
      <xdr:nvSpPr>
        <xdr:cNvPr id="258" name="n_4aveValue【橋りょう・トンネル】&#10;一人当たり有形固定資産（償却資産）額">
          <a:extLst>
            <a:ext uri="{FF2B5EF4-FFF2-40B4-BE49-F238E27FC236}">
              <a16:creationId xmlns:a16="http://schemas.microsoft.com/office/drawing/2014/main" id="{CFB14A06-85E7-40DC-8A15-FA0A3A2EF824}"/>
            </a:ext>
          </a:extLst>
        </xdr:cNvPr>
        <xdr:cNvSpPr txBox="1"/>
      </xdr:nvSpPr>
      <xdr:spPr>
        <a:xfrm>
          <a:off x="5979505" y="999356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1,110,441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63</xdr:row>
      <xdr:rowOff>83204</xdr:rowOff>
    </xdr:from>
    <xdr:ext cx="690189" cy="259045"/>
    <xdr:sp macro="" textlink="">
      <xdr:nvSpPr>
        <xdr:cNvPr id="259" name="n_1mainValue【橋りょう・トンネル】&#10;一人当たり有形固定資産（償却資産）額">
          <a:extLst>
            <a:ext uri="{FF2B5EF4-FFF2-40B4-BE49-F238E27FC236}">
              <a16:creationId xmlns:a16="http://schemas.microsoft.com/office/drawing/2014/main" id="{ED59874C-F845-4C14-895C-C2B73FE756CD}"/>
            </a:ext>
          </a:extLst>
        </xdr:cNvPr>
        <xdr:cNvSpPr txBox="1"/>
      </xdr:nvSpPr>
      <xdr:spPr>
        <a:xfrm>
          <a:off x="8370280" y="1029717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1,083,327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63</xdr:row>
      <xdr:rowOff>90692</xdr:rowOff>
    </xdr:from>
    <xdr:ext cx="690189" cy="259045"/>
    <xdr:sp macro="" textlink="">
      <xdr:nvSpPr>
        <xdr:cNvPr id="260" name="n_2mainValue【橋りょう・トンネル】&#10;一人当たり有形固定資産（償却資産）額">
          <a:extLst>
            <a:ext uri="{FF2B5EF4-FFF2-40B4-BE49-F238E27FC236}">
              <a16:creationId xmlns:a16="http://schemas.microsoft.com/office/drawing/2014/main" id="{6B06FCFE-7A01-4AE7-91F0-6C31D1EADE2F}"/>
            </a:ext>
          </a:extLst>
        </xdr:cNvPr>
        <xdr:cNvSpPr txBox="1"/>
      </xdr:nvSpPr>
      <xdr:spPr>
        <a:xfrm>
          <a:off x="7570180" y="1029831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1,044,016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63</xdr:row>
      <xdr:rowOff>96024</xdr:rowOff>
    </xdr:from>
    <xdr:ext cx="690189" cy="259045"/>
    <xdr:sp macro="" textlink="">
      <xdr:nvSpPr>
        <xdr:cNvPr id="261" name="n_3mainValue【橋りょう・トンネル】&#10;一人当たり有形固定資産（償却資産）額">
          <a:extLst>
            <a:ext uri="{FF2B5EF4-FFF2-40B4-BE49-F238E27FC236}">
              <a16:creationId xmlns:a16="http://schemas.microsoft.com/office/drawing/2014/main" id="{A72142FF-4BCC-4053-B8EC-9D5B9D6141DC}"/>
            </a:ext>
          </a:extLst>
        </xdr:cNvPr>
        <xdr:cNvSpPr txBox="1"/>
      </xdr:nvSpPr>
      <xdr:spPr>
        <a:xfrm>
          <a:off x="6770080" y="103068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1,016,023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101472</xdr:rowOff>
    </xdr:from>
    <xdr:ext cx="599010" cy="259045"/>
    <xdr:sp macro="" textlink="">
      <xdr:nvSpPr>
        <xdr:cNvPr id="262" name="n_4mainValue【橋りょう・トンネル】&#10;一人当たり有形固定資産（償却資産）額">
          <a:extLst>
            <a:ext uri="{FF2B5EF4-FFF2-40B4-BE49-F238E27FC236}">
              <a16:creationId xmlns:a16="http://schemas.microsoft.com/office/drawing/2014/main" id="{C9A3F404-EC7B-4123-AC4A-42207565283A}"/>
            </a:ext>
          </a:extLst>
        </xdr:cNvPr>
        <xdr:cNvSpPr txBox="1"/>
      </xdr:nvSpPr>
      <xdr:spPr>
        <a:xfrm>
          <a:off x="6009220" y="103154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987,425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3" name="正方形/長方形 262">
          <a:extLst>
            <a:ext uri="{FF2B5EF4-FFF2-40B4-BE49-F238E27FC236}">
              <a16:creationId xmlns:a16="http://schemas.microsoft.com/office/drawing/2014/main" id="{4116DE7D-D8B2-4ADF-921F-23BF5857A1AE}"/>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4" name="正方形/長方形 263">
          <a:extLst>
            <a:ext uri="{FF2B5EF4-FFF2-40B4-BE49-F238E27FC236}">
              <a16:creationId xmlns:a16="http://schemas.microsoft.com/office/drawing/2014/main" id="{1C969F84-939C-4D42-8ACD-9BBE55C13F42}"/>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5" name="正方形/長方形 264">
          <a:extLst>
            <a:ext uri="{FF2B5EF4-FFF2-40B4-BE49-F238E27FC236}">
              <a16:creationId xmlns:a16="http://schemas.microsoft.com/office/drawing/2014/main" id="{0F53DA7C-56AB-4325-B4A8-C5C6FA4A698F}"/>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6" name="正方形/長方形 265">
          <a:extLst>
            <a:ext uri="{FF2B5EF4-FFF2-40B4-BE49-F238E27FC236}">
              <a16:creationId xmlns:a16="http://schemas.microsoft.com/office/drawing/2014/main" id="{F5148205-A71D-4432-9900-B437CABC230D}"/>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7" name="正方形/長方形 266">
          <a:extLst>
            <a:ext uri="{FF2B5EF4-FFF2-40B4-BE49-F238E27FC236}">
              <a16:creationId xmlns:a16="http://schemas.microsoft.com/office/drawing/2014/main" id="{65AA69C6-E680-4025-98CE-0BA7C626BDBB}"/>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8" name="正方形/長方形 267">
          <a:extLst>
            <a:ext uri="{FF2B5EF4-FFF2-40B4-BE49-F238E27FC236}">
              <a16:creationId xmlns:a16="http://schemas.microsoft.com/office/drawing/2014/main" id="{C11D6627-EB98-46A9-B641-BAF7AD735B9E}"/>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9" name="正方形/長方形 268">
          <a:extLst>
            <a:ext uri="{FF2B5EF4-FFF2-40B4-BE49-F238E27FC236}">
              <a16:creationId xmlns:a16="http://schemas.microsoft.com/office/drawing/2014/main" id="{73351579-9224-497E-A71B-0F827282CBC0}"/>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0" name="正方形/長方形 269">
          <a:extLst>
            <a:ext uri="{FF2B5EF4-FFF2-40B4-BE49-F238E27FC236}">
              <a16:creationId xmlns:a16="http://schemas.microsoft.com/office/drawing/2014/main" id="{414855E7-D221-4543-B51D-B539E93A570B}"/>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1" name="テキスト ボックス 270">
          <a:extLst>
            <a:ext uri="{FF2B5EF4-FFF2-40B4-BE49-F238E27FC236}">
              <a16:creationId xmlns:a16="http://schemas.microsoft.com/office/drawing/2014/main" id="{827564F4-116B-4833-9EB5-DC6AFE8222ED}"/>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2" name="直線コネクタ 271">
          <a:extLst>
            <a:ext uri="{FF2B5EF4-FFF2-40B4-BE49-F238E27FC236}">
              <a16:creationId xmlns:a16="http://schemas.microsoft.com/office/drawing/2014/main" id="{C64F46A6-98B0-403B-B588-E2D611AEE949}"/>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3" name="テキスト ボックス 272">
          <a:extLst>
            <a:ext uri="{FF2B5EF4-FFF2-40B4-BE49-F238E27FC236}">
              <a16:creationId xmlns:a16="http://schemas.microsoft.com/office/drawing/2014/main" id="{4520900A-B107-4E8C-A942-10E7E38A0BCA}"/>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4" name="直線コネクタ 273">
          <a:extLst>
            <a:ext uri="{FF2B5EF4-FFF2-40B4-BE49-F238E27FC236}">
              <a16:creationId xmlns:a16="http://schemas.microsoft.com/office/drawing/2014/main" id="{5B750379-48A9-4846-8F7A-12C87EE1E103}"/>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275" name="テキスト ボックス 274">
          <a:extLst>
            <a:ext uri="{FF2B5EF4-FFF2-40B4-BE49-F238E27FC236}">
              <a16:creationId xmlns:a16="http://schemas.microsoft.com/office/drawing/2014/main" id="{6FF53B8F-FDCF-440C-B502-D97C49F1AA4E}"/>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6" name="直線コネクタ 275">
          <a:extLst>
            <a:ext uri="{FF2B5EF4-FFF2-40B4-BE49-F238E27FC236}">
              <a16:creationId xmlns:a16="http://schemas.microsoft.com/office/drawing/2014/main" id="{14C40DC1-899F-4C14-989D-20C1C6EF7245}"/>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7" name="テキスト ボックス 276">
          <a:extLst>
            <a:ext uri="{FF2B5EF4-FFF2-40B4-BE49-F238E27FC236}">
              <a16:creationId xmlns:a16="http://schemas.microsoft.com/office/drawing/2014/main" id="{1E20104E-D76E-4A0D-BEB6-B76D1671F804}"/>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8" name="直線コネクタ 277">
          <a:extLst>
            <a:ext uri="{FF2B5EF4-FFF2-40B4-BE49-F238E27FC236}">
              <a16:creationId xmlns:a16="http://schemas.microsoft.com/office/drawing/2014/main" id="{5EC57EEF-D175-4135-89A9-38B162CFA4EA}"/>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9" name="テキスト ボックス 278">
          <a:extLst>
            <a:ext uri="{FF2B5EF4-FFF2-40B4-BE49-F238E27FC236}">
              <a16:creationId xmlns:a16="http://schemas.microsoft.com/office/drawing/2014/main" id="{4FF066A3-B8B7-4CD1-8C97-00E37411CA1E}"/>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80" name="直線コネクタ 279">
          <a:extLst>
            <a:ext uri="{FF2B5EF4-FFF2-40B4-BE49-F238E27FC236}">
              <a16:creationId xmlns:a16="http://schemas.microsoft.com/office/drawing/2014/main" id="{5C626BDA-FC4A-40AC-B27E-D0519AB5D659}"/>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81" name="テキスト ボックス 280">
          <a:extLst>
            <a:ext uri="{FF2B5EF4-FFF2-40B4-BE49-F238E27FC236}">
              <a16:creationId xmlns:a16="http://schemas.microsoft.com/office/drawing/2014/main" id="{97F332D0-9400-4620-A32F-1B89AEEDA150}"/>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82" name="直線コネクタ 281">
          <a:extLst>
            <a:ext uri="{FF2B5EF4-FFF2-40B4-BE49-F238E27FC236}">
              <a16:creationId xmlns:a16="http://schemas.microsoft.com/office/drawing/2014/main" id="{A0F59D4D-6BB3-4982-8383-C18477779213}"/>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3" name="テキスト ボックス 282">
          <a:extLst>
            <a:ext uri="{FF2B5EF4-FFF2-40B4-BE49-F238E27FC236}">
              <a16:creationId xmlns:a16="http://schemas.microsoft.com/office/drawing/2014/main" id="{63DA6A3D-24AD-4EF1-B35F-3A445B94B87C}"/>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4" name="直線コネクタ 283">
          <a:extLst>
            <a:ext uri="{FF2B5EF4-FFF2-40B4-BE49-F238E27FC236}">
              <a16:creationId xmlns:a16="http://schemas.microsoft.com/office/drawing/2014/main" id="{1251A4D3-34A8-4DC0-85A3-960F324A7297}"/>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285" name="テキスト ボックス 284">
          <a:extLst>
            <a:ext uri="{FF2B5EF4-FFF2-40B4-BE49-F238E27FC236}">
              <a16:creationId xmlns:a16="http://schemas.microsoft.com/office/drawing/2014/main" id="{D6F413EE-4158-4BB2-98EE-54B59DD21D7D}"/>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D5D91160-B350-4C22-BACD-9764AAB37807}"/>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287" name="【公営住宅】&#10;有形固定資産減価償却率グラフ枠">
          <a:extLst>
            <a:ext uri="{FF2B5EF4-FFF2-40B4-BE49-F238E27FC236}">
              <a16:creationId xmlns:a16="http://schemas.microsoft.com/office/drawing/2014/main" id="{720E7695-06CD-4877-BE4A-6BC88872FCDA}"/>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13607</xdr:rowOff>
    </xdr:from>
    <xdr:to>
      <xdr:col>24</xdr:col>
      <xdr:colOff>62865</xdr:colOff>
      <xdr:row>86</xdr:row>
      <xdr:rowOff>165463</xdr:rowOff>
    </xdr:to>
    <xdr:cxnSp macro="">
      <xdr:nvCxnSpPr>
        <xdr:cNvPr id="288" name="直線コネクタ 287">
          <a:extLst>
            <a:ext uri="{FF2B5EF4-FFF2-40B4-BE49-F238E27FC236}">
              <a16:creationId xmlns:a16="http://schemas.microsoft.com/office/drawing/2014/main" id="{6C875655-5804-411B-B71B-738637B31BCD}"/>
            </a:ext>
          </a:extLst>
        </xdr:cNvPr>
        <xdr:cNvCxnSpPr/>
      </xdr:nvCxnSpPr>
      <xdr:spPr>
        <a:xfrm flipV="1">
          <a:off x="4180840" y="12650107"/>
          <a:ext cx="0" cy="14472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169290</xdr:rowOff>
    </xdr:from>
    <xdr:ext cx="405111" cy="259045"/>
    <xdr:sp macro="" textlink="">
      <xdr:nvSpPr>
        <xdr:cNvPr id="289" name="【公営住宅】&#10;有形固定資産減価償却率最小値テキスト">
          <a:extLst>
            <a:ext uri="{FF2B5EF4-FFF2-40B4-BE49-F238E27FC236}">
              <a16:creationId xmlns:a16="http://schemas.microsoft.com/office/drawing/2014/main" id="{753CD68E-437F-4BFA-9D1B-65BA2EA6256A}"/>
            </a:ext>
          </a:extLst>
        </xdr:cNvPr>
        <xdr:cNvSpPr txBox="1"/>
      </xdr:nvSpPr>
      <xdr:spPr>
        <a:xfrm>
          <a:off x="4219575" y="140948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165463</xdr:rowOff>
    </xdr:from>
    <xdr:to>
      <xdr:col>24</xdr:col>
      <xdr:colOff>152400</xdr:colOff>
      <xdr:row>86</xdr:row>
      <xdr:rowOff>165463</xdr:rowOff>
    </xdr:to>
    <xdr:cxnSp macro="">
      <xdr:nvCxnSpPr>
        <xdr:cNvPr id="290" name="直線コネクタ 289">
          <a:extLst>
            <a:ext uri="{FF2B5EF4-FFF2-40B4-BE49-F238E27FC236}">
              <a16:creationId xmlns:a16="http://schemas.microsoft.com/office/drawing/2014/main" id="{578FD1C7-A264-4662-B004-D643ED8A3A08}"/>
            </a:ext>
          </a:extLst>
        </xdr:cNvPr>
        <xdr:cNvCxnSpPr/>
      </xdr:nvCxnSpPr>
      <xdr:spPr>
        <a:xfrm>
          <a:off x="4105275" y="140973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131734</xdr:rowOff>
    </xdr:from>
    <xdr:ext cx="340478" cy="259045"/>
    <xdr:sp macro="" textlink="">
      <xdr:nvSpPr>
        <xdr:cNvPr id="291" name="【公営住宅】&#10;有形固定資産減価償却率最大値テキスト">
          <a:extLst>
            <a:ext uri="{FF2B5EF4-FFF2-40B4-BE49-F238E27FC236}">
              <a16:creationId xmlns:a16="http://schemas.microsoft.com/office/drawing/2014/main" id="{87E306C0-CE87-421A-BA09-38E9A1A7776D}"/>
            </a:ext>
          </a:extLst>
        </xdr:cNvPr>
        <xdr:cNvSpPr txBox="1"/>
      </xdr:nvSpPr>
      <xdr:spPr>
        <a:xfrm>
          <a:off x="4219575" y="124475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13607</xdr:rowOff>
    </xdr:from>
    <xdr:to>
      <xdr:col>24</xdr:col>
      <xdr:colOff>152400</xdr:colOff>
      <xdr:row>78</xdr:row>
      <xdr:rowOff>13607</xdr:rowOff>
    </xdr:to>
    <xdr:cxnSp macro="">
      <xdr:nvCxnSpPr>
        <xdr:cNvPr id="292" name="直線コネクタ 291">
          <a:extLst>
            <a:ext uri="{FF2B5EF4-FFF2-40B4-BE49-F238E27FC236}">
              <a16:creationId xmlns:a16="http://schemas.microsoft.com/office/drawing/2014/main" id="{769CD09F-2D83-4132-B4AC-CF3E88ACA054}"/>
            </a:ext>
          </a:extLst>
        </xdr:cNvPr>
        <xdr:cNvCxnSpPr/>
      </xdr:nvCxnSpPr>
      <xdr:spPr>
        <a:xfrm>
          <a:off x="4105275" y="1265010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39569</xdr:rowOff>
    </xdr:from>
    <xdr:ext cx="405111" cy="259045"/>
    <xdr:sp macro="" textlink="">
      <xdr:nvSpPr>
        <xdr:cNvPr id="293" name="【公営住宅】&#10;有形固定資産減価償却率平均値テキスト">
          <a:extLst>
            <a:ext uri="{FF2B5EF4-FFF2-40B4-BE49-F238E27FC236}">
              <a16:creationId xmlns:a16="http://schemas.microsoft.com/office/drawing/2014/main" id="{FF5D1893-C8D9-414B-965F-05C98E2E9D18}"/>
            </a:ext>
          </a:extLst>
        </xdr:cNvPr>
        <xdr:cNvSpPr txBox="1"/>
      </xdr:nvSpPr>
      <xdr:spPr>
        <a:xfrm>
          <a:off x="4219575" y="133269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16692</xdr:rowOff>
    </xdr:from>
    <xdr:to>
      <xdr:col>24</xdr:col>
      <xdr:colOff>114300</xdr:colOff>
      <xdr:row>83</xdr:row>
      <xdr:rowOff>118292</xdr:rowOff>
    </xdr:to>
    <xdr:sp macro="" textlink="">
      <xdr:nvSpPr>
        <xdr:cNvPr id="294" name="フローチャート: 判断 293">
          <a:extLst>
            <a:ext uri="{FF2B5EF4-FFF2-40B4-BE49-F238E27FC236}">
              <a16:creationId xmlns:a16="http://schemas.microsoft.com/office/drawing/2014/main" id="{AB61B041-067F-4369-9EF0-0E3E26963CE9}"/>
            </a:ext>
          </a:extLst>
        </xdr:cNvPr>
        <xdr:cNvSpPr/>
      </xdr:nvSpPr>
      <xdr:spPr>
        <a:xfrm>
          <a:off x="4124325" y="1346599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170180</xdr:rowOff>
    </xdr:from>
    <xdr:to>
      <xdr:col>20</xdr:col>
      <xdr:colOff>38100</xdr:colOff>
      <xdr:row>83</xdr:row>
      <xdr:rowOff>100330</xdr:rowOff>
    </xdr:to>
    <xdr:sp macro="" textlink="">
      <xdr:nvSpPr>
        <xdr:cNvPr id="295" name="フローチャート: 判断 294">
          <a:extLst>
            <a:ext uri="{FF2B5EF4-FFF2-40B4-BE49-F238E27FC236}">
              <a16:creationId xmlns:a16="http://schemas.microsoft.com/office/drawing/2014/main" id="{5577AFE8-1ACA-46AC-9FDD-17E4A7144315}"/>
            </a:ext>
          </a:extLst>
        </xdr:cNvPr>
        <xdr:cNvSpPr/>
      </xdr:nvSpPr>
      <xdr:spPr>
        <a:xfrm>
          <a:off x="3381375" y="1344803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160382</xdr:rowOff>
    </xdr:from>
    <xdr:to>
      <xdr:col>15</xdr:col>
      <xdr:colOff>101600</xdr:colOff>
      <xdr:row>83</xdr:row>
      <xdr:rowOff>90532</xdr:rowOff>
    </xdr:to>
    <xdr:sp macro="" textlink="">
      <xdr:nvSpPr>
        <xdr:cNvPr id="296" name="フローチャート: 判断 295">
          <a:extLst>
            <a:ext uri="{FF2B5EF4-FFF2-40B4-BE49-F238E27FC236}">
              <a16:creationId xmlns:a16="http://schemas.microsoft.com/office/drawing/2014/main" id="{FCEDC550-A8C4-4EEE-ACAE-DFB8C5E0796D}"/>
            </a:ext>
          </a:extLst>
        </xdr:cNvPr>
        <xdr:cNvSpPr/>
      </xdr:nvSpPr>
      <xdr:spPr>
        <a:xfrm>
          <a:off x="2571750" y="13450932"/>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152219</xdr:rowOff>
    </xdr:from>
    <xdr:to>
      <xdr:col>10</xdr:col>
      <xdr:colOff>165100</xdr:colOff>
      <xdr:row>83</xdr:row>
      <xdr:rowOff>82369</xdr:rowOff>
    </xdr:to>
    <xdr:sp macro="" textlink="">
      <xdr:nvSpPr>
        <xdr:cNvPr id="297" name="フローチャート: 判断 296">
          <a:extLst>
            <a:ext uri="{FF2B5EF4-FFF2-40B4-BE49-F238E27FC236}">
              <a16:creationId xmlns:a16="http://schemas.microsoft.com/office/drawing/2014/main" id="{99991FAC-E518-4E4F-9792-95343AE9C5A3}"/>
            </a:ext>
          </a:extLst>
        </xdr:cNvPr>
        <xdr:cNvSpPr/>
      </xdr:nvSpPr>
      <xdr:spPr>
        <a:xfrm>
          <a:off x="1781175" y="1343959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153851</xdr:rowOff>
    </xdr:from>
    <xdr:to>
      <xdr:col>6</xdr:col>
      <xdr:colOff>38100</xdr:colOff>
      <xdr:row>83</xdr:row>
      <xdr:rowOff>84001</xdr:rowOff>
    </xdr:to>
    <xdr:sp macro="" textlink="">
      <xdr:nvSpPr>
        <xdr:cNvPr id="298" name="フローチャート: 判断 297">
          <a:extLst>
            <a:ext uri="{FF2B5EF4-FFF2-40B4-BE49-F238E27FC236}">
              <a16:creationId xmlns:a16="http://schemas.microsoft.com/office/drawing/2014/main" id="{790833EB-8593-4D44-B28E-1323A2C38AEB}"/>
            </a:ext>
          </a:extLst>
        </xdr:cNvPr>
        <xdr:cNvSpPr/>
      </xdr:nvSpPr>
      <xdr:spPr>
        <a:xfrm>
          <a:off x="981075" y="1344122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94F449D8-ADB7-4B57-9BBD-5D090D3BB47D}"/>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44F1A175-ACE8-4044-9F6D-3911B7A91E48}"/>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6ABD7D8-9313-4DCC-A934-7DAC2040EEAD}"/>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B0B86B7-0DDA-477C-9F4A-06BC5D066671}"/>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0223D617-173C-44D3-893D-D7EB465664F3}"/>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13426</xdr:rowOff>
    </xdr:from>
    <xdr:to>
      <xdr:col>24</xdr:col>
      <xdr:colOff>114300</xdr:colOff>
      <xdr:row>84</xdr:row>
      <xdr:rowOff>115026</xdr:rowOff>
    </xdr:to>
    <xdr:sp macro="" textlink="">
      <xdr:nvSpPr>
        <xdr:cNvPr id="304" name="楕円 303">
          <a:extLst>
            <a:ext uri="{FF2B5EF4-FFF2-40B4-BE49-F238E27FC236}">
              <a16:creationId xmlns:a16="http://schemas.microsoft.com/office/drawing/2014/main" id="{1CDDC998-418D-4359-8729-9AAA989A6D09}"/>
            </a:ext>
          </a:extLst>
        </xdr:cNvPr>
        <xdr:cNvSpPr/>
      </xdr:nvSpPr>
      <xdr:spPr>
        <a:xfrm>
          <a:off x="4124325" y="1362147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163303</xdr:rowOff>
    </xdr:from>
    <xdr:ext cx="405111" cy="259045"/>
    <xdr:sp macro="" textlink="">
      <xdr:nvSpPr>
        <xdr:cNvPr id="305" name="【公営住宅】&#10;有形固定資産減価償却率該当値テキスト">
          <a:extLst>
            <a:ext uri="{FF2B5EF4-FFF2-40B4-BE49-F238E27FC236}">
              <a16:creationId xmlns:a16="http://schemas.microsoft.com/office/drawing/2014/main" id="{99D070A9-F087-4646-A6C0-CA7FAF188267}"/>
            </a:ext>
          </a:extLst>
        </xdr:cNvPr>
        <xdr:cNvSpPr txBox="1"/>
      </xdr:nvSpPr>
      <xdr:spPr>
        <a:xfrm>
          <a:off x="4219575" y="13609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165281</xdr:rowOff>
    </xdr:from>
    <xdr:to>
      <xdr:col>20</xdr:col>
      <xdr:colOff>38100</xdr:colOff>
      <xdr:row>84</xdr:row>
      <xdr:rowOff>95431</xdr:rowOff>
    </xdr:to>
    <xdr:sp macro="" textlink="">
      <xdr:nvSpPr>
        <xdr:cNvPr id="306" name="楕円 305">
          <a:extLst>
            <a:ext uri="{FF2B5EF4-FFF2-40B4-BE49-F238E27FC236}">
              <a16:creationId xmlns:a16="http://schemas.microsoft.com/office/drawing/2014/main" id="{53AD33DD-A6CA-4901-9DEB-37246CB219B1}"/>
            </a:ext>
          </a:extLst>
        </xdr:cNvPr>
        <xdr:cNvSpPr/>
      </xdr:nvSpPr>
      <xdr:spPr>
        <a:xfrm>
          <a:off x="3381375" y="1361140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44631</xdr:rowOff>
    </xdr:from>
    <xdr:to>
      <xdr:col>24</xdr:col>
      <xdr:colOff>63500</xdr:colOff>
      <xdr:row>84</xdr:row>
      <xdr:rowOff>64226</xdr:rowOff>
    </xdr:to>
    <xdr:cxnSp macro="">
      <xdr:nvCxnSpPr>
        <xdr:cNvPr id="307" name="直線コネクタ 306">
          <a:extLst>
            <a:ext uri="{FF2B5EF4-FFF2-40B4-BE49-F238E27FC236}">
              <a16:creationId xmlns:a16="http://schemas.microsoft.com/office/drawing/2014/main" id="{CD471837-A63B-402F-97A4-1CAAFB022950}"/>
            </a:ext>
          </a:extLst>
        </xdr:cNvPr>
        <xdr:cNvCxnSpPr/>
      </xdr:nvCxnSpPr>
      <xdr:spPr>
        <a:xfrm>
          <a:off x="3429000" y="13659031"/>
          <a:ext cx="752475"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130992</xdr:rowOff>
    </xdr:from>
    <xdr:to>
      <xdr:col>15</xdr:col>
      <xdr:colOff>101600</xdr:colOff>
      <xdr:row>84</xdr:row>
      <xdr:rowOff>61142</xdr:rowOff>
    </xdr:to>
    <xdr:sp macro="" textlink="">
      <xdr:nvSpPr>
        <xdr:cNvPr id="308" name="楕円 307">
          <a:extLst>
            <a:ext uri="{FF2B5EF4-FFF2-40B4-BE49-F238E27FC236}">
              <a16:creationId xmlns:a16="http://schemas.microsoft.com/office/drawing/2014/main" id="{12A05F01-8F2F-4167-8BE8-8BB7FF30C1B2}"/>
            </a:ext>
          </a:extLst>
        </xdr:cNvPr>
        <xdr:cNvSpPr/>
      </xdr:nvSpPr>
      <xdr:spPr>
        <a:xfrm>
          <a:off x="2571750" y="13580292"/>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10342</xdr:rowOff>
    </xdr:from>
    <xdr:to>
      <xdr:col>19</xdr:col>
      <xdr:colOff>177800</xdr:colOff>
      <xdr:row>84</xdr:row>
      <xdr:rowOff>44631</xdr:rowOff>
    </xdr:to>
    <xdr:cxnSp macro="">
      <xdr:nvCxnSpPr>
        <xdr:cNvPr id="309" name="直線コネクタ 308">
          <a:extLst>
            <a:ext uri="{FF2B5EF4-FFF2-40B4-BE49-F238E27FC236}">
              <a16:creationId xmlns:a16="http://schemas.microsoft.com/office/drawing/2014/main" id="{2B84146C-B22C-4670-AF0C-C1B895D42CDA}"/>
            </a:ext>
          </a:extLst>
        </xdr:cNvPr>
        <xdr:cNvCxnSpPr/>
      </xdr:nvCxnSpPr>
      <xdr:spPr>
        <a:xfrm>
          <a:off x="2619375" y="13618392"/>
          <a:ext cx="809625" cy="40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96701</xdr:rowOff>
    </xdr:from>
    <xdr:to>
      <xdr:col>10</xdr:col>
      <xdr:colOff>165100</xdr:colOff>
      <xdr:row>84</xdr:row>
      <xdr:rowOff>26851</xdr:rowOff>
    </xdr:to>
    <xdr:sp macro="" textlink="">
      <xdr:nvSpPr>
        <xdr:cNvPr id="310" name="楕円 309">
          <a:extLst>
            <a:ext uri="{FF2B5EF4-FFF2-40B4-BE49-F238E27FC236}">
              <a16:creationId xmlns:a16="http://schemas.microsoft.com/office/drawing/2014/main" id="{BB429319-E719-463E-8156-EEFD646DD687}"/>
            </a:ext>
          </a:extLst>
        </xdr:cNvPr>
        <xdr:cNvSpPr/>
      </xdr:nvSpPr>
      <xdr:spPr>
        <a:xfrm>
          <a:off x="1781175" y="1354600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147501</xdr:rowOff>
    </xdr:from>
    <xdr:to>
      <xdr:col>15</xdr:col>
      <xdr:colOff>50800</xdr:colOff>
      <xdr:row>84</xdr:row>
      <xdr:rowOff>10342</xdr:rowOff>
    </xdr:to>
    <xdr:cxnSp macro="">
      <xdr:nvCxnSpPr>
        <xdr:cNvPr id="311" name="直線コネクタ 310">
          <a:extLst>
            <a:ext uri="{FF2B5EF4-FFF2-40B4-BE49-F238E27FC236}">
              <a16:creationId xmlns:a16="http://schemas.microsoft.com/office/drawing/2014/main" id="{9974730E-008B-40CD-A9B2-26D7A7CA7587}"/>
            </a:ext>
          </a:extLst>
        </xdr:cNvPr>
        <xdr:cNvCxnSpPr/>
      </xdr:nvCxnSpPr>
      <xdr:spPr>
        <a:xfrm>
          <a:off x="1828800" y="13593626"/>
          <a:ext cx="790575" cy="2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67311</xdr:rowOff>
    </xdr:from>
    <xdr:to>
      <xdr:col>6</xdr:col>
      <xdr:colOff>38100</xdr:colOff>
      <xdr:row>83</xdr:row>
      <xdr:rowOff>168911</xdr:rowOff>
    </xdr:to>
    <xdr:sp macro="" textlink="">
      <xdr:nvSpPr>
        <xdr:cNvPr id="312" name="楕円 311">
          <a:extLst>
            <a:ext uri="{FF2B5EF4-FFF2-40B4-BE49-F238E27FC236}">
              <a16:creationId xmlns:a16="http://schemas.microsoft.com/office/drawing/2014/main" id="{E671DB9A-8B82-4F4A-80F6-CCF5C86F36E3}"/>
            </a:ext>
          </a:extLst>
        </xdr:cNvPr>
        <xdr:cNvSpPr/>
      </xdr:nvSpPr>
      <xdr:spPr>
        <a:xfrm>
          <a:off x="981075" y="1351343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118111</xdr:rowOff>
    </xdr:from>
    <xdr:to>
      <xdr:col>10</xdr:col>
      <xdr:colOff>114300</xdr:colOff>
      <xdr:row>83</xdr:row>
      <xdr:rowOff>147501</xdr:rowOff>
    </xdr:to>
    <xdr:cxnSp macro="">
      <xdr:nvCxnSpPr>
        <xdr:cNvPr id="313" name="直線コネクタ 312">
          <a:extLst>
            <a:ext uri="{FF2B5EF4-FFF2-40B4-BE49-F238E27FC236}">
              <a16:creationId xmlns:a16="http://schemas.microsoft.com/office/drawing/2014/main" id="{A5F91CF7-E1C1-422D-ABFD-FA265C0C759A}"/>
            </a:ext>
          </a:extLst>
        </xdr:cNvPr>
        <xdr:cNvCxnSpPr/>
      </xdr:nvCxnSpPr>
      <xdr:spPr>
        <a:xfrm>
          <a:off x="1028700" y="13570586"/>
          <a:ext cx="800100" cy="230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116857</xdr:rowOff>
    </xdr:from>
    <xdr:ext cx="405111" cy="259045"/>
    <xdr:sp macro="" textlink="">
      <xdr:nvSpPr>
        <xdr:cNvPr id="314" name="n_1aveValue【公営住宅】&#10;有形固定資産減価償却率">
          <a:extLst>
            <a:ext uri="{FF2B5EF4-FFF2-40B4-BE49-F238E27FC236}">
              <a16:creationId xmlns:a16="http://schemas.microsoft.com/office/drawing/2014/main" id="{20B3BDBE-35C3-43A7-9F2D-6EB34521186C}"/>
            </a:ext>
          </a:extLst>
        </xdr:cNvPr>
        <xdr:cNvSpPr txBox="1"/>
      </xdr:nvSpPr>
      <xdr:spPr>
        <a:xfrm>
          <a:off x="3239144" y="1324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107059</xdr:rowOff>
    </xdr:from>
    <xdr:ext cx="405111" cy="259045"/>
    <xdr:sp macro="" textlink="">
      <xdr:nvSpPr>
        <xdr:cNvPr id="315" name="n_2aveValue【公営住宅】&#10;有形固定資産減価償却率">
          <a:extLst>
            <a:ext uri="{FF2B5EF4-FFF2-40B4-BE49-F238E27FC236}">
              <a16:creationId xmlns:a16="http://schemas.microsoft.com/office/drawing/2014/main" id="{B8F87A6E-B823-48F3-958D-0FCE06DE61A3}"/>
            </a:ext>
          </a:extLst>
        </xdr:cNvPr>
        <xdr:cNvSpPr txBox="1"/>
      </xdr:nvSpPr>
      <xdr:spPr>
        <a:xfrm>
          <a:off x="2439044" y="132293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98896</xdr:rowOff>
    </xdr:from>
    <xdr:ext cx="405111" cy="259045"/>
    <xdr:sp macro="" textlink="">
      <xdr:nvSpPr>
        <xdr:cNvPr id="316" name="n_3aveValue【公営住宅】&#10;有形固定資産減価償却率">
          <a:extLst>
            <a:ext uri="{FF2B5EF4-FFF2-40B4-BE49-F238E27FC236}">
              <a16:creationId xmlns:a16="http://schemas.microsoft.com/office/drawing/2014/main" id="{E3AEFB41-E70E-4E60-9AD9-8EE49C6A7814}"/>
            </a:ext>
          </a:extLst>
        </xdr:cNvPr>
        <xdr:cNvSpPr txBox="1"/>
      </xdr:nvSpPr>
      <xdr:spPr>
        <a:xfrm>
          <a:off x="1648469" y="132275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100528</xdr:rowOff>
    </xdr:from>
    <xdr:ext cx="405111" cy="259045"/>
    <xdr:sp macro="" textlink="">
      <xdr:nvSpPr>
        <xdr:cNvPr id="317" name="n_4aveValue【公営住宅】&#10;有形固定資産減価償却率">
          <a:extLst>
            <a:ext uri="{FF2B5EF4-FFF2-40B4-BE49-F238E27FC236}">
              <a16:creationId xmlns:a16="http://schemas.microsoft.com/office/drawing/2014/main" id="{34064815-E83C-491D-8EAE-6799E3DA6C57}"/>
            </a:ext>
          </a:extLst>
        </xdr:cNvPr>
        <xdr:cNvSpPr txBox="1"/>
      </xdr:nvSpPr>
      <xdr:spPr>
        <a:xfrm>
          <a:off x="848369" y="132291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86558</xdr:rowOff>
    </xdr:from>
    <xdr:ext cx="405111" cy="259045"/>
    <xdr:sp macro="" textlink="">
      <xdr:nvSpPr>
        <xdr:cNvPr id="318" name="n_1mainValue【公営住宅】&#10;有形固定資産減価償却率">
          <a:extLst>
            <a:ext uri="{FF2B5EF4-FFF2-40B4-BE49-F238E27FC236}">
              <a16:creationId xmlns:a16="http://schemas.microsoft.com/office/drawing/2014/main" id="{CAA1C842-725C-495E-AA93-A5CEA64FEF55}"/>
            </a:ext>
          </a:extLst>
        </xdr:cNvPr>
        <xdr:cNvSpPr txBox="1"/>
      </xdr:nvSpPr>
      <xdr:spPr>
        <a:xfrm>
          <a:off x="3239144" y="13694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52269</xdr:rowOff>
    </xdr:from>
    <xdr:ext cx="405111" cy="259045"/>
    <xdr:sp macro="" textlink="">
      <xdr:nvSpPr>
        <xdr:cNvPr id="319" name="n_2mainValue【公営住宅】&#10;有形固定資産減価償却率">
          <a:extLst>
            <a:ext uri="{FF2B5EF4-FFF2-40B4-BE49-F238E27FC236}">
              <a16:creationId xmlns:a16="http://schemas.microsoft.com/office/drawing/2014/main" id="{4A916114-A2E3-4639-BAE3-B83EAC88A8FC}"/>
            </a:ext>
          </a:extLst>
        </xdr:cNvPr>
        <xdr:cNvSpPr txBox="1"/>
      </xdr:nvSpPr>
      <xdr:spPr>
        <a:xfrm>
          <a:off x="2439044" y="136603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17978</xdr:rowOff>
    </xdr:from>
    <xdr:ext cx="405111" cy="259045"/>
    <xdr:sp macro="" textlink="">
      <xdr:nvSpPr>
        <xdr:cNvPr id="320" name="n_3mainValue【公営住宅】&#10;有形固定資産減価償却率">
          <a:extLst>
            <a:ext uri="{FF2B5EF4-FFF2-40B4-BE49-F238E27FC236}">
              <a16:creationId xmlns:a16="http://schemas.microsoft.com/office/drawing/2014/main" id="{DD474216-86AD-41A0-B961-293FBC141661}"/>
            </a:ext>
          </a:extLst>
        </xdr:cNvPr>
        <xdr:cNvSpPr txBox="1"/>
      </xdr:nvSpPr>
      <xdr:spPr>
        <a:xfrm>
          <a:off x="1648469" y="136292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160038</xdr:rowOff>
    </xdr:from>
    <xdr:ext cx="405111" cy="259045"/>
    <xdr:sp macro="" textlink="">
      <xdr:nvSpPr>
        <xdr:cNvPr id="321" name="n_4mainValue【公営住宅】&#10;有形固定資産減価償却率">
          <a:extLst>
            <a:ext uri="{FF2B5EF4-FFF2-40B4-BE49-F238E27FC236}">
              <a16:creationId xmlns:a16="http://schemas.microsoft.com/office/drawing/2014/main" id="{07A143BA-910F-456B-9C68-C7C9EF410902}"/>
            </a:ext>
          </a:extLst>
        </xdr:cNvPr>
        <xdr:cNvSpPr txBox="1"/>
      </xdr:nvSpPr>
      <xdr:spPr>
        <a:xfrm>
          <a:off x="848369" y="136125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2" name="正方形/長方形 321">
          <a:extLst>
            <a:ext uri="{FF2B5EF4-FFF2-40B4-BE49-F238E27FC236}">
              <a16:creationId xmlns:a16="http://schemas.microsoft.com/office/drawing/2014/main" id="{00259B07-6AE9-4EC2-A2F1-6012ADF03B5A}"/>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3" name="正方形/長方形 322">
          <a:extLst>
            <a:ext uri="{FF2B5EF4-FFF2-40B4-BE49-F238E27FC236}">
              <a16:creationId xmlns:a16="http://schemas.microsoft.com/office/drawing/2014/main" id="{8B1CC3C3-A8BA-4EC1-A3BC-0C59B9CBF2DB}"/>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4" name="正方形/長方形 323">
          <a:extLst>
            <a:ext uri="{FF2B5EF4-FFF2-40B4-BE49-F238E27FC236}">
              <a16:creationId xmlns:a16="http://schemas.microsoft.com/office/drawing/2014/main" id="{77E70874-A6EA-4E80-A437-6F4227CBBD73}"/>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5" name="正方形/長方形 324">
          <a:extLst>
            <a:ext uri="{FF2B5EF4-FFF2-40B4-BE49-F238E27FC236}">
              <a16:creationId xmlns:a16="http://schemas.microsoft.com/office/drawing/2014/main" id="{0DC75562-5FB5-4782-88A7-9849410CBF61}"/>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6" name="正方形/長方形 325">
          <a:extLst>
            <a:ext uri="{FF2B5EF4-FFF2-40B4-BE49-F238E27FC236}">
              <a16:creationId xmlns:a16="http://schemas.microsoft.com/office/drawing/2014/main" id="{4EE26312-1A45-40A7-931A-855F07B0EDAC}"/>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7" name="正方形/長方形 326">
          <a:extLst>
            <a:ext uri="{FF2B5EF4-FFF2-40B4-BE49-F238E27FC236}">
              <a16:creationId xmlns:a16="http://schemas.microsoft.com/office/drawing/2014/main" id="{DFDC928C-E468-473E-A90F-A2BB6AECF5FD}"/>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8" name="正方形/長方形 327">
          <a:extLst>
            <a:ext uri="{FF2B5EF4-FFF2-40B4-BE49-F238E27FC236}">
              <a16:creationId xmlns:a16="http://schemas.microsoft.com/office/drawing/2014/main" id="{A5970D3D-09A9-4B3F-A56C-4613105B276F}"/>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9" name="正方形/長方形 328">
          <a:extLst>
            <a:ext uri="{FF2B5EF4-FFF2-40B4-BE49-F238E27FC236}">
              <a16:creationId xmlns:a16="http://schemas.microsoft.com/office/drawing/2014/main" id="{99984C2D-70AE-4718-9039-E91A68BB9C2A}"/>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0" name="テキスト ボックス 329">
          <a:extLst>
            <a:ext uri="{FF2B5EF4-FFF2-40B4-BE49-F238E27FC236}">
              <a16:creationId xmlns:a16="http://schemas.microsoft.com/office/drawing/2014/main" id="{BD77AC25-4D7E-48CC-9DFE-5D0769BE5CFB}"/>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1" name="直線コネクタ 330">
          <a:extLst>
            <a:ext uri="{FF2B5EF4-FFF2-40B4-BE49-F238E27FC236}">
              <a16:creationId xmlns:a16="http://schemas.microsoft.com/office/drawing/2014/main" id="{2A46AB21-7BCF-47C7-927E-413263B42EAA}"/>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2" name="直線コネクタ 331">
          <a:extLst>
            <a:ext uri="{FF2B5EF4-FFF2-40B4-BE49-F238E27FC236}">
              <a16:creationId xmlns:a16="http://schemas.microsoft.com/office/drawing/2014/main" id="{A46F480A-0809-4D87-A21F-0774C316E103}"/>
            </a:ext>
          </a:extLst>
        </xdr:cNvPr>
        <xdr:cNvCxnSpPr/>
      </xdr:nvCxnSpPr>
      <xdr:spPr>
        <a:xfrm>
          <a:off x="5953125" y="140493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3" name="テキスト ボックス 332">
          <a:extLst>
            <a:ext uri="{FF2B5EF4-FFF2-40B4-BE49-F238E27FC236}">
              <a16:creationId xmlns:a16="http://schemas.microsoft.com/office/drawing/2014/main" id="{EAD8A509-F6AA-4556-A69B-42D7A293E5B1}"/>
            </a:ext>
          </a:extLst>
        </xdr:cNvPr>
        <xdr:cNvSpPr txBox="1"/>
      </xdr:nvSpPr>
      <xdr:spPr>
        <a:xfrm>
          <a:off x="5527221"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4" name="直線コネクタ 333">
          <a:extLst>
            <a:ext uri="{FF2B5EF4-FFF2-40B4-BE49-F238E27FC236}">
              <a16:creationId xmlns:a16="http://schemas.microsoft.com/office/drawing/2014/main" id="{C7A9229D-C628-4080-B3A5-386B54F01F31}"/>
            </a:ext>
          </a:extLst>
        </xdr:cNvPr>
        <xdr:cNvCxnSpPr/>
      </xdr:nvCxnSpPr>
      <xdr:spPr>
        <a:xfrm>
          <a:off x="5953125" y="136874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5" name="テキスト ボックス 334">
          <a:extLst>
            <a:ext uri="{FF2B5EF4-FFF2-40B4-BE49-F238E27FC236}">
              <a16:creationId xmlns:a16="http://schemas.microsoft.com/office/drawing/2014/main" id="{030EF0A1-8CF4-49DD-B143-313FB074CB77}"/>
            </a:ext>
          </a:extLst>
        </xdr:cNvPr>
        <xdr:cNvSpPr txBox="1"/>
      </xdr:nvSpPr>
      <xdr:spPr>
        <a:xfrm>
          <a:off x="5527221"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6" name="直線コネクタ 335">
          <a:extLst>
            <a:ext uri="{FF2B5EF4-FFF2-40B4-BE49-F238E27FC236}">
              <a16:creationId xmlns:a16="http://schemas.microsoft.com/office/drawing/2014/main" id="{C9AC71DB-3C85-40B1-AE28-22CD9539C752}"/>
            </a:ext>
          </a:extLst>
        </xdr:cNvPr>
        <xdr:cNvCxnSpPr/>
      </xdr:nvCxnSpPr>
      <xdr:spPr>
        <a:xfrm>
          <a:off x="5953125" y="1332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81</xdr:row>
      <xdr:rowOff>67327</xdr:rowOff>
    </xdr:from>
    <xdr:ext cx="531299" cy="259045"/>
    <xdr:sp macro="" textlink="">
      <xdr:nvSpPr>
        <xdr:cNvPr id="337" name="テキスト ボックス 336">
          <a:extLst>
            <a:ext uri="{FF2B5EF4-FFF2-40B4-BE49-F238E27FC236}">
              <a16:creationId xmlns:a16="http://schemas.microsoft.com/office/drawing/2014/main" id="{D951D88B-8B2E-4E66-AAD6-2A7AE6B86396}"/>
            </a:ext>
          </a:extLst>
        </xdr:cNvPr>
        <xdr:cNvSpPr txBox="1"/>
      </xdr:nvSpPr>
      <xdr:spPr>
        <a:xfrm>
          <a:off x="5478976" y="1318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8" name="直線コネクタ 337">
          <a:extLst>
            <a:ext uri="{FF2B5EF4-FFF2-40B4-BE49-F238E27FC236}">
              <a16:creationId xmlns:a16="http://schemas.microsoft.com/office/drawing/2014/main" id="{903316EC-69D1-4F05-948D-777E0DDA7EF4}"/>
            </a:ext>
          </a:extLst>
        </xdr:cNvPr>
        <xdr:cNvCxnSpPr/>
      </xdr:nvCxnSpPr>
      <xdr:spPr>
        <a:xfrm>
          <a:off x="5953125" y="129635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79</xdr:row>
      <xdr:rowOff>29227</xdr:rowOff>
    </xdr:from>
    <xdr:ext cx="531299" cy="259045"/>
    <xdr:sp macro="" textlink="">
      <xdr:nvSpPr>
        <xdr:cNvPr id="339" name="テキスト ボックス 338">
          <a:extLst>
            <a:ext uri="{FF2B5EF4-FFF2-40B4-BE49-F238E27FC236}">
              <a16:creationId xmlns:a16="http://schemas.microsoft.com/office/drawing/2014/main" id="{3D79B084-234E-47A2-B270-ACA5108277B4}"/>
            </a:ext>
          </a:extLst>
        </xdr:cNvPr>
        <xdr:cNvSpPr txBox="1"/>
      </xdr:nvSpPr>
      <xdr:spPr>
        <a:xfrm>
          <a:off x="5478976" y="128276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40" name="直線コネクタ 339">
          <a:extLst>
            <a:ext uri="{FF2B5EF4-FFF2-40B4-BE49-F238E27FC236}">
              <a16:creationId xmlns:a16="http://schemas.microsoft.com/office/drawing/2014/main" id="{C46AE33D-A7DB-4EF5-8065-09779F2D9283}"/>
            </a:ext>
          </a:extLst>
        </xdr:cNvPr>
        <xdr:cNvCxnSpPr/>
      </xdr:nvCxnSpPr>
      <xdr:spPr>
        <a:xfrm>
          <a:off x="5953125" y="12611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162577</xdr:rowOff>
    </xdr:from>
    <xdr:ext cx="531299" cy="259045"/>
    <xdr:sp macro="" textlink="">
      <xdr:nvSpPr>
        <xdr:cNvPr id="341" name="テキスト ボックス 340">
          <a:extLst>
            <a:ext uri="{FF2B5EF4-FFF2-40B4-BE49-F238E27FC236}">
              <a16:creationId xmlns:a16="http://schemas.microsoft.com/office/drawing/2014/main" id="{EF45A3A4-F98A-48C1-8A93-B399DBCD2CE3}"/>
            </a:ext>
          </a:extLst>
        </xdr:cNvPr>
        <xdr:cNvSpPr txBox="1"/>
      </xdr:nvSpPr>
      <xdr:spPr>
        <a:xfrm>
          <a:off x="5478976" y="12475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2" name="直線コネクタ 341">
          <a:extLst>
            <a:ext uri="{FF2B5EF4-FFF2-40B4-BE49-F238E27FC236}">
              <a16:creationId xmlns:a16="http://schemas.microsoft.com/office/drawing/2014/main" id="{BD2757B1-7B02-417E-A3A1-25264934EDCC}"/>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3" name="テキスト ボックス 342">
          <a:extLst>
            <a:ext uri="{FF2B5EF4-FFF2-40B4-BE49-F238E27FC236}">
              <a16:creationId xmlns:a16="http://schemas.microsoft.com/office/drawing/2014/main" id="{266AB73D-BD06-4AEA-B451-CAA6CDD3EB8B}"/>
            </a:ext>
          </a:extLst>
        </xdr:cNvPr>
        <xdr:cNvSpPr txBox="1"/>
      </xdr:nvSpPr>
      <xdr:spPr>
        <a:xfrm>
          <a:off x="5478976"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4" name="【公営住宅】&#10;一人当たり面積グラフ枠">
          <a:extLst>
            <a:ext uri="{FF2B5EF4-FFF2-40B4-BE49-F238E27FC236}">
              <a16:creationId xmlns:a16="http://schemas.microsoft.com/office/drawing/2014/main" id="{BDA06A5A-6115-4473-B41E-9670EB22E66A}"/>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96089</xdr:rowOff>
    </xdr:from>
    <xdr:to>
      <xdr:col>54</xdr:col>
      <xdr:colOff>189865</xdr:colOff>
      <xdr:row>86</xdr:row>
      <xdr:rowOff>100812</xdr:rowOff>
    </xdr:to>
    <xdr:cxnSp macro="">
      <xdr:nvCxnSpPr>
        <xdr:cNvPr id="345" name="直線コネクタ 344">
          <a:extLst>
            <a:ext uri="{FF2B5EF4-FFF2-40B4-BE49-F238E27FC236}">
              <a16:creationId xmlns:a16="http://schemas.microsoft.com/office/drawing/2014/main" id="{29EF7154-4525-4EAD-A824-72A3D1040888}"/>
            </a:ext>
          </a:extLst>
        </xdr:cNvPr>
        <xdr:cNvCxnSpPr/>
      </xdr:nvCxnSpPr>
      <xdr:spPr>
        <a:xfrm flipV="1">
          <a:off x="9429115" y="12735764"/>
          <a:ext cx="0" cy="130329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104639</xdr:rowOff>
    </xdr:from>
    <xdr:ext cx="469744" cy="259045"/>
    <xdr:sp macro="" textlink="">
      <xdr:nvSpPr>
        <xdr:cNvPr id="346" name="【公営住宅】&#10;一人当たり面積最小値テキスト">
          <a:extLst>
            <a:ext uri="{FF2B5EF4-FFF2-40B4-BE49-F238E27FC236}">
              <a16:creationId xmlns:a16="http://schemas.microsoft.com/office/drawing/2014/main" id="{E7BD7198-DD01-4E69-B008-5003C3F83E74}"/>
            </a:ext>
          </a:extLst>
        </xdr:cNvPr>
        <xdr:cNvSpPr txBox="1"/>
      </xdr:nvSpPr>
      <xdr:spPr>
        <a:xfrm>
          <a:off x="9467850" y="14042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100812</xdr:rowOff>
    </xdr:from>
    <xdr:to>
      <xdr:col>55</xdr:col>
      <xdr:colOff>88900</xdr:colOff>
      <xdr:row>86</xdr:row>
      <xdr:rowOff>100812</xdr:rowOff>
    </xdr:to>
    <xdr:cxnSp macro="">
      <xdr:nvCxnSpPr>
        <xdr:cNvPr id="347" name="直線コネクタ 346">
          <a:extLst>
            <a:ext uri="{FF2B5EF4-FFF2-40B4-BE49-F238E27FC236}">
              <a16:creationId xmlns:a16="http://schemas.microsoft.com/office/drawing/2014/main" id="{9FC4EBB3-8220-4DF0-8FF5-0D83681FD3DA}"/>
            </a:ext>
          </a:extLst>
        </xdr:cNvPr>
        <xdr:cNvCxnSpPr/>
      </xdr:nvCxnSpPr>
      <xdr:spPr>
        <a:xfrm>
          <a:off x="9363075" y="1403906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42766</xdr:rowOff>
    </xdr:from>
    <xdr:ext cx="534377" cy="259045"/>
    <xdr:sp macro="" textlink="">
      <xdr:nvSpPr>
        <xdr:cNvPr id="348" name="【公営住宅】&#10;一人当たり面積最大値テキスト">
          <a:extLst>
            <a:ext uri="{FF2B5EF4-FFF2-40B4-BE49-F238E27FC236}">
              <a16:creationId xmlns:a16="http://schemas.microsoft.com/office/drawing/2014/main" id="{677A3D61-AD6F-41EA-9EFC-4B7D68EBE63D}"/>
            </a:ext>
          </a:extLst>
        </xdr:cNvPr>
        <xdr:cNvSpPr txBox="1"/>
      </xdr:nvSpPr>
      <xdr:spPr>
        <a:xfrm>
          <a:off x="9467850" y="1252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96089</xdr:rowOff>
    </xdr:from>
    <xdr:to>
      <xdr:col>55</xdr:col>
      <xdr:colOff>88900</xdr:colOff>
      <xdr:row>78</xdr:row>
      <xdr:rowOff>96089</xdr:rowOff>
    </xdr:to>
    <xdr:cxnSp macro="">
      <xdr:nvCxnSpPr>
        <xdr:cNvPr id="349" name="直線コネクタ 348">
          <a:extLst>
            <a:ext uri="{FF2B5EF4-FFF2-40B4-BE49-F238E27FC236}">
              <a16:creationId xmlns:a16="http://schemas.microsoft.com/office/drawing/2014/main" id="{0F36684C-3A13-48D2-9CE4-5699EA3C39A7}"/>
            </a:ext>
          </a:extLst>
        </xdr:cNvPr>
        <xdr:cNvCxnSpPr/>
      </xdr:nvCxnSpPr>
      <xdr:spPr>
        <a:xfrm>
          <a:off x="9363075" y="1273576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47514</xdr:rowOff>
    </xdr:from>
    <xdr:ext cx="469744" cy="259045"/>
    <xdr:sp macro="" textlink="">
      <xdr:nvSpPr>
        <xdr:cNvPr id="350" name="【公営住宅】&#10;一人当たり面積平均値テキスト">
          <a:extLst>
            <a:ext uri="{FF2B5EF4-FFF2-40B4-BE49-F238E27FC236}">
              <a16:creationId xmlns:a16="http://schemas.microsoft.com/office/drawing/2014/main" id="{09B033DA-0AD7-4762-8706-BFEA92C3BE86}"/>
            </a:ext>
          </a:extLst>
        </xdr:cNvPr>
        <xdr:cNvSpPr txBox="1"/>
      </xdr:nvSpPr>
      <xdr:spPr>
        <a:xfrm>
          <a:off x="9467850" y="134999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24637</xdr:rowOff>
    </xdr:from>
    <xdr:to>
      <xdr:col>55</xdr:col>
      <xdr:colOff>50800</xdr:colOff>
      <xdr:row>84</xdr:row>
      <xdr:rowOff>126237</xdr:rowOff>
    </xdr:to>
    <xdr:sp macro="" textlink="">
      <xdr:nvSpPr>
        <xdr:cNvPr id="351" name="フローチャート: 判断 350">
          <a:extLst>
            <a:ext uri="{FF2B5EF4-FFF2-40B4-BE49-F238E27FC236}">
              <a16:creationId xmlns:a16="http://schemas.microsoft.com/office/drawing/2014/main" id="{7E9BCC02-50E0-4B3A-946C-FFD2972F7A79}"/>
            </a:ext>
          </a:extLst>
        </xdr:cNvPr>
        <xdr:cNvSpPr/>
      </xdr:nvSpPr>
      <xdr:spPr>
        <a:xfrm>
          <a:off x="9401175" y="13639037"/>
          <a:ext cx="7620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84</xdr:row>
      <xdr:rowOff>40639</xdr:rowOff>
    </xdr:from>
    <xdr:to>
      <xdr:col>50</xdr:col>
      <xdr:colOff>165100</xdr:colOff>
      <xdr:row>84</xdr:row>
      <xdr:rowOff>142239</xdr:rowOff>
    </xdr:to>
    <xdr:sp macro="" textlink="">
      <xdr:nvSpPr>
        <xdr:cNvPr id="352" name="フローチャート: 判断 351">
          <a:extLst>
            <a:ext uri="{FF2B5EF4-FFF2-40B4-BE49-F238E27FC236}">
              <a16:creationId xmlns:a16="http://schemas.microsoft.com/office/drawing/2014/main" id="{5F58C7AA-4BAF-4AFE-8544-82ED50459539}"/>
            </a:ext>
          </a:extLst>
        </xdr:cNvPr>
        <xdr:cNvSpPr/>
      </xdr:nvSpPr>
      <xdr:spPr>
        <a:xfrm>
          <a:off x="8639175" y="1365186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84</xdr:row>
      <xdr:rowOff>48564</xdr:rowOff>
    </xdr:from>
    <xdr:to>
      <xdr:col>46</xdr:col>
      <xdr:colOff>38100</xdr:colOff>
      <xdr:row>84</xdr:row>
      <xdr:rowOff>150164</xdr:rowOff>
    </xdr:to>
    <xdr:sp macro="" textlink="">
      <xdr:nvSpPr>
        <xdr:cNvPr id="353" name="フローチャート: 判断 352">
          <a:extLst>
            <a:ext uri="{FF2B5EF4-FFF2-40B4-BE49-F238E27FC236}">
              <a16:creationId xmlns:a16="http://schemas.microsoft.com/office/drawing/2014/main" id="{93058F0C-E32F-4440-B9E4-6B7E6EEE0785}"/>
            </a:ext>
          </a:extLst>
        </xdr:cNvPr>
        <xdr:cNvSpPr/>
      </xdr:nvSpPr>
      <xdr:spPr>
        <a:xfrm>
          <a:off x="7839075" y="1365661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60147</xdr:rowOff>
    </xdr:from>
    <xdr:to>
      <xdr:col>41</xdr:col>
      <xdr:colOff>101600</xdr:colOff>
      <xdr:row>84</xdr:row>
      <xdr:rowOff>161747</xdr:rowOff>
    </xdr:to>
    <xdr:sp macro="" textlink="">
      <xdr:nvSpPr>
        <xdr:cNvPr id="354" name="フローチャート: 判断 353">
          <a:extLst>
            <a:ext uri="{FF2B5EF4-FFF2-40B4-BE49-F238E27FC236}">
              <a16:creationId xmlns:a16="http://schemas.microsoft.com/office/drawing/2014/main" id="{662B4E97-CA21-46A2-9E11-B10E01B6FE3E}"/>
            </a:ext>
          </a:extLst>
        </xdr:cNvPr>
        <xdr:cNvSpPr/>
      </xdr:nvSpPr>
      <xdr:spPr>
        <a:xfrm>
          <a:off x="7029450" y="1367137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40411</xdr:rowOff>
    </xdr:from>
    <xdr:to>
      <xdr:col>36</xdr:col>
      <xdr:colOff>165100</xdr:colOff>
      <xdr:row>84</xdr:row>
      <xdr:rowOff>142011</xdr:rowOff>
    </xdr:to>
    <xdr:sp macro="" textlink="">
      <xdr:nvSpPr>
        <xdr:cNvPr id="355" name="フローチャート: 判断 354">
          <a:extLst>
            <a:ext uri="{FF2B5EF4-FFF2-40B4-BE49-F238E27FC236}">
              <a16:creationId xmlns:a16="http://schemas.microsoft.com/office/drawing/2014/main" id="{7C5D915C-DC62-471A-9F5B-ED344C0016A7}"/>
            </a:ext>
          </a:extLst>
        </xdr:cNvPr>
        <xdr:cNvSpPr/>
      </xdr:nvSpPr>
      <xdr:spPr>
        <a:xfrm>
          <a:off x="6238875" y="1365163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835C8BD3-A9EE-4F7E-937B-ACE3CDB6C677}"/>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6189482-E6C1-4A6E-8112-E5D5A77F71E4}"/>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72CBCC67-C8EB-4CEB-BE87-A2AE525F67F8}"/>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BF77D451-99F4-4B98-B803-9822DBC67126}"/>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FECBD435-7E29-4DBD-AD41-74A85F0B63EB}"/>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134365</xdr:rowOff>
    </xdr:from>
    <xdr:to>
      <xdr:col>55</xdr:col>
      <xdr:colOff>50800</xdr:colOff>
      <xdr:row>85</xdr:row>
      <xdr:rowOff>64515</xdr:rowOff>
    </xdr:to>
    <xdr:sp macro="" textlink="">
      <xdr:nvSpPr>
        <xdr:cNvPr id="361" name="楕円 360">
          <a:extLst>
            <a:ext uri="{FF2B5EF4-FFF2-40B4-BE49-F238E27FC236}">
              <a16:creationId xmlns:a16="http://schemas.microsoft.com/office/drawing/2014/main" id="{83DB8E23-763A-4D4D-A0F7-F2FAAD02F374}"/>
            </a:ext>
          </a:extLst>
        </xdr:cNvPr>
        <xdr:cNvSpPr/>
      </xdr:nvSpPr>
      <xdr:spPr>
        <a:xfrm>
          <a:off x="9401175" y="13745590"/>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112792</xdr:rowOff>
    </xdr:from>
    <xdr:ext cx="469744" cy="259045"/>
    <xdr:sp macro="" textlink="">
      <xdr:nvSpPr>
        <xdr:cNvPr id="362" name="【公営住宅】&#10;一人当たり面積該当値テキスト">
          <a:extLst>
            <a:ext uri="{FF2B5EF4-FFF2-40B4-BE49-F238E27FC236}">
              <a16:creationId xmlns:a16="http://schemas.microsoft.com/office/drawing/2014/main" id="{648A6006-7F0F-4616-B041-655848D1A8E0}"/>
            </a:ext>
          </a:extLst>
        </xdr:cNvPr>
        <xdr:cNvSpPr txBox="1"/>
      </xdr:nvSpPr>
      <xdr:spPr>
        <a:xfrm>
          <a:off x="9467850" y="137240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3.570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130099</xdr:rowOff>
    </xdr:from>
    <xdr:to>
      <xdr:col>50</xdr:col>
      <xdr:colOff>165100</xdr:colOff>
      <xdr:row>85</xdr:row>
      <xdr:rowOff>60249</xdr:rowOff>
    </xdr:to>
    <xdr:sp macro="" textlink="">
      <xdr:nvSpPr>
        <xdr:cNvPr id="363" name="楕円 362">
          <a:extLst>
            <a:ext uri="{FF2B5EF4-FFF2-40B4-BE49-F238E27FC236}">
              <a16:creationId xmlns:a16="http://schemas.microsoft.com/office/drawing/2014/main" id="{2FE49406-AA90-4A7B-958F-7F307121E417}"/>
            </a:ext>
          </a:extLst>
        </xdr:cNvPr>
        <xdr:cNvSpPr/>
      </xdr:nvSpPr>
      <xdr:spPr>
        <a:xfrm>
          <a:off x="8639175" y="13738149"/>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9449</xdr:rowOff>
    </xdr:from>
    <xdr:to>
      <xdr:col>55</xdr:col>
      <xdr:colOff>0</xdr:colOff>
      <xdr:row>85</xdr:row>
      <xdr:rowOff>13715</xdr:rowOff>
    </xdr:to>
    <xdr:cxnSp macro="">
      <xdr:nvCxnSpPr>
        <xdr:cNvPr id="364" name="直線コネクタ 363">
          <a:extLst>
            <a:ext uri="{FF2B5EF4-FFF2-40B4-BE49-F238E27FC236}">
              <a16:creationId xmlns:a16="http://schemas.microsoft.com/office/drawing/2014/main" id="{DCB22EBF-2CE1-48AE-BB56-CC5B2B57B588}"/>
            </a:ext>
          </a:extLst>
        </xdr:cNvPr>
        <xdr:cNvCxnSpPr/>
      </xdr:nvCxnSpPr>
      <xdr:spPr>
        <a:xfrm>
          <a:off x="8686800" y="13785774"/>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134062</xdr:rowOff>
    </xdr:from>
    <xdr:to>
      <xdr:col>46</xdr:col>
      <xdr:colOff>38100</xdr:colOff>
      <xdr:row>85</xdr:row>
      <xdr:rowOff>64212</xdr:rowOff>
    </xdr:to>
    <xdr:sp macro="" textlink="">
      <xdr:nvSpPr>
        <xdr:cNvPr id="365" name="楕円 364">
          <a:extLst>
            <a:ext uri="{FF2B5EF4-FFF2-40B4-BE49-F238E27FC236}">
              <a16:creationId xmlns:a16="http://schemas.microsoft.com/office/drawing/2014/main" id="{694C36C5-8F8D-4A2C-9E4D-4FEB1D4C1F11}"/>
            </a:ext>
          </a:extLst>
        </xdr:cNvPr>
        <xdr:cNvSpPr/>
      </xdr:nvSpPr>
      <xdr:spPr>
        <a:xfrm>
          <a:off x="7839075" y="1374528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9449</xdr:rowOff>
    </xdr:from>
    <xdr:to>
      <xdr:col>50</xdr:col>
      <xdr:colOff>114300</xdr:colOff>
      <xdr:row>85</xdr:row>
      <xdr:rowOff>13412</xdr:rowOff>
    </xdr:to>
    <xdr:cxnSp macro="">
      <xdr:nvCxnSpPr>
        <xdr:cNvPr id="366" name="直線コネクタ 365">
          <a:extLst>
            <a:ext uri="{FF2B5EF4-FFF2-40B4-BE49-F238E27FC236}">
              <a16:creationId xmlns:a16="http://schemas.microsoft.com/office/drawing/2014/main" id="{F9F109B8-BAE8-4C24-AA7C-BD69A4F95A57}"/>
            </a:ext>
          </a:extLst>
        </xdr:cNvPr>
        <xdr:cNvCxnSpPr/>
      </xdr:nvCxnSpPr>
      <xdr:spPr>
        <a:xfrm flipV="1">
          <a:off x="7886700" y="13785774"/>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138100</xdr:rowOff>
    </xdr:from>
    <xdr:to>
      <xdr:col>41</xdr:col>
      <xdr:colOff>101600</xdr:colOff>
      <xdr:row>85</xdr:row>
      <xdr:rowOff>68250</xdr:rowOff>
    </xdr:to>
    <xdr:sp macro="" textlink="">
      <xdr:nvSpPr>
        <xdr:cNvPr id="367" name="楕円 366">
          <a:extLst>
            <a:ext uri="{FF2B5EF4-FFF2-40B4-BE49-F238E27FC236}">
              <a16:creationId xmlns:a16="http://schemas.microsoft.com/office/drawing/2014/main" id="{2BA607B1-82AC-4ADE-B00C-9C62C0B5A74D}"/>
            </a:ext>
          </a:extLst>
        </xdr:cNvPr>
        <xdr:cNvSpPr/>
      </xdr:nvSpPr>
      <xdr:spPr>
        <a:xfrm>
          <a:off x="7029450" y="137525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13412</xdr:rowOff>
    </xdr:from>
    <xdr:to>
      <xdr:col>45</xdr:col>
      <xdr:colOff>177800</xdr:colOff>
      <xdr:row>85</xdr:row>
      <xdr:rowOff>17450</xdr:rowOff>
    </xdr:to>
    <xdr:cxnSp macro="">
      <xdr:nvCxnSpPr>
        <xdr:cNvPr id="368" name="直線コネクタ 367">
          <a:extLst>
            <a:ext uri="{FF2B5EF4-FFF2-40B4-BE49-F238E27FC236}">
              <a16:creationId xmlns:a16="http://schemas.microsoft.com/office/drawing/2014/main" id="{6F1F9D7C-92F3-4838-B01A-610094F7E599}"/>
            </a:ext>
          </a:extLst>
        </xdr:cNvPr>
        <xdr:cNvCxnSpPr/>
      </xdr:nvCxnSpPr>
      <xdr:spPr>
        <a:xfrm flipV="1">
          <a:off x="7077075" y="13783387"/>
          <a:ext cx="809625" cy="7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143663</xdr:rowOff>
    </xdr:from>
    <xdr:to>
      <xdr:col>36</xdr:col>
      <xdr:colOff>165100</xdr:colOff>
      <xdr:row>85</xdr:row>
      <xdr:rowOff>73813</xdr:rowOff>
    </xdr:to>
    <xdr:sp macro="" textlink="">
      <xdr:nvSpPr>
        <xdr:cNvPr id="369" name="楕円 368">
          <a:extLst>
            <a:ext uri="{FF2B5EF4-FFF2-40B4-BE49-F238E27FC236}">
              <a16:creationId xmlns:a16="http://schemas.microsoft.com/office/drawing/2014/main" id="{81E9E098-52AC-4876-9052-9F50D8FC3912}"/>
            </a:ext>
          </a:extLst>
        </xdr:cNvPr>
        <xdr:cNvSpPr/>
      </xdr:nvSpPr>
      <xdr:spPr>
        <a:xfrm>
          <a:off x="6238875" y="1375171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17450</xdr:rowOff>
    </xdr:from>
    <xdr:to>
      <xdr:col>41</xdr:col>
      <xdr:colOff>50800</xdr:colOff>
      <xdr:row>85</xdr:row>
      <xdr:rowOff>23013</xdr:rowOff>
    </xdr:to>
    <xdr:cxnSp macro="">
      <xdr:nvCxnSpPr>
        <xdr:cNvPr id="370" name="直線コネクタ 369">
          <a:extLst>
            <a:ext uri="{FF2B5EF4-FFF2-40B4-BE49-F238E27FC236}">
              <a16:creationId xmlns:a16="http://schemas.microsoft.com/office/drawing/2014/main" id="{A14C954E-7BAE-4247-AC31-272B1CD3C328}"/>
            </a:ext>
          </a:extLst>
        </xdr:cNvPr>
        <xdr:cNvCxnSpPr/>
      </xdr:nvCxnSpPr>
      <xdr:spPr>
        <a:xfrm flipV="1">
          <a:off x="6286500" y="13790600"/>
          <a:ext cx="790575" cy="8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158766</xdr:rowOff>
    </xdr:from>
    <xdr:ext cx="469744" cy="259045"/>
    <xdr:sp macro="" textlink="">
      <xdr:nvSpPr>
        <xdr:cNvPr id="371" name="n_1aveValue【公営住宅】&#10;一人当たり面積">
          <a:extLst>
            <a:ext uri="{FF2B5EF4-FFF2-40B4-BE49-F238E27FC236}">
              <a16:creationId xmlns:a16="http://schemas.microsoft.com/office/drawing/2014/main" id="{20EB8DDD-1A83-4A83-BFE9-012869F0D484}"/>
            </a:ext>
          </a:extLst>
        </xdr:cNvPr>
        <xdr:cNvSpPr txBox="1"/>
      </xdr:nvSpPr>
      <xdr:spPr>
        <a:xfrm>
          <a:off x="8458277" y="13449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166691</xdr:rowOff>
    </xdr:from>
    <xdr:ext cx="469744" cy="259045"/>
    <xdr:sp macro="" textlink="">
      <xdr:nvSpPr>
        <xdr:cNvPr id="372" name="n_2aveValue【公営住宅】&#10;一人当たり面積">
          <a:extLst>
            <a:ext uri="{FF2B5EF4-FFF2-40B4-BE49-F238E27FC236}">
              <a16:creationId xmlns:a16="http://schemas.microsoft.com/office/drawing/2014/main" id="{5EA674BE-E5A4-4CA3-87A4-67E22394C67E}"/>
            </a:ext>
          </a:extLst>
        </xdr:cNvPr>
        <xdr:cNvSpPr txBox="1"/>
      </xdr:nvSpPr>
      <xdr:spPr>
        <a:xfrm>
          <a:off x="7677227" y="1345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83</xdr:row>
      <xdr:rowOff>6824</xdr:rowOff>
    </xdr:from>
    <xdr:ext cx="469744" cy="259045"/>
    <xdr:sp macro="" textlink="">
      <xdr:nvSpPr>
        <xdr:cNvPr id="373" name="n_3aveValue【公営住宅】&#10;一人当たり面積">
          <a:extLst>
            <a:ext uri="{FF2B5EF4-FFF2-40B4-BE49-F238E27FC236}">
              <a16:creationId xmlns:a16="http://schemas.microsoft.com/office/drawing/2014/main" id="{57AEB741-1433-44DA-B039-2173EAE599EB}"/>
            </a:ext>
          </a:extLst>
        </xdr:cNvPr>
        <xdr:cNvSpPr txBox="1"/>
      </xdr:nvSpPr>
      <xdr:spPr>
        <a:xfrm>
          <a:off x="6867602" y="134592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158538</xdr:rowOff>
    </xdr:from>
    <xdr:ext cx="469744" cy="259045"/>
    <xdr:sp macro="" textlink="">
      <xdr:nvSpPr>
        <xdr:cNvPr id="374" name="n_4aveValue【公営住宅】&#10;一人当たり面積">
          <a:extLst>
            <a:ext uri="{FF2B5EF4-FFF2-40B4-BE49-F238E27FC236}">
              <a16:creationId xmlns:a16="http://schemas.microsoft.com/office/drawing/2014/main" id="{79EBDEBC-7CCC-45A8-82E6-04B21518008B}"/>
            </a:ext>
          </a:extLst>
        </xdr:cNvPr>
        <xdr:cNvSpPr txBox="1"/>
      </xdr:nvSpPr>
      <xdr:spPr>
        <a:xfrm>
          <a:off x="6067502" y="134490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51376</xdr:rowOff>
    </xdr:from>
    <xdr:ext cx="469744" cy="259045"/>
    <xdr:sp macro="" textlink="">
      <xdr:nvSpPr>
        <xdr:cNvPr id="375" name="n_1mainValue【公営住宅】&#10;一人当たり面積">
          <a:extLst>
            <a:ext uri="{FF2B5EF4-FFF2-40B4-BE49-F238E27FC236}">
              <a16:creationId xmlns:a16="http://schemas.microsoft.com/office/drawing/2014/main" id="{DFF90670-A806-405D-AE5D-BF77B23F8493}"/>
            </a:ext>
          </a:extLst>
        </xdr:cNvPr>
        <xdr:cNvSpPr txBox="1"/>
      </xdr:nvSpPr>
      <xdr:spPr>
        <a:xfrm>
          <a:off x="8458277" y="138213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55339</xdr:rowOff>
    </xdr:from>
    <xdr:ext cx="469744" cy="259045"/>
    <xdr:sp macro="" textlink="">
      <xdr:nvSpPr>
        <xdr:cNvPr id="376" name="n_2mainValue【公営住宅】&#10;一人当たり面積">
          <a:extLst>
            <a:ext uri="{FF2B5EF4-FFF2-40B4-BE49-F238E27FC236}">
              <a16:creationId xmlns:a16="http://schemas.microsoft.com/office/drawing/2014/main" id="{BB58FD9D-A3EA-44B1-A29C-DF3D026DC67E}"/>
            </a:ext>
          </a:extLst>
        </xdr:cNvPr>
        <xdr:cNvSpPr txBox="1"/>
      </xdr:nvSpPr>
      <xdr:spPr>
        <a:xfrm>
          <a:off x="7677227" y="13828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59377</xdr:rowOff>
    </xdr:from>
    <xdr:ext cx="469744" cy="259045"/>
    <xdr:sp macro="" textlink="">
      <xdr:nvSpPr>
        <xdr:cNvPr id="377" name="n_3mainValue【公営住宅】&#10;一人当たり面積">
          <a:extLst>
            <a:ext uri="{FF2B5EF4-FFF2-40B4-BE49-F238E27FC236}">
              <a16:creationId xmlns:a16="http://schemas.microsoft.com/office/drawing/2014/main" id="{5A4DC461-2400-4B10-96ED-4D1B30D2AE40}"/>
            </a:ext>
          </a:extLst>
        </xdr:cNvPr>
        <xdr:cNvSpPr txBox="1"/>
      </xdr:nvSpPr>
      <xdr:spPr>
        <a:xfrm>
          <a:off x="6867602" y="13832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64940</xdr:rowOff>
    </xdr:from>
    <xdr:ext cx="469744" cy="259045"/>
    <xdr:sp macro="" textlink="">
      <xdr:nvSpPr>
        <xdr:cNvPr id="378" name="n_4mainValue【公営住宅】&#10;一人当たり面積">
          <a:extLst>
            <a:ext uri="{FF2B5EF4-FFF2-40B4-BE49-F238E27FC236}">
              <a16:creationId xmlns:a16="http://schemas.microsoft.com/office/drawing/2014/main" id="{18E0AF3A-228F-40B0-9516-788B7E72EAC3}"/>
            </a:ext>
          </a:extLst>
        </xdr:cNvPr>
        <xdr:cNvSpPr txBox="1"/>
      </xdr:nvSpPr>
      <xdr:spPr>
        <a:xfrm>
          <a:off x="6067502" y="13841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9" name="正方形/長方形 378">
          <a:extLst>
            <a:ext uri="{FF2B5EF4-FFF2-40B4-BE49-F238E27FC236}">
              <a16:creationId xmlns:a16="http://schemas.microsoft.com/office/drawing/2014/main" id="{47FD25AE-6C70-4F05-9AAE-AAE28DF810D0}"/>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0" name="正方形/長方形 379">
          <a:extLst>
            <a:ext uri="{FF2B5EF4-FFF2-40B4-BE49-F238E27FC236}">
              <a16:creationId xmlns:a16="http://schemas.microsoft.com/office/drawing/2014/main" id="{A30B301D-62F8-4ED5-A192-86C8011AABF9}"/>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1" name="正方形/長方形 380">
          <a:extLst>
            <a:ext uri="{FF2B5EF4-FFF2-40B4-BE49-F238E27FC236}">
              <a16:creationId xmlns:a16="http://schemas.microsoft.com/office/drawing/2014/main" id="{D0E25796-0053-4B1A-8126-7D778BA2C5D0}"/>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2" name="正方形/長方形 381">
          <a:extLst>
            <a:ext uri="{FF2B5EF4-FFF2-40B4-BE49-F238E27FC236}">
              <a16:creationId xmlns:a16="http://schemas.microsoft.com/office/drawing/2014/main" id="{833BEABC-C278-4A99-92C4-D2D4E99826C8}"/>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3" name="正方形/長方形 382">
          <a:extLst>
            <a:ext uri="{FF2B5EF4-FFF2-40B4-BE49-F238E27FC236}">
              <a16:creationId xmlns:a16="http://schemas.microsoft.com/office/drawing/2014/main" id="{837F5BD5-0C89-4C24-A0DB-859E3EFD3404}"/>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4" name="正方形/長方形 383">
          <a:extLst>
            <a:ext uri="{FF2B5EF4-FFF2-40B4-BE49-F238E27FC236}">
              <a16:creationId xmlns:a16="http://schemas.microsoft.com/office/drawing/2014/main" id="{4C735D9B-05B7-4651-A250-0C95E34E6625}"/>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5" name="正方形/長方形 384">
          <a:extLst>
            <a:ext uri="{FF2B5EF4-FFF2-40B4-BE49-F238E27FC236}">
              <a16:creationId xmlns:a16="http://schemas.microsoft.com/office/drawing/2014/main" id="{A21CCDAD-572B-4772-8F56-9B8D9752E4A0}"/>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6" name="正方形/長方形 385">
          <a:extLst>
            <a:ext uri="{FF2B5EF4-FFF2-40B4-BE49-F238E27FC236}">
              <a16:creationId xmlns:a16="http://schemas.microsoft.com/office/drawing/2014/main" id="{5E837E58-D56A-433F-941E-A98BDDD225F2}"/>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7" name="テキスト ボックス 386">
          <a:extLst>
            <a:ext uri="{FF2B5EF4-FFF2-40B4-BE49-F238E27FC236}">
              <a16:creationId xmlns:a16="http://schemas.microsoft.com/office/drawing/2014/main" id="{EF8F7CA9-55ED-4CAD-BFC4-2F083CE28F45}"/>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8" name="直線コネクタ 387">
          <a:extLst>
            <a:ext uri="{FF2B5EF4-FFF2-40B4-BE49-F238E27FC236}">
              <a16:creationId xmlns:a16="http://schemas.microsoft.com/office/drawing/2014/main" id="{F3F9F41E-F0FF-482A-8D71-B2F222794B73}"/>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9" name="テキスト ボックス 388">
          <a:extLst>
            <a:ext uri="{FF2B5EF4-FFF2-40B4-BE49-F238E27FC236}">
              <a16:creationId xmlns:a16="http://schemas.microsoft.com/office/drawing/2014/main" id="{5276A34F-4761-4B72-BBBE-E080CF394B83}"/>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390" name="直線コネクタ 389">
          <a:extLst>
            <a:ext uri="{FF2B5EF4-FFF2-40B4-BE49-F238E27FC236}">
              <a16:creationId xmlns:a16="http://schemas.microsoft.com/office/drawing/2014/main" id="{C43DE160-0B2A-433B-8FC5-300C30516380}"/>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391" name="テキスト ボックス 390">
          <a:extLst>
            <a:ext uri="{FF2B5EF4-FFF2-40B4-BE49-F238E27FC236}">
              <a16:creationId xmlns:a16="http://schemas.microsoft.com/office/drawing/2014/main" id="{AC52637B-A59A-4F53-B160-B8A189084DA2}"/>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392" name="直線コネクタ 391">
          <a:extLst>
            <a:ext uri="{FF2B5EF4-FFF2-40B4-BE49-F238E27FC236}">
              <a16:creationId xmlns:a16="http://schemas.microsoft.com/office/drawing/2014/main" id="{79FBE802-6A3B-4FC0-9078-D61CACB1A229}"/>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393" name="テキスト ボックス 392">
          <a:extLst>
            <a:ext uri="{FF2B5EF4-FFF2-40B4-BE49-F238E27FC236}">
              <a16:creationId xmlns:a16="http://schemas.microsoft.com/office/drawing/2014/main" id="{49C412A8-C297-4060-8295-832521B6D74D}"/>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394" name="直線コネクタ 393">
          <a:extLst>
            <a:ext uri="{FF2B5EF4-FFF2-40B4-BE49-F238E27FC236}">
              <a16:creationId xmlns:a16="http://schemas.microsoft.com/office/drawing/2014/main" id="{EB290CCA-A8F2-4686-919F-10273ACF836A}"/>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395" name="テキスト ボックス 394">
          <a:extLst>
            <a:ext uri="{FF2B5EF4-FFF2-40B4-BE49-F238E27FC236}">
              <a16:creationId xmlns:a16="http://schemas.microsoft.com/office/drawing/2014/main" id="{CD299556-E782-4DD9-BEF1-60FD2769E4A2}"/>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396" name="直線コネクタ 395">
          <a:extLst>
            <a:ext uri="{FF2B5EF4-FFF2-40B4-BE49-F238E27FC236}">
              <a16:creationId xmlns:a16="http://schemas.microsoft.com/office/drawing/2014/main" id="{1E76F56A-C65C-4521-B8A3-890BDC3BB042}"/>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397" name="テキスト ボックス 396">
          <a:extLst>
            <a:ext uri="{FF2B5EF4-FFF2-40B4-BE49-F238E27FC236}">
              <a16:creationId xmlns:a16="http://schemas.microsoft.com/office/drawing/2014/main" id="{A8FE60D6-7904-4DF8-B59C-05967FAD416D}"/>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398" name="直線コネクタ 397">
          <a:extLst>
            <a:ext uri="{FF2B5EF4-FFF2-40B4-BE49-F238E27FC236}">
              <a16:creationId xmlns:a16="http://schemas.microsoft.com/office/drawing/2014/main" id="{29FCBCE1-D759-44BD-B659-1CAE5D0F2638}"/>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99" name="テキスト ボックス 398">
          <a:extLst>
            <a:ext uri="{FF2B5EF4-FFF2-40B4-BE49-F238E27FC236}">
              <a16:creationId xmlns:a16="http://schemas.microsoft.com/office/drawing/2014/main" id="{F5C04604-5039-4F1F-AD36-4C642FF1B1D7}"/>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400" name="直線コネクタ 399">
          <a:extLst>
            <a:ext uri="{FF2B5EF4-FFF2-40B4-BE49-F238E27FC236}">
              <a16:creationId xmlns:a16="http://schemas.microsoft.com/office/drawing/2014/main" id="{39DDDA17-904F-4B3D-9543-F73AB8D638C2}"/>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401" name="テキスト ボックス 400">
          <a:extLst>
            <a:ext uri="{FF2B5EF4-FFF2-40B4-BE49-F238E27FC236}">
              <a16:creationId xmlns:a16="http://schemas.microsoft.com/office/drawing/2014/main" id="{BCA5CA30-09C5-475A-B4BA-AF3CE958BE0E}"/>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402" name="直線コネクタ 401">
          <a:extLst>
            <a:ext uri="{FF2B5EF4-FFF2-40B4-BE49-F238E27FC236}">
              <a16:creationId xmlns:a16="http://schemas.microsoft.com/office/drawing/2014/main" id="{36211045-FFDB-4E20-83E8-DCC849F4D8F3}"/>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403" name="【港湾・漁港】&#10;有形固定資産減価償却率グラフ枠">
          <a:extLst>
            <a:ext uri="{FF2B5EF4-FFF2-40B4-BE49-F238E27FC236}">
              <a16:creationId xmlns:a16="http://schemas.microsoft.com/office/drawing/2014/main" id="{B958B8C7-113B-4D02-AEEC-71C5A26E4DC4}"/>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133350</xdr:rowOff>
    </xdr:from>
    <xdr:to>
      <xdr:col>24</xdr:col>
      <xdr:colOff>62865</xdr:colOff>
      <xdr:row>109</xdr:row>
      <xdr:rowOff>35379</xdr:rowOff>
    </xdr:to>
    <xdr:cxnSp macro="">
      <xdr:nvCxnSpPr>
        <xdr:cNvPr id="404" name="直線コネクタ 403">
          <a:extLst>
            <a:ext uri="{FF2B5EF4-FFF2-40B4-BE49-F238E27FC236}">
              <a16:creationId xmlns:a16="http://schemas.microsoft.com/office/drawing/2014/main" id="{28F2F34F-DB57-497D-A787-B0825247A055}"/>
            </a:ext>
          </a:extLst>
        </xdr:cNvPr>
        <xdr:cNvCxnSpPr/>
      </xdr:nvCxnSpPr>
      <xdr:spPr>
        <a:xfrm flipV="1">
          <a:off x="4180840" y="16421100"/>
          <a:ext cx="0" cy="1445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405" name="【港湾・漁港】&#10;有形固定資産減価償却率最小値テキスト">
          <a:extLst>
            <a:ext uri="{FF2B5EF4-FFF2-40B4-BE49-F238E27FC236}">
              <a16:creationId xmlns:a16="http://schemas.microsoft.com/office/drawing/2014/main" id="{6EA83C4A-6B9B-42CC-9E1A-FDD8964A35F3}"/>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406" name="直線コネクタ 405">
          <a:extLst>
            <a:ext uri="{FF2B5EF4-FFF2-40B4-BE49-F238E27FC236}">
              <a16:creationId xmlns:a16="http://schemas.microsoft.com/office/drawing/2014/main" id="{75A3146D-8D2A-424B-8CC4-4FF005E135DF}"/>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80027</xdr:rowOff>
    </xdr:from>
    <xdr:ext cx="405111" cy="259045"/>
    <xdr:sp macro="" textlink="">
      <xdr:nvSpPr>
        <xdr:cNvPr id="407" name="【港湾・漁港】&#10;有形固定資産減価償却率最大値テキスト">
          <a:extLst>
            <a:ext uri="{FF2B5EF4-FFF2-40B4-BE49-F238E27FC236}">
              <a16:creationId xmlns:a16="http://schemas.microsoft.com/office/drawing/2014/main" id="{A6CD5762-C8CB-41BA-818B-50B22D28BE0B}"/>
            </a:ext>
          </a:extLst>
        </xdr:cNvPr>
        <xdr:cNvSpPr txBox="1"/>
      </xdr:nvSpPr>
      <xdr:spPr>
        <a:xfrm>
          <a:off x="4219575" y="16199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133350</xdr:rowOff>
    </xdr:from>
    <xdr:to>
      <xdr:col>24</xdr:col>
      <xdr:colOff>152400</xdr:colOff>
      <xdr:row>100</xdr:row>
      <xdr:rowOff>133350</xdr:rowOff>
    </xdr:to>
    <xdr:cxnSp macro="">
      <xdr:nvCxnSpPr>
        <xdr:cNvPr id="408" name="直線コネクタ 407">
          <a:extLst>
            <a:ext uri="{FF2B5EF4-FFF2-40B4-BE49-F238E27FC236}">
              <a16:creationId xmlns:a16="http://schemas.microsoft.com/office/drawing/2014/main" id="{E2DFAB35-D998-4E4F-8A12-6B8439EA3D84}"/>
            </a:ext>
          </a:extLst>
        </xdr:cNvPr>
        <xdr:cNvCxnSpPr/>
      </xdr:nvCxnSpPr>
      <xdr:spPr>
        <a:xfrm>
          <a:off x="4105275" y="1642110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93997</xdr:rowOff>
    </xdr:from>
    <xdr:ext cx="405111" cy="259045"/>
    <xdr:sp macro="" textlink="">
      <xdr:nvSpPr>
        <xdr:cNvPr id="409" name="【港湾・漁港】&#10;有形固定資産減価償却率平均値テキスト">
          <a:extLst>
            <a:ext uri="{FF2B5EF4-FFF2-40B4-BE49-F238E27FC236}">
              <a16:creationId xmlns:a16="http://schemas.microsoft.com/office/drawing/2014/main" id="{00BEC0B2-3423-4D68-ABA8-EC436F4D603D}"/>
            </a:ext>
          </a:extLst>
        </xdr:cNvPr>
        <xdr:cNvSpPr txBox="1"/>
      </xdr:nvSpPr>
      <xdr:spPr>
        <a:xfrm>
          <a:off x="4219575" y="170675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71120</xdr:rowOff>
    </xdr:from>
    <xdr:to>
      <xdr:col>24</xdr:col>
      <xdr:colOff>114300</xdr:colOff>
      <xdr:row>106</xdr:row>
      <xdr:rowOff>1270</xdr:rowOff>
    </xdr:to>
    <xdr:sp macro="" textlink="">
      <xdr:nvSpPr>
        <xdr:cNvPr id="410" name="フローチャート: 判断 409">
          <a:extLst>
            <a:ext uri="{FF2B5EF4-FFF2-40B4-BE49-F238E27FC236}">
              <a16:creationId xmlns:a16="http://schemas.microsoft.com/office/drawing/2014/main" id="{F588331A-E39F-414C-86DE-1EF7EA8559D3}"/>
            </a:ext>
          </a:extLst>
        </xdr:cNvPr>
        <xdr:cNvSpPr/>
      </xdr:nvSpPr>
      <xdr:spPr>
        <a:xfrm>
          <a:off x="4124325" y="17212945"/>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87449</xdr:rowOff>
    </xdr:from>
    <xdr:to>
      <xdr:col>20</xdr:col>
      <xdr:colOff>38100</xdr:colOff>
      <xdr:row>106</xdr:row>
      <xdr:rowOff>17599</xdr:rowOff>
    </xdr:to>
    <xdr:sp macro="" textlink="">
      <xdr:nvSpPr>
        <xdr:cNvPr id="411" name="フローチャート: 判断 410">
          <a:extLst>
            <a:ext uri="{FF2B5EF4-FFF2-40B4-BE49-F238E27FC236}">
              <a16:creationId xmlns:a16="http://schemas.microsoft.com/office/drawing/2014/main" id="{BDD78EBE-6179-43F8-ADE1-E03CDAA07DB1}"/>
            </a:ext>
          </a:extLst>
        </xdr:cNvPr>
        <xdr:cNvSpPr/>
      </xdr:nvSpPr>
      <xdr:spPr>
        <a:xfrm>
          <a:off x="3381375" y="1722927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35198</xdr:rowOff>
    </xdr:from>
    <xdr:to>
      <xdr:col>15</xdr:col>
      <xdr:colOff>101600</xdr:colOff>
      <xdr:row>105</xdr:row>
      <xdr:rowOff>136798</xdr:rowOff>
    </xdr:to>
    <xdr:sp macro="" textlink="">
      <xdr:nvSpPr>
        <xdr:cNvPr id="412" name="フローチャート: 判断 411">
          <a:extLst>
            <a:ext uri="{FF2B5EF4-FFF2-40B4-BE49-F238E27FC236}">
              <a16:creationId xmlns:a16="http://schemas.microsoft.com/office/drawing/2014/main" id="{9CC376D9-2437-4EE4-B0B4-A11A825DDF78}"/>
            </a:ext>
          </a:extLst>
        </xdr:cNvPr>
        <xdr:cNvSpPr/>
      </xdr:nvSpPr>
      <xdr:spPr>
        <a:xfrm>
          <a:off x="2571750" y="1718019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907</xdr:rowOff>
    </xdr:from>
    <xdr:to>
      <xdr:col>10</xdr:col>
      <xdr:colOff>165100</xdr:colOff>
      <xdr:row>105</xdr:row>
      <xdr:rowOff>102507</xdr:rowOff>
    </xdr:to>
    <xdr:sp macro="" textlink="">
      <xdr:nvSpPr>
        <xdr:cNvPr id="413" name="フローチャート: 判断 412">
          <a:extLst>
            <a:ext uri="{FF2B5EF4-FFF2-40B4-BE49-F238E27FC236}">
              <a16:creationId xmlns:a16="http://schemas.microsoft.com/office/drawing/2014/main" id="{AC2A894B-8E44-4587-9F7D-CF0A35891831}"/>
            </a:ext>
          </a:extLst>
        </xdr:cNvPr>
        <xdr:cNvSpPr/>
      </xdr:nvSpPr>
      <xdr:spPr>
        <a:xfrm>
          <a:off x="1781175" y="17145907"/>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25400</xdr:rowOff>
    </xdr:from>
    <xdr:to>
      <xdr:col>6</xdr:col>
      <xdr:colOff>38100</xdr:colOff>
      <xdr:row>105</xdr:row>
      <xdr:rowOff>127000</xdr:rowOff>
    </xdr:to>
    <xdr:sp macro="" textlink="">
      <xdr:nvSpPr>
        <xdr:cNvPr id="414" name="フローチャート: 判断 413">
          <a:extLst>
            <a:ext uri="{FF2B5EF4-FFF2-40B4-BE49-F238E27FC236}">
              <a16:creationId xmlns:a16="http://schemas.microsoft.com/office/drawing/2014/main" id="{080D7E20-06BE-4FC5-9F6A-091C6C81D30C}"/>
            </a:ext>
          </a:extLst>
        </xdr:cNvPr>
        <xdr:cNvSpPr/>
      </xdr:nvSpPr>
      <xdr:spPr>
        <a:xfrm>
          <a:off x="981075" y="1717357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1CD5D834-B3DD-4A39-89AF-F78D2EF3D8DE}"/>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93F4C282-99B0-4611-B017-0472408248F7}"/>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4F8E1769-6EB0-4F21-99E3-DF7E2ACADEF3}"/>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8" name="テキスト ボックス 417">
          <a:extLst>
            <a:ext uri="{FF2B5EF4-FFF2-40B4-BE49-F238E27FC236}">
              <a16:creationId xmlns:a16="http://schemas.microsoft.com/office/drawing/2014/main" id="{ED6657EF-4933-45D6-999A-3B27F4CE434B}"/>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9" name="テキスト ボックス 418">
          <a:extLst>
            <a:ext uri="{FF2B5EF4-FFF2-40B4-BE49-F238E27FC236}">
              <a16:creationId xmlns:a16="http://schemas.microsoft.com/office/drawing/2014/main" id="{90417189-7914-4985-90DB-ED0F610DE873}"/>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105411</xdr:rowOff>
    </xdr:from>
    <xdr:to>
      <xdr:col>24</xdr:col>
      <xdr:colOff>114300</xdr:colOff>
      <xdr:row>107</xdr:row>
      <xdr:rowOff>35561</xdr:rowOff>
    </xdr:to>
    <xdr:sp macro="" textlink="">
      <xdr:nvSpPr>
        <xdr:cNvPr id="420" name="楕円 419">
          <a:extLst>
            <a:ext uri="{FF2B5EF4-FFF2-40B4-BE49-F238E27FC236}">
              <a16:creationId xmlns:a16="http://schemas.microsoft.com/office/drawing/2014/main" id="{C810F446-E0D7-44A4-A3A9-B55B249D2557}"/>
            </a:ext>
          </a:extLst>
        </xdr:cNvPr>
        <xdr:cNvSpPr/>
      </xdr:nvSpPr>
      <xdr:spPr>
        <a:xfrm>
          <a:off x="4124325" y="1741868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83838</xdr:rowOff>
    </xdr:from>
    <xdr:ext cx="405111" cy="259045"/>
    <xdr:sp macro="" textlink="">
      <xdr:nvSpPr>
        <xdr:cNvPr id="421" name="【港湾・漁港】&#10;有形固定資産減価償却率該当値テキスト">
          <a:extLst>
            <a:ext uri="{FF2B5EF4-FFF2-40B4-BE49-F238E27FC236}">
              <a16:creationId xmlns:a16="http://schemas.microsoft.com/office/drawing/2014/main" id="{393B1417-229B-4468-AE08-6F7FFCEB0550}"/>
            </a:ext>
          </a:extLst>
        </xdr:cNvPr>
        <xdr:cNvSpPr txBox="1"/>
      </xdr:nvSpPr>
      <xdr:spPr>
        <a:xfrm>
          <a:off x="4219575" y="17403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146231</xdr:rowOff>
    </xdr:from>
    <xdr:to>
      <xdr:col>20</xdr:col>
      <xdr:colOff>38100</xdr:colOff>
      <xdr:row>107</xdr:row>
      <xdr:rowOff>76381</xdr:rowOff>
    </xdr:to>
    <xdr:sp macro="" textlink="">
      <xdr:nvSpPr>
        <xdr:cNvPr id="422" name="楕円 421">
          <a:extLst>
            <a:ext uri="{FF2B5EF4-FFF2-40B4-BE49-F238E27FC236}">
              <a16:creationId xmlns:a16="http://schemas.microsoft.com/office/drawing/2014/main" id="{0C853763-FBC4-475A-847A-B8ED4331F10F}"/>
            </a:ext>
          </a:extLst>
        </xdr:cNvPr>
        <xdr:cNvSpPr/>
      </xdr:nvSpPr>
      <xdr:spPr>
        <a:xfrm>
          <a:off x="3381375" y="174595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156211</xdr:rowOff>
    </xdr:from>
    <xdr:to>
      <xdr:col>24</xdr:col>
      <xdr:colOff>63500</xdr:colOff>
      <xdr:row>107</xdr:row>
      <xdr:rowOff>25581</xdr:rowOff>
    </xdr:to>
    <xdr:cxnSp macro="">
      <xdr:nvCxnSpPr>
        <xdr:cNvPr id="423" name="直線コネクタ 422">
          <a:extLst>
            <a:ext uri="{FF2B5EF4-FFF2-40B4-BE49-F238E27FC236}">
              <a16:creationId xmlns:a16="http://schemas.microsoft.com/office/drawing/2014/main" id="{2A386BD9-E3AE-47F9-AE47-F300DA8B04ED}"/>
            </a:ext>
          </a:extLst>
        </xdr:cNvPr>
        <xdr:cNvCxnSpPr/>
      </xdr:nvCxnSpPr>
      <xdr:spPr>
        <a:xfrm flipV="1">
          <a:off x="3429000" y="17475836"/>
          <a:ext cx="752475"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152763</xdr:rowOff>
    </xdr:from>
    <xdr:to>
      <xdr:col>15</xdr:col>
      <xdr:colOff>101600</xdr:colOff>
      <xdr:row>107</xdr:row>
      <xdr:rowOff>82913</xdr:rowOff>
    </xdr:to>
    <xdr:sp macro="" textlink="">
      <xdr:nvSpPr>
        <xdr:cNvPr id="424" name="楕円 423">
          <a:extLst>
            <a:ext uri="{FF2B5EF4-FFF2-40B4-BE49-F238E27FC236}">
              <a16:creationId xmlns:a16="http://schemas.microsoft.com/office/drawing/2014/main" id="{EA4D4B0C-0A1D-423D-9830-5A7FE8C8EC23}"/>
            </a:ext>
          </a:extLst>
        </xdr:cNvPr>
        <xdr:cNvSpPr/>
      </xdr:nvSpPr>
      <xdr:spPr>
        <a:xfrm>
          <a:off x="2571750" y="1746921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107</xdr:row>
      <xdr:rowOff>25581</xdr:rowOff>
    </xdr:from>
    <xdr:to>
      <xdr:col>19</xdr:col>
      <xdr:colOff>177800</xdr:colOff>
      <xdr:row>107</xdr:row>
      <xdr:rowOff>32113</xdr:rowOff>
    </xdr:to>
    <xdr:cxnSp macro="">
      <xdr:nvCxnSpPr>
        <xdr:cNvPr id="425" name="直線コネクタ 424">
          <a:extLst>
            <a:ext uri="{FF2B5EF4-FFF2-40B4-BE49-F238E27FC236}">
              <a16:creationId xmlns:a16="http://schemas.microsoft.com/office/drawing/2014/main" id="{35BC79E6-735C-46DF-A4EA-C970BDD20F33}"/>
            </a:ext>
          </a:extLst>
        </xdr:cNvPr>
        <xdr:cNvCxnSpPr/>
      </xdr:nvCxnSpPr>
      <xdr:spPr>
        <a:xfrm flipV="1">
          <a:off x="2619375" y="17516656"/>
          <a:ext cx="809625" cy="1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106</xdr:row>
      <xdr:rowOff>141332</xdr:rowOff>
    </xdr:from>
    <xdr:to>
      <xdr:col>10</xdr:col>
      <xdr:colOff>165100</xdr:colOff>
      <xdr:row>107</xdr:row>
      <xdr:rowOff>71482</xdr:rowOff>
    </xdr:to>
    <xdr:sp macro="" textlink="">
      <xdr:nvSpPr>
        <xdr:cNvPr id="426" name="楕円 425">
          <a:extLst>
            <a:ext uri="{FF2B5EF4-FFF2-40B4-BE49-F238E27FC236}">
              <a16:creationId xmlns:a16="http://schemas.microsoft.com/office/drawing/2014/main" id="{91F65AE1-06D2-46FA-B69B-E647FC20F596}"/>
            </a:ext>
          </a:extLst>
        </xdr:cNvPr>
        <xdr:cNvSpPr/>
      </xdr:nvSpPr>
      <xdr:spPr>
        <a:xfrm>
          <a:off x="1781175" y="1746095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107</xdr:row>
      <xdr:rowOff>20682</xdr:rowOff>
    </xdr:from>
    <xdr:to>
      <xdr:col>15</xdr:col>
      <xdr:colOff>50800</xdr:colOff>
      <xdr:row>107</xdr:row>
      <xdr:rowOff>32113</xdr:rowOff>
    </xdr:to>
    <xdr:cxnSp macro="">
      <xdr:nvCxnSpPr>
        <xdr:cNvPr id="427" name="直線コネクタ 426">
          <a:extLst>
            <a:ext uri="{FF2B5EF4-FFF2-40B4-BE49-F238E27FC236}">
              <a16:creationId xmlns:a16="http://schemas.microsoft.com/office/drawing/2014/main" id="{57BD9212-61D2-4C39-B071-40B73C98468B}"/>
            </a:ext>
          </a:extLst>
        </xdr:cNvPr>
        <xdr:cNvCxnSpPr/>
      </xdr:nvCxnSpPr>
      <xdr:spPr>
        <a:xfrm>
          <a:off x="1828800" y="17508582"/>
          <a:ext cx="790575" cy="82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123371</xdr:rowOff>
    </xdr:from>
    <xdr:to>
      <xdr:col>6</xdr:col>
      <xdr:colOff>38100</xdr:colOff>
      <xdr:row>107</xdr:row>
      <xdr:rowOff>53521</xdr:rowOff>
    </xdr:to>
    <xdr:sp macro="" textlink="">
      <xdr:nvSpPr>
        <xdr:cNvPr id="428" name="楕円 427">
          <a:extLst>
            <a:ext uri="{FF2B5EF4-FFF2-40B4-BE49-F238E27FC236}">
              <a16:creationId xmlns:a16="http://schemas.microsoft.com/office/drawing/2014/main" id="{E0F4932C-1E44-427A-8002-3A1B0226C8AC}"/>
            </a:ext>
          </a:extLst>
        </xdr:cNvPr>
        <xdr:cNvSpPr/>
      </xdr:nvSpPr>
      <xdr:spPr>
        <a:xfrm>
          <a:off x="981075" y="1744299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107</xdr:row>
      <xdr:rowOff>2721</xdr:rowOff>
    </xdr:from>
    <xdr:to>
      <xdr:col>10</xdr:col>
      <xdr:colOff>114300</xdr:colOff>
      <xdr:row>107</xdr:row>
      <xdr:rowOff>20682</xdr:rowOff>
    </xdr:to>
    <xdr:cxnSp macro="">
      <xdr:nvCxnSpPr>
        <xdr:cNvPr id="429" name="直線コネクタ 428">
          <a:extLst>
            <a:ext uri="{FF2B5EF4-FFF2-40B4-BE49-F238E27FC236}">
              <a16:creationId xmlns:a16="http://schemas.microsoft.com/office/drawing/2014/main" id="{AD378B31-E94F-4018-B5D8-574F754128B4}"/>
            </a:ext>
          </a:extLst>
        </xdr:cNvPr>
        <xdr:cNvCxnSpPr/>
      </xdr:nvCxnSpPr>
      <xdr:spPr>
        <a:xfrm>
          <a:off x="1028700" y="17490621"/>
          <a:ext cx="800100" cy="179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34126</xdr:rowOff>
    </xdr:from>
    <xdr:ext cx="405111" cy="259045"/>
    <xdr:sp macro="" textlink="">
      <xdr:nvSpPr>
        <xdr:cNvPr id="430" name="n_1aveValue【港湾・漁港】&#10;有形固定資産減価償却率">
          <a:extLst>
            <a:ext uri="{FF2B5EF4-FFF2-40B4-BE49-F238E27FC236}">
              <a16:creationId xmlns:a16="http://schemas.microsoft.com/office/drawing/2014/main" id="{E614859A-4D9B-45B5-A042-803129567014}"/>
            </a:ext>
          </a:extLst>
        </xdr:cNvPr>
        <xdr:cNvSpPr txBox="1"/>
      </xdr:nvSpPr>
      <xdr:spPr>
        <a:xfrm>
          <a:off x="3239144" y="17004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153325</xdr:rowOff>
    </xdr:from>
    <xdr:ext cx="405111" cy="259045"/>
    <xdr:sp macro="" textlink="">
      <xdr:nvSpPr>
        <xdr:cNvPr id="431" name="n_2aveValue【港湾・漁港】&#10;有形固定資産減価償却率">
          <a:extLst>
            <a:ext uri="{FF2B5EF4-FFF2-40B4-BE49-F238E27FC236}">
              <a16:creationId xmlns:a16="http://schemas.microsoft.com/office/drawing/2014/main" id="{AFE0F940-AAF0-4062-8342-3D0A9EC7BF98}"/>
            </a:ext>
          </a:extLst>
        </xdr:cNvPr>
        <xdr:cNvSpPr txBox="1"/>
      </xdr:nvSpPr>
      <xdr:spPr>
        <a:xfrm>
          <a:off x="2439044" y="169554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119034</xdr:rowOff>
    </xdr:from>
    <xdr:ext cx="405111" cy="259045"/>
    <xdr:sp macro="" textlink="">
      <xdr:nvSpPr>
        <xdr:cNvPr id="432" name="n_3aveValue【港湾・漁港】&#10;有形固定資産減価償却率">
          <a:extLst>
            <a:ext uri="{FF2B5EF4-FFF2-40B4-BE49-F238E27FC236}">
              <a16:creationId xmlns:a16="http://schemas.microsoft.com/office/drawing/2014/main" id="{82BB5C0F-8C2F-4906-AF5C-2F223173E550}"/>
            </a:ext>
          </a:extLst>
        </xdr:cNvPr>
        <xdr:cNvSpPr txBox="1"/>
      </xdr:nvSpPr>
      <xdr:spPr>
        <a:xfrm>
          <a:off x="1648469" y="169243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143527</xdr:rowOff>
    </xdr:from>
    <xdr:ext cx="405111" cy="259045"/>
    <xdr:sp macro="" textlink="">
      <xdr:nvSpPr>
        <xdr:cNvPr id="433" name="n_4aveValue【港湾・漁港】&#10;有形固定資産減価償却率">
          <a:extLst>
            <a:ext uri="{FF2B5EF4-FFF2-40B4-BE49-F238E27FC236}">
              <a16:creationId xmlns:a16="http://schemas.microsoft.com/office/drawing/2014/main" id="{CF65AAF1-80C0-40C7-BA64-5DFE2F228C84}"/>
            </a:ext>
          </a:extLst>
        </xdr:cNvPr>
        <xdr:cNvSpPr txBox="1"/>
      </xdr:nvSpPr>
      <xdr:spPr>
        <a:xfrm>
          <a:off x="848369" y="16942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67508</xdr:rowOff>
    </xdr:from>
    <xdr:ext cx="405111" cy="259045"/>
    <xdr:sp macro="" textlink="">
      <xdr:nvSpPr>
        <xdr:cNvPr id="434" name="n_1mainValue【港湾・漁港】&#10;有形固定資産減価償却率">
          <a:extLst>
            <a:ext uri="{FF2B5EF4-FFF2-40B4-BE49-F238E27FC236}">
              <a16:creationId xmlns:a16="http://schemas.microsoft.com/office/drawing/2014/main" id="{8C2B4037-A3EF-49B6-99E3-11903B142252}"/>
            </a:ext>
          </a:extLst>
        </xdr:cNvPr>
        <xdr:cNvSpPr txBox="1"/>
      </xdr:nvSpPr>
      <xdr:spPr>
        <a:xfrm>
          <a:off x="3239144" y="1755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107</xdr:row>
      <xdr:rowOff>74040</xdr:rowOff>
    </xdr:from>
    <xdr:ext cx="405111" cy="259045"/>
    <xdr:sp macro="" textlink="">
      <xdr:nvSpPr>
        <xdr:cNvPr id="435" name="n_2mainValue【港湾・漁港】&#10;有形固定資産減価償却率">
          <a:extLst>
            <a:ext uri="{FF2B5EF4-FFF2-40B4-BE49-F238E27FC236}">
              <a16:creationId xmlns:a16="http://schemas.microsoft.com/office/drawing/2014/main" id="{B60D852B-834F-49AC-A51D-DCA4EFD0E693}"/>
            </a:ext>
          </a:extLst>
        </xdr:cNvPr>
        <xdr:cNvSpPr txBox="1"/>
      </xdr:nvSpPr>
      <xdr:spPr>
        <a:xfrm>
          <a:off x="2439044" y="175619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107</xdr:row>
      <xdr:rowOff>62609</xdr:rowOff>
    </xdr:from>
    <xdr:ext cx="405111" cy="259045"/>
    <xdr:sp macro="" textlink="">
      <xdr:nvSpPr>
        <xdr:cNvPr id="436" name="n_3mainValue【港湾・漁港】&#10;有形固定資産減価償却率">
          <a:extLst>
            <a:ext uri="{FF2B5EF4-FFF2-40B4-BE49-F238E27FC236}">
              <a16:creationId xmlns:a16="http://schemas.microsoft.com/office/drawing/2014/main" id="{6D37F776-E560-403E-AD38-729770D2F450}"/>
            </a:ext>
          </a:extLst>
        </xdr:cNvPr>
        <xdr:cNvSpPr txBox="1"/>
      </xdr:nvSpPr>
      <xdr:spPr>
        <a:xfrm>
          <a:off x="1648469" y="175536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107</xdr:row>
      <xdr:rowOff>44648</xdr:rowOff>
    </xdr:from>
    <xdr:ext cx="405111" cy="259045"/>
    <xdr:sp macro="" textlink="">
      <xdr:nvSpPr>
        <xdr:cNvPr id="437" name="n_4mainValue【港湾・漁港】&#10;有形固定資産減価償却率">
          <a:extLst>
            <a:ext uri="{FF2B5EF4-FFF2-40B4-BE49-F238E27FC236}">
              <a16:creationId xmlns:a16="http://schemas.microsoft.com/office/drawing/2014/main" id="{F6A941F2-DD0E-4652-8DE3-F36F43AF430D}"/>
            </a:ext>
          </a:extLst>
        </xdr:cNvPr>
        <xdr:cNvSpPr txBox="1"/>
      </xdr:nvSpPr>
      <xdr:spPr>
        <a:xfrm>
          <a:off x="848369" y="175357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8" name="正方形/長方形 437">
          <a:extLst>
            <a:ext uri="{FF2B5EF4-FFF2-40B4-BE49-F238E27FC236}">
              <a16:creationId xmlns:a16="http://schemas.microsoft.com/office/drawing/2014/main" id="{1F26D43A-CC00-42A8-9806-5D8EA3A36A73}"/>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9" name="正方形/長方形 438">
          <a:extLst>
            <a:ext uri="{FF2B5EF4-FFF2-40B4-BE49-F238E27FC236}">
              <a16:creationId xmlns:a16="http://schemas.microsoft.com/office/drawing/2014/main" id="{C1BF8312-9105-4F53-9E12-9DF92A63DEFC}"/>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40" name="正方形/長方形 439">
          <a:extLst>
            <a:ext uri="{FF2B5EF4-FFF2-40B4-BE49-F238E27FC236}">
              <a16:creationId xmlns:a16="http://schemas.microsoft.com/office/drawing/2014/main" id="{86867631-A220-46F0-A5CE-0AE1D8FE7D40}"/>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41" name="正方形/長方形 440">
          <a:extLst>
            <a:ext uri="{FF2B5EF4-FFF2-40B4-BE49-F238E27FC236}">
              <a16:creationId xmlns:a16="http://schemas.microsoft.com/office/drawing/2014/main" id="{F2BC287F-5AB6-4D31-8FF9-6B3C8B6B5C15}"/>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2" name="正方形/長方形 441">
          <a:extLst>
            <a:ext uri="{FF2B5EF4-FFF2-40B4-BE49-F238E27FC236}">
              <a16:creationId xmlns:a16="http://schemas.microsoft.com/office/drawing/2014/main" id="{13A0FCA0-F814-4E24-BF07-2A2EEF5B0B1D}"/>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3" name="正方形/長方形 442">
          <a:extLst>
            <a:ext uri="{FF2B5EF4-FFF2-40B4-BE49-F238E27FC236}">
              <a16:creationId xmlns:a16="http://schemas.microsoft.com/office/drawing/2014/main" id="{C5418DB7-4467-4A2D-8EE9-568FD4CA928B}"/>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4" name="正方形/長方形 443">
          <a:extLst>
            <a:ext uri="{FF2B5EF4-FFF2-40B4-BE49-F238E27FC236}">
              <a16:creationId xmlns:a16="http://schemas.microsoft.com/office/drawing/2014/main" id="{BCCC5546-48AF-43EB-9AA5-91557BE80993}"/>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242,334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5" name="正方形/長方形 444">
          <a:extLst>
            <a:ext uri="{FF2B5EF4-FFF2-40B4-BE49-F238E27FC236}">
              <a16:creationId xmlns:a16="http://schemas.microsoft.com/office/drawing/2014/main" id="{CEC9D1F6-87BE-45D1-835C-658F67980656}"/>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6" name="テキスト ボックス 445">
          <a:extLst>
            <a:ext uri="{FF2B5EF4-FFF2-40B4-BE49-F238E27FC236}">
              <a16:creationId xmlns:a16="http://schemas.microsoft.com/office/drawing/2014/main" id="{A25E262B-B4C4-4328-8576-1229621E8E7F}"/>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7" name="直線コネクタ 446">
          <a:extLst>
            <a:ext uri="{FF2B5EF4-FFF2-40B4-BE49-F238E27FC236}">
              <a16:creationId xmlns:a16="http://schemas.microsoft.com/office/drawing/2014/main" id="{0656D734-5726-414B-8363-06EFFD3B8CA5}"/>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8" name="直線コネクタ 447">
          <a:extLst>
            <a:ext uri="{FF2B5EF4-FFF2-40B4-BE49-F238E27FC236}">
              <a16:creationId xmlns:a16="http://schemas.microsoft.com/office/drawing/2014/main" id="{2AABF494-E6F9-430F-B16B-2BD128B6A3F7}"/>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108</xdr:row>
      <xdr:rowOff>10177</xdr:rowOff>
    </xdr:from>
    <xdr:ext cx="248786" cy="259045"/>
    <xdr:sp macro="" textlink="">
      <xdr:nvSpPr>
        <xdr:cNvPr id="449" name="テキスト ボックス 448">
          <a:extLst>
            <a:ext uri="{FF2B5EF4-FFF2-40B4-BE49-F238E27FC236}">
              <a16:creationId xmlns:a16="http://schemas.microsoft.com/office/drawing/2014/main" id="{9F786699-8265-40D2-A160-BBECBFC9322A}"/>
            </a:ext>
          </a:extLst>
        </xdr:cNvPr>
        <xdr:cNvSpPr txBox="1"/>
      </xdr:nvSpPr>
      <xdr:spPr>
        <a:xfrm>
          <a:off x="5723389" y="17666352"/>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50" name="直線コネクタ 449">
          <a:extLst>
            <a:ext uri="{FF2B5EF4-FFF2-40B4-BE49-F238E27FC236}">
              <a16:creationId xmlns:a16="http://schemas.microsoft.com/office/drawing/2014/main" id="{8CA4C65A-015A-4288-A534-C512B852958D}"/>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105</xdr:row>
      <xdr:rowOff>143527</xdr:rowOff>
    </xdr:from>
    <xdr:ext cx="685572" cy="259045"/>
    <xdr:sp macro="" textlink="">
      <xdr:nvSpPr>
        <xdr:cNvPr id="451" name="テキスト ボックス 450">
          <a:extLst>
            <a:ext uri="{FF2B5EF4-FFF2-40B4-BE49-F238E27FC236}">
              <a16:creationId xmlns:a16="http://schemas.microsoft.com/office/drawing/2014/main" id="{7AA61BBD-EC04-483B-88FC-34E68BB11793}"/>
            </a:ext>
          </a:extLst>
        </xdr:cNvPr>
        <xdr:cNvSpPr txBox="1"/>
      </xdr:nvSpPr>
      <xdr:spPr>
        <a:xfrm>
          <a:off x="5324703" y="17285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2" name="直線コネクタ 451">
          <a:extLst>
            <a:ext uri="{FF2B5EF4-FFF2-40B4-BE49-F238E27FC236}">
              <a16:creationId xmlns:a16="http://schemas.microsoft.com/office/drawing/2014/main" id="{EE02EB06-9939-44D0-A773-26DA13A2DB13}"/>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53" name="テキスト ボックス 452">
          <a:extLst>
            <a:ext uri="{FF2B5EF4-FFF2-40B4-BE49-F238E27FC236}">
              <a16:creationId xmlns:a16="http://schemas.microsoft.com/office/drawing/2014/main" id="{9180A5C9-D990-4DAC-9D16-7DF90A27CC73}"/>
            </a:ext>
          </a:extLst>
        </xdr:cNvPr>
        <xdr:cNvSpPr txBox="1"/>
      </xdr:nvSpPr>
      <xdr:spPr>
        <a:xfrm>
          <a:off x="5324703" y="16904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4" name="直線コネクタ 453">
          <a:extLst>
            <a:ext uri="{FF2B5EF4-FFF2-40B4-BE49-F238E27FC236}">
              <a16:creationId xmlns:a16="http://schemas.microsoft.com/office/drawing/2014/main" id="{094B1A5D-D7ED-42E0-841F-A3EF174C5227}"/>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101</xdr:row>
      <xdr:rowOff>67327</xdr:rowOff>
    </xdr:from>
    <xdr:ext cx="685572" cy="259045"/>
    <xdr:sp macro="" textlink="">
      <xdr:nvSpPr>
        <xdr:cNvPr id="455" name="テキスト ボックス 454">
          <a:extLst>
            <a:ext uri="{FF2B5EF4-FFF2-40B4-BE49-F238E27FC236}">
              <a16:creationId xmlns:a16="http://schemas.microsoft.com/office/drawing/2014/main" id="{C33B9776-1019-49E0-94A5-F0DF9F4D8917}"/>
            </a:ext>
          </a:extLst>
        </xdr:cNvPr>
        <xdr:cNvSpPr txBox="1"/>
      </xdr:nvSpPr>
      <xdr:spPr>
        <a:xfrm>
          <a:off x="5324703" y="165233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6" name="直線コネクタ 455">
          <a:extLst>
            <a:ext uri="{FF2B5EF4-FFF2-40B4-BE49-F238E27FC236}">
              <a16:creationId xmlns:a16="http://schemas.microsoft.com/office/drawing/2014/main" id="{15481CFC-3EEA-4CBC-AF7C-85C03795B21E}"/>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99</xdr:row>
      <xdr:rowOff>29227</xdr:rowOff>
    </xdr:from>
    <xdr:ext cx="749692" cy="259045"/>
    <xdr:sp macro="" textlink="">
      <xdr:nvSpPr>
        <xdr:cNvPr id="457" name="テキスト ボックス 456">
          <a:extLst>
            <a:ext uri="{FF2B5EF4-FFF2-40B4-BE49-F238E27FC236}">
              <a16:creationId xmlns:a16="http://schemas.microsoft.com/office/drawing/2014/main" id="{E252D4AD-2B98-40E9-A05D-9AAA9D7501A9}"/>
            </a:ext>
          </a:extLst>
        </xdr:cNvPr>
        <xdr:cNvSpPr txBox="1"/>
      </xdr:nvSpPr>
      <xdr:spPr>
        <a:xfrm>
          <a:off x="5285983" y="16142352"/>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8" name="直線コネクタ 457">
          <a:extLst>
            <a:ext uri="{FF2B5EF4-FFF2-40B4-BE49-F238E27FC236}">
              <a16:creationId xmlns:a16="http://schemas.microsoft.com/office/drawing/2014/main" id="{CD0C57DE-4DA4-4FB2-8992-53A808B9D4B6}"/>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30</xdr:col>
      <xdr:colOff>139308</xdr:colOff>
      <xdr:row>96</xdr:row>
      <xdr:rowOff>162577</xdr:rowOff>
    </xdr:from>
    <xdr:ext cx="749692" cy="259045"/>
    <xdr:sp macro="" textlink="">
      <xdr:nvSpPr>
        <xdr:cNvPr id="459" name="テキスト ボックス 458">
          <a:extLst>
            <a:ext uri="{FF2B5EF4-FFF2-40B4-BE49-F238E27FC236}">
              <a16:creationId xmlns:a16="http://schemas.microsoft.com/office/drawing/2014/main" id="{813075A3-BEF2-4DEE-93C1-D9B1E102E888}"/>
            </a:ext>
          </a:extLst>
        </xdr:cNvPr>
        <xdr:cNvSpPr txBox="1"/>
      </xdr:nvSpPr>
      <xdr:spPr>
        <a:xfrm>
          <a:off x="5285983" y="15761352"/>
          <a:ext cx="749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60" name="【港湾・漁港】&#10;一人当たり有形固定資産（償却資産）額グラフ枠">
          <a:extLst>
            <a:ext uri="{FF2B5EF4-FFF2-40B4-BE49-F238E27FC236}">
              <a16:creationId xmlns:a16="http://schemas.microsoft.com/office/drawing/2014/main" id="{3A5CDC7A-C9F5-4980-856D-270D89E3F9F7}"/>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113188</xdr:rowOff>
    </xdr:from>
    <xdr:to>
      <xdr:col>54</xdr:col>
      <xdr:colOff>189865</xdr:colOff>
      <xdr:row>108</xdr:row>
      <xdr:rowOff>152364</xdr:rowOff>
    </xdr:to>
    <xdr:cxnSp macro="">
      <xdr:nvCxnSpPr>
        <xdr:cNvPr id="461" name="直線コネクタ 460">
          <a:extLst>
            <a:ext uri="{FF2B5EF4-FFF2-40B4-BE49-F238E27FC236}">
              <a16:creationId xmlns:a16="http://schemas.microsoft.com/office/drawing/2014/main" id="{058AE19B-EB76-415E-9168-360F43A7AA4A}"/>
            </a:ext>
          </a:extLst>
        </xdr:cNvPr>
        <xdr:cNvCxnSpPr/>
      </xdr:nvCxnSpPr>
      <xdr:spPr>
        <a:xfrm flipV="1">
          <a:off x="9429115" y="16229488"/>
          <a:ext cx="0" cy="15822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156191</xdr:rowOff>
    </xdr:from>
    <xdr:ext cx="378565" cy="259045"/>
    <xdr:sp macro="" textlink="">
      <xdr:nvSpPr>
        <xdr:cNvPr id="462" name="【港湾・漁港】&#10;一人当たり有形固定資産（償却資産）額最小値テキスト">
          <a:extLst>
            <a:ext uri="{FF2B5EF4-FFF2-40B4-BE49-F238E27FC236}">
              <a16:creationId xmlns:a16="http://schemas.microsoft.com/office/drawing/2014/main" id="{C3ED6E8A-2513-4097-BF21-34B2B1283584}"/>
            </a:ext>
          </a:extLst>
        </xdr:cNvPr>
        <xdr:cNvSpPr txBox="1"/>
      </xdr:nvSpPr>
      <xdr:spPr>
        <a:xfrm>
          <a:off x="9467850" y="1781871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152364</xdr:rowOff>
    </xdr:from>
    <xdr:to>
      <xdr:col>55</xdr:col>
      <xdr:colOff>88900</xdr:colOff>
      <xdr:row>108</xdr:row>
      <xdr:rowOff>152364</xdr:rowOff>
    </xdr:to>
    <xdr:cxnSp macro="">
      <xdr:nvCxnSpPr>
        <xdr:cNvPr id="463" name="直線コネクタ 462">
          <a:extLst>
            <a:ext uri="{FF2B5EF4-FFF2-40B4-BE49-F238E27FC236}">
              <a16:creationId xmlns:a16="http://schemas.microsoft.com/office/drawing/2014/main" id="{F58C4CA2-64E4-4231-B2B5-EC6D4B04780F}"/>
            </a:ext>
          </a:extLst>
        </xdr:cNvPr>
        <xdr:cNvCxnSpPr/>
      </xdr:nvCxnSpPr>
      <xdr:spPr>
        <a:xfrm>
          <a:off x="9363075" y="1781171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59865</xdr:rowOff>
    </xdr:from>
    <xdr:ext cx="754822" cy="259045"/>
    <xdr:sp macro="" textlink="">
      <xdr:nvSpPr>
        <xdr:cNvPr id="464" name="【港湾・漁港】&#10;一人当たり有形固定資産（償却資産）額最大値テキスト">
          <a:extLst>
            <a:ext uri="{FF2B5EF4-FFF2-40B4-BE49-F238E27FC236}">
              <a16:creationId xmlns:a16="http://schemas.microsoft.com/office/drawing/2014/main" id="{A16D030C-B4F1-4B7F-9E99-F758B6EF7E8D}"/>
            </a:ext>
          </a:extLst>
        </xdr:cNvPr>
        <xdr:cNvSpPr txBox="1"/>
      </xdr:nvSpPr>
      <xdr:spPr>
        <a:xfrm>
          <a:off x="9467850" y="16004715"/>
          <a:ext cx="7548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12,458,750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113188</xdr:rowOff>
    </xdr:from>
    <xdr:to>
      <xdr:col>55</xdr:col>
      <xdr:colOff>88900</xdr:colOff>
      <xdr:row>99</xdr:row>
      <xdr:rowOff>113188</xdr:rowOff>
    </xdr:to>
    <xdr:cxnSp macro="">
      <xdr:nvCxnSpPr>
        <xdr:cNvPr id="465" name="直線コネクタ 464">
          <a:extLst>
            <a:ext uri="{FF2B5EF4-FFF2-40B4-BE49-F238E27FC236}">
              <a16:creationId xmlns:a16="http://schemas.microsoft.com/office/drawing/2014/main" id="{861347E0-AE6A-4409-BA14-494223FDB06F}"/>
            </a:ext>
          </a:extLst>
        </xdr:cNvPr>
        <xdr:cNvCxnSpPr/>
      </xdr:nvCxnSpPr>
      <xdr:spPr>
        <a:xfrm>
          <a:off x="9363075" y="16229488"/>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106</xdr:row>
      <xdr:rowOff>113003</xdr:rowOff>
    </xdr:from>
    <xdr:ext cx="690189" cy="259045"/>
    <xdr:sp macro="" textlink="">
      <xdr:nvSpPr>
        <xdr:cNvPr id="466" name="【港湾・漁港】&#10;一人当たり有形固定資産（償却資産）額平均値テキスト">
          <a:extLst>
            <a:ext uri="{FF2B5EF4-FFF2-40B4-BE49-F238E27FC236}">
              <a16:creationId xmlns:a16="http://schemas.microsoft.com/office/drawing/2014/main" id="{45D28D84-7004-4FE2-9A2D-CE91E7A2BAFD}"/>
            </a:ext>
          </a:extLst>
        </xdr:cNvPr>
        <xdr:cNvSpPr txBox="1"/>
      </xdr:nvSpPr>
      <xdr:spPr>
        <a:xfrm>
          <a:off x="9467850" y="17429453"/>
          <a:ext cx="69018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90126</xdr:rowOff>
    </xdr:from>
    <xdr:to>
      <xdr:col>55</xdr:col>
      <xdr:colOff>50800</xdr:colOff>
      <xdr:row>108</xdr:row>
      <xdr:rowOff>20276</xdr:rowOff>
    </xdr:to>
    <xdr:sp macro="" textlink="">
      <xdr:nvSpPr>
        <xdr:cNvPr id="467" name="フローチャート: 判断 466">
          <a:extLst>
            <a:ext uri="{FF2B5EF4-FFF2-40B4-BE49-F238E27FC236}">
              <a16:creationId xmlns:a16="http://schemas.microsoft.com/office/drawing/2014/main" id="{9E660472-2767-43A5-A4AD-B7CBCED106B5}"/>
            </a:ext>
          </a:extLst>
        </xdr:cNvPr>
        <xdr:cNvSpPr/>
      </xdr:nvSpPr>
      <xdr:spPr>
        <a:xfrm>
          <a:off x="9401175" y="17574851"/>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107</xdr:row>
      <xdr:rowOff>58542</xdr:rowOff>
    </xdr:from>
    <xdr:to>
      <xdr:col>50</xdr:col>
      <xdr:colOff>165100</xdr:colOff>
      <xdr:row>107</xdr:row>
      <xdr:rowOff>160142</xdr:rowOff>
    </xdr:to>
    <xdr:sp macro="" textlink="">
      <xdr:nvSpPr>
        <xdr:cNvPr id="468" name="フローチャート: 判断 467">
          <a:extLst>
            <a:ext uri="{FF2B5EF4-FFF2-40B4-BE49-F238E27FC236}">
              <a16:creationId xmlns:a16="http://schemas.microsoft.com/office/drawing/2014/main" id="{99C5B99F-230C-4896-8322-E0581F7FEAF1}"/>
            </a:ext>
          </a:extLst>
        </xdr:cNvPr>
        <xdr:cNvSpPr/>
      </xdr:nvSpPr>
      <xdr:spPr>
        <a:xfrm>
          <a:off x="8639175" y="1754644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107</xdr:row>
      <xdr:rowOff>67368</xdr:rowOff>
    </xdr:from>
    <xdr:to>
      <xdr:col>46</xdr:col>
      <xdr:colOff>38100</xdr:colOff>
      <xdr:row>107</xdr:row>
      <xdr:rowOff>168968</xdr:rowOff>
    </xdr:to>
    <xdr:sp macro="" textlink="">
      <xdr:nvSpPr>
        <xdr:cNvPr id="469" name="フローチャート: 判断 468">
          <a:extLst>
            <a:ext uri="{FF2B5EF4-FFF2-40B4-BE49-F238E27FC236}">
              <a16:creationId xmlns:a16="http://schemas.microsoft.com/office/drawing/2014/main" id="{70465248-FE83-425A-A018-D193F3598653}"/>
            </a:ext>
          </a:extLst>
        </xdr:cNvPr>
        <xdr:cNvSpPr/>
      </xdr:nvSpPr>
      <xdr:spPr>
        <a:xfrm>
          <a:off x="7839075" y="17552093"/>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107</xdr:row>
      <xdr:rowOff>95569</xdr:rowOff>
    </xdr:from>
    <xdr:to>
      <xdr:col>41</xdr:col>
      <xdr:colOff>101600</xdr:colOff>
      <xdr:row>108</xdr:row>
      <xdr:rowOff>25719</xdr:rowOff>
    </xdr:to>
    <xdr:sp macro="" textlink="">
      <xdr:nvSpPr>
        <xdr:cNvPr id="470" name="フローチャート: 判断 469">
          <a:extLst>
            <a:ext uri="{FF2B5EF4-FFF2-40B4-BE49-F238E27FC236}">
              <a16:creationId xmlns:a16="http://schemas.microsoft.com/office/drawing/2014/main" id="{8E67C877-5A8A-426C-A519-F16CA028A2F1}"/>
            </a:ext>
          </a:extLst>
        </xdr:cNvPr>
        <xdr:cNvSpPr/>
      </xdr:nvSpPr>
      <xdr:spPr>
        <a:xfrm>
          <a:off x="7029450" y="1758346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111892</xdr:rowOff>
    </xdr:from>
    <xdr:to>
      <xdr:col>36</xdr:col>
      <xdr:colOff>165100</xdr:colOff>
      <xdr:row>107</xdr:row>
      <xdr:rowOff>42042</xdr:rowOff>
    </xdr:to>
    <xdr:sp macro="" textlink="">
      <xdr:nvSpPr>
        <xdr:cNvPr id="471" name="フローチャート: 判断 470">
          <a:extLst>
            <a:ext uri="{FF2B5EF4-FFF2-40B4-BE49-F238E27FC236}">
              <a16:creationId xmlns:a16="http://schemas.microsoft.com/office/drawing/2014/main" id="{0FB3B260-848D-4335-B5A5-A603DDFFB60B}"/>
            </a:ext>
          </a:extLst>
        </xdr:cNvPr>
        <xdr:cNvSpPr/>
      </xdr:nvSpPr>
      <xdr:spPr>
        <a:xfrm>
          <a:off x="6238875" y="17428342"/>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E274F7CD-D059-4C6B-8411-70E98C9EF028}"/>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D7B17967-060E-4126-A3AC-2C461CA6B26B}"/>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31391B82-8142-4585-BCE8-44BF3BEDA425}"/>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5" name="テキスト ボックス 474">
          <a:extLst>
            <a:ext uri="{FF2B5EF4-FFF2-40B4-BE49-F238E27FC236}">
              <a16:creationId xmlns:a16="http://schemas.microsoft.com/office/drawing/2014/main" id="{BBCE9883-69B6-4F57-B760-C2F591C8E8D1}"/>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6" name="テキスト ボックス 475">
          <a:extLst>
            <a:ext uri="{FF2B5EF4-FFF2-40B4-BE49-F238E27FC236}">
              <a16:creationId xmlns:a16="http://schemas.microsoft.com/office/drawing/2014/main" id="{B1BEDF62-1C7B-4D4C-A7BB-E317567A79C1}"/>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108</xdr:row>
      <xdr:rowOff>29874</xdr:rowOff>
    </xdr:from>
    <xdr:to>
      <xdr:col>55</xdr:col>
      <xdr:colOff>50800</xdr:colOff>
      <xdr:row>108</xdr:row>
      <xdr:rowOff>131474</xdr:rowOff>
    </xdr:to>
    <xdr:sp macro="" textlink="">
      <xdr:nvSpPr>
        <xdr:cNvPr id="477" name="楕円 476">
          <a:extLst>
            <a:ext uri="{FF2B5EF4-FFF2-40B4-BE49-F238E27FC236}">
              <a16:creationId xmlns:a16="http://schemas.microsoft.com/office/drawing/2014/main" id="{961DE584-FE57-4C35-BB4F-9FE384C529F8}"/>
            </a:ext>
          </a:extLst>
        </xdr:cNvPr>
        <xdr:cNvSpPr/>
      </xdr:nvSpPr>
      <xdr:spPr>
        <a:xfrm>
          <a:off x="9401175" y="17686049"/>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116251</xdr:rowOff>
    </xdr:from>
    <xdr:ext cx="599010" cy="259045"/>
    <xdr:sp macro="" textlink="">
      <xdr:nvSpPr>
        <xdr:cNvPr id="478" name="【港湾・漁港】&#10;一人当たり有形固定資産（償却資産）額該当値テキスト">
          <a:extLst>
            <a:ext uri="{FF2B5EF4-FFF2-40B4-BE49-F238E27FC236}">
              <a16:creationId xmlns:a16="http://schemas.microsoft.com/office/drawing/2014/main" id="{DA548972-FDFF-400B-B9AB-52D72B9C3425}"/>
            </a:ext>
          </a:extLst>
        </xdr:cNvPr>
        <xdr:cNvSpPr txBox="1"/>
      </xdr:nvSpPr>
      <xdr:spPr>
        <a:xfrm>
          <a:off x="9467850" y="176041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564,774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108</xdr:row>
      <xdr:rowOff>35793</xdr:rowOff>
    </xdr:from>
    <xdr:to>
      <xdr:col>50</xdr:col>
      <xdr:colOff>165100</xdr:colOff>
      <xdr:row>108</xdr:row>
      <xdr:rowOff>137393</xdr:rowOff>
    </xdr:to>
    <xdr:sp macro="" textlink="">
      <xdr:nvSpPr>
        <xdr:cNvPr id="479" name="楕円 478">
          <a:extLst>
            <a:ext uri="{FF2B5EF4-FFF2-40B4-BE49-F238E27FC236}">
              <a16:creationId xmlns:a16="http://schemas.microsoft.com/office/drawing/2014/main" id="{1033A7AB-B54D-407D-B0C0-DEF99F57233D}"/>
            </a:ext>
          </a:extLst>
        </xdr:cNvPr>
        <xdr:cNvSpPr/>
      </xdr:nvSpPr>
      <xdr:spPr>
        <a:xfrm>
          <a:off x="8639175" y="1769514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108</xdr:row>
      <xdr:rowOff>80674</xdr:rowOff>
    </xdr:from>
    <xdr:to>
      <xdr:col>55</xdr:col>
      <xdr:colOff>0</xdr:colOff>
      <xdr:row>108</xdr:row>
      <xdr:rowOff>86593</xdr:rowOff>
    </xdr:to>
    <xdr:cxnSp macro="">
      <xdr:nvCxnSpPr>
        <xdr:cNvPr id="480" name="直線コネクタ 479">
          <a:extLst>
            <a:ext uri="{FF2B5EF4-FFF2-40B4-BE49-F238E27FC236}">
              <a16:creationId xmlns:a16="http://schemas.microsoft.com/office/drawing/2014/main" id="{F76E3A5F-2EEB-4A7E-BA35-7AB28269D370}"/>
            </a:ext>
          </a:extLst>
        </xdr:cNvPr>
        <xdr:cNvCxnSpPr/>
      </xdr:nvCxnSpPr>
      <xdr:spPr>
        <a:xfrm flipV="1">
          <a:off x="8686800" y="17743199"/>
          <a:ext cx="7429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108</xdr:row>
      <xdr:rowOff>38722</xdr:rowOff>
    </xdr:from>
    <xdr:to>
      <xdr:col>46</xdr:col>
      <xdr:colOff>38100</xdr:colOff>
      <xdr:row>108</xdr:row>
      <xdr:rowOff>140322</xdr:rowOff>
    </xdr:to>
    <xdr:sp macro="" textlink="">
      <xdr:nvSpPr>
        <xdr:cNvPr id="481" name="楕円 480">
          <a:extLst>
            <a:ext uri="{FF2B5EF4-FFF2-40B4-BE49-F238E27FC236}">
              <a16:creationId xmlns:a16="http://schemas.microsoft.com/office/drawing/2014/main" id="{4EF00BED-79F5-47C4-A52A-DADF31700417}"/>
            </a:ext>
          </a:extLst>
        </xdr:cNvPr>
        <xdr:cNvSpPr/>
      </xdr:nvSpPr>
      <xdr:spPr>
        <a:xfrm>
          <a:off x="7839075" y="1769807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108</xdr:row>
      <xdr:rowOff>86593</xdr:rowOff>
    </xdr:from>
    <xdr:to>
      <xdr:col>50</xdr:col>
      <xdr:colOff>114300</xdr:colOff>
      <xdr:row>108</xdr:row>
      <xdr:rowOff>89522</xdr:rowOff>
    </xdr:to>
    <xdr:cxnSp macro="">
      <xdr:nvCxnSpPr>
        <xdr:cNvPr id="482" name="直線コネクタ 481">
          <a:extLst>
            <a:ext uri="{FF2B5EF4-FFF2-40B4-BE49-F238E27FC236}">
              <a16:creationId xmlns:a16="http://schemas.microsoft.com/office/drawing/2014/main" id="{6A1B3414-655C-4259-A57D-0959173ADFCC}"/>
            </a:ext>
          </a:extLst>
        </xdr:cNvPr>
        <xdr:cNvCxnSpPr/>
      </xdr:nvCxnSpPr>
      <xdr:spPr>
        <a:xfrm flipV="1">
          <a:off x="7886700" y="17742768"/>
          <a:ext cx="800100" cy="29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108</xdr:row>
      <xdr:rowOff>40818</xdr:rowOff>
    </xdr:from>
    <xdr:to>
      <xdr:col>41</xdr:col>
      <xdr:colOff>101600</xdr:colOff>
      <xdr:row>108</xdr:row>
      <xdr:rowOff>142418</xdr:rowOff>
    </xdr:to>
    <xdr:sp macro="" textlink="">
      <xdr:nvSpPr>
        <xdr:cNvPr id="483" name="楕円 482">
          <a:extLst>
            <a:ext uri="{FF2B5EF4-FFF2-40B4-BE49-F238E27FC236}">
              <a16:creationId xmlns:a16="http://schemas.microsoft.com/office/drawing/2014/main" id="{408B3AE6-9CC6-4CA7-9061-6C6BDDAAF2A3}"/>
            </a:ext>
          </a:extLst>
        </xdr:cNvPr>
        <xdr:cNvSpPr/>
      </xdr:nvSpPr>
      <xdr:spPr>
        <a:xfrm>
          <a:off x="7029450" y="1770016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108</xdr:row>
      <xdr:rowOff>89522</xdr:rowOff>
    </xdr:from>
    <xdr:to>
      <xdr:col>45</xdr:col>
      <xdr:colOff>177800</xdr:colOff>
      <xdr:row>108</xdr:row>
      <xdr:rowOff>91618</xdr:rowOff>
    </xdr:to>
    <xdr:cxnSp macro="">
      <xdr:nvCxnSpPr>
        <xdr:cNvPr id="484" name="直線コネクタ 483">
          <a:extLst>
            <a:ext uri="{FF2B5EF4-FFF2-40B4-BE49-F238E27FC236}">
              <a16:creationId xmlns:a16="http://schemas.microsoft.com/office/drawing/2014/main" id="{A4DBB358-C5E4-4831-915F-E53BD3FA7C5D}"/>
            </a:ext>
          </a:extLst>
        </xdr:cNvPr>
        <xdr:cNvCxnSpPr/>
      </xdr:nvCxnSpPr>
      <xdr:spPr>
        <a:xfrm flipV="1">
          <a:off x="7077075" y="17745697"/>
          <a:ext cx="809625" cy="20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43070</xdr:rowOff>
    </xdr:from>
    <xdr:to>
      <xdr:col>36</xdr:col>
      <xdr:colOff>165100</xdr:colOff>
      <xdr:row>108</xdr:row>
      <xdr:rowOff>144670</xdr:rowOff>
    </xdr:to>
    <xdr:sp macro="" textlink="">
      <xdr:nvSpPr>
        <xdr:cNvPr id="485" name="楕円 484">
          <a:extLst>
            <a:ext uri="{FF2B5EF4-FFF2-40B4-BE49-F238E27FC236}">
              <a16:creationId xmlns:a16="http://schemas.microsoft.com/office/drawing/2014/main" id="{4C0CDA9B-F47B-40BC-ACBC-CFCE595742C6}"/>
            </a:ext>
          </a:extLst>
        </xdr:cNvPr>
        <xdr:cNvSpPr/>
      </xdr:nvSpPr>
      <xdr:spPr>
        <a:xfrm>
          <a:off x="6238875" y="17705595"/>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108</xdr:row>
      <xdr:rowOff>91618</xdr:rowOff>
    </xdr:from>
    <xdr:to>
      <xdr:col>41</xdr:col>
      <xdr:colOff>50800</xdr:colOff>
      <xdr:row>108</xdr:row>
      <xdr:rowOff>93870</xdr:rowOff>
    </xdr:to>
    <xdr:cxnSp macro="">
      <xdr:nvCxnSpPr>
        <xdr:cNvPr id="486" name="直線コネクタ 485">
          <a:extLst>
            <a:ext uri="{FF2B5EF4-FFF2-40B4-BE49-F238E27FC236}">
              <a16:creationId xmlns:a16="http://schemas.microsoft.com/office/drawing/2014/main" id="{CC72B882-FF25-49C7-AAEF-8479A5CF6F20}"/>
            </a:ext>
          </a:extLst>
        </xdr:cNvPr>
        <xdr:cNvCxnSpPr/>
      </xdr:nvCxnSpPr>
      <xdr:spPr>
        <a:xfrm flipV="1">
          <a:off x="6286500" y="17747793"/>
          <a:ext cx="790575" cy="5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137505</xdr:colOff>
      <xdr:row>106</xdr:row>
      <xdr:rowOff>5219</xdr:rowOff>
    </xdr:from>
    <xdr:ext cx="690189" cy="259045"/>
    <xdr:sp macro="" textlink="">
      <xdr:nvSpPr>
        <xdr:cNvPr id="487" name="n_1aveValue【港湾・漁港】&#10;一人当たり有形固定資産（償却資産）額">
          <a:extLst>
            <a:ext uri="{FF2B5EF4-FFF2-40B4-BE49-F238E27FC236}">
              <a16:creationId xmlns:a16="http://schemas.microsoft.com/office/drawing/2014/main" id="{3DBB59D2-3D50-41B0-8D9D-3EA842D23400}"/>
            </a:ext>
          </a:extLst>
        </xdr:cNvPr>
        <xdr:cNvSpPr txBox="1"/>
      </xdr:nvSpPr>
      <xdr:spPr>
        <a:xfrm>
          <a:off x="8370280" y="173248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1,689,042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106</xdr:row>
      <xdr:rowOff>14045</xdr:rowOff>
    </xdr:from>
    <xdr:ext cx="690189" cy="259045"/>
    <xdr:sp macro="" textlink="">
      <xdr:nvSpPr>
        <xdr:cNvPr id="488" name="n_2aveValue【港湾・漁港】&#10;一人当たり有形固定資産（償却資産）額">
          <a:extLst>
            <a:ext uri="{FF2B5EF4-FFF2-40B4-BE49-F238E27FC236}">
              <a16:creationId xmlns:a16="http://schemas.microsoft.com/office/drawing/2014/main" id="{426748E0-EB5A-49DF-BF48-1ABDF2B0C918}"/>
            </a:ext>
          </a:extLst>
        </xdr:cNvPr>
        <xdr:cNvSpPr txBox="1"/>
      </xdr:nvSpPr>
      <xdr:spPr>
        <a:xfrm>
          <a:off x="7570180" y="1732732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1,619,538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106</xdr:row>
      <xdr:rowOff>42246</xdr:rowOff>
    </xdr:from>
    <xdr:ext cx="690189" cy="259045"/>
    <xdr:sp macro="" textlink="">
      <xdr:nvSpPr>
        <xdr:cNvPr id="489" name="n_3aveValue【港湾・漁港】&#10;一人当たり有形固定資産（償却資産）額">
          <a:extLst>
            <a:ext uri="{FF2B5EF4-FFF2-40B4-BE49-F238E27FC236}">
              <a16:creationId xmlns:a16="http://schemas.microsoft.com/office/drawing/2014/main" id="{D7CD890B-DF17-4EAD-A233-CDB30B8B774F}"/>
            </a:ext>
          </a:extLst>
        </xdr:cNvPr>
        <xdr:cNvSpPr txBox="1"/>
      </xdr:nvSpPr>
      <xdr:spPr>
        <a:xfrm>
          <a:off x="6770080" y="1736187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1,397,482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105</xdr:row>
      <xdr:rowOff>58569</xdr:rowOff>
    </xdr:from>
    <xdr:ext cx="690189" cy="259045"/>
    <xdr:sp macro="" textlink="">
      <xdr:nvSpPr>
        <xdr:cNvPr id="490" name="n_4aveValue【港湾・漁港】&#10;一人当たり有形固定資産（償却資産）額">
          <a:extLst>
            <a:ext uri="{FF2B5EF4-FFF2-40B4-BE49-F238E27FC236}">
              <a16:creationId xmlns:a16="http://schemas.microsoft.com/office/drawing/2014/main" id="{D6B88355-EFDF-4C50-805A-4178329B6A1F}"/>
            </a:ext>
          </a:extLst>
        </xdr:cNvPr>
        <xdr:cNvSpPr txBox="1"/>
      </xdr:nvSpPr>
      <xdr:spPr>
        <a:xfrm>
          <a:off x="5979505" y="172035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2,618,961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108</xdr:row>
      <xdr:rowOff>128520</xdr:rowOff>
    </xdr:from>
    <xdr:ext cx="599010" cy="259045"/>
    <xdr:sp macro="" textlink="">
      <xdr:nvSpPr>
        <xdr:cNvPr id="491" name="n_1mainValue【港湾・漁港】&#10;一人当たり有形固定資産（償却資産）額">
          <a:extLst>
            <a:ext uri="{FF2B5EF4-FFF2-40B4-BE49-F238E27FC236}">
              <a16:creationId xmlns:a16="http://schemas.microsoft.com/office/drawing/2014/main" id="{BA041B8D-1FF0-4287-8076-E688B379B3D5}"/>
            </a:ext>
          </a:extLst>
        </xdr:cNvPr>
        <xdr:cNvSpPr txBox="1"/>
      </xdr:nvSpPr>
      <xdr:spPr>
        <a:xfrm>
          <a:off x="8399995" y="17784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518,161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108</xdr:row>
      <xdr:rowOff>131449</xdr:rowOff>
    </xdr:from>
    <xdr:ext cx="599010" cy="259045"/>
    <xdr:sp macro="" textlink="">
      <xdr:nvSpPr>
        <xdr:cNvPr id="492" name="n_2mainValue【港湾・漁港】&#10;一人当たり有形固定資産（償却資産）額">
          <a:extLst>
            <a:ext uri="{FF2B5EF4-FFF2-40B4-BE49-F238E27FC236}">
              <a16:creationId xmlns:a16="http://schemas.microsoft.com/office/drawing/2014/main" id="{C50C6D65-26F9-4EB3-90E8-E54C532A1768}"/>
            </a:ext>
          </a:extLst>
        </xdr:cNvPr>
        <xdr:cNvSpPr txBox="1"/>
      </xdr:nvSpPr>
      <xdr:spPr>
        <a:xfrm>
          <a:off x="7609420" y="17790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108</xdr:row>
      <xdr:rowOff>133545</xdr:rowOff>
    </xdr:from>
    <xdr:ext cx="599010" cy="259045"/>
    <xdr:sp macro="" textlink="">
      <xdr:nvSpPr>
        <xdr:cNvPr id="493" name="n_3mainValue【港湾・漁港】&#10;一人当たり有形固定資産（償却資産）額">
          <a:extLst>
            <a:ext uri="{FF2B5EF4-FFF2-40B4-BE49-F238E27FC236}">
              <a16:creationId xmlns:a16="http://schemas.microsoft.com/office/drawing/2014/main" id="{5CCBCF27-CE6E-4078-BE1C-ABEC4F6762C6}"/>
            </a:ext>
          </a:extLst>
        </xdr:cNvPr>
        <xdr:cNvSpPr txBox="1"/>
      </xdr:nvSpPr>
      <xdr:spPr>
        <a:xfrm>
          <a:off x="6818845" y="177928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108</xdr:row>
      <xdr:rowOff>135797</xdr:rowOff>
    </xdr:from>
    <xdr:ext cx="599010" cy="259045"/>
    <xdr:sp macro="" textlink="">
      <xdr:nvSpPr>
        <xdr:cNvPr id="494" name="n_4mainValue【港湾・漁港】&#10;一人当たり有形固定資産（償却資産）額">
          <a:extLst>
            <a:ext uri="{FF2B5EF4-FFF2-40B4-BE49-F238E27FC236}">
              <a16:creationId xmlns:a16="http://schemas.microsoft.com/office/drawing/2014/main" id="{F6A121E7-FB6C-4D4D-B738-A5D598915888}"/>
            </a:ext>
          </a:extLst>
        </xdr:cNvPr>
        <xdr:cNvSpPr txBox="1"/>
      </xdr:nvSpPr>
      <xdr:spPr>
        <a:xfrm>
          <a:off x="6009220" y="177951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5" name="正方形/長方形 494">
          <a:extLst>
            <a:ext uri="{FF2B5EF4-FFF2-40B4-BE49-F238E27FC236}">
              <a16:creationId xmlns:a16="http://schemas.microsoft.com/office/drawing/2014/main" id="{F66287BC-3A1B-4277-93AD-492BF5B2D8F1}"/>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6" name="正方形/長方形 495">
          <a:extLst>
            <a:ext uri="{FF2B5EF4-FFF2-40B4-BE49-F238E27FC236}">
              <a16:creationId xmlns:a16="http://schemas.microsoft.com/office/drawing/2014/main" id="{A52620CD-EB46-46B6-803C-AB27FFF026DF}"/>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7" name="正方形/長方形 496">
          <a:extLst>
            <a:ext uri="{FF2B5EF4-FFF2-40B4-BE49-F238E27FC236}">
              <a16:creationId xmlns:a16="http://schemas.microsoft.com/office/drawing/2014/main" id="{0F315FD1-0722-44FF-91EC-A0DACD7D11A9}"/>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8" name="正方形/長方形 497">
          <a:extLst>
            <a:ext uri="{FF2B5EF4-FFF2-40B4-BE49-F238E27FC236}">
              <a16:creationId xmlns:a16="http://schemas.microsoft.com/office/drawing/2014/main" id="{88D79F00-3B31-4A57-ABA6-2D791E3B0CE8}"/>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9" name="正方形/長方形 498">
          <a:extLst>
            <a:ext uri="{FF2B5EF4-FFF2-40B4-BE49-F238E27FC236}">
              <a16:creationId xmlns:a16="http://schemas.microsoft.com/office/drawing/2014/main" id="{9332DD4F-671D-4F26-A2C1-F6BBD95AAE78}"/>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500" name="正方形/長方形 499">
          <a:extLst>
            <a:ext uri="{FF2B5EF4-FFF2-40B4-BE49-F238E27FC236}">
              <a16:creationId xmlns:a16="http://schemas.microsoft.com/office/drawing/2014/main" id="{CE36C8D9-1769-4714-82F8-F4AAF46CD475}"/>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501" name="正方形/長方形 500">
          <a:extLst>
            <a:ext uri="{FF2B5EF4-FFF2-40B4-BE49-F238E27FC236}">
              <a16:creationId xmlns:a16="http://schemas.microsoft.com/office/drawing/2014/main" id="{C30B4E23-0528-4D62-9106-05C965C4E4E3}"/>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2" name="正方形/長方形 501">
          <a:extLst>
            <a:ext uri="{FF2B5EF4-FFF2-40B4-BE49-F238E27FC236}">
              <a16:creationId xmlns:a16="http://schemas.microsoft.com/office/drawing/2014/main" id="{5B3AD8E9-0D24-4956-8689-14A995F53673}"/>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3" name="テキスト ボックス 502">
          <a:extLst>
            <a:ext uri="{FF2B5EF4-FFF2-40B4-BE49-F238E27FC236}">
              <a16:creationId xmlns:a16="http://schemas.microsoft.com/office/drawing/2014/main" id="{A92BF272-BE52-46D2-AC96-8941E1CD3D5F}"/>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4" name="直線コネクタ 503">
          <a:extLst>
            <a:ext uri="{FF2B5EF4-FFF2-40B4-BE49-F238E27FC236}">
              <a16:creationId xmlns:a16="http://schemas.microsoft.com/office/drawing/2014/main" id="{BEAB0C2F-7EE2-4BED-9242-4CB085B86560}"/>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5" name="テキスト ボックス 504">
          <a:extLst>
            <a:ext uri="{FF2B5EF4-FFF2-40B4-BE49-F238E27FC236}">
              <a16:creationId xmlns:a16="http://schemas.microsoft.com/office/drawing/2014/main" id="{1988CA5B-3F1D-40F4-98DE-CF8625F2902B}"/>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6" name="直線コネクタ 505">
          <a:extLst>
            <a:ext uri="{FF2B5EF4-FFF2-40B4-BE49-F238E27FC236}">
              <a16:creationId xmlns:a16="http://schemas.microsoft.com/office/drawing/2014/main" id="{89BEBA77-5DE0-4DD7-A3F5-D4A77AACAE34}"/>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507" name="テキスト ボックス 506">
          <a:extLst>
            <a:ext uri="{FF2B5EF4-FFF2-40B4-BE49-F238E27FC236}">
              <a16:creationId xmlns:a16="http://schemas.microsoft.com/office/drawing/2014/main" id="{5B2C564E-10EE-4D36-ABC3-778E6F799646}"/>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8" name="直線コネクタ 507">
          <a:extLst>
            <a:ext uri="{FF2B5EF4-FFF2-40B4-BE49-F238E27FC236}">
              <a16:creationId xmlns:a16="http://schemas.microsoft.com/office/drawing/2014/main" id="{9F58F996-B8B5-4450-83DC-FAAA066168EF}"/>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9" name="テキスト ボックス 508">
          <a:extLst>
            <a:ext uri="{FF2B5EF4-FFF2-40B4-BE49-F238E27FC236}">
              <a16:creationId xmlns:a16="http://schemas.microsoft.com/office/drawing/2014/main" id="{4DD97FFA-8E48-456B-B142-934DE18AE414}"/>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10" name="直線コネクタ 509">
          <a:extLst>
            <a:ext uri="{FF2B5EF4-FFF2-40B4-BE49-F238E27FC236}">
              <a16:creationId xmlns:a16="http://schemas.microsoft.com/office/drawing/2014/main" id="{7587B027-C02C-41C9-BABE-88F1C721CAC9}"/>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11" name="テキスト ボックス 510">
          <a:extLst>
            <a:ext uri="{FF2B5EF4-FFF2-40B4-BE49-F238E27FC236}">
              <a16:creationId xmlns:a16="http://schemas.microsoft.com/office/drawing/2014/main" id="{6381193F-6C0A-40E5-9E86-27A6BE347BD3}"/>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2" name="直線コネクタ 511">
          <a:extLst>
            <a:ext uri="{FF2B5EF4-FFF2-40B4-BE49-F238E27FC236}">
              <a16:creationId xmlns:a16="http://schemas.microsoft.com/office/drawing/2014/main" id="{2476BB3B-234B-4ECC-AE75-34DD64A38580}"/>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3" name="テキスト ボックス 512">
          <a:extLst>
            <a:ext uri="{FF2B5EF4-FFF2-40B4-BE49-F238E27FC236}">
              <a16:creationId xmlns:a16="http://schemas.microsoft.com/office/drawing/2014/main" id="{8427B7C1-8D0C-490E-A8DC-E485F3AD4428}"/>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4" name="直線コネクタ 513">
          <a:extLst>
            <a:ext uri="{FF2B5EF4-FFF2-40B4-BE49-F238E27FC236}">
              <a16:creationId xmlns:a16="http://schemas.microsoft.com/office/drawing/2014/main" id="{A36691FD-F999-4E39-B1E3-46C0B87CAEEE}"/>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5" name="テキスト ボックス 514">
          <a:extLst>
            <a:ext uri="{FF2B5EF4-FFF2-40B4-BE49-F238E27FC236}">
              <a16:creationId xmlns:a16="http://schemas.microsoft.com/office/drawing/2014/main" id="{A4183285-8A3B-4170-BACC-3304A671C5F2}"/>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6" name="直線コネクタ 515">
          <a:extLst>
            <a:ext uri="{FF2B5EF4-FFF2-40B4-BE49-F238E27FC236}">
              <a16:creationId xmlns:a16="http://schemas.microsoft.com/office/drawing/2014/main" id="{0C41A072-D86E-456C-8600-3BC8C1E077D6}"/>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517" name="テキスト ボックス 516">
          <a:extLst>
            <a:ext uri="{FF2B5EF4-FFF2-40B4-BE49-F238E27FC236}">
              <a16:creationId xmlns:a16="http://schemas.microsoft.com/office/drawing/2014/main" id="{28299C9A-E578-4E03-960D-8C3870D9CCFE}"/>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8" name="直線コネクタ 517">
          <a:extLst>
            <a:ext uri="{FF2B5EF4-FFF2-40B4-BE49-F238E27FC236}">
              <a16:creationId xmlns:a16="http://schemas.microsoft.com/office/drawing/2014/main" id="{55A4D11F-7F06-47A0-AA5B-770316CAB33C}"/>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519" name="【認定こども園・幼稚園・保育所】&#10;有形固定資産減価償却率グラフ枠">
          <a:extLst>
            <a:ext uri="{FF2B5EF4-FFF2-40B4-BE49-F238E27FC236}">
              <a16:creationId xmlns:a16="http://schemas.microsoft.com/office/drawing/2014/main" id="{EB845990-8588-44E9-9B3F-68E2072F0EFF}"/>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77833</xdr:rowOff>
    </xdr:from>
    <xdr:to>
      <xdr:col>85</xdr:col>
      <xdr:colOff>126364</xdr:colOff>
      <xdr:row>42</xdr:row>
      <xdr:rowOff>92528</xdr:rowOff>
    </xdr:to>
    <xdr:cxnSp macro="">
      <xdr:nvCxnSpPr>
        <xdr:cNvPr id="520" name="直線コネクタ 519">
          <a:extLst>
            <a:ext uri="{FF2B5EF4-FFF2-40B4-BE49-F238E27FC236}">
              <a16:creationId xmlns:a16="http://schemas.microsoft.com/office/drawing/2014/main" id="{50AF9D1C-2C67-4E84-BF30-0C4AD340E6B6}"/>
            </a:ext>
          </a:extLst>
        </xdr:cNvPr>
        <xdr:cNvCxnSpPr/>
      </xdr:nvCxnSpPr>
      <xdr:spPr>
        <a:xfrm flipV="1">
          <a:off x="14696439" y="5430883"/>
          <a:ext cx="0" cy="14720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521" name="【認定こども園・幼稚園・保育所】&#10;有形固定資産減価償却率最小値テキスト">
          <a:extLst>
            <a:ext uri="{FF2B5EF4-FFF2-40B4-BE49-F238E27FC236}">
              <a16:creationId xmlns:a16="http://schemas.microsoft.com/office/drawing/2014/main" id="{8F8D33D9-F673-4D13-BC63-5F05BA22B855}"/>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522" name="直線コネクタ 521">
          <a:extLst>
            <a:ext uri="{FF2B5EF4-FFF2-40B4-BE49-F238E27FC236}">
              <a16:creationId xmlns:a16="http://schemas.microsoft.com/office/drawing/2014/main" id="{0F25F64C-DC26-45D1-AA12-1632F5EF5056}"/>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24510</xdr:rowOff>
    </xdr:from>
    <xdr:ext cx="340478" cy="259045"/>
    <xdr:sp macro="" textlink="">
      <xdr:nvSpPr>
        <xdr:cNvPr id="523" name="【認定こども園・幼稚園・保育所】&#10;有形固定資産減価償却率最大値テキスト">
          <a:extLst>
            <a:ext uri="{FF2B5EF4-FFF2-40B4-BE49-F238E27FC236}">
              <a16:creationId xmlns:a16="http://schemas.microsoft.com/office/drawing/2014/main" id="{1047D97C-769B-4C46-B627-3E752114A9BF}"/>
            </a:ext>
          </a:extLst>
        </xdr:cNvPr>
        <xdr:cNvSpPr txBox="1"/>
      </xdr:nvSpPr>
      <xdr:spPr>
        <a:xfrm>
          <a:off x="14735175" y="52188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77833</xdr:rowOff>
    </xdr:from>
    <xdr:to>
      <xdr:col>86</xdr:col>
      <xdr:colOff>25400</xdr:colOff>
      <xdr:row>33</xdr:row>
      <xdr:rowOff>77833</xdr:rowOff>
    </xdr:to>
    <xdr:cxnSp macro="">
      <xdr:nvCxnSpPr>
        <xdr:cNvPr id="524" name="直線コネクタ 523">
          <a:extLst>
            <a:ext uri="{FF2B5EF4-FFF2-40B4-BE49-F238E27FC236}">
              <a16:creationId xmlns:a16="http://schemas.microsoft.com/office/drawing/2014/main" id="{179D2D19-1ACA-4FD4-AECC-C9B6B2572ACC}"/>
            </a:ext>
          </a:extLst>
        </xdr:cNvPr>
        <xdr:cNvCxnSpPr/>
      </xdr:nvCxnSpPr>
      <xdr:spPr>
        <a:xfrm>
          <a:off x="14611350" y="543088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156046</xdr:rowOff>
    </xdr:from>
    <xdr:ext cx="405111" cy="259045"/>
    <xdr:sp macro="" textlink="">
      <xdr:nvSpPr>
        <xdr:cNvPr id="525" name="【認定こども園・幼稚園・保育所】&#10;有形固定資産減価償却率平均値テキスト">
          <a:extLst>
            <a:ext uri="{FF2B5EF4-FFF2-40B4-BE49-F238E27FC236}">
              <a16:creationId xmlns:a16="http://schemas.microsoft.com/office/drawing/2014/main" id="{72D666E1-C4F4-4421-838A-70E9A9E6E1DB}"/>
            </a:ext>
          </a:extLst>
        </xdr:cNvPr>
        <xdr:cNvSpPr txBox="1"/>
      </xdr:nvSpPr>
      <xdr:spPr>
        <a:xfrm>
          <a:off x="14735175" y="599804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133169</xdr:rowOff>
    </xdr:from>
    <xdr:to>
      <xdr:col>85</xdr:col>
      <xdr:colOff>177800</xdr:colOff>
      <xdr:row>38</xdr:row>
      <xdr:rowOff>63319</xdr:rowOff>
    </xdr:to>
    <xdr:sp macro="" textlink="">
      <xdr:nvSpPr>
        <xdr:cNvPr id="526" name="フローチャート: 判断 525">
          <a:extLst>
            <a:ext uri="{FF2B5EF4-FFF2-40B4-BE49-F238E27FC236}">
              <a16:creationId xmlns:a16="http://schemas.microsoft.com/office/drawing/2014/main" id="{2A3EBFD3-9CB2-473B-9F40-E34DF67D1AF6}"/>
            </a:ext>
          </a:extLst>
        </xdr:cNvPr>
        <xdr:cNvSpPr/>
      </xdr:nvSpPr>
      <xdr:spPr>
        <a:xfrm>
          <a:off x="14649450" y="613391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144599</xdr:rowOff>
    </xdr:from>
    <xdr:to>
      <xdr:col>81</xdr:col>
      <xdr:colOff>101600</xdr:colOff>
      <xdr:row>38</xdr:row>
      <xdr:rowOff>74749</xdr:rowOff>
    </xdr:to>
    <xdr:sp macro="" textlink="">
      <xdr:nvSpPr>
        <xdr:cNvPr id="527" name="フローチャート: 判断 526">
          <a:extLst>
            <a:ext uri="{FF2B5EF4-FFF2-40B4-BE49-F238E27FC236}">
              <a16:creationId xmlns:a16="http://schemas.microsoft.com/office/drawing/2014/main" id="{96D52DBA-7DD0-4948-BC70-617DB8F0941A}"/>
            </a:ext>
          </a:extLst>
        </xdr:cNvPr>
        <xdr:cNvSpPr/>
      </xdr:nvSpPr>
      <xdr:spPr>
        <a:xfrm>
          <a:off x="13887450" y="614217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142966</xdr:rowOff>
    </xdr:from>
    <xdr:to>
      <xdr:col>76</xdr:col>
      <xdr:colOff>165100</xdr:colOff>
      <xdr:row>38</xdr:row>
      <xdr:rowOff>73116</xdr:rowOff>
    </xdr:to>
    <xdr:sp macro="" textlink="">
      <xdr:nvSpPr>
        <xdr:cNvPr id="528" name="フローチャート: 判断 527">
          <a:extLst>
            <a:ext uri="{FF2B5EF4-FFF2-40B4-BE49-F238E27FC236}">
              <a16:creationId xmlns:a16="http://schemas.microsoft.com/office/drawing/2014/main" id="{F5A973C6-3668-4605-B521-046D7C67EF90}"/>
            </a:ext>
          </a:extLst>
        </xdr:cNvPr>
        <xdr:cNvSpPr/>
      </xdr:nvSpPr>
      <xdr:spPr>
        <a:xfrm>
          <a:off x="13096875" y="6140541"/>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120106</xdr:rowOff>
    </xdr:from>
    <xdr:to>
      <xdr:col>72</xdr:col>
      <xdr:colOff>38100</xdr:colOff>
      <xdr:row>38</xdr:row>
      <xdr:rowOff>50256</xdr:rowOff>
    </xdr:to>
    <xdr:sp macro="" textlink="">
      <xdr:nvSpPr>
        <xdr:cNvPr id="529" name="フローチャート: 判断 528">
          <a:extLst>
            <a:ext uri="{FF2B5EF4-FFF2-40B4-BE49-F238E27FC236}">
              <a16:creationId xmlns:a16="http://schemas.microsoft.com/office/drawing/2014/main" id="{CEE4539B-8F80-4516-AEB8-2070E7893D00}"/>
            </a:ext>
          </a:extLst>
        </xdr:cNvPr>
        <xdr:cNvSpPr/>
      </xdr:nvSpPr>
      <xdr:spPr>
        <a:xfrm>
          <a:off x="12296775" y="6124031"/>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98878</xdr:rowOff>
    </xdr:from>
    <xdr:to>
      <xdr:col>67</xdr:col>
      <xdr:colOff>101600</xdr:colOff>
      <xdr:row>38</xdr:row>
      <xdr:rowOff>29028</xdr:rowOff>
    </xdr:to>
    <xdr:sp macro="" textlink="">
      <xdr:nvSpPr>
        <xdr:cNvPr id="530" name="フローチャート: 判断 529">
          <a:extLst>
            <a:ext uri="{FF2B5EF4-FFF2-40B4-BE49-F238E27FC236}">
              <a16:creationId xmlns:a16="http://schemas.microsoft.com/office/drawing/2014/main" id="{7D166B73-3902-4FCE-B41A-4D7A4F3E03CC}"/>
            </a:ext>
          </a:extLst>
        </xdr:cNvPr>
        <xdr:cNvSpPr/>
      </xdr:nvSpPr>
      <xdr:spPr>
        <a:xfrm>
          <a:off x="11487150" y="6102803"/>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C93C0FCB-039E-4C45-96C9-C03117DDC536}"/>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838942A-1D4A-488E-AE80-2A1C30D2625E}"/>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FF245B0E-59AF-4AED-9DDB-E28DFA6A547E}"/>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6E9B298F-4A47-466A-9112-A45E58DD61BF}"/>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5" name="テキスト ボックス 534">
          <a:extLst>
            <a:ext uri="{FF2B5EF4-FFF2-40B4-BE49-F238E27FC236}">
              <a16:creationId xmlns:a16="http://schemas.microsoft.com/office/drawing/2014/main" id="{682818E7-75F5-4489-8C6D-7DB34A91F61A}"/>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31931</xdr:rowOff>
    </xdr:from>
    <xdr:to>
      <xdr:col>85</xdr:col>
      <xdr:colOff>177800</xdr:colOff>
      <xdr:row>39</xdr:row>
      <xdr:rowOff>133531</xdr:rowOff>
    </xdr:to>
    <xdr:sp macro="" textlink="">
      <xdr:nvSpPr>
        <xdr:cNvPr id="536" name="楕円 535">
          <a:extLst>
            <a:ext uri="{FF2B5EF4-FFF2-40B4-BE49-F238E27FC236}">
              <a16:creationId xmlns:a16="http://schemas.microsoft.com/office/drawing/2014/main" id="{48E34030-7E2C-4480-8E91-333A5DEA4313}"/>
            </a:ext>
          </a:extLst>
        </xdr:cNvPr>
        <xdr:cNvSpPr/>
      </xdr:nvSpPr>
      <xdr:spPr>
        <a:xfrm>
          <a:off x="14649450" y="6353356"/>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10358</xdr:rowOff>
    </xdr:from>
    <xdr:ext cx="405111" cy="259045"/>
    <xdr:sp macro="" textlink="">
      <xdr:nvSpPr>
        <xdr:cNvPr id="537" name="【認定こども園・幼稚園・保育所】&#10;有形固定資産減価償却率該当値テキスト">
          <a:extLst>
            <a:ext uri="{FF2B5EF4-FFF2-40B4-BE49-F238E27FC236}">
              <a16:creationId xmlns:a16="http://schemas.microsoft.com/office/drawing/2014/main" id="{E64DDD7F-176B-4DE1-9B74-AB6EBA9F94BB}"/>
            </a:ext>
          </a:extLst>
        </xdr:cNvPr>
        <xdr:cNvSpPr txBox="1"/>
      </xdr:nvSpPr>
      <xdr:spPr>
        <a:xfrm>
          <a:off x="14735175" y="63317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15603</xdr:rowOff>
    </xdr:from>
    <xdr:to>
      <xdr:col>81</xdr:col>
      <xdr:colOff>101600</xdr:colOff>
      <xdr:row>39</xdr:row>
      <xdr:rowOff>117203</xdr:rowOff>
    </xdr:to>
    <xdr:sp macro="" textlink="">
      <xdr:nvSpPr>
        <xdr:cNvPr id="538" name="楕円 537">
          <a:extLst>
            <a:ext uri="{FF2B5EF4-FFF2-40B4-BE49-F238E27FC236}">
              <a16:creationId xmlns:a16="http://schemas.microsoft.com/office/drawing/2014/main" id="{6F2BB503-F20E-4C4F-9FDE-B7742AE30936}"/>
            </a:ext>
          </a:extLst>
        </xdr:cNvPr>
        <xdr:cNvSpPr/>
      </xdr:nvSpPr>
      <xdr:spPr>
        <a:xfrm>
          <a:off x="13887450" y="6337028"/>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66403</xdr:rowOff>
    </xdr:from>
    <xdr:to>
      <xdr:col>85</xdr:col>
      <xdr:colOff>127000</xdr:colOff>
      <xdr:row>39</xdr:row>
      <xdr:rowOff>82731</xdr:rowOff>
    </xdr:to>
    <xdr:cxnSp macro="">
      <xdr:nvCxnSpPr>
        <xdr:cNvPr id="539" name="直線コネクタ 538">
          <a:extLst>
            <a:ext uri="{FF2B5EF4-FFF2-40B4-BE49-F238E27FC236}">
              <a16:creationId xmlns:a16="http://schemas.microsoft.com/office/drawing/2014/main" id="{61BF8A95-CCEE-467F-AAEF-ED401EEFD136}"/>
            </a:ext>
          </a:extLst>
        </xdr:cNvPr>
        <xdr:cNvCxnSpPr/>
      </xdr:nvCxnSpPr>
      <xdr:spPr>
        <a:xfrm>
          <a:off x="13935075" y="6394178"/>
          <a:ext cx="762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79284</xdr:rowOff>
    </xdr:from>
    <xdr:to>
      <xdr:col>76</xdr:col>
      <xdr:colOff>165100</xdr:colOff>
      <xdr:row>40</xdr:row>
      <xdr:rowOff>9434</xdr:rowOff>
    </xdr:to>
    <xdr:sp macro="" textlink="">
      <xdr:nvSpPr>
        <xdr:cNvPr id="540" name="楕円 539">
          <a:extLst>
            <a:ext uri="{FF2B5EF4-FFF2-40B4-BE49-F238E27FC236}">
              <a16:creationId xmlns:a16="http://schemas.microsoft.com/office/drawing/2014/main" id="{4E39D392-F0E6-40D7-ACCC-1A517F38F0A6}"/>
            </a:ext>
          </a:extLst>
        </xdr:cNvPr>
        <xdr:cNvSpPr/>
      </xdr:nvSpPr>
      <xdr:spPr>
        <a:xfrm>
          <a:off x="13096875" y="640388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66403</xdr:rowOff>
    </xdr:from>
    <xdr:to>
      <xdr:col>81</xdr:col>
      <xdr:colOff>50800</xdr:colOff>
      <xdr:row>39</xdr:row>
      <xdr:rowOff>130084</xdr:rowOff>
    </xdr:to>
    <xdr:cxnSp macro="">
      <xdr:nvCxnSpPr>
        <xdr:cNvPr id="541" name="直線コネクタ 540">
          <a:extLst>
            <a:ext uri="{FF2B5EF4-FFF2-40B4-BE49-F238E27FC236}">
              <a16:creationId xmlns:a16="http://schemas.microsoft.com/office/drawing/2014/main" id="{DABC51AF-320B-4966-A116-CF195A3B572F}"/>
            </a:ext>
          </a:extLst>
        </xdr:cNvPr>
        <xdr:cNvCxnSpPr/>
      </xdr:nvCxnSpPr>
      <xdr:spPr>
        <a:xfrm flipV="1">
          <a:off x="13144500" y="6394178"/>
          <a:ext cx="790575" cy="573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49893</xdr:rowOff>
    </xdr:from>
    <xdr:to>
      <xdr:col>72</xdr:col>
      <xdr:colOff>38100</xdr:colOff>
      <xdr:row>39</xdr:row>
      <xdr:rowOff>151493</xdr:rowOff>
    </xdr:to>
    <xdr:sp macro="" textlink="">
      <xdr:nvSpPr>
        <xdr:cNvPr id="542" name="楕円 541">
          <a:extLst>
            <a:ext uri="{FF2B5EF4-FFF2-40B4-BE49-F238E27FC236}">
              <a16:creationId xmlns:a16="http://schemas.microsoft.com/office/drawing/2014/main" id="{0193344C-1336-4C95-9EE8-76BD583D5303}"/>
            </a:ext>
          </a:extLst>
        </xdr:cNvPr>
        <xdr:cNvSpPr/>
      </xdr:nvSpPr>
      <xdr:spPr>
        <a:xfrm>
          <a:off x="12296775" y="637131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39</xdr:row>
      <xdr:rowOff>100693</xdr:rowOff>
    </xdr:from>
    <xdr:to>
      <xdr:col>76</xdr:col>
      <xdr:colOff>114300</xdr:colOff>
      <xdr:row>39</xdr:row>
      <xdr:rowOff>130084</xdr:rowOff>
    </xdr:to>
    <xdr:cxnSp macro="">
      <xdr:nvCxnSpPr>
        <xdr:cNvPr id="543" name="直線コネクタ 542">
          <a:extLst>
            <a:ext uri="{FF2B5EF4-FFF2-40B4-BE49-F238E27FC236}">
              <a16:creationId xmlns:a16="http://schemas.microsoft.com/office/drawing/2014/main" id="{50C01329-DEB0-452C-9F88-78B9480EDFB7}"/>
            </a:ext>
          </a:extLst>
        </xdr:cNvPr>
        <xdr:cNvCxnSpPr/>
      </xdr:nvCxnSpPr>
      <xdr:spPr>
        <a:xfrm>
          <a:off x="12344400" y="6428468"/>
          <a:ext cx="800100" cy="23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20501</xdr:rowOff>
    </xdr:from>
    <xdr:to>
      <xdr:col>67</xdr:col>
      <xdr:colOff>101600</xdr:colOff>
      <xdr:row>39</xdr:row>
      <xdr:rowOff>122101</xdr:rowOff>
    </xdr:to>
    <xdr:sp macro="" textlink="">
      <xdr:nvSpPr>
        <xdr:cNvPr id="544" name="楕円 543">
          <a:extLst>
            <a:ext uri="{FF2B5EF4-FFF2-40B4-BE49-F238E27FC236}">
              <a16:creationId xmlns:a16="http://schemas.microsoft.com/office/drawing/2014/main" id="{7083192B-3A9D-45EE-B001-7F46B6C72E3F}"/>
            </a:ext>
          </a:extLst>
        </xdr:cNvPr>
        <xdr:cNvSpPr/>
      </xdr:nvSpPr>
      <xdr:spPr>
        <a:xfrm>
          <a:off x="11487150" y="634510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39</xdr:row>
      <xdr:rowOff>71301</xdr:rowOff>
    </xdr:from>
    <xdr:to>
      <xdr:col>71</xdr:col>
      <xdr:colOff>177800</xdr:colOff>
      <xdr:row>39</xdr:row>
      <xdr:rowOff>100693</xdr:rowOff>
    </xdr:to>
    <xdr:cxnSp macro="">
      <xdr:nvCxnSpPr>
        <xdr:cNvPr id="545" name="直線コネクタ 544">
          <a:extLst>
            <a:ext uri="{FF2B5EF4-FFF2-40B4-BE49-F238E27FC236}">
              <a16:creationId xmlns:a16="http://schemas.microsoft.com/office/drawing/2014/main" id="{45A5946E-1061-492A-892A-15042F58D0E1}"/>
            </a:ext>
          </a:extLst>
        </xdr:cNvPr>
        <xdr:cNvCxnSpPr/>
      </xdr:nvCxnSpPr>
      <xdr:spPr>
        <a:xfrm>
          <a:off x="11534775" y="6392726"/>
          <a:ext cx="809625" cy="35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91276</xdr:rowOff>
    </xdr:from>
    <xdr:ext cx="405111" cy="259045"/>
    <xdr:sp macro="" textlink="">
      <xdr:nvSpPr>
        <xdr:cNvPr id="546" name="n_1aveValue【認定こども園・幼稚園・保育所】&#10;有形固定資産減価償却率">
          <a:extLst>
            <a:ext uri="{FF2B5EF4-FFF2-40B4-BE49-F238E27FC236}">
              <a16:creationId xmlns:a16="http://schemas.microsoft.com/office/drawing/2014/main" id="{19FBB4C3-EE1A-4D37-B8FD-DB8148C42F8C}"/>
            </a:ext>
          </a:extLst>
        </xdr:cNvPr>
        <xdr:cNvSpPr txBox="1"/>
      </xdr:nvSpPr>
      <xdr:spPr>
        <a:xfrm>
          <a:off x="13745219" y="59269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89643</xdr:rowOff>
    </xdr:from>
    <xdr:ext cx="405111" cy="259045"/>
    <xdr:sp macro="" textlink="">
      <xdr:nvSpPr>
        <xdr:cNvPr id="547" name="n_2aveValue【認定こども園・幼稚園・保育所】&#10;有形固定資産減価償却率">
          <a:extLst>
            <a:ext uri="{FF2B5EF4-FFF2-40B4-BE49-F238E27FC236}">
              <a16:creationId xmlns:a16="http://schemas.microsoft.com/office/drawing/2014/main" id="{2C2F9C1B-FEDB-49D1-81AA-7C2FC468AE78}"/>
            </a:ext>
          </a:extLst>
        </xdr:cNvPr>
        <xdr:cNvSpPr txBox="1"/>
      </xdr:nvSpPr>
      <xdr:spPr>
        <a:xfrm>
          <a:off x="12964169" y="59252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66783</xdr:rowOff>
    </xdr:from>
    <xdr:ext cx="405111" cy="259045"/>
    <xdr:sp macro="" textlink="">
      <xdr:nvSpPr>
        <xdr:cNvPr id="548" name="n_3aveValue【認定こども園・幼稚園・保育所】&#10;有形固定資産減価償却率">
          <a:extLst>
            <a:ext uri="{FF2B5EF4-FFF2-40B4-BE49-F238E27FC236}">
              <a16:creationId xmlns:a16="http://schemas.microsoft.com/office/drawing/2014/main" id="{3D98A4CA-393D-4A7F-B5FE-183CCC148933}"/>
            </a:ext>
          </a:extLst>
        </xdr:cNvPr>
        <xdr:cNvSpPr txBox="1"/>
      </xdr:nvSpPr>
      <xdr:spPr>
        <a:xfrm>
          <a:off x="12164069" y="59024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45555</xdr:rowOff>
    </xdr:from>
    <xdr:ext cx="405111" cy="259045"/>
    <xdr:sp macro="" textlink="">
      <xdr:nvSpPr>
        <xdr:cNvPr id="549" name="n_4aveValue【認定こども園・幼稚園・保育所】&#10;有形固定資産減価償却率">
          <a:extLst>
            <a:ext uri="{FF2B5EF4-FFF2-40B4-BE49-F238E27FC236}">
              <a16:creationId xmlns:a16="http://schemas.microsoft.com/office/drawing/2014/main" id="{4C15D505-55C3-45C5-B216-13CF343F3F51}"/>
            </a:ext>
          </a:extLst>
        </xdr:cNvPr>
        <xdr:cNvSpPr txBox="1"/>
      </xdr:nvSpPr>
      <xdr:spPr>
        <a:xfrm>
          <a:off x="11354444" y="588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39</xdr:row>
      <xdr:rowOff>108330</xdr:rowOff>
    </xdr:from>
    <xdr:ext cx="405111" cy="259045"/>
    <xdr:sp macro="" textlink="">
      <xdr:nvSpPr>
        <xdr:cNvPr id="550" name="n_1mainValue【認定こども園・幼稚園・保育所】&#10;有形固定資産減価償却率">
          <a:extLst>
            <a:ext uri="{FF2B5EF4-FFF2-40B4-BE49-F238E27FC236}">
              <a16:creationId xmlns:a16="http://schemas.microsoft.com/office/drawing/2014/main" id="{2D84E3D0-7A96-4A05-8B23-018F7BE0FB77}"/>
            </a:ext>
          </a:extLst>
        </xdr:cNvPr>
        <xdr:cNvSpPr txBox="1"/>
      </xdr:nvSpPr>
      <xdr:spPr>
        <a:xfrm>
          <a:off x="13745219" y="64297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561</xdr:rowOff>
    </xdr:from>
    <xdr:ext cx="405111" cy="259045"/>
    <xdr:sp macro="" textlink="">
      <xdr:nvSpPr>
        <xdr:cNvPr id="551" name="n_2mainValue【認定こども園・幼稚園・保育所】&#10;有形固定資産減価償却率">
          <a:extLst>
            <a:ext uri="{FF2B5EF4-FFF2-40B4-BE49-F238E27FC236}">
              <a16:creationId xmlns:a16="http://schemas.microsoft.com/office/drawing/2014/main" id="{D46456AB-9D94-48D9-BA91-5320CF64855A}"/>
            </a:ext>
          </a:extLst>
        </xdr:cNvPr>
        <xdr:cNvSpPr txBox="1"/>
      </xdr:nvSpPr>
      <xdr:spPr>
        <a:xfrm>
          <a:off x="12964169" y="64870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39</xdr:row>
      <xdr:rowOff>142620</xdr:rowOff>
    </xdr:from>
    <xdr:ext cx="405111" cy="259045"/>
    <xdr:sp macro="" textlink="">
      <xdr:nvSpPr>
        <xdr:cNvPr id="552" name="n_3mainValue【認定こども園・幼稚園・保育所】&#10;有形固定資産減価償却率">
          <a:extLst>
            <a:ext uri="{FF2B5EF4-FFF2-40B4-BE49-F238E27FC236}">
              <a16:creationId xmlns:a16="http://schemas.microsoft.com/office/drawing/2014/main" id="{CFD1057D-7149-47AC-A0EC-BB2830AC63DF}"/>
            </a:ext>
          </a:extLst>
        </xdr:cNvPr>
        <xdr:cNvSpPr txBox="1"/>
      </xdr:nvSpPr>
      <xdr:spPr>
        <a:xfrm>
          <a:off x="12164069" y="6470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39</xdr:row>
      <xdr:rowOff>113228</xdr:rowOff>
    </xdr:from>
    <xdr:ext cx="405111" cy="259045"/>
    <xdr:sp macro="" textlink="">
      <xdr:nvSpPr>
        <xdr:cNvPr id="553" name="n_4mainValue【認定こども園・幼稚園・保育所】&#10;有形固定資産減価償却率">
          <a:extLst>
            <a:ext uri="{FF2B5EF4-FFF2-40B4-BE49-F238E27FC236}">
              <a16:creationId xmlns:a16="http://schemas.microsoft.com/office/drawing/2014/main" id="{F6A40730-8646-4CB4-BF01-9E94C45BDADF}"/>
            </a:ext>
          </a:extLst>
        </xdr:cNvPr>
        <xdr:cNvSpPr txBox="1"/>
      </xdr:nvSpPr>
      <xdr:spPr>
        <a:xfrm>
          <a:off x="11354444" y="64378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4" name="正方形/長方形 553">
          <a:extLst>
            <a:ext uri="{FF2B5EF4-FFF2-40B4-BE49-F238E27FC236}">
              <a16:creationId xmlns:a16="http://schemas.microsoft.com/office/drawing/2014/main" id="{633D4F6F-C8B6-4D16-8D30-040D56103CE8}"/>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5" name="正方形/長方形 554">
          <a:extLst>
            <a:ext uri="{FF2B5EF4-FFF2-40B4-BE49-F238E27FC236}">
              <a16:creationId xmlns:a16="http://schemas.microsoft.com/office/drawing/2014/main" id="{46496D1D-A674-4214-9B66-1DBD4521D62A}"/>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6" name="正方形/長方形 555">
          <a:extLst>
            <a:ext uri="{FF2B5EF4-FFF2-40B4-BE49-F238E27FC236}">
              <a16:creationId xmlns:a16="http://schemas.microsoft.com/office/drawing/2014/main" id="{C5582DA8-BCBD-4FCB-9866-6A3F64C0EA65}"/>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7" name="正方形/長方形 556">
          <a:extLst>
            <a:ext uri="{FF2B5EF4-FFF2-40B4-BE49-F238E27FC236}">
              <a16:creationId xmlns:a16="http://schemas.microsoft.com/office/drawing/2014/main" id="{A494731E-1193-45D2-A304-2C4BAB2FD219}"/>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8" name="正方形/長方形 557">
          <a:extLst>
            <a:ext uri="{FF2B5EF4-FFF2-40B4-BE49-F238E27FC236}">
              <a16:creationId xmlns:a16="http://schemas.microsoft.com/office/drawing/2014/main" id="{EDED67C6-795B-4670-8AA5-C3CFA759237D}"/>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9" name="正方形/長方形 558">
          <a:extLst>
            <a:ext uri="{FF2B5EF4-FFF2-40B4-BE49-F238E27FC236}">
              <a16:creationId xmlns:a16="http://schemas.microsoft.com/office/drawing/2014/main" id="{C5440155-5CC8-417F-990E-66DBBEF644B5}"/>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60" name="正方形/長方形 559">
          <a:extLst>
            <a:ext uri="{FF2B5EF4-FFF2-40B4-BE49-F238E27FC236}">
              <a16:creationId xmlns:a16="http://schemas.microsoft.com/office/drawing/2014/main" id="{E75C4738-1A0D-47E2-9A90-F0DCF7DBAE0E}"/>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1" name="正方形/長方形 560">
          <a:extLst>
            <a:ext uri="{FF2B5EF4-FFF2-40B4-BE49-F238E27FC236}">
              <a16:creationId xmlns:a16="http://schemas.microsoft.com/office/drawing/2014/main" id="{54A8F8D0-12C7-4C3E-ABCA-5A7372EA6549}"/>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2" name="テキスト ボックス 561">
          <a:extLst>
            <a:ext uri="{FF2B5EF4-FFF2-40B4-BE49-F238E27FC236}">
              <a16:creationId xmlns:a16="http://schemas.microsoft.com/office/drawing/2014/main" id="{23102B1C-D3B3-4942-B4FC-0A83B497F6F0}"/>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3" name="直線コネクタ 562">
          <a:extLst>
            <a:ext uri="{FF2B5EF4-FFF2-40B4-BE49-F238E27FC236}">
              <a16:creationId xmlns:a16="http://schemas.microsoft.com/office/drawing/2014/main" id="{1B55DBB9-D858-43A6-B1D6-62FDD4DF5215}"/>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564" name="直線コネクタ 563">
          <a:extLst>
            <a:ext uri="{FF2B5EF4-FFF2-40B4-BE49-F238E27FC236}">
              <a16:creationId xmlns:a16="http://schemas.microsoft.com/office/drawing/2014/main" id="{518EFEDC-DD81-4E11-A1B0-529E0EF3FC28}"/>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65" name="テキスト ボックス 564">
          <a:extLst>
            <a:ext uri="{FF2B5EF4-FFF2-40B4-BE49-F238E27FC236}">
              <a16:creationId xmlns:a16="http://schemas.microsoft.com/office/drawing/2014/main" id="{4DB8AF3E-9FA4-4B2F-A321-B1A50D318608}"/>
            </a:ext>
          </a:extLst>
        </xdr:cNvPr>
        <xdr:cNvSpPr txBox="1"/>
      </xdr:nvSpPr>
      <xdr:spPr>
        <a:xfrm>
          <a:off x="16052346" y="664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66" name="直線コネクタ 565">
          <a:extLst>
            <a:ext uri="{FF2B5EF4-FFF2-40B4-BE49-F238E27FC236}">
              <a16:creationId xmlns:a16="http://schemas.microsoft.com/office/drawing/2014/main" id="{2969DB2E-31B1-4067-9CE4-932A82379591}"/>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67" name="テキスト ボックス 566">
          <a:extLst>
            <a:ext uri="{FF2B5EF4-FFF2-40B4-BE49-F238E27FC236}">
              <a16:creationId xmlns:a16="http://schemas.microsoft.com/office/drawing/2014/main" id="{E87C1604-1F9F-420A-A0F5-897CAC2574D7}"/>
            </a:ext>
          </a:extLst>
        </xdr:cNvPr>
        <xdr:cNvSpPr txBox="1"/>
      </xdr:nvSpPr>
      <xdr:spPr>
        <a:xfrm>
          <a:off x="16052346"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68" name="直線コネクタ 567">
          <a:extLst>
            <a:ext uri="{FF2B5EF4-FFF2-40B4-BE49-F238E27FC236}">
              <a16:creationId xmlns:a16="http://schemas.microsoft.com/office/drawing/2014/main" id="{83A92729-E921-4FE0-BCA6-6AAB1AC59251}"/>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69" name="テキスト ボックス 568">
          <a:extLst>
            <a:ext uri="{FF2B5EF4-FFF2-40B4-BE49-F238E27FC236}">
              <a16:creationId xmlns:a16="http://schemas.microsoft.com/office/drawing/2014/main" id="{EE28B93D-92D5-4D50-989B-386FFEDE9BE7}"/>
            </a:ext>
          </a:extLst>
        </xdr:cNvPr>
        <xdr:cNvSpPr txBox="1"/>
      </xdr:nvSpPr>
      <xdr:spPr>
        <a:xfrm>
          <a:off x="16052346" y="5779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70" name="直線コネクタ 569">
          <a:extLst>
            <a:ext uri="{FF2B5EF4-FFF2-40B4-BE49-F238E27FC236}">
              <a16:creationId xmlns:a16="http://schemas.microsoft.com/office/drawing/2014/main" id="{164BF80A-242D-44AB-BE29-36DD679E56E4}"/>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71" name="テキスト ボックス 570">
          <a:extLst>
            <a:ext uri="{FF2B5EF4-FFF2-40B4-BE49-F238E27FC236}">
              <a16:creationId xmlns:a16="http://schemas.microsoft.com/office/drawing/2014/main" id="{3FD4DC9C-347C-4EC1-A97A-DF16651CBC22}"/>
            </a:ext>
          </a:extLst>
        </xdr:cNvPr>
        <xdr:cNvSpPr txBox="1"/>
      </xdr:nvSpPr>
      <xdr:spPr>
        <a:xfrm>
          <a:off x="16052346" y="535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2" name="直線コネクタ 571">
          <a:extLst>
            <a:ext uri="{FF2B5EF4-FFF2-40B4-BE49-F238E27FC236}">
              <a16:creationId xmlns:a16="http://schemas.microsoft.com/office/drawing/2014/main" id="{700FA451-265D-469F-A69A-7EE6F079CCE7}"/>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73" name="テキスト ボックス 572">
          <a:extLst>
            <a:ext uri="{FF2B5EF4-FFF2-40B4-BE49-F238E27FC236}">
              <a16:creationId xmlns:a16="http://schemas.microsoft.com/office/drawing/2014/main" id="{6B15A765-A1AC-4FC4-9F71-C0DDB9CB732F}"/>
            </a:ext>
          </a:extLst>
        </xdr:cNvPr>
        <xdr:cNvSpPr txBox="1"/>
      </xdr:nvSpPr>
      <xdr:spPr>
        <a:xfrm>
          <a:off x="16052346" y="4912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4" name="【認定こども園・幼稚園・保育所】&#10;一人当たり面積グラフ枠">
          <a:extLst>
            <a:ext uri="{FF2B5EF4-FFF2-40B4-BE49-F238E27FC236}">
              <a16:creationId xmlns:a16="http://schemas.microsoft.com/office/drawing/2014/main" id="{1E1AEB9C-B879-4837-8408-5E9B60D7DC49}"/>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141122</xdr:rowOff>
    </xdr:from>
    <xdr:to>
      <xdr:col>116</xdr:col>
      <xdr:colOff>62864</xdr:colOff>
      <xdr:row>41</xdr:row>
      <xdr:rowOff>110490</xdr:rowOff>
    </xdr:to>
    <xdr:cxnSp macro="">
      <xdr:nvCxnSpPr>
        <xdr:cNvPr id="575" name="直線コネクタ 574">
          <a:extLst>
            <a:ext uri="{FF2B5EF4-FFF2-40B4-BE49-F238E27FC236}">
              <a16:creationId xmlns:a16="http://schemas.microsoft.com/office/drawing/2014/main" id="{AD9F3D3E-5FF9-4B6E-8599-589296468218}"/>
            </a:ext>
          </a:extLst>
        </xdr:cNvPr>
        <xdr:cNvCxnSpPr/>
      </xdr:nvCxnSpPr>
      <xdr:spPr>
        <a:xfrm flipV="1">
          <a:off x="19954239" y="5659272"/>
          <a:ext cx="0" cy="109649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114317</xdr:rowOff>
    </xdr:from>
    <xdr:ext cx="469744" cy="259045"/>
    <xdr:sp macro="" textlink="">
      <xdr:nvSpPr>
        <xdr:cNvPr id="576" name="【認定こども園・幼稚園・保育所】&#10;一人当たり面積最小値テキスト">
          <a:extLst>
            <a:ext uri="{FF2B5EF4-FFF2-40B4-BE49-F238E27FC236}">
              <a16:creationId xmlns:a16="http://schemas.microsoft.com/office/drawing/2014/main" id="{5E518CD3-278C-43E9-AE5E-62693F8B5BD9}"/>
            </a:ext>
          </a:extLst>
        </xdr:cNvPr>
        <xdr:cNvSpPr txBox="1"/>
      </xdr:nvSpPr>
      <xdr:spPr>
        <a:xfrm>
          <a:off x="19992975" y="67627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110490</xdr:rowOff>
    </xdr:from>
    <xdr:to>
      <xdr:col>116</xdr:col>
      <xdr:colOff>152400</xdr:colOff>
      <xdr:row>41</xdr:row>
      <xdr:rowOff>110490</xdr:rowOff>
    </xdr:to>
    <xdr:cxnSp macro="">
      <xdr:nvCxnSpPr>
        <xdr:cNvPr id="577" name="直線コネクタ 576">
          <a:extLst>
            <a:ext uri="{FF2B5EF4-FFF2-40B4-BE49-F238E27FC236}">
              <a16:creationId xmlns:a16="http://schemas.microsoft.com/office/drawing/2014/main" id="{C085B789-8473-40AC-A34B-1DF69E2D6DDC}"/>
            </a:ext>
          </a:extLst>
        </xdr:cNvPr>
        <xdr:cNvCxnSpPr/>
      </xdr:nvCxnSpPr>
      <xdr:spPr>
        <a:xfrm>
          <a:off x="19878675" y="675576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87799</xdr:rowOff>
    </xdr:from>
    <xdr:ext cx="469744" cy="259045"/>
    <xdr:sp macro="" textlink="">
      <xdr:nvSpPr>
        <xdr:cNvPr id="578" name="【認定こども園・幼稚園・保育所】&#10;一人当たり面積最大値テキスト">
          <a:extLst>
            <a:ext uri="{FF2B5EF4-FFF2-40B4-BE49-F238E27FC236}">
              <a16:creationId xmlns:a16="http://schemas.microsoft.com/office/drawing/2014/main" id="{1EA2D924-65F6-44DF-838D-57C7AA86DDBA}"/>
            </a:ext>
          </a:extLst>
        </xdr:cNvPr>
        <xdr:cNvSpPr txBox="1"/>
      </xdr:nvSpPr>
      <xdr:spPr>
        <a:xfrm>
          <a:off x="19992975" y="54376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141122</xdr:rowOff>
    </xdr:from>
    <xdr:to>
      <xdr:col>116</xdr:col>
      <xdr:colOff>152400</xdr:colOff>
      <xdr:row>34</xdr:row>
      <xdr:rowOff>141122</xdr:rowOff>
    </xdr:to>
    <xdr:cxnSp macro="">
      <xdr:nvCxnSpPr>
        <xdr:cNvPr id="579" name="直線コネクタ 578">
          <a:extLst>
            <a:ext uri="{FF2B5EF4-FFF2-40B4-BE49-F238E27FC236}">
              <a16:creationId xmlns:a16="http://schemas.microsoft.com/office/drawing/2014/main" id="{923A5E94-3FA6-466E-AC55-CD6C594AC7BF}"/>
            </a:ext>
          </a:extLst>
        </xdr:cNvPr>
        <xdr:cNvCxnSpPr/>
      </xdr:nvCxnSpPr>
      <xdr:spPr>
        <a:xfrm>
          <a:off x="19878675" y="56592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40</xdr:row>
      <xdr:rowOff>12971</xdr:rowOff>
    </xdr:from>
    <xdr:ext cx="469744" cy="259045"/>
    <xdr:sp macro="" textlink="">
      <xdr:nvSpPr>
        <xdr:cNvPr id="580" name="【認定こども園・幼稚園・保育所】&#10;一人当たり面積平均値テキスト">
          <a:extLst>
            <a:ext uri="{FF2B5EF4-FFF2-40B4-BE49-F238E27FC236}">
              <a16:creationId xmlns:a16="http://schemas.microsoft.com/office/drawing/2014/main" id="{F91CEC54-7DFF-4FA4-8C08-76CB14EC2047}"/>
            </a:ext>
          </a:extLst>
        </xdr:cNvPr>
        <xdr:cNvSpPr txBox="1"/>
      </xdr:nvSpPr>
      <xdr:spPr>
        <a:xfrm>
          <a:off x="19992975" y="649632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34544</xdr:rowOff>
    </xdr:from>
    <xdr:to>
      <xdr:col>116</xdr:col>
      <xdr:colOff>114300</xdr:colOff>
      <xdr:row>40</xdr:row>
      <xdr:rowOff>136144</xdr:rowOff>
    </xdr:to>
    <xdr:sp macro="" textlink="">
      <xdr:nvSpPr>
        <xdr:cNvPr id="581" name="フローチャート: 判断 580">
          <a:extLst>
            <a:ext uri="{FF2B5EF4-FFF2-40B4-BE49-F238E27FC236}">
              <a16:creationId xmlns:a16="http://schemas.microsoft.com/office/drawing/2014/main" id="{D61D3ABB-9EED-484E-9299-3C4F0B47143B}"/>
            </a:ext>
          </a:extLst>
        </xdr:cNvPr>
        <xdr:cNvSpPr/>
      </xdr:nvSpPr>
      <xdr:spPr>
        <a:xfrm>
          <a:off x="19897725" y="651789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38659</xdr:rowOff>
    </xdr:from>
    <xdr:to>
      <xdr:col>112</xdr:col>
      <xdr:colOff>38100</xdr:colOff>
      <xdr:row>40</xdr:row>
      <xdr:rowOff>140259</xdr:rowOff>
    </xdr:to>
    <xdr:sp macro="" textlink="">
      <xdr:nvSpPr>
        <xdr:cNvPr id="582" name="フローチャート: 判断 581">
          <a:extLst>
            <a:ext uri="{FF2B5EF4-FFF2-40B4-BE49-F238E27FC236}">
              <a16:creationId xmlns:a16="http://schemas.microsoft.com/office/drawing/2014/main" id="{8047EA61-1626-4AA3-8F82-C16B800A6A7B}"/>
            </a:ext>
          </a:extLst>
        </xdr:cNvPr>
        <xdr:cNvSpPr/>
      </xdr:nvSpPr>
      <xdr:spPr>
        <a:xfrm>
          <a:off x="19154775" y="652518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50088</xdr:rowOff>
    </xdr:from>
    <xdr:to>
      <xdr:col>107</xdr:col>
      <xdr:colOff>101600</xdr:colOff>
      <xdr:row>40</xdr:row>
      <xdr:rowOff>151688</xdr:rowOff>
    </xdr:to>
    <xdr:sp macro="" textlink="">
      <xdr:nvSpPr>
        <xdr:cNvPr id="583" name="フローチャート: 判断 582">
          <a:extLst>
            <a:ext uri="{FF2B5EF4-FFF2-40B4-BE49-F238E27FC236}">
              <a16:creationId xmlns:a16="http://schemas.microsoft.com/office/drawing/2014/main" id="{FEBA9363-07C4-42CD-84D2-32A250D78B23}"/>
            </a:ext>
          </a:extLst>
        </xdr:cNvPr>
        <xdr:cNvSpPr/>
      </xdr:nvSpPr>
      <xdr:spPr>
        <a:xfrm>
          <a:off x="18345150" y="653343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56490</xdr:rowOff>
    </xdr:from>
    <xdr:to>
      <xdr:col>102</xdr:col>
      <xdr:colOff>165100</xdr:colOff>
      <xdr:row>40</xdr:row>
      <xdr:rowOff>158090</xdr:rowOff>
    </xdr:to>
    <xdr:sp macro="" textlink="">
      <xdr:nvSpPr>
        <xdr:cNvPr id="584" name="フローチャート: 判断 583">
          <a:extLst>
            <a:ext uri="{FF2B5EF4-FFF2-40B4-BE49-F238E27FC236}">
              <a16:creationId xmlns:a16="http://schemas.microsoft.com/office/drawing/2014/main" id="{7232FCF3-3B6C-4AE1-854B-24A3EF9E08C9}"/>
            </a:ext>
          </a:extLst>
        </xdr:cNvPr>
        <xdr:cNvSpPr/>
      </xdr:nvSpPr>
      <xdr:spPr>
        <a:xfrm>
          <a:off x="17554575" y="6543015"/>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61976</xdr:rowOff>
    </xdr:from>
    <xdr:to>
      <xdr:col>98</xdr:col>
      <xdr:colOff>38100</xdr:colOff>
      <xdr:row>40</xdr:row>
      <xdr:rowOff>163576</xdr:rowOff>
    </xdr:to>
    <xdr:sp macro="" textlink="">
      <xdr:nvSpPr>
        <xdr:cNvPr id="585" name="フローチャート: 判断 584">
          <a:extLst>
            <a:ext uri="{FF2B5EF4-FFF2-40B4-BE49-F238E27FC236}">
              <a16:creationId xmlns:a16="http://schemas.microsoft.com/office/drawing/2014/main" id="{154B1801-C9E2-4B14-BAF1-1689000863E9}"/>
            </a:ext>
          </a:extLst>
        </xdr:cNvPr>
        <xdr:cNvSpPr/>
      </xdr:nvSpPr>
      <xdr:spPr>
        <a:xfrm>
          <a:off x="16754475" y="655167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6" name="テキスト ボックス 585">
          <a:extLst>
            <a:ext uri="{FF2B5EF4-FFF2-40B4-BE49-F238E27FC236}">
              <a16:creationId xmlns:a16="http://schemas.microsoft.com/office/drawing/2014/main" id="{37F8AF63-C8CE-4C0E-BDAD-1FC91AD503E8}"/>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D9E7C509-B791-46E9-BA8E-D97E49B2A782}"/>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49037733-C1B0-46FC-903E-722315C638F6}"/>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EE542C26-B8FE-446C-B2FC-748969D84ED0}"/>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8C9F7838-DD60-496C-B093-405BE8B2D3F3}"/>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9398</xdr:rowOff>
    </xdr:from>
    <xdr:to>
      <xdr:col>116</xdr:col>
      <xdr:colOff>114300</xdr:colOff>
      <xdr:row>40</xdr:row>
      <xdr:rowOff>110998</xdr:rowOff>
    </xdr:to>
    <xdr:sp macro="" textlink="">
      <xdr:nvSpPr>
        <xdr:cNvPr id="591" name="楕円 590">
          <a:extLst>
            <a:ext uri="{FF2B5EF4-FFF2-40B4-BE49-F238E27FC236}">
              <a16:creationId xmlns:a16="http://schemas.microsoft.com/office/drawing/2014/main" id="{C898FC6F-F3BC-4944-B384-2A3AD3E83FA6}"/>
            </a:ext>
          </a:extLst>
        </xdr:cNvPr>
        <xdr:cNvSpPr/>
      </xdr:nvSpPr>
      <xdr:spPr>
        <a:xfrm>
          <a:off x="19897725" y="649909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39</xdr:row>
      <xdr:rowOff>32275</xdr:rowOff>
    </xdr:from>
    <xdr:ext cx="469744" cy="259045"/>
    <xdr:sp macro="" textlink="">
      <xdr:nvSpPr>
        <xdr:cNvPr id="592" name="【認定こども園・幼稚園・保育所】&#10;一人当たり面積該当値テキスト">
          <a:extLst>
            <a:ext uri="{FF2B5EF4-FFF2-40B4-BE49-F238E27FC236}">
              <a16:creationId xmlns:a16="http://schemas.microsoft.com/office/drawing/2014/main" id="{9DE4840A-A257-48B1-A9E3-81EE0FA5E6F9}"/>
            </a:ext>
          </a:extLst>
        </xdr:cNvPr>
        <xdr:cNvSpPr txBox="1"/>
      </xdr:nvSpPr>
      <xdr:spPr>
        <a:xfrm>
          <a:off x="19992975" y="635370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16256</xdr:rowOff>
    </xdr:from>
    <xdr:to>
      <xdr:col>112</xdr:col>
      <xdr:colOff>38100</xdr:colOff>
      <xdr:row>40</xdr:row>
      <xdr:rowOff>117856</xdr:rowOff>
    </xdr:to>
    <xdr:sp macro="" textlink="">
      <xdr:nvSpPr>
        <xdr:cNvPr id="593" name="楕円 592">
          <a:extLst>
            <a:ext uri="{FF2B5EF4-FFF2-40B4-BE49-F238E27FC236}">
              <a16:creationId xmlns:a16="http://schemas.microsoft.com/office/drawing/2014/main" id="{C292DACD-9E10-47C8-82C3-2776843B9309}"/>
            </a:ext>
          </a:extLst>
        </xdr:cNvPr>
        <xdr:cNvSpPr/>
      </xdr:nvSpPr>
      <xdr:spPr>
        <a:xfrm>
          <a:off x="19154775" y="6502781"/>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60198</xdr:rowOff>
    </xdr:from>
    <xdr:to>
      <xdr:col>116</xdr:col>
      <xdr:colOff>63500</xdr:colOff>
      <xdr:row>40</xdr:row>
      <xdr:rowOff>67056</xdr:rowOff>
    </xdr:to>
    <xdr:cxnSp macro="">
      <xdr:nvCxnSpPr>
        <xdr:cNvPr id="594" name="直線コネクタ 593">
          <a:extLst>
            <a:ext uri="{FF2B5EF4-FFF2-40B4-BE49-F238E27FC236}">
              <a16:creationId xmlns:a16="http://schemas.microsoft.com/office/drawing/2014/main" id="{AE4FD5C1-DBA7-440B-BCAB-74FCB683292D}"/>
            </a:ext>
          </a:extLst>
        </xdr:cNvPr>
        <xdr:cNvCxnSpPr/>
      </xdr:nvCxnSpPr>
      <xdr:spPr>
        <a:xfrm flipV="1">
          <a:off x="19202400" y="6546723"/>
          <a:ext cx="752475" cy="3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19456</xdr:rowOff>
    </xdr:from>
    <xdr:to>
      <xdr:col>107</xdr:col>
      <xdr:colOff>101600</xdr:colOff>
      <xdr:row>40</xdr:row>
      <xdr:rowOff>121056</xdr:rowOff>
    </xdr:to>
    <xdr:sp macro="" textlink="">
      <xdr:nvSpPr>
        <xdr:cNvPr id="595" name="楕円 594">
          <a:extLst>
            <a:ext uri="{FF2B5EF4-FFF2-40B4-BE49-F238E27FC236}">
              <a16:creationId xmlns:a16="http://schemas.microsoft.com/office/drawing/2014/main" id="{D8027BB0-6ED2-474D-BAEF-8FC05FB20FC3}"/>
            </a:ext>
          </a:extLst>
        </xdr:cNvPr>
        <xdr:cNvSpPr/>
      </xdr:nvSpPr>
      <xdr:spPr>
        <a:xfrm>
          <a:off x="18345150" y="650598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67056</xdr:rowOff>
    </xdr:from>
    <xdr:to>
      <xdr:col>111</xdr:col>
      <xdr:colOff>177800</xdr:colOff>
      <xdr:row>40</xdr:row>
      <xdr:rowOff>70256</xdr:rowOff>
    </xdr:to>
    <xdr:cxnSp macro="">
      <xdr:nvCxnSpPr>
        <xdr:cNvPr id="596" name="直線コネクタ 595">
          <a:extLst>
            <a:ext uri="{FF2B5EF4-FFF2-40B4-BE49-F238E27FC236}">
              <a16:creationId xmlns:a16="http://schemas.microsoft.com/office/drawing/2014/main" id="{F83408F8-AF5A-42E7-AA7F-2B0D5DD2D11C}"/>
            </a:ext>
          </a:extLst>
        </xdr:cNvPr>
        <xdr:cNvCxnSpPr/>
      </xdr:nvCxnSpPr>
      <xdr:spPr>
        <a:xfrm flipV="1">
          <a:off x="18392775" y="6550406"/>
          <a:ext cx="809625" cy="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23114</xdr:rowOff>
    </xdr:from>
    <xdr:to>
      <xdr:col>102</xdr:col>
      <xdr:colOff>165100</xdr:colOff>
      <xdr:row>40</xdr:row>
      <xdr:rowOff>124714</xdr:rowOff>
    </xdr:to>
    <xdr:sp macro="" textlink="">
      <xdr:nvSpPr>
        <xdr:cNvPr id="597" name="楕円 596">
          <a:extLst>
            <a:ext uri="{FF2B5EF4-FFF2-40B4-BE49-F238E27FC236}">
              <a16:creationId xmlns:a16="http://schemas.microsoft.com/office/drawing/2014/main" id="{BDDCE0E7-9983-4C62-95A6-ECF101303EB9}"/>
            </a:ext>
          </a:extLst>
        </xdr:cNvPr>
        <xdr:cNvSpPr/>
      </xdr:nvSpPr>
      <xdr:spPr>
        <a:xfrm>
          <a:off x="17554575" y="651281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70256</xdr:rowOff>
    </xdr:from>
    <xdr:to>
      <xdr:col>107</xdr:col>
      <xdr:colOff>50800</xdr:colOff>
      <xdr:row>40</xdr:row>
      <xdr:rowOff>73914</xdr:rowOff>
    </xdr:to>
    <xdr:cxnSp macro="">
      <xdr:nvCxnSpPr>
        <xdr:cNvPr id="598" name="直線コネクタ 597">
          <a:extLst>
            <a:ext uri="{FF2B5EF4-FFF2-40B4-BE49-F238E27FC236}">
              <a16:creationId xmlns:a16="http://schemas.microsoft.com/office/drawing/2014/main" id="{1683BC12-9BD6-4EC7-83BB-2EB244BCFB71}"/>
            </a:ext>
          </a:extLst>
        </xdr:cNvPr>
        <xdr:cNvCxnSpPr/>
      </xdr:nvCxnSpPr>
      <xdr:spPr>
        <a:xfrm flipV="1">
          <a:off x="17602200" y="6553606"/>
          <a:ext cx="790575" cy="68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40</xdr:row>
      <xdr:rowOff>27686</xdr:rowOff>
    </xdr:from>
    <xdr:to>
      <xdr:col>98</xdr:col>
      <xdr:colOff>38100</xdr:colOff>
      <xdr:row>40</xdr:row>
      <xdr:rowOff>129286</xdr:rowOff>
    </xdr:to>
    <xdr:sp macro="" textlink="">
      <xdr:nvSpPr>
        <xdr:cNvPr id="599" name="楕円 598">
          <a:extLst>
            <a:ext uri="{FF2B5EF4-FFF2-40B4-BE49-F238E27FC236}">
              <a16:creationId xmlns:a16="http://schemas.microsoft.com/office/drawing/2014/main" id="{78A5BD28-066E-414A-8527-089E3905F57C}"/>
            </a:ext>
          </a:extLst>
        </xdr:cNvPr>
        <xdr:cNvSpPr/>
      </xdr:nvSpPr>
      <xdr:spPr>
        <a:xfrm>
          <a:off x="16754475" y="651738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73914</xdr:rowOff>
    </xdr:from>
    <xdr:to>
      <xdr:col>102</xdr:col>
      <xdr:colOff>114300</xdr:colOff>
      <xdr:row>40</xdr:row>
      <xdr:rowOff>78486</xdr:rowOff>
    </xdr:to>
    <xdr:cxnSp macro="">
      <xdr:nvCxnSpPr>
        <xdr:cNvPr id="600" name="直線コネクタ 599">
          <a:extLst>
            <a:ext uri="{FF2B5EF4-FFF2-40B4-BE49-F238E27FC236}">
              <a16:creationId xmlns:a16="http://schemas.microsoft.com/office/drawing/2014/main" id="{79DB2ED4-AB51-47F0-9BC6-531DF4FF6116}"/>
            </a:ext>
          </a:extLst>
        </xdr:cNvPr>
        <xdr:cNvCxnSpPr/>
      </xdr:nvCxnSpPr>
      <xdr:spPr>
        <a:xfrm flipV="1">
          <a:off x="16802100" y="6560439"/>
          <a:ext cx="8001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131386</xdr:rowOff>
    </xdr:from>
    <xdr:ext cx="469744" cy="259045"/>
    <xdr:sp macro="" textlink="">
      <xdr:nvSpPr>
        <xdr:cNvPr id="601" name="n_1aveValue【認定こども園・幼稚園・保育所】&#10;一人当たり面積">
          <a:extLst>
            <a:ext uri="{FF2B5EF4-FFF2-40B4-BE49-F238E27FC236}">
              <a16:creationId xmlns:a16="http://schemas.microsoft.com/office/drawing/2014/main" id="{E0BCA8AF-48A5-4FD8-A457-E5016C1AAA07}"/>
            </a:ext>
          </a:extLst>
        </xdr:cNvPr>
        <xdr:cNvSpPr txBox="1"/>
      </xdr:nvSpPr>
      <xdr:spPr>
        <a:xfrm>
          <a:off x="18983402" y="66179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142815</xdr:rowOff>
    </xdr:from>
    <xdr:ext cx="469744" cy="259045"/>
    <xdr:sp macro="" textlink="">
      <xdr:nvSpPr>
        <xdr:cNvPr id="602" name="n_2aveValue【認定こども園・幼稚園・保育所】&#10;一人当たり面積">
          <a:extLst>
            <a:ext uri="{FF2B5EF4-FFF2-40B4-BE49-F238E27FC236}">
              <a16:creationId xmlns:a16="http://schemas.microsoft.com/office/drawing/2014/main" id="{B39CBFC4-FBB7-4AC1-83B4-6E37AC6C7FFE}"/>
            </a:ext>
          </a:extLst>
        </xdr:cNvPr>
        <xdr:cNvSpPr txBox="1"/>
      </xdr:nvSpPr>
      <xdr:spPr>
        <a:xfrm>
          <a:off x="18183302" y="6632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149217</xdr:rowOff>
    </xdr:from>
    <xdr:ext cx="469744" cy="259045"/>
    <xdr:sp macro="" textlink="">
      <xdr:nvSpPr>
        <xdr:cNvPr id="603" name="n_3aveValue【認定こども園・幼稚園・保育所】&#10;一人当たり面積">
          <a:extLst>
            <a:ext uri="{FF2B5EF4-FFF2-40B4-BE49-F238E27FC236}">
              <a16:creationId xmlns:a16="http://schemas.microsoft.com/office/drawing/2014/main" id="{BC22E35A-D2E8-4152-80CA-DCD6BF09BEE3}"/>
            </a:ext>
          </a:extLst>
        </xdr:cNvPr>
        <xdr:cNvSpPr txBox="1"/>
      </xdr:nvSpPr>
      <xdr:spPr>
        <a:xfrm>
          <a:off x="17383202" y="6632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40</xdr:row>
      <xdr:rowOff>154703</xdr:rowOff>
    </xdr:from>
    <xdr:ext cx="469744" cy="259045"/>
    <xdr:sp macro="" textlink="">
      <xdr:nvSpPr>
        <xdr:cNvPr id="604" name="n_4aveValue【認定こども園・幼稚園・保育所】&#10;一人当たり面積">
          <a:extLst>
            <a:ext uri="{FF2B5EF4-FFF2-40B4-BE49-F238E27FC236}">
              <a16:creationId xmlns:a16="http://schemas.microsoft.com/office/drawing/2014/main" id="{3A79AF23-468C-40C3-83B1-7CAFCC757361}"/>
            </a:ext>
          </a:extLst>
        </xdr:cNvPr>
        <xdr:cNvSpPr txBox="1"/>
      </xdr:nvSpPr>
      <xdr:spPr>
        <a:xfrm>
          <a:off x="16592627" y="6641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38</xdr:row>
      <xdr:rowOff>134383</xdr:rowOff>
    </xdr:from>
    <xdr:ext cx="469744" cy="259045"/>
    <xdr:sp macro="" textlink="">
      <xdr:nvSpPr>
        <xdr:cNvPr id="605" name="n_1mainValue【認定こども園・幼稚園・保育所】&#10;一人当たり面積">
          <a:extLst>
            <a:ext uri="{FF2B5EF4-FFF2-40B4-BE49-F238E27FC236}">
              <a16:creationId xmlns:a16="http://schemas.microsoft.com/office/drawing/2014/main" id="{4A9F148E-DA60-44AA-AE36-471596B37264}"/>
            </a:ext>
          </a:extLst>
        </xdr:cNvPr>
        <xdr:cNvSpPr txBox="1"/>
      </xdr:nvSpPr>
      <xdr:spPr>
        <a:xfrm>
          <a:off x="18983402" y="62970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38</xdr:row>
      <xdr:rowOff>137583</xdr:rowOff>
    </xdr:from>
    <xdr:ext cx="469744" cy="259045"/>
    <xdr:sp macro="" textlink="">
      <xdr:nvSpPr>
        <xdr:cNvPr id="606" name="n_2mainValue【認定こども園・幼稚園・保育所】&#10;一人当たり面積">
          <a:extLst>
            <a:ext uri="{FF2B5EF4-FFF2-40B4-BE49-F238E27FC236}">
              <a16:creationId xmlns:a16="http://schemas.microsoft.com/office/drawing/2014/main" id="{ACA7D3C5-72ED-4D51-B07C-CC3B1A2CEF75}"/>
            </a:ext>
          </a:extLst>
        </xdr:cNvPr>
        <xdr:cNvSpPr txBox="1"/>
      </xdr:nvSpPr>
      <xdr:spPr>
        <a:xfrm>
          <a:off x="18183302" y="6303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38</xdr:row>
      <xdr:rowOff>141241</xdr:rowOff>
    </xdr:from>
    <xdr:ext cx="469744" cy="259045"/>
    <xdr:sp macro="" textlink="">
      <xdr:nvSpPr>
        <xdr:cNvPr id="607" name="n_3mainValue【認定こども園・幼稚園・保育所】&#10;一人当たり面積">
          <a:extLst>
            <a:ext uri="{FF2B5EF4-FFF2-40B4-BE49-F238E27FC236}">
              <a16:creationId xmlns:a16="http://schemas.microsoft.com/office/drawing/2014/main" id="{340E10AF-3C9D-48F8-9496-9470ED5A0765}"/>
            </a:ext>
          </a:extLst>
        </xdr:cNvPr>
        <xdr:cNvSpPr txBox="1"/>
      </xdr:nvSpPr>
      <xdr:spPr>
        <a:xfrm>
          <a:off x="17383202" y="63070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145813</xdr:rowOff>
    </xdr:from>
    <xdr:ext cx="469744" cy="259045"/>
    <xdr:sp macro="" textlink="">
      <xdr:nvSpPr>
        <xdr:cNvPr id="608" name="n_4mainValue【認定こども園・幼稚園・保育所】&#10;一人当たり面積">
          <a:extLst>
            <a:ext uri="{FF2B5EF4-FFF2-40B4-BE49-F238E27FC236}">
              <a16:creationId xmlns:a16="http://schemas.microsoft.com/office/drawing/2014/main" id="{D651C2C7-52A9-43D4-9C73-C93C988F1C28}"/>
            </a:ext>
          </a:extLst>
        </xdr:cNvPr>
        <xdr:cNvSpPr txBox="1"/>
      </xdr:nvSpPr>
      <xdr:spPr>
        <a:xfrm>
          <a:off x="16592627" y="6305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0.495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9" name="正方形/長方形 608">
          <a:extLst>
            <a:ext uri="{FF2B5EF4-FFF2-40B4-BE49-F238E27FC236}">
              <a16:creationId xmlns:a16="http://schemas.microsoft.com/office/drawing/2014/main" id="{ED1AB5A2-45A9-4818-A2A4-3E2BC2818C05}"/>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0" name="正方形/長方形 609">
          <a:extLst>
            <a:ext uri="{FF2B5EF4-FFF2-40B4-BE49-F238E27FC236}">
              <a16:creationId xmlns:a16="http://schemas.microsoft.com/office/drawing/2014/main" id="{E019E693-2C4C-45ED-BF8A-90B1F988F929}"/>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1" name="正方形/長方形 610">
          <a:extLst>
            <a:ext uri="{FF2B5EF4-FFF2-40B4-BE49-F238E27FC236}">
              <a16:creationId xmlns:a16="http://schemas.microsoft.com/office/drawing/2014/main" id="{22A77F89-35AF-4A0D-843A-B9CAC80F80D5}"/>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2" name="正方形/長方形 611">
          <a:extLst>
            <a:ext uri="{FF2B5EF4-FFF2-40B4-BE49-F238E27FC236}">
              <a16:creationId xmlns:a16="http://schemas.microsoft.com/office/drawing/2014/main" id="{8C76B3BD-AEAA-4AB2-AACF-2922AFC54E3B}"/>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3" name="正方形/長方形 612">
          <a:extLst>
            <a:ext uri="{FF2B5EF4-FFF2-40B4-BE49-F238E27FC236}">
              <a16:creationId xmlns:a16="http://schemas.microsoft.com/office/drawing/2014/main" id="{F52F0D02-8047-4CC3-AB43-2C73952BB001}"/>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4" name="正方形/長方形 613">
          <a:extLst>
            <a:ext uri="{FF2B5EF4-FFF2-40B4-BE49-F238E27FC236}">
              <a16:creationId xmlns:a16="http://schemas.microsoft.com/office/drawing/2014/main" id="{4C44F9E4-F814-48CF-9D4C-E27296A7BB88}"/>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5" name="正方形/長方形 614">
          <a:extLst>
            <a:ext uri="{FF2B5EF4-FFF2-40B4-BE49-F238E27FC236}">
              <a16:creationId xmlns:a16="http://schemas.microsoft.com/office/drawing/2014/main" id="{8905D1AD-8A6C-4772-875B-865AB61FBC01}"/>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6" name="正方形/長方形 615">
          <a:extLst>
            <a:ext uri="{FF2B5EF4-FFF2-40B4-BE49-F238E27FC236}">
              <a16:creationId xmlns:a16="http://schemas.microsoft.com/office/drawing/2014/main" id="{28DC49AE-83FC-4E19-822F-7ECA753BB8F5}"/>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7" name="テキスト ボックス 616">
          <a:extLst>
            <a:ext uri="{FF2B5EF4-FFF2-40B4-BE49-F238E27FC236}">
              <a16:creationId xmlns:a16="http://schemas.microsoft.com/office/drawing/2014/main" id="{6555B9F8-78A2-4C9F-B8A2-89E038B7B4B2}"/>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8" name="直線コネクタ 617">
          <a:extLst>
            <a:ext uri="{FF2B5EF4-FFF2-40B4-BE49-F238E27FC236}">
              <a16:creationId xmlns:a16="http://schemas.microsoft.com/office/drawing/2014/main" id="{60CBBC74-0C98-48D4-B226-1FE4ABFD6451}"/>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9" name="テキスト ボックス 618">
          <a:extLst>
            <a:ext uri="{FF2B5EF4-FFF2-40B4-BE49-F238E27FC236}">
              <a16:creationId xmlns:a16="http://schemas.microsoft.com/office/drawing/2014/main" id="{8300D299-1A50-4025-8DE3-3EBDE68F216F}"/>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0" name="直線コネクタ 619">
          <a:extLst>
            <a:ext uri="{FF2B5EF4-FFF2-40B4-BE49-F238E27FC236}">
              <a16:creationId xmlns:a16="http://schemas.microsoft.com/office/drawing/2014/main" id="{B391C247-5A38-4E30-8750-836B86BB2E91}"/>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1" name="テキスト ボックス 620">
          <a:extLst>
            <a:ext uri="{FF2B5EF4-FFF2-40B4-BE49-F238E27FC236}">
              <a16:creationId xmlns:a16="http://schemas.microsoft.com/office/drawing/2014/main" id="{6EAFADFB-A966-419F-AE02-F4E4BCCF7856}"/>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2" name="直線コネクタ 621">
          <a:extLst>
            <a:ext uri="{FF2B5EF4-FFF2-40B4-BE49-F238E27FC236}">
              <a16:creationId xmlns:a16="http://schemas.microsoft.com/office/drawing/2014/main" id="{0A28CF8F-C145-4F3E-A2D3-D7415C38C3E8}"/>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3" name="テキスト ボックス 622">
          <a:extLst>
            <a:ext uri="{FF2B5EF4-FFF2-40B4-BE49-F238E27FC236}">
              <a16:creationId xmlns:a16="http://schemas.microsoft.com/office/drawing/2014/main" id="{DB8D6452-057C-4B83-B170-85831725EACB}"/>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4" name="直線コネクタ 623">
          <a:extLst>
            <a:ext uri="{FF2B5EF4-FFF2-40B4-BE49-F238E27FC236}">
              <a16:creationId xmlns:a16="http://schemas.microsoft.com/office/drawing/2014/main" id="{D7733E2C-3D00-4442-A82C-7258200E9610}"/>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5" name="テキスト ボックス 624">
          <a:extLst>
            <a:ext uri="{FF2B5EF4-FFF2-40B4-BE49-F238E27FC236}">
              <a16:creationId xmlns:a16="http://schemas.microsoft.com/office/drawing/2014/main" id="{1C62352A-1CC0-4613-AAC0-160B3B615C5E}"/>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6" name="直線コネクタ 625">
          <a:extLst>
            <a:ext uri="{FF2B5EF4-FFF2-40B4-BE49-F238E27FC236}">
              <a16:creationId xmlns:a16="http://schemas.microsoft.com/office/drawing/2014/main" id="{EB2F6D15-7E7C-4763-9298-D646BE4BFCCB}"/>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7" name="テキスト ボックス 626">
          <a:extLst>
            <a:ext uri="{FF2B5EF4-FFF2-40B4-BE49-F238E27FC236}">
              <a16:creationId xmlns:a16="http://schemas.microsoft.com/office/drawing/2014/main" id="{1D75D199-7826-4D9D-8864-5F34FA92AB11}"/>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8" name="直線コネクタ 627">
          <a:extLst>
            <a:ext uri="{FF2B5EF4-FFF2-40B4-BE49-F238E27FC236}">
              <a16:creationId xmlns:a16="http://schemas.microsoft.com/office/drawing/2014/main" id="{39226ABC-ED1C-493F-93C4-65E8EF0617CE}"/>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29" name="テキスト ボックス 628">
          <a:extLst>
            <a:ext uri="{FF2B5EF4-FFF2-40B4-BE49-F238E27FC236}">
              <a16:creationId xmlns:a16="http://schemas.microsoft.com/office/drawing/2014/main" id="{570C1AD6-E5FB-481B-9918-85FDA2E43155}"/>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0" name="直線コネクタ 629">
          <a:extLst>
            <a:ext uri="{FF2B5EF4-FFF2-40B4-BE49-F238E27FC236}">
              <a16:creationId xmlns:a16="http://schemas.microsoft.com/office/drawing/2014/main" id="{E007B2CE-FCA8-41FC-AD59-525CAE7987D8}"/>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1" name="テキスト ボックス 630">
          <a:extLst>
            <a:ext uri="{FF2B5EF4-FFF2-40B4-BE49-F238E27FC236}">
              <a16:creationId xmlns:a16="http://schemas.microsoft.com/office/drawing/2014/main" id="{904FF9B1-9099-43E9-8233-43A9D302C2AB}"/>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2" name="直線コネクタ 631">
          <a:extLst>
            <a:ext uri="{FF2B5EF4-FFF2-40B4-BE49-F238E27FC236}">
              <a16:creationId xmlns:a16="http://schemas.microsoft.com/office/drawing/2014/main" id="{412D28B0-6B95-48AE-B0E5-1A314848C611}"/>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3" name="【学校施設】&#10;有形固定資産減価償却率グラフ枠">
          <a:extLst>
            <a:ext uri="{FF2B5EF4-FFF2-40B4-BE49-F238E27FC236}">
              <a16:creationId xmlns:a16="http://schemas.microsoft.com/office/drawing/2014/main" id="{A1B0A098-F2B5-4C0F-8283-555E84D4231C}"/>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96338</xdr:rowOff>
    </xdr:from>
    <xdr:to>
      <xdr:col>85</xdr:col>
      <xdr:colOff>126364</xdr:colOff>
      <xdr:row>64</xdr:row>
      <xdr:rowOff>89807</xdr:rowOff>
    </xdr:to>
    <xdr:cxnSp macro="">
      <xdr:nvCxnSpPr>
        <xdr:cNvPr id="634" name="直線コネクタ 633">
          <a:extLst>
            <a:ext uri="{FF2B5EF4-FFF2-40B4-BE49-F238E27FC236}">
              <a16:creationId xmlns:a16="http://schemas.microsoft.com/office/drawing/2014/main" id="{64EE8EE5-FA3D-4E8B-9E4C-AC3285295E00}"/>
            </a:ext>
          </a:extLst>
        </xdr:cNvPr>
        <xdr:cNvCxnSpPr/>
      </xdr:nvCxnSpPr>
      <xdr:spPr>
        <a:xfrm flipV="1">
          <a:off x="14696439" y="9173663"/>
          <a:ext cx="0" cy="12856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93634</xdr:rowOff>
    </xdr:from>
    <xdr:ext cx="405111" cy="259045"/>
    <xdr:sp macro="" textlink="">
      <xdr:nvSpPr>
        <xdr:cNvPr id="635" name="【学校施設】&#10;有形固定資産減価償却率最小値テキスト">
          <a:extLst>
            <a:ext uri="{FF2B5EF4-FFF2-40B4-BE49-F238E27FC236}">
              <a16:creationId xmlns:a16="http://schemas.microsoft.com/office/drawing/2014/main" id="{96CEAFCE-A92A-438E-8E25-B05D53C7D3F5}"/>
            </a:ext>
          </a:extLst>
        </xdr:cNvPr>
        <xdr:cNvSpPr txBox="1"/>
      </xdr:nvSpPr>
      <xdr:spPr>
        <a:xfrm>
          <a:off x="14735175" y="1046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89807</xdr:rowOff>
    </xdr:from>
    <xdr:to>
      <xdr:col>86</xdr:col>
      <xdr:colOff>25400</xdr:colOff>
      <xdr:row>64</xdr:row>
      <xdr:rowOff>89807</xdr:rowOff>
    </xdr:to>
    <xdr:cxnSp macro="">
      <xdr:nvCxnSpPr>
        <xdr:cNvPr id="636" name="直線コネクタ 635">
          <a:extLst>
            <a:ext uri="{FF2B5EF4-FFF2-40B4-BE49-F238E27FC236}">
              <a16:creationId xmlns:a16="http://schemas.microsoft.com/office/drawing/2014/main" id="{12767FA8-A199-4FEA-B436-E2F8875FEAEB}"/>
            </a:ext>
          </a:extLst>
        </xdr:cNvPr>
        <xdr:cNvCxnSpPr/>
      </xdr:nvCxnSpPr>
      <xdr:spPr>
        <a:xfrm>
          <a:off x="14611350" y="1045935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43015</xdr:rowOff>
    </xdr:from>
    <xdr:ext cx="405111" cy="259045"/>
    <xdr:sp macro="" textlink="">
      <xdr:nvSpPr>
        <xdr:cNvPr id="637" name="【学校施設】&#10;有形固定資産減価償却率最大値テキスト">
          <a:extLst>
            <a:ext uri="{FF2B5EF4-FFF2-40B4-BE49-F238E27FC236}">
              <a16:creationId xmlns:a16="http://schemas.microsoft.com/office/drawing/2014/main" id="{D8DBA4F2-1327-496B-8E21-973FAEF3C128}"/>
            </a:ext>
          </a:extLst>
        </xdr:cNvPr>
        <xdr:cNvSpPr txBox="1"/>
      </xdr:nvSpPr>
      <xdr:spPr>
        <a:xfrm>
          <a:off x="14735175" y="89615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96338</xdr:rowOff>
    </xdr:from>
    <xdr:to>
      <xdr:col>86</xdr:col>
      <xdr:colOff>25400</xdr:colOff>
      <xdr:row>56</xdr:row>
      <xdr:rowOff>96338</xdr:rowOff>
    </xdr:to>
    <xdr:cxnSp macro="">
      <xdr:nvCxnSpPr>
        <xdr:cNvPr id="638" name="直線コネクタ 637">
          <a:extLst>
            <a:ext uri="{FF2B5EF4-FFF2-40B4-BE49-F238E27FC236}">
              <a16:creationId xmlns:a16="http://schemas.microsoft.com/office/drawing/2014/main" id="{C329D8EF-733A-4600-9BBF-F52A2BEE200C}"/>
            </a:ext>
          </a:extLst>
        </xdr:cNvPr>
        <xdr:cNvCxnSpPr/>
      </xdr:nvCxnSpPr>
      <xdr:spPr>
        <a:xfrm>
          <a:off x="14611350" y="917366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162758</xdr:rowOff>
    </xdr:from>
    <xdr:ext cx="405111" cy="259045"/>
    <xdr:sp macro="" textlink="">
      <xdr:nvSpPr>
        <xdr:cNvPr id="639" name="【学校施設】&#10;有形固定資産減価償却率平均値テキスト">
          <a:extLst>
            <a:ext uri="{FF2B5EF4-FFF2-40B4-BE49-F238E27FC236}">
              <a16:creationId xmlns:a16="http://schemas.microsoft.com/office/drawing/2014/main" id="{F39A3D17-5641-4E07-B250-027C6CC7F25B}"/>
            </a:ext>
          </a:extLst>
        </xdr:cNvPr>
        <xdr:cNvSpPr txBox="1"/>
      </xdr:nvSpPr>
      <xdr:spPr>
        <a:xfrm>
          <a:off x="14735175" y="988460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12881</xdr:rowOff>
    </xdr:from>
    <xdr:to>
      <xdr:col>85</xdr:col>
      <xdr:colOff>177800</xdr:colOff>
      <xdr:row>61</xdr:row>
      <xdr:rowOff>114481</xdr:rowOff>
    </xdr:to>
    <xdr:sp macro="" textlink="">
      <xdr:nvSpPr>
        <xdr:cNvPr id="640" name="フローチャート: 判断 639">
          <a:extLst>
            <a:ext uri="{FF2B5EF4-FFF2-40B4-BE49-F238E27FC236}">
              <a16:creationId xmlns:a16="http://schemas.microsoft.com/office/drawing/2014/main" id="{7C7FF52D-9F02-457E-A7E5-955BAC3D166A}"/>
            </a:ext>
          </a:extLst>
        </xdr:cNvPr>
        <xdr:cNvSpPr/>
      </xdr:nvSpPr>
      <xdr:spPr>
        <a:xfrm>
          <a:off x="14649450" y="989665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61</xdr:row>
      <xdr:rowOff>11249</xdr:rowOff>
    </xdr:from>
    <xdr:to>
      <xdr:col>81</xdr:col>
      <xdr:colOff>101600</xdr:colOff>
      <xdr:row>61</xdr:row>
      <xdr:rowOff>112849</xdr:rowOff>
    </xdr:to>
    <xdr:sp macro="" textlink="">
      <xdr:nvSpPr>
        <xdr:cNvPr id="641" name="フローチャート: 判断 640">
          <a:extLst>
            <a:ext uri="{FF2B5EF4-FFF2-40B4-BE49-F238E27FC236}">
              <a16:creationId xmlns:a16="http://schemas.microsoft.com/office/drawing/2014/main" id="{770D4B5B-13A8-43F0-869F-F757280FA555}"/>
            </a:ext>
          </a:extLst>
        </xdr:cNvPr>
        <xdr:cNvSpPr/>
      </xdr:nvSpPr>
      <xdr:spPr>
        <a:xfrm>
          <a:off x="13887450" y="989502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61</xdr:row>
      <xdr:rowOff>1451</xdr:rowOff>
    </xdr:from>
    <xdr:to>
      <xdr:col>76</xdr:col>
      <xdr:colOff>165100</xdr:colOff>
      <xdr:row>61</xdr:row>
      <xdr:rowOff>103051</xdr:rowOff>
    </xdr:to>
    <xdr:sp macro="" textlink="">
      <xdr:nvSpPr>
        <xdr:cNvPr id="642" name="フローチャート: 判断 641">
          <a:extLst>
            <a:ext uri="{FF2B5EF4-FFF2-40B4-BE49-F238E27FC236}">
              <a16:creationId xmlns:a16="http://schemas.microsoft.com/office/drawing/2014/main" id="{FFA45675-55BE-4A12-990B-47E3537F8415}"/>
            </a:ext>
          </a:extLst>
        </xdr:cNvPr>
        <xdr:cNvSpPr/>
      </xdr:nvSpPr>
      <xdr:spPr>
        <a:xfrm>
          <a:off x="13096875" y="9888401"/>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164737</xdr:rowOff>
    </xdr:from>
    <xdr:to>
      <xdr:col>72</xdr:col>
      <xdr:colOff>38100</xdr:colOff>
      <xdr:row>61</xdr:row>
      <xdr:rowOff>94887</xdr:rowOff>
    </xdr:to>
    <xdr:sp macro="" textlink="">
      <xdr:nvSpPr>
        <xdr:cNvPr id="643" name="フローチャート: 判断 642">
          <a:extLst>
            <a:ext uri="{FF2B5EF4-FFF2-40B4-BE49-F238E27FC236}">
              <a16:creationId xmlns:a16="http://schemas.microsoft.com/office/drawing/2014/main" id="{3630399B-88BE-4E2A-972D-267776BED103}"/>
            </a:ext>
          </a:extLst>
        </xdr:cNvPr>
        <xdr:cNvSpPr/>
      </xdr:nvSpPr>
      <xdr:spPr>
        <a:xfrm>
          <a:off x="12296775" y="988658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141877</xdr:rowOff>
    </xdr:from>
    <xdr:to>
      <xdr:col>67</xdr:col>
      <xdr:colOff>101600</xdr:colOff>
      <xdr:row>61</xdr:row>
      <xdr:rowOff>72027</xdr:rowOff>
    </xdr:to>
    <xdr:sp macro="" textlink="">
      <xdr:nvSpPr>
        <xdr:cNvPr id="644" name="フローチャート: 判断 643">
          <a:extLst>
            <a:ext uri="{FF2B5EF4-FFF2-40B4-BE49-F238E27FC236}">
              <a16:creationId xmlns:a16="http://schemas.microsoft.com/office/drawing/2014/main" id="{70A759F7-8F0B-4505-B628-A47E7CE35906}"/>
            </a:ext>
          </a:extLst>
        </xdr:cNvPr>
        <xdr:cNvSpPr/>
      </xdr:nvSpPr>
      <xdr:spPr>
        <a:xfrm>
          <a:off x="11487150" y="987007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5" name="テキスト ボックス 644">
          <a:extLst>
            <a:ext uri="{FF2B5EF4-FFF2-40B4-BE49-F238E27FC236}">
              <a16:creationId xmlns:a16="http://schemas.microsoft.com/office/drawing/2014/main" id="{4ED695C6-2AF5-4892-9FC6-D1E930F78A6A}"/>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F2BA0761-CA34-42A0-8118-BD183796E5C2}"/>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4DC2246C-3136-4F6A-B889-93E09E82CC43}"/>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475A070F-7A6A-4613-86C3-3C74B076AA59}"/>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A27DAE30-4D6A-4CF0-9CD1-FDAED11517D8}"/>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3084</xdr:rowOff>
    </xdr:from>
    <xdr:to>
      <xdr:col>85</xdr:col>
      <xdr:colOff>177800</xdr:colOff>
      <xdr:row>59</xdr:row>
      <xdr:rowOff>104684</xdr:rowOff>
    </xdr:to>
    <xdr:sp macro="" textlink="">
      <xdr:nvSpPr>
        <xdr:cNvPr id="650" name="楕円 649">
          <a:extLst>
            <a:ext uri="{FF2B5EF4-FFF2-40B4-BE49-F238E27FC236}">
              <a16:creationId xmlns:a16="http://schemas.microsoft.com/office/drawing/2014/main" id="{B7037428-F5F6-45BA-AB0A-CCD2C880E844}"/>
            </a:ext>
          </a:extLst>
        </xdr:cNvPr>
        <xdr:cNvSpPr/>
      </xdr:nvSpPr>
      <xdr:spPr>
        <a:xfrm>
          <a:off x="14649450" y="9566184"/>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58</xdr:row>
      <xdr:rowOff>25961</xdr:rowOff>
    </xdr:from>
    <xdr:ext cx="405111" cy="259045"/>
    <xdr:sp macro="" textlink="">
      <xdr:nvSpPr>
        <xdr:cNvPr id="651" name="【学校施設】&#10;有形固定資産減価償却率該当値テキスト">
          <a:extLst>
            <a:ext uri="{FF2B5EF4-FFF2-40B4-BE49-F238E27FC236}">
              <a16:creationId xmlns:a16="http://schemas.microsoft.com/office/drawing/2014/main" id="{3BED7AD2-6334-4688-8D14-0AA5D872D53C}"/>
            </a:ext>
          </a:extLst>
        </xdr:cNvPr>
        <xdr:cNvSpPr txBox="1"/>
      </xdr:nvSpPr>
      <xdr:spPr>
        <a:xfrm>
          <a:off x="14735175" y="9430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143510</xdr:rowOff>
    </xdr:from>
    <xdr:to>
      <xdr:col>81</xdr:col>
      <xdr:colOff>101600</xdr:colOff>
      <xdr:row>59</xdr:row>
      <xdr:rowOff>73660</xdr:rowOff>
    </xdr:to>
    <xdr:sp macro="" textlink="">
      <xdr:nvSpPr>
        <xdr:cNvPr id="652" name="楕円 651">
          <a:extLst>
            <a:ext uri="{FF2B5EF4-FFF2-40B4-BE49-F238E27FC236}">
              <a16:creationId xmlns:a16="http://schemas.microsoft.com/office/drawing/2014/main" id="{737F4003-404B-41F0-8E8E-7F3FFED27278}"/>
            </a:ext>
          </a:extLst>
        </xdr:cNvPr>
        <xdr:cNvSpPr/>
      </xdr:nvSpPr>
      <xdr:spPr>
        <a:xfrm>
          <a:off x="13887450" y="954151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59</xdr:row>
      <xdr:rowOff>22860</xdr:rowOff>
    </xdr:from>
    <xdr:to>
      <xdr:col>85</xdr:col>
      <xdr:colOff>127000</xdr:colOff>
      <xdr:row>59</xdr:row>
      <xdr:rowOff>53884</xdr:rowOff>
    </xdr:to>
    <xdr:cxnSp macro="">
      <xdr:nvCxnSpPr>
        <xdr:cNvPr id="653" name="直線コネクタ 652">
          <a:extLst>
            <a:ext uri="{FF2B5EF4-FFF2-40B4-BE49-F238E27FC236}">
              <a16:creationId xmlns:a16="http://schemas.microsoft.com/office/drawing/2014/main" id="{4076F9E2-65E2-4D82-83C8-CE30EEECD892}"/>
            </a:ext>
          </a:extLst>
        </xdr:cNvPr>
        <xdr:cNvCxnSpPr/>
      </xdr:nvCxnSpPr>
      <xdr:spPr>
        <a:xfrm>
          <a:off x="13935075" y="9589135"/>
          <a:ext cx="762000" cy="24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105954</xdr:rowOff>
    </xdr:from>
    <xdr:to>
      <xdr:col>76</xdr:col>
      <xdr:colOff>165100</xdr:colOff>
      <xdr:row>59</xdr:row>
      <xdr:rowOff>36104</xdr:rowOff>
    </xdr:to>
    <xdr:sp macro="" textlink="">
      <xdr:nvSpPr>
        <xdr:cNvPr id="654" name="楕円 653">
          <a:extLst>
            <a:ext uri="{FF2B5EF4-FFF2-40B4-BE49-F238E27FC236}">
              <a16:creationId xmlns:a16="http://schemas.microsoft.com/office/drawing/2014/main" id="{9B80D941-040E-4051-B240-5BDF449BA855}"/>
            </a:ext>
          </a:extLst>
        </xdr:cNvPr>
        <xdr:cNvSpPr/>
      </xdr:nvSpPr>
      <xdr:spPr>
        <a:xfrm>
          <a:off x="13096875" y="95039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156754</xdr:rowOff>
    </xdr:from>
    <xdr:to>
      <xdr:col>81</xdr:col>
      <xdr:colOff>50800</xdr:colOff>
      <xdr:row>59</xdr:row>
      <xdr:rowOff>22860</xdr:rowOff>
    </xdr:to>
    <xdr:cxnSp macro="">
      <xdr:nvCxnSpPr>
        <xdr:cNvPr id="655" name="直線コネクタ 654">
          <a:extLst>
            <a:ext uri="{FF2B5EF4-FFF2-40B4-BE49-F238E27FC236}">
              <a16:creationId xmlns:a16="http://schemas.microsoft.com/office/drawing/2014/main" id="{B4485160-1B74-451E-93E9-E92AAC6D7758}"/>
            </a:ext>
          </a:extLst>
        </xdr:cNvPr>
        <xdr:cNvCxnSpPr/>
      </xdr:nvCxnSpPr>
      <xdr:spPr>
        <a:xfrm>
          <a:off x="13144500" y="9561104"/>
          <a:ext cx="790575" cy="28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68399</xdr:rowOff>
    </xdr:from>
    <xdr:to>
      <xdr:col>72</xdr:col>
      <xdr:colOff>38100</xdr:colOff>
      <xdr:row>58</xdr:row>
      <xdr:rowOff>169999</xdr:rowOff>
    </xdr:to>
    <xdr:sp macro="" textlink="">
      <xdr:nvSpPr>
        <xdr:cNvPr id="656" name="楕円 655">
          <a:extLst>
            <a:ext uri="{FF2B5EF4-FFF2-40B4-BE49-F238E27FC236}">
              <a16:creationId xmlns:a16="http://schemas.microsoft.com/office/drawing/2014/main" id="{682420F2-717D-4D14-A654-CA83619F715F}"/>
            </a:ext>
          </a:extLst>
        </xdr:cNvPr>
        <xdr:cNvSpPr/>
      </xdr:nvSpPr>
      <xdr:spPr>
        <a:xfrm>
          <a:off x="12296775" y="9466399"/>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119199</xdr:rowOff>
    </xdr:from>
    <xdr:to>
      <xdr:col>76</xdr:col>
      <xdr:colOff>114300</xdr:colOff>
      <xdr:row>58</xdr:row>
      <xdr:rowOff>156754</xdr:rowOff>
    </xdr:to>
    <xdr:cxnSp macro="">
      <xdr:nvCxnSpPr>
        <xdr:cNvPr id="657" name="直線コネクタ 656">
          <a:extLst>
            <a:ext uri="{FF2B5EF4-FFF2-40B4-BE49-F238E27FC236}">
              <a16:creationId xmlns:a16="http://schemas.microsoft.com/office/drawing/2014/main" id="{0C0E690E-4A7A-4F38-B0D0-8E4B0B42FC54}"/>
            </a:ext>
          </a:extLst>
        </xdr:cNvPr>
        <xdr:cNvCxnSpPr/>
      </xdr:nvCxnSpPr>
      <xdr:spPr>
        <a:xfrm>
          <a:off x="12344400" y="9523549"/>
          <a:ext cx="8001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58</xdr:row>
      <xdr:rowOff>29210</xdr:rowOff>
    </xdr:from>
    <xdr:to>
      <xdr:col>67</xdr:col>
      <xdr:colOff>101600</xdr:colOff>
      <xdr:row>58</xdr:row>
      <xdr:rowOff>130810</xdr:rowOff>
    </xdr:to>
    <xdr:sp macro="" textlink="">
      <xdr:nvSpPr>
        <xdr:cNvPr id="658" name="楕円 657">
          <a:extLst>
            <a:ext uri="{FF2B5EF4-FFF2-40B4-BE49-F238E27FC236}">
              <a16:creationId xmlns:a16="http://schemas.microsoft.com/office/drawing/2014/main" id="{0C2B9F3F-44A3-45D5-BB15-B610436D8792}"/>
            </a:ext>
          </a:extLst>
        </xdr:cNvPr>
        <xdr:cNvSpPr/>
      </xdr:nvSpPr>
      <xdr:spPr>
        <a:xfrm>
          <a:off x="11487150" y="942721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80010</xdr:rowOff>
    </xdr:from>
    <xdr:to>
      <xdr:col>71</xdr:col>
      <xdr:colOff>177800</xdr:colOff>
      <xdr:row>58</xdr:row>
      <xdr:rowOff>119199</xdr:rowOff>
    </xdr:to>
    <xdr:cxnSp macro="">
      <xdr:nvCxnSpPr>
        <xdr:cNvPr id="659" name="直線コネクタ 658">
          <a:extLst>
            <a:ext uri="{FF2B5EF4-FFF2-40B4-BE49-F238E27FC236}">
              <a16:creationId xmlns:a16="http://schemas.microsoft.com/office/drawing/2014/main" id="{7740C3D3-18A6-4482-A043-44A9D7323843}"/>
            </a:ext>
          </a:extLst>
        </xdr:cNvPr>
        <xdr:cNvCxnSpPr/>
      </xdr:nvCxnSpPr>
      <xdr:spPr>
        <a:xfrm>
          <a:off x="11534775" y="9484360"/>
          <a:ext cx="809625"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103976</xdr:rowOff>
    </xdr:from>
    <xdr:ext cx="405111" cy="259045"/>
    <xdr:sp macro="" textlink="">
      <xdr:nvSpPr>
        <xdr:cNvPr id="660" name="n_1aveValue【学校施設】&#10;有形固定資産減価償却率">
          <a:extLst>
            <a:ext uri="{FF2B5EF4-FFF2-40B4-BE49-F238E27FC236}">
              <a16:creationId xmlns:a16="http://schemas.microsoft.com/office/drawing/2014/main" id="{2F3402F2-9B22-40B9-BD29-B5B98B4D5D09}"/>
            </a:ext>
          </a:extLst>
        </xdr:cNvPr>
        <xdr:cNvSpPr txBox="1"/>
      </xdr:nvSpPr>
      <xdr:spPr>
        <a:xfrm>
          <a:off x="13745219" y="99941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94178</xdr:rowOff>
    </xdr:from>
    <xdr:ext cx="405111" cy="259045"/>
    <xdr:sp macro="" textlink="">
      <xdr:nvSpPr>
        <xdr:cNvPr id="661" name="n_2aveValue【学校施設】&#10;有形固定資産減価償却率">
          <a:extLst>
            <a:ext uri="{FF2B5EF4-FFF2-40B4-BE49-F238E27FC236}">
              <a16:creationId xmlns:a16="http://schemas.microsoft.com/office/drawing/2014/main" id="{67DF98C0-1FB0-4948-A71C-1E4E84D488C3}"/>
            </a:ext>
          </a:extLst>
        </xdr:cNvPr>
        <xdr:cNvSpPr txBox="1"/>
      </xdr:nvSpPr>
      <xdr:spPr>
        <a:xfrm>
          <a:off x="12964169" y="99811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86014</xdr:rowOff>
    </xdr:from>
    <xdr:ext cx="405111" cy="259045"/>
    <xdr:sp macro="" textlink="">
      <xdr:nvSpPr>
        <xdr:cNvPr id="662" name="n_3aveValue【学校施設】&#10;有形固定資産減価償却率">
          <a:extLst>
            <a:ext uri="{FF2B5EF4-FFF2-40B4-BE49-F238E27FC236}">
              <a16:creationId xmlns:a16="http://schemas.microsoft.com/office/drawing/2014/main" id="{A40D03A3-AC02-4584-85D2-CF7B5791B772}"/>
            </a:ext>
          </a:extLst>
        </xdr:cNvPr>
        <xdr:cNvSpPr txBox="1"/>
      </xdr:nvSpPr>
      <xdr:spPr>
        <a:xfrm>
          <a:off x="12164069" y="996978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63154</xdr:rowOff>
    </xdr:from>
    <xdr:ext cx="405111" cy="259045"/>
    <xdr:sp macro="" textlink="">
      <xdr:nvSpPr>
        <xdr:cNvPr id="663" name="n_4aveValue【学校施設】&#10;有形固定資産減価償却率">
          <a:extLst>
            <a:ext uri="{FF2B5EF4-FFF2-40B4-BE49-F238E27FC236}">
              <a16:creationId xmlns:a16="http://schemas.microsoft.com/office/drawing/2014/main" id="{D39864A4-B8B7-418C-BC38-68347394B6ED}"/>
            </a:ext>
          </a:extLst>
        </xdr:cNvPr>
        <xdr:cNvSpPr txBox="1"/>
      </xdr:nvSpPr>
      <xdr:spPr>
        <a:xfrm>
          <a:off x="11354444" y="99532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90187</xdr:rowOff>
    </xdr:from>
    <xdr:ext cx="405111" cy="259045"/>
    <xdr:sp macro="" textlink="">
      <xdr:nvSpPr>
        <xdr:cNvPr id="664" name="n_1mainValue【学校施設】&#10;有形固定資産減価償却率">
          <a:extLst>
            <a:ext uri="{FF2B5EF4-FFF2-40B4-BE49-F238E27FC236}">
              <a16:creationId xmlns:a16="http://schemas.microsoft.com/office/drawing/2014/main" id="{F9B701E4-A132-4EA4-8CDC-A93EE7882C85}"/>
            </a:ext>
          </a:extLst>
        </xdr:cNvPr>
        <xdr:cNvSpPr txBox="1"/>
      </xdr:nvSpPr>
      <xdr:spPr>
        <a:xfrm>
          <a:off x="13745219" y="9326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52631</xdr:rowOff>
    </xdr:from>
    <xdr:ext cx="405111" cy="259045"/>
    <xdr:sp macro="" textlink="">
      <xdr:nvSpPr>
        <xdr:cNvPr id="665" name="n_2mainValue【学校施設】&#10;有形固定資産減価償却率">
          <a:extLst>
            <a:ext uri="{FF2B5EF4-FFF2-40B4-BE49-F238E27FC236}">
              <a16:creationId xmlns:a16="http://schemas.microsoft.com/office/drawing/2014/main" id="{0569A653-8FBA-4957-A8AF-0B5CBF222017}"/>
            </a:ext>
          </a:extLst>
        </xdr:cNvPr>
        <xdr:cNvSpPr txBox="1"/>
      </xdr:nvSpPr>
      <xdr:spPr>
        <a:xfrm>
          <a:off x="12964169" y="92887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15076</xdr:rowOff>
    </xdr:from>
    <xdr:ext cx="405111" cy="259045"/>
    <xdr:sp macro="" textlink="">
      <xdr:nvSpPr>
        <xdr:cNvPr id="666" name="n_3mainValue【学校施設】&#10;有形固定資産減価償却率">
          <a:extLst>
            <a:ext uri="{FF2B5EF4-FFF2-40B4-BE49-F238E27FC236}">
              <a16:creationId xmlns:a16="http://schemas.microsoft.com/office/drawing/2014/main" id="{48C0463C-D5D7-4977-83BD-57C2AC9EFD2C}"/>
            </a:ext>
          </a:extLst>
        </xdr:cNvPr>
        <xdr:cNvSpPr txBox="1"/>
      </xdr:nvSpPr>
      <xdr:spPr>
        <a:xfrm>
          <a:off x="12164069" y="92511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147337</xdr:rowOff>
    </xdr:from>
    <xdr:ext cx="405111" cy="259045"/>
    <xdr:sp macro="" textlink="">
      <xdr:nvSpPr>
        <xdr:cNvPr id="667" name="n_4mainValue【学校施設】&#10;有形固定資産減価償却率">
          <a:extLst>
            <a:ext uri="{FF2B5EF4-FFF2-40B4-BE49-F238E27FC236}">
              <a16:creationId xmlns:a16="http://schemas.microsoft.com/office/drawing/2014/main" id="{0B427DFD-4884-498C-98BA-564D8F9C45F5}"/>
            </a:ext>
          </a:extLst>
        </xdr:cNvPr>
        <xdr:cNvSpPr txBox="1"/>
      </xdr:nvSpPr>
      <xdr:spPr>
        <a:xfrm>
          <a:off x="11354444" y="9221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8" name="正方形/長方形 667">
          <a:extLst>
            <a:ext uri="{FF2B5EF4-FFF2-40B4-BE49-F238E27FC236}">
              <a16:creationId xmlns:a16="http://schemas.microsoft.com/office/drawing/2014/main" id="{4F66F3CB-D4C7-4E5E-B425-847F20553C3F}"/>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9" name="正方形/長方形 668">
          <a:extLst>
            <a:ext uri="{FF2B5EF4-FFF2-40B4-BE49-F238E27FC236}">
              <a16:creationId xmlns:a16="http://schemas.microsoft.com/office/drawing/2014/main" id="{5FBD57A7-038A-4C23-99E3-69281E2DDC25}"/>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0" name="正方形/長方形 669">
          <a:extLst>
            <a:ext uri="{FF2B5EF4-FFF2-40B4-BE49-F238E27FC236}">
              <a16:creationId xmlns:a16="http://schemas.microsoft.com/office/drawing/2014/main" id="{4ABE74BF-7642-4D77-966F-56448844C2B9}"/>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1" name="正方形/長方形 670">
          <a:extLst>
            <a:ext uri="{FF2B5EF4-FFF2-40B4-BE49-F238E27FC236}">
              <a16:creationId xmlns:a16="http://schemas.microsoft.com/office/drawing/2014/main" id="{A5B7224E-FDA7-46C7-AD68-D5235ABD1E42}"/>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2" name="正方形/長方形 671">
          <a:extLst>
            <a:ext uri="{FF2B5EF4-FFF2-40B4-BE49-F238E27FC236}">
              <a16:creationId xmlns:a16="http://schemas.microsoft.com/office/drawing/2014/main" id="{59D12086-BC36-41D4-98DF-AD03D839D6A0}"/>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3" name="正方形/長方形 672">
          <a:extLst>
            <a:ext uri="{FF2B5EF4-FFF2-40B4-BE49-F238E27FC236}">
              <a16:creationId xmlns:a16="http://schemas.microsoft.com/office/drawing/2014/main" id="{0B829E6B-7756-4393-AF02-367DB09F6ED4}"/>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4" name="正方形/長方形 673">
          <a:extLst>
            <a:ext uri="{FF2B5EF4-FFF2-40B4-BE49-F238E27FC236}">
              <a16:creationId xmlns:a16="http://schemas.microsoft.com/office/drawing/2014/main" id="{6012B53B-4568-4589-80B0-079CB2B00ED4}"/>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5" name="正方形/長方形 674">
          <a:extLst>
            <a:ext uri="{FF2B5EF4-FFF2-40B4-BE49-F238E27FC236}">
              <a16:creationId xmlns:a16="http://schemas.microsoft.com/office/drawing/2014/main" id="{5DD06B11-9A18-4B18-8E16-637E23532D35}"/>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6" name="テキスト ボックス 675">
          <a:extLst>
            <a:ext uri="{FF2B5EF4-FFF2-40B4-BE49-F238E27FC236}">
              <a16:creationId xmlns:a16="http://schemas.microsoft.com/office/drawing/2014/main" id="{C140F79A-2C00-4992-9567-5E0ED1B4CA2C}"/>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7" name="直線コネクタ 676">
          <a:extLst>
            <a:ext uri="{FF2B5EF4-FFF2-40B4-BE49-F238E27FC236}">
              <a16:creationId xmlns:a16="http://schemas.microsoft.com/office/drawing/2014/main" id="{BE4694D5-A14B-4B5E-8D11-9525F972BFA3}"/>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678" name="直線コネクタ 677">
          <a:extLst>
            <a:ext uri="{FF2B5EF4-FFF2-40B4-BE49-F238E27FC236}">
              <a16:creationId xmlns:a16="http://schemas.microsoft.com/office/drawing/2014/main" id="{EFC52BC0-3347-44D5-8A23-178BC7A408AA}"/>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9" name="テキスト ボックス 678">
          <a:extLst>
            <a:ext uri="{FF2B5EF4-FFF2-40B4-BE49-F238E27FC236}">
              <a16:creationId xmlns:a16="http://schemas.microsoft.com/office/drawing/2014/main" id="{B55D5598-06A5-4CD8-8F00-C808AD8582CD}"/>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0" name="直線コネクタ 679">
          <a:extLst>
            <a:ext uri="{FF2B5EF4-FFF2-40B4-BE49-F238E27FC236}">
              <a16:creationId xmlns:a16="http://schemas.microsoft.com/office/drawing/2014/main" id="{B3BED77E-1225-4150-831B-E4EC0A24F785}"/>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60</xdr:row>
      <xdr:rowOff>86377</xdr:rowOff>
    </xdr:from>
    <xdr:ext cx="531299" cy="259045"/>
    <xdr:sp macro="" textlink="">
      <xdr:nvSpPr>
        <xdr:cNvPr id="681" name="テキスト ボックス 680">
          <a:extLst>
            <a:ext uri="{FF2B5EF4-FFF2-40B4-BE49-F238E27FC236}">
              <a16:creationId xmlns:a16="http://schemas.microsoft.com/office/drawing/2014/main" id="{AADBF9DD-CC36-4B2C-B2DA-0DBFA24E8667}"/>
            </a:ext>
          </a:extLst>
        </xdr:cNvPr>
        <xdr:cNvSpPr txBox="1"/>
      </xdr:nvSpPr>
      <xdr:spPr>
        <a:xfrm>
          <a:off x="15985051" y="98082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2" name="直線コネクタ 681">
          <a:extLst>
            <a:ext uri="{FF2B5EF4-FFF2-40B4-BE49-F238E27FC236}">
              <a16:creationId xmlns:a16="http://schemas.microsoft.com/office/drawing/2014/main" id="{09A80D4F-CF43-4793-BA74-4759E80B246E}"/>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57</xdr:row>
      <xdr:rowOff>143527</xdr:rowOff>
    </xdr:from>
    <xdr:ext cx="531299" cy="259045"/>
    <xdr:sp macro="" textlink="">
      <xdr:nvSpPr>
        <xdr:cNvPr id="683" name="テキスト ボックス 682">
          <a:extLst>
            <a:ext uri="{FF2B5EF4-FFF2-40B4-BE49-F238E27FC236}">
              <a16:creationId xmlns:a16="http://schemas.microsoft.com/office/drawing/2014/main" id="{D8FFD1FE-9DD8-443E-B9A8-061D3C2B3ADC}"/>
            </a:ext>
          </a:extLst>
        </xdr:cNvPr>
        <xdr:cNvSpPr txBox="1"/>
      </xdr:nvSpPr>
      <xdr:spPr>
        <a:xfrm>
          <a:off x="15985051" y="937960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4" name="直線コネクタ 683">
          <a:extLst>
            <a:ext uri="{FF2B5EF4-FFF2-40B4-BE49-F238E27FC236}">
              <a16:creationId xmlns:a16="http://schemas.microsoft.com/office/drawing/2014/main" id="{D5F48AF0-44E8-4550-ACA9-BCE675640698}"/>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29227</xdr:rowOff>
    </xdr:from>
    <xdr:ext cx="531299" cy="259045"/>
    <xdr:sp macro="" textlink="">
      <xdr:nvSpPr>
        <xdr:cNvPr id="685" name="テキスト ボックス 684">
          <a:extLst>
            <a:ext uri="{FF2B5EF4-FFF2-40B4-BE49-F238E27FC236}">
              <a16:creationId xmlns:a16="http://schemas.microsoft.com/office/drawing/2014/main" id="{73905451-3C8A-4D5F-9164-3DBA58B3B91C}"/>
            </a:ext>
          </a:extLst>
        </xdr:cNvPr>
        <xdr:cNvSpPr txBox="1"/>
      </xdr:nvSpPr>
      <xdr:spPr>
        <a:xfrm>
          <a:off x="15985051" y="89414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6" name="直線コネクタ 685">
          <a:extLst>
            <a:ext uri="{FF2B5EF4-FFF2-40B4-BE49-F238E27FC236}">
              <a16:creationId xmlns:a16="http://schemas.microsoft.com/office/drawing/2014/main" id="{E9AF19ED-AB44-4939-BD5B-7D27AF296E54}"/>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687" name="テキスト ボックス 686">
          <a:extLst>
            <a:ext uri="{FF2B5EF4-FFF2-40B4-BE49-F238E27FC236}">
              <a16:creationId xmlns:a16="http://schemas.microsoft.com/office/drawing/2014/main" id="{44C873CF-76F4-409B-9B8E-6511BC4FE9FF}"/>
            </a:ext>
          </a:extLst>
        </xdr:cNvPr>
        <xdr:cNvSpPr txBox="1"/>
      </xdr:nvSpPr>
      <xdr:spPr>
        <a:xfrm>
          <a:off x="15985051" y="85128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8" name="【学校施設】&#10;一人当たり面積グラフ枠">
          <a:extLst>
            <a:ext uri="{FF2B5EF4-FFF2-40B4-BE49-F238E27FC236}">
              <a16:creationId xmlns:a16="http://schemas.microsoft.com/office/drawing/2014/main" id="{5FB77FF1-564B-484A-AA8C-34F6330A2359}"/>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82982</xdr:rowOff>
    </xdr:from>
    <xdr:to>
      <xdr:col>116</xdr:col>
      <xdr:colOff>62864</xdr:colOff>
      <xdr:row>63</xdr:row>
      <xdr:rowOff>125547</xdr:rowOff>
    </xdr:to>
    <xdr:cxnSp macro="">
      <xdr:nvCxnSpPr>
        <xdr:cNvPr id="689" name="直線コネクタ 688">
          <a:extLst>
            <a:ext uri="{FF2B5EF4-FFF2-40B4-BE49-F238E27FC236}">
              <a16:creationId xmlns:a16="http://schemas.microsoft.com/office/drawing/2014/main" id="{71C5BAC3-BECA-4CB9-AB52-E1CA699D2924}"/>
            </a:ext>
          </a:extLst>
        </xdr:cNvPr>
        <xdr:cNvCxnSpPr/>
      </xdr:nvCxnSpPr>
      <xdr:spPr>
        <a:xfrm flipV="1">
          <a:off x="19954239" y="9163482"/>
          <a:ext cx="0" cy="11696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129374</xdr:rowOff>
    </xdr:from>
    <xdr:ext cx="469744" cy="259045"/>
    <xdr:sp macro="" textlink="">
      <xdr:nvSpPr>
        <xdr:cNvPr id="690" name="【学校施設】&#10;一人当たり面積最小値テキスト">
          <a:extLst>
            <a:ext uri="{FF2B5EF4-FFF2-40B4-BE49-F238E27FC236}">
              <a16:creationId xmlns:a16="http://schemas.microsoft.com/office/drawing/2014/main" id="{F5EC2106-85C6-486F-9B91-F62ED31984B4}"/>
            </a:ext>
          </a:extLst>
        </xdr:cNvPr>
        <xdr:cNvSpPr txBox="1"/>
      </xdr:nvSpPr>
      <xdr:spPr>
        <a:xfrm>
          <a:off x="19992975" y="103369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125547</xdr:rowOff>
    </xdr:from>
    <xdr:to>
      <xdr:col>116</xdr:col>
      <xdr:colOff>152400</xdr:colOff>
      <xdr:row>63</xdr:row>
      <xdr:rowOff>125547</xdr:rowOff>
    </xdr:to>
    <xdr:cxnSp macro="">
      <xdr:nvCxnSpPr>
        <xdr:cNvPr id="691" name="直線コネクタ 690">
          <a:extLst>
            <a:ext uri="{FF2B5EF4-FFF2-40B4-BE49-F238E27FC236}">
              <a16:creationId xmlns:a16="http://schemas.microsoft.com/office/drawing/2014/main" id="{67F6AF08-F823-4FAD-91FB-57C57C60A680}"/>
            </a:ext>
          </a:extLst>
        </xdr:cNvPr>
        <xdr:cNvCxnSpPr/>
      </xdr:nvCxnSpPr>
      <xdr:spPr>
        <a:xfrm>
          <a:off x="19878675" y="1033317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29659</xdr:rowOff>
    </xdr:from>
    <xdr:ext cx="534377" cy="259045"/>
    <xdr:sp macro="" textlink="">
      <xdr:nvSpPr>
        <xdr:cNvPr id="692" name="【学校施設】&#10;一人当たり面積最大値テキスト">
          <a:extLst>
            <a:ext uri="{FF2B5EF4-FFF2-40B4-BE49-F238E27FC236}">
              <a16:creationId xmlns:a16="http://schemas.microsoft.com/office/drawing/2014/main" id="{D334E1EB-2E35-4921-804F-CB854E055ED5}"/>
            </a:ext>
          </a:extLst>
        </xdr:cNvPr>
        <xdr:cNvSpPr txBox="1"/>
      </xdr:nvSpPr>
      <xdr:spPr>
        <a:xfrm>
          <a:off x="19992975" y="89418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28.185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82982</xdr:rowOff>
    </xdr:from>
    <xdr:to>
      <xdr:col>116</xdr:col>
      <xdr:colOff>152400</xdr:colOff>
      <xdr:row>56</xdr:row>
      <xdr:rowOff>82982</xdr:rowOff>
    </xdr:to>
    <xdr:cxnSp macro="">
      <xdr:nvCxnSpPr>
        <xdr:cNvPr id="693" name="直線コネクタ 692">
          <a:extLst>
            <a:ext uri="{FF2B5EF4-FFF2-40B4-BE49-F238E27FC236}">
              <a16:creationId xmlns:a16="http://schemas.microsoft.com/office/drawing/2014/main" id="{55549FAE-DD27-4B55-8829-FE95E4F4F5D4}"/>
            </a:ext>
          </a:extLst>
        </xdr:cNvPr>
        <xdr:cNvCxnSpPr/>
      </xdr:nvCxnSpPr>
      <xdr:spPr>
        <a:xfrm>
          <a:off x="19878675" y="916348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104574</xdr:rowOff>
    </xdr:from>
    <xdr:ext cx="469744" cy="259045"/>
    <xdr:sp macro="" textlink="">
      <xdr:nvSpPr>
        <xdr:cNvPr id="694" name="【学校施設】&#10;一人当たり面積平均値テキスト">
          <a:extLst>
            <a:ext uri="{FF2B5EF4-FFF2-40B4-BE49-F238E27FC236}">
              <a16:creationId xmlns:a16="http://schemas.microsoft.com/office/drawing/2014/main" id="{A93B240F-FDF8-4F56-97F7-21D42C30C11F}"/>
            </a:ext>
          </a:extLst>
        </xdr:cNvPr>
        <xdr:cNvSpPr txBox="1"/>
      </xdr:nvSpPr>
      <xdr:spPr>
        <a:xfrm>
          <a:off x="19992975" y="999469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81697</xdr:rowOff>
    </xdr:from>
    <xdr:to>
      <xdr:col>116</xdr:col>
      <xdr:colOff>114300</xdr:colOff>
      <xdr:row>63</xdr:row>
      <xdr:rowOff>11847</xdr:rowOff>
    </xdr:to>
    <xdr:sp macro="" textlink="">
      <xdr:nvSpPr>
        <xdr:cNvPr id="695" name="フローチャート: 判断 694">
          <a:extLst>
            <a:ext uri="{FF2B5EF4-FFF2-40B4-BE49-F238E27FC236}">
              <a16:creationId xmlns:a16="http://schemas.microsoft.com/office/drawing/2014/main" id="{D46EC63D-E1A7-46CA-B7C0-F447C15FF028}"/>
            </a:ext>
          </a:extLst>
        </xdr:cNvPr>
        <xdr:cNvSpPr/>
      </xdr:nvSpPr>
      <xdr:spPr>
        <a:xfrm>
          <a:off x="19897725" y="1013374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85126</xdr:rowOff>
    </xdr:from>
    <xdr:to>
      <xdr:col>112</xdr:col>
      <xdr:colOff>38100</xdr:colOff>
      <xdr:row>63</xdr:row>
      <xdr:rowOff>15276</xdr:rowOff>
    </xdr:to>
    <xdr:sp macro="" textlink="">
      <xdr:nvSpPr>
        <xdr:cNvPr id="696" name="フローチャート: 判断 695">
          <a:extLst>
            <a:ext uri="{FF2B5EF4-FFF2-40B4-BE49-F238E27FC236}">
              <a16:creationId xmlns:a16="http://schemas.microsoft.com/office/drawing/2014/main" id="{A5100AB1-5128-4102-9889-CE71AA723D55}"/>
            </a:ext>
          </a:extLst>
        </xdr:cNvPr>
        <xdr:cNvSpPr/>
      </xdr:nvSpPr>
      <xdr:spPr>
        <a:xfrm>
          <a:off x="19154775" y="10137176"/>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89560</xdr:rowOff>
    </xdr:from>
    <xdr:to>
      <xdr:col>107</xdr:col>
      <xdr:colOff>101600</xdr:colOff>
      <xdr:row>63</xdr:row>
      <xdr:rowOff>19710</xdr:rowOff>
    </xdr:to>
    <xdr:sp macro="" textlink="">
      <xdr:nvSpPr>
        <xdr:cNvPr id="697" name="フローチャート: 判断 696">
          <a:extLst>
            <a:ext uri="{FF2B5EF4-FFF2-40B4-BE49-F238E27FC236}">
              <a16:creationId xmlns:a16="http://schemas.microsoft.com/office/drawing/2014/main" id="{583254FF-A64E-4E7E-8E27-EBDAB6805F55}"/>
            </a:ext>
          </a:extLst>
        </xdr:cNvPr>
        <xdr:cNvSpPr/>
      </xdr:nvSpPr>
      <xdr:spPr>
        <a:xfrm>
          <a:off x="18345150" y="1013526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96921</xdr:rowOff>
    </xdr:from>
    <xdr:to>
      <xdr:col>102</xdr:col>
      <xdr:colOff>165100</xdr:colOff>
      <xdr:row>63</xdr:row>
      <xdr:rowOff>27071</xdr:rowOff>
    </xdr:to>
    <xdr:sp macro="" textlink="">
      <xdr:nvSpPr>
        <xdr:cNvPr id="698" name="フローチャート: 判断 697">
          <a:extLst>
            <a:ext uri="{FF2B5EF4-FFF2-40B4-BE49-F238E27FC236}">
              <a16:creationId xmlns:a16="http://schemas.microsoft.com/office/drawing/2014/main" id="{58425BC9-4757-4849-86DD-07B084E0B322}"/>
            </a:ext>
          </a:extLst>
        </xdr:cNvPr>
        <xdr:cNvSpPr/>
      </xdr:nvSpPr>
      <xdr:spPr>
        <a:xfrm>
          <a:off x="17554575" y="1014579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103870</xdr:rowOff>
    </xdr:from>
    <xdr:to>
      <xdr:col>98</xdr:col>
      <xdr:colOff>38100</xdr:colOff>
      <xdr:row>63</xdr:row>
      <xdr:rowOff>34020</xdr:rowOff>
    </xdr:to>
    <xdr:sp macro="" textlink="">
      <xdr:nvSpPr>
        <xdr:cNvPr id="699" name="フローチャート: 判断 698">
          <a:extLst>
            <a:ext uri="{FF2B5EF4-FFF2-40B4-BE49-F238E27FC236}">
              <a16:creationId xmlns:a16="http://schemas.microsoft.com/office/drawing/2014/main" id="{E12C804C-249C-4245-9DA9-85EDB7B47AF6}"/>
            </a:ext>
          </a:extLst>
        </xdr:cNvPr>
        <xdr:cNvSpPr/>
      </xdr:nvSpPr>
      <xdr:spPr>
        <a:xfrm>
          <a:off x="16754475" y="10155920"/>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0" name="テキスト ボックス 699">
          <a:extLst>
            <a:ext uri="{FF2B5EF4-FFF2-40B4-BE49-F238E27FC236}">
              <a16:creationId xmlns:a16="http://schemas.microsoft.com/office/drawing/2014/main" id="{59870740-6370-42FC-8536-0A56A6199AA7}"/>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1" name="テキスト ボックス 700">
          <a:extLst>
            <a:ext uri="{FF2B5EF4-FFF2-40B4-BE49-F238E27FC236}">
              <a16:creationId xmlns:a16="http://schemas.microsoft.com/office/drawing/2014/main" id="{A5888F7F-8BAD-4357-BA3B-4CC14BF4B107}"/>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2" name="テキスト ボックス 701">
          <a:extLst>
            <a:ext uri="{FF2B5EF4-FFF2-40B4-BE49-F238E27FC236}">
              <a16:creationId xmlns:a16="http://schemas.microsoft.com/office/drawing/2014/main" id="{FE46DD9A-7558-4866-9B31-E6A8FD999BA9}"/>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3" name="テキスト ボックス 702">
          <a:extLst>
            <a:ext uri="{FF2B5EF4-FFF2-40B4-BE49-F238E27FC236}">
              <a16:creationId xmlns:a16="http://schemas.microsoft.com/office/drawing/2014/main" id="{B0E6B6EA-46A2-444D-90E5-FE009E4ACB2E}"/>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4" name="テキスト ボックス 703">
          <a:extLst>
            <a:ext uri="{FF2B5EF4-FFF2-40B4-BE49-F238E27FC236}">
              <a16:creationId xmlns:a16="http://schemas.microsoft.com/office/drawing/2014/main" id="{15208A90-25FE-4108-90EC-B57EAF4E4415}"/>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101905</xdr:rowOff>
    </xdr:from>
    <xdr:to>
      <xdr:col>116</xdr:col>
      <xdr:colOff>114300</xdr:colOff>
      <xdr:row>63</xdr:row>
      <xdr:rowOff>32055</xdr:rowOff>
    </xdr:to>
    <xdr:sp macro="" textlink="">
      <xdr:nvSpPr>
        <xdr:cNvPr id="705" name="楕円 704">
          <a:extLst>
            <a:ext uri="{FF2B5EF4-FFF2-40B4-BE49-F238E27FC236}">
              <a16:creationId xmlns:a16="http://schemas.microsoft.com/office/drawing/2014/main" id="{B09F86DD-1F19-4EAF-8F45-945C53B9078B}"/>
            </a:ext>
          </a:extLst>
        </xdr:cNvPr>
        <xdr:cNvSpPr/>
      </xdr:nvSpPr>
      <xdr:spPr>
        <a:xfrm>
          <a:off x="19897725" y="10153955"/>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80332</xdr:rowOff>
    </xdr:from>
    <xdr:ext cx="469744" cy="259045"/>
    <xdr:sp macro="" textlink="">
      <xdr:nvSpPr>
        <xdr:cNvPr id="706" name="【学校施設】&#10;一人当たり面積該当値テキスト">
          <a:extLst>
            <a:ext uri="{FF2B5EF4-FFF2-40B4-BE49-F238E27FC236}">
              <a16:creationId xmlns:a16="http://schemas.microsoft.com/office/drawing/2014/main" id="{3BE61328-CA76-4A1C-A0A2-D1C110640DFC}"/>
            </a:ext>
          </a:extLst>
        </xdr:cNvPr>
        <xdr:cNvSpPr txBox="1"/>
      </xdr:nvSpPr>
      <xdr:spPr>
        <a:xfrm>
          <a:off x="19992975" y="101323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107117</xdr:rowOff>
    </xdr:from>
    <xdr:to>
      <xdr:col>112</xdr:col>
      <xdr:colOff>38100</xdr:colOff>
      <xdr:row>63</xdr:row>
      <xdr:rowOff>37267</xdr:rowOff>
    </xdr:to>
    <xdr:sp macro="" textlink="">
      <xdr:nvSpPr>
        <xdr:cNvPr id="707" name="楕円 706">
          <a:extLst>
            <a:ext uri="{FF2B5EF4-FFF2-40B4-BE49-F238E27FC236}">
              <a16:creationId xmlns:a16="http://schemas.microsoft.com/office/drawing/2014/main" id="{07199EA8-B945-4E0A-97F6-721C534838A3}"/>
            </a:ext>
          </a:extLst>
        </xdr:cNvPr>
        <xdr:cNvSpPr/>
      </xdr:nvSpPr>
      <xdr:spPr>
        <a:xfrm>
          <a:off x="19154775" y="10152817"/>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152705</xdr:rowOff>
    </xdr:from>
    <xdr:to>
      <xdr:col>116</xdr:col>
      <xdr:colOff>63500</xdr:colOff>
      <xdr:row>62</xdr:row>
      <xdr:rowOff>157917</xdr:rowOff>
    </xdr:to>
    <xdr:cxnSp macro="">
      <xdr:nvCxnSpPr>
        <xdr:cNvPr id="708" name="直線コネクタ 707">
          <a:extLst>
            <a:ext uri="{FF2B5EF4-FFF2-40B4-BE49-F238E27FC236}">
              <a16:creationId xmlns:a16="http://schemas.microsoft.com/office/drawing/2014/main" id="{6D6AD989-F0FC-4948-BE73-829C25838D1A}"/>
            </a:ext>
          </a:extLst>
        </xdr:cNvPr>
        <xdr:cNvCxnSpPr/>
      </xdr:nvCxnSpPr>
      <xdr:spPr>
        <a:xfrm flipV="1">
          <a:off x="19202400" y="10201580"/>
          <a:ext cx="752475" cy="83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109768</xdr:rowOff>
    </xdr:from>
    <xdr:to>
      <xdr:col>107</xdr:col>
      <xdr:colOff>101600</xdr:colOff>
      <xdr:row>63</xdr:row>
      <xdr:rowOff>39918</xdr:rowOff>
    </xdr:to>
    <xdr:sp macro="" textlink="">
      <xdr:nvSpPr>
        <xdr:cNvPr id="709" name="楕円 708">
          <a:extLst>
            <a:ext uri="{FF2B5EF4-FFF2-40B4-BE49-F238E27FC236}">
              <a16:creationId xmlns:a16="http://schemas.microsoft.com/office/drawing/2014/main" id="{47126355-DCFC-4393-BFCC-8A41EC1524ED}"/>
            </a:ext>
          </a:extLst>
        </xdr:cNvPr>
        <xdr:cNvSpPr/>
      </xdr:nvSpPr>
      <xdr:spPr>
        <a:xfrm>
          <a:off x="18345150" y="1015546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62</xdr:row>
      <xdr:rowOff>157917</xdr:rowOff>
    </xdr:from>
    <xdr:to>
      <xdr:col>111</xdr:col>
      <xdr:colOff>177800</xdr:colOff>
      <xdr:row>62</xdr:row>
      <xdr:rowOff>160568</xdr:rowOff>
    </xdr:to>
    <xdr:cxnSp macro="">
      <xdr:nvCxnSpPr>
        <xdr:cNvPr id="710" name="直線コネクタ 709">
          <a:extLst>
            <a:ext uri="{FF2B5EF4-FFF2-40B4-BE49-F238E27FC236}">
              <a16:creationId xmlns:a16="http://schemas.microsoft.com/office/drawing/2014/main" id="{9F5A18E9-292A-43A5-AFCA-65743BDF7F46}"/>
            </a:ext>
          </a:extLst>
        </xdr:cNvPr>
        <xdr:cNvCxnSpPr/>
      </xdr:nvCxnSpPr>
      <xdr:spPr>
        <a:xfrm flipV="1">
          <a:off x="18392775" y="10209967"/>
          <a:ext cx="809625" cy="26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112466</xdr:rowOff>
    </xdr:from>
    <xdr:to>
      <xdr:col>102</xdr:col>
      <xdr:colOff>165100</xdr:colOff>
      <xdr:row>63</xdr:row>
      <xdr:rowOff>42616</xdr:rowOff>
    </xdr:to>
    <xdr:sp macro="" textlink="">
      <xdr:nvSpPr>
        <xdr:cNvPr id="711" name="楕円 710">
          <a:extLst>
            <a:ext uri="{FF2B5EF4-FFF2-40B4-BE49-F238E27FC236}">
              <a16:creationId xmlns:a16="http://schemas.microsoft.com/office/drawing/2014/main" id="{31FF6AB4-DFEB-4DEE-B80F-7D3CF8E3DEC5}"/>
            </a:ext>
          </a:extLst>
        </xdr:cNvPr>
        <xdr:cNvSpPr/>
      </xdr:nvSpPr>
      <xdr:spPr>
        <a:xfrm>
          <a:off x="17554575" y="10161341"/>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62</xdr:row>
      <xdr:rowOff>160568</xdr:rowOff>
    </xdr:from>
    <xdr:to>
      <xdr:col>107</xdr:col>
      <xdr:colOff>50800</xdr:colOff>
      <xdr:row>62</xdr:row>
      <xdr:rowOff>163266</xdr:rowOff>
    </xdr:to>
    <xdr:cxnSp macro="">
      <xdr:nvCxnSpPr>
        <xdr:cNvPr id="712" name="直線コネクタ 711">
          <a:extLst>
            <a:ext uri="{FF2B5EF4-FFF2-40B4-BE49-F238E27FC236}">
              <a16:creationId xmlns:a16="http://schemas.microsoft.com/office/drawing/2014/main" id="{9DBE4215-ECCF-4905-9BE8-60ECFB9D8B77}"/>
            </a:ext>
          </a:extLst>
        </xdr:cNvPr>
        <xdr:cNvCxnSpPr/>
      </xdr:nvCxnSpPr>
      <xdr:spPr>
        <a:xfrm flipV="1">
          <a:off x="17602200" y="10212618"/>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116170</xdr:rowOff>
    </xdr:from>
    <xdr:to>
      <xdr:col>98</xdr:col>
      <xdr:colOff>38100</xdr:colOff>
      <xdr:row>63</xdr:row>
      <xdr:rowOff>46320</xdr:rowOff>
    </xdr:to>
    <xdr:sp macro="" textlink="">
      <xdr:nvSpPr>
        <xdr:cNvPr id="713" name="楕円 712">
          <a:extLst>
            <a:ext uri="{FF2B5EF4-FFF2-40B4-BE49-F238E27FC236}">
              <a16:creationId xmlns:a16="http://schemas.microsoft.com/office/drawing/2014/main" id="{77D67C0C-139A-4FE2-B255-CAB93EF44517}"/>
            </a:ext>
          </a:extLst>
        </xdr:cNvPr>
        <xdr:cNvSpPr/>
      </xdr:nvSpPr>
      <xdr:spPr>
        <a:xfrm>
          <a:off x="16754475" y="1016504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62</xdr:row>
      <xdr:rowOff>163266</xdr:rowOff>
    </xdr:from>
    <xdr:to>
      <xdr:col>102</xdr:col>
      <xdr:colOff>114300</xdr:colOff>
      <xdr:row>62</xdr:row>
      <xdr:rowOff>166970</xdr:rowOff>
    </xdr:to>
    <xdr:cxnSp macro="">
      <xdr:nvCxnSpPr>
        <xdr:cNvPr id="714" name="直線コネクタ 713">
          <a:extLst>
            <a:ext uri="{FF2B5EF4-FFF2-40B4-BE49-F238E27FC236}">
              <a16:creationId xmlns:a16="http://schemas.microsoft.com/office/drawing/2014/main" id="{19C07D35-FFB4-4455-8849-47453879C208}"/>
            </a:ext>
          </a:extLst>
        </xdr:cNvPr>
        <xdr:cNvCxnSpPr/>
      </xdr:nvCxnSpPr>
      <xdr:spPr>
        <a:xfrm flipV="1">
          <a:off x="16802100" y="10208966"/>
          <a:ext cx="800100" cy="37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31803</xdr:rowOff>
    </xdr:from>
    <xdr:ext cx="469744" cy="259045"/>
    <xdr:sp macro="" textlink="">
      <xdr:nvSpPr>
        <xdr:cNvPr id="715" name="n_1aveValue【学校施設】&#10;一人当たり面積">
          <a:extLst>
            <a:ext uri="{FF2B5EF4-FFF2-40B4-BE49-F238E27FC236}">
              <a16:creationId xmlns:a16="http://schemas.microsoft.com/office/drawing/2014/main" id="{CAF55AE4-6A0C-4A7B-9A01-0C157D0D7DAD}"/>
            </a:ext>
          </a:extLst>
        </xdr:cNvPr>
        <xdr:cNvSpPr txBox="1"/>
      </xdr:nvSpPr>
      <xdr:spPr>
        <a:xfrm>
          <a:off x="18983402" y="99155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36237</xdr:rowOff>
    </xdr:from>
    <xdr:ext cx="469744" cy="259045"/>
    <xdr:sp macro="" textlink="">
      <xdr:nvSpPr>
        <xdr:cNvPr id="716" name="n_2aveValue【学校施設】&#10;一人当たり面積">
          <a:extLst>
            <a:ext uri="{FF2B5EF4-FFF2-40B4-BE49-F238E27FC236}">
              <a16:creationId xmlns:a16="http://schemas.microsoft.com/office/drawing/2014/main" id="{0AF8AF6E-20C4-4ED5-977B-B4A276B6BA54}"/>
            </a:ext>
          </a:extLst>
        </xdr:cNvPr>
        <xdr:cNvSpPr txBox="1"/>
      </xdr:nvSpPr>
      <xdr:spPr>
        <a:xfrm>
          <a:off x="18183302" y="9923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43598</xdr:rowOff>
    </xdr:from>
    <xdr:ext cx="469744" cy="259045"/>
    <xdr:sp macro="" textlink="">
      <xdr:nvSpPr>
        <xdr:cNvPr id="717" name="n_3aveValue【学校施設】&#10;一人当たり面積">
          <a:extLst>
            <a:ext uri="{FF2B5EF4-FFF2-40B4-BE49-F238E27FC236}">
              <a16:creationId xmlns:a16="http://schemas.microsoft.com/office/drawing/2014/main" id="{418EF4A3-6200-47B1-92E5-D4B062369490}"/>
            </a:ext>
          </a:extLst>
        </xdr:cNvPr>
        <xdr:cNvSpPr txBox="1"/>
      </xdr:nvSpPr>
      <xdr:spPr>
        <a:xfrm>
          <a:off x="17383202" y="99337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50547</xdr:rowOff>
    </xdr:from>
    <xdr:ext cx="469744" cy="259045"/>
    <xdr:sp macro="" textlink="">
      <xdr:nvSpPr>
        <xdr:cNvPr id="718" name="n_4aveValue【学校施設】&#10;一人当たり面積">
          <a:extLst>
            <a:ext uri="{FF2B5EF4-FFF2-40B4-BE49-F238E27FC236}">
              <a16:creationId xmlns:a16="http://schemas.microsoft.com/office/drawing/2014/main" id="{726B7045-594F-4B0E-ACAA-64686463C382}"/>
            </a:ext>
          </a:extLst>
        </xdr:cNvPr>
        <xdr:cNvSpPr txBox="1"/>
      </xdr:nvSpPr>
      <xdr:spPr>
        <a:xfrm>
          <a:off x="16592627" y="99343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28394</xdr:rowOff>
    </xdr:from>
    <xdr:ext cx="469744" cy="259045"/>
    <xdr:sp macro="" textlink="">
      <xdr:nvSpPr>
        <xdr:cNvPr id="719" name="n_1mainValue【学校施設】&#10;一人当たり面積">
          <a:extLst>
            <a:ext uri="{FF2B5EF4-FFF2-40B4-BE49-F238E27FC236}">
              <a16:creationId xmlns:a16="http://schemas.microsoft.com/office/drawing/2014/main" id="{BDE498B8-4486-4FF7-AEAA-C524BEBE8388}"/>
            </a:ext>
          </a:extLst>
        </xdr:cNvPr>
        <xdr:cNvSpPr txBox="1"/>
      </xdr:nvSpPr>
      <xdr:spPr>
        <a:xfrm>
          <a:off x="18983402" y="10242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31045</xdr:rowOff>
    </xdr:from>
    <xdr:ext cx="469744" cy="259045"/>
    <xdr:sp macro="" textlink="">
      <xdr:nvSpPr>
        <xdr:cNvPr id="720" name="n_2mainValue【学校施設】&#10;一人当たり面積">
          <a:extLst>
            <a:ext uri="{FF2B5EF4-FFF2-40B4-BE49-F238E27FC236}">
              <a16:creationId xmlns:a16="http://schemas.microsoft.com/office/drawing/2014/main" id="{48AAEFFB-6A4F-4EEB-A544-2531A1098CFC}"/>
            </a:ext>
          </a:extLst>
        </xdr:cNvPr>
        <xdr:cNvSpPr txBox="1"/>
      </xdr:nvSpPr>
      <xdr:spPr>
        <a:xfrm>
          <a:off x="18183302" y="102386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33743</xdr:rowOff>
    </xdr:from>
    <xdr:ext cx="469744" cy="259045"/>
    <xdr:sp macro="" textlink="">
      <xdr:nvSpPr>
        <xdr:cNvPr id="721" name="n_3mainValue【学校施設】&#10;一人当たり面積">
          <a:extLst>
            <a:ext uri="{FF2B5EF4-FFF2-40B4-BE49-F238E27FC236}">
              <a16:creationId xmlns:a16="http://schemas.microsoft.com/office/drawing/2014/main" id="{E35FEEFD-3494-4BB4-9AE2-5664C83AC9CF}"/>
            </a:ext>
          </a:extLst>
        </xdr:cNvPr>
        <xdr:cNvSpPr txBox="1"/>
      </xdr:nvSpPr>
      <xdr:spPr>
        <a:xfrm>
          <a:off x="17383202" y="102413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37447</xdr:rowOff>
    </xdr:from>
    <xdr:ext cx="469744" cy="259045"/>
    <xdr:sp macro="" textlink="">
      <xdr:nvSpPr>
        <xdr:cNvPr id="722" name="n_4mainValue【学校施設】&#10;一人当たり面積">
          <a:extLst>
            <a:ext uri="{FF2B5EF4-FFF2-40B4-BE49-F238E27FC236}">
              <a16:creationId xmlns:a16="http://schemas.microsoft.com/office/drawing/2014/main" id="{D71C6859-44DF-4FDD-8560-6650AF8D145F}"/>
            </a:ext>
          </a:extLst>
        </xdr:cNvPr>
        <xdr:cNvSpPr txBox="1"/>
      </xdr:nvSpPr>
      <xdr:spPr>
        <a:xfrm>
          <a:off x="16592627" y="10248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3" name="正方形/長方形 722">
          <a:extLst>
            <a:ext uri="{FF2B5EF4-FFF2-40B4-BE49-F238E27FC236}">
              <a16:creationId xmlns:a16="http://schemas.microsoft.com/office/drawing/2014/main" id="{E8F7149D-B4B1-425E-9976-C74AB78175DD}"/>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4" name="正方形/長方形 723">
          <a:extLst>
            <a:ext uri="{FF2B5EF4-FFF2-40B4-BE49-F238E27FC236}">
              <a16:creationId xmlns:a16="http://schemas.microsoft.com/office/drawing/2014/main" id="{80EA3D4A-1D0A-4D97-B479-3AA4F97404B2}"/>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5" name="正方形/長方形 724">
          <a:extLst>
            <a:ext uri="{FF2B5EF4-FFF2-40B4-BE49-F238E27FC236}">
              <a16:creationId xmlns:a16="http://schemas.microsoft.com/office/drawing/2014/main" id="{9FB97A1D-E0D6-41CF-A5A6-6CF6B31A73A3}"/>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6" name="正方形/長方形 725">
          <a:extLst>
            <a:ext uri="{FF2B5EF4-FFF2-40B4-BE49-F238E27FC236}">
              <a16:creationId xmlns:a16="http://schemas.microsoft.com/office/drawing/2014/main" id="{8F916980-D562-47EC-96AA-2D4FD0498878}"/>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7" name="正方形/長方形 726">
          <a:extLst>
            <a:ext uri="{FF2B5EF4-FFF2-40B4-BE49-F238E27FC236}">
              <a16:creationId xmlns:a16="http://schemas.microsoft.com/office/drawing/2014/main" id="{7562DF1A-24B7-43B4-95C6-98045D1CE1F2}"/>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8" name="正方形/長方形 727">
          <a:extLst>
            <a:ext uri="{FF2B5EF4-FFF2-40B4-BE49-F238E27FC236}">
              <a16:creationId xmlns:a16="http://schemas.microsoft.com/office/drawing/2014/main" id="{A2087BFF-38F0-4001-BC2B-FDFA5D994A85}"/>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9" name="正方形/長方形 728">
          <a:extLst>
            <a:ext uri="{FF2B5EF4-FFF2-40B4-BE49-F238E27FC236}">
              <a16:creationId xmlns:a16="http://schemas.microsoft.com/office/drawing/2014/main" id="{31D1BDC0-2D91-4AE8-BD16-E9F318F9780D}"/>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0" name="正方形/長方形 729">
          <a:extLst>
            <a:ext uri="{FF2B5EF4-FFF2-40B4-BE49-F238E27FC236}">
              <a16:creationId xmlns:a16="http://schemas.microsoft.com/office/drawing/2014/main" id="{C280B3E2-48D7-461C-8380-52A54C582729}"/>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1" name="テキスト ボックス 730">
          <a:extLst>
            <a:ext uri="{FF2B5EF4-FFF2-40B4-BE49-F238E27FC236}">
              <a16:creationId xmlns:a16="http://schemas.microsoft.com/office/drawing/2014/main" id="{E6A073A3-8CDB-441A-B25C-090321CBB184}"/>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2" name="直線コネクタ 731">
          <a:extLst>
            <a:ext uri="{FF2B5EF4-FFF2-40B4-BE49-F238E27FC236}">
              <a16:creationId xmlns:a16="http://schemas.microsoft.com/office/drawing/2014/main" id="{6482F4EA-174F-439C-8124-7D65583F983E}"/>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33" name="テキスト ボックス 732">
          <a:extLst>
            <a:ext uri="{FF2B5EF4-FFF2-40B4-BE49-F238E27FC236}">
              <a16:creationId xmlns:a16="http://schemas.microsoft.com/office/drawing/2014/main" id="{6557860D-5A9D-42EC-A4CE-5EEED0FA1A79}"/>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34" name="直線コネクタ 733">
          <a:extLst>
            <a:ext uri="{FF2B5EF4-FFF2-40B4-BE49-F238E27FC236}">
              <a16:creationId xmlns:a16="http://schemas.microsoft.com/office/drawing/2014/main" id="{BF0C9774-537D-4CE5-A8ED-7E5EC9B0F14E}"/>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5" name="テキスト ボックス 734">
          <a:extLst>
            <a:ext uri="{FF2B5EF4-FFF2-40B4-BE49-F238E27FC236}">
              <a16:creationId xmlns:a16="http://schemas.microsoft.com/office/drawing/2014/main" id="{91C75F3E-A162-442D-8214-C2EC72106559}"/>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6" name="直線コネクタ 735">
          <a:extLst>
            <a:ext uri="{FF2B5EF4-FFF2-40B4-BE49-F238E27FC236}">
              <a16:creationId xmlns:a16="http://schemas.microsoft.com/office/drawing/2014/main" id="{18E4E0D8-34AA-4F75-BD99-FEA402BE8EBC}"/>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7" name="テキスト ボックス 736">
          <a:extLst>
            <a:ext uri="{FF2B5EF4-FFF2-40B4-BE49-F238E27FC236}">
              <a16:creationId xmlns:a16="http://schemas.microsoft.com/office/drawing/2014/main" id="{5E3F001F-1B64-4A64-B0FE-3EFACBA885CF}"/>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8" name="直線コネクタ 737">
          <a:extLst>
            <a:ext uri="{FF2B5EF4-FFF2-40B4-BE49-F238E27FC236}">
              <a16:creationId xmlns:a16="http://schemas.microsoft.com/office/drawing/2014/main" id="{682C2296-E923-4460-B3AF-F031C0CC4FC0}"/>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9" name="テキスト ボックス 738">
          <a:extLst>
            <a:ext uri="{FF2B5EF4-FFF2-40B4-BE49-F238E27FC236}">
              <a16:creationId xmlns:a16="http://schemas.microsoft.com/office/drawing/2014/main" id="{2063B7A5-2439-4CB5-B811-F7F94F2263D0}"/>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40" name="直線コネクタ 739">
          <a:extLst>
            <a:ext uri="{FF2B5EF4-FFF2-40B4-BE49-F238E27FC236}">
              <a16:creationId xmlns:a16="http://schemas.microsoft.com/office/drawing/2014/main" id="{29DE2764-ED50-4808-AC6C-2877A5342B6D}"/>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41" name="テキスト ボックス 740">
          <a:extLst>
            <a:ext uri="{FF2B5EF4-FFF2-40B4-BE49-F238E27FC236}">
              <a16:creationId xmlns:a16="http://schemas.microsoft.com/office/drawing/2014/main" id="{B73ADC6F-9FB0-4475-AEE7-724FF3A4B1E7}"/>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42" name="直線コネクタ 741">
          <a:extLst>
            <a:ext uri="{FF2B5EF4-FFF2-40B4-BE49-F238E27FC236}">
              <a16:creationId xmlns:a16="http://schemas.microsoft.com/office/drawing/2014/main" id="{B98093E2-5A16-48C9-B00A-B79AB9448FBA}"/>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43" name="テキスト ボックス 742">
          <a:extLst>
            <a:ext uri="{FF2B5EF4-FFF2-40B4-BE49-F238E27FC236}">
              <a16:creationId xmlns:a16="http://schemas.microsoft.com/office/drawing/2014/main" id="{223FA3F9-8C70-4EB2-B8A8-34700A7B47F1}"/>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44" name="直線コネクタ 743">
          <a:extLst>
            <a:ext uri="{FF2B5EF4-FFF2-40B4-BE49-F238E27FC236}">
              <a16:creationId xmlns:a16="http://schemas.microsoft.com/office/drawing/2014/main" id="{15CE8C8B-56B0-44CE-AAAE-A8FC23DD3668}"/>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5" name="テキスト ボックス 744">
          <a:extLst>
            <a:ext uri="{FF2B5EF4-FFF2-40B4-BE49-F238E27FC236}">
              <a16:creationId xmlns:a16="http://schemas.microsoft.com/office/drawing/2014/main" id="{F6996226-67BE-4BCD-8DED-1EDE5405C1A6}"/>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6" name="直線コネクタ 745">
          <a:extLst>
            <a:ext uri="{FF2B5EF4-FFF2-40B4-BE49-F238E27FC236}">
              <a16:creationId xmlns:a16="http://schemas.microsoft.com/office/drawing/2014/main" id="{94FF1504-35AC-4B8F-A2BE-532F6DAA364E}"/>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7" name="【児童館】&#10;有形固定資産減価償却率グラフ枠">
          <a:extLst>
            <a:ext uri="{FF2B5EF4-FFF2-40B4-BE49-F238E27FC236}">
              <a16:creationId xmlns:a16="http://schemas.microsoft.com/office/drawing/2014/main" id="{9BCA377D-8E2B-4885-A098-860FDD0EF47E}"/>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98516</xdr:rowOff>
    </xdr:from>
    <xdr:to>
      <xdr:col>85</xdr:col>
      <xdr:colOff>126364</xdr:colOff>
      <xdr:row>86</xdr:row>
      <xdr:rowOff>168729</xdr:rowOff>
    </xdr:to>
    <xdr:cxnSp macro="">
      <xdr:nvCxnSpPr>
        <xdr:cNvPr id="748" name="直線コネクタ 747">
          <a:extLst>
            <a:ext uri="{FF2B5EF4-FFF2-40B4-BE49-F238E27FC236}">
              <a16:creationId xmlns:a16="http://schemas.microsoft.com/office/drawing/2014/main" id="{83BE1B2E-5DCC-48E4-B80C-907FC543DBAB}"/>
            </a:ext>
          </a:extLst>
        </xdr:cNvPr>
        <xdr:cNvCxnSpPr/>
      </xdr:nvCxnSpPr>
      <xdr:spPr>
        <a:xfrm flipV="1">
          <a:off x="14696439" y="12579441"/>
          <a:ext cx="0" cy="15148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9" name="【児童館】&#10;有形固定資産減価償却率最小値テキスト">
          <a:extLst>
            <a:ext uri="{FF2B5EF4-FFF2-40B4-BE49-F238E27FC236}">
              <a16:creationId xmlns:a16="http://schemas.microsoft.com/office/drawing/2014/main" id="{3F2597EF-D685-456B-BC5B-A760ADB705A5}"/>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50" name="直線コネクタ 749">
          <a:extLst>
            <a:ext uri="{FF2B5EF4-FFF2-40B4-BE49-F238E27FC236}">
              <a16:creationId xmlns:a16="http://schemas.microsoft.com/office/drawing/2014/main" id="{DBC6DA16-C902-4E04-9465-D05347965D14}"/>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45193</xdr:rowOff>
    </xdr:from>
    <xdr:ext cx="340478" cy="259045"/>
    <xdr:sp macro="" textlink="">
      <xdr:nvSpPr>
        <xdr:cNvPr id="751" name="【児童館】&#10;有形固定資産減価償却率最大値テキスト">
          <a:extLst>
            <a:ext uri="{FF2B5EF4-FFF2-40B4-BE49-F238E27FC236}">
              <a16:creationId xmlns:a16="http://schemas.microsoft.com/office/drawing/2014/main" id="{7936266B-E16D-43F5-B8BA-998E8FAE9118}"/>
            </a:ext>
          </a:extLst>
        </xdr:cNvPr>
        <xdr:cNvSpPr txBox="1"/>
      </xdr:nvSpPr>
      <xdr:spPr>
        <a:xfrm>
          <a:off x="14735175" y="1236419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98516</xdr:rowOff>
    </xdr:from>
    <xdr:to>
      <xdr:col>86</xdr:col>
      <xdr:colOff>25400</xdr:colOff>
      <xdr:row>77</xdr:row>
      <xdr:rowOff>98516</xdr:rowOff>
    </xdr:to>
    <xdr:cxnSp macro="">
      <xdr:nvCxnSpPr>
        <xdr:cNvPr id="752" name="直線コネクタ 751">
          <a:extLst>
            <a:ext uri="{FF2B5EF4-FFF2-40B4-BE49-F238E27FC236}">
              <a16:creationId xmlns:a16="http://schemas.microsoft.com/office/drawing/2014/main" id="{F4EF1AE4-DDD1-40C4-A62C-0FECF76EE4DA}"/>
            </a:ext>
          </a:extLst>
        </xdr:cNvPr>
        <xdr:cNvCxnSpPr/>
      </xdr:nvCxnSpPr>
      <xdr:spPr>
        <a:xfrm>
          <a:off x="14611350" y="1257944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31041</xdr:rowOff>
    </xdr:from>
    <xdr:ext cx="405111" cy="259045"/>
    <xdr:sp macro="" textlink="">
      <xdr:nvSpPr>
        <xdr:cNvPr id="753" name="【児童館】&#10;有形固定資産減価償却率平均値テキスト">
          <a:extLst>
            <a:ext uri="{FF2B5EF4-FFF2-40B4-BE49-F238E27FC236}">
              <a16:creationId xmlns:a16="http://schemas.microsoft.com/office/drawing/2014/main" id="{059A54F7-F49C-4A94-8283-DA1BE901630C}"/>
            </a:ext>
          </a:extLst>
        </xdr:cNvPr>
        <xdr:cNvSpPr txBox="1"/>
      </xdr:nvSpPr>
      <xdr:spPr>
        <a:xfrm>
          <a:off x="14735175" y="133152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52614</xdr:rowOff>
    </xdr:from>
    <xdr:to>
      <xdr:col>85</xdr:col>
      <xdr:colOff>177800</xdr:colOff>
      <xdr:row>82</xdr:row>
      <xdr:rowOff>154214</xdr:rowOff>
    </xdr:to>
    <xdr:sp macro="" textlink="">
      <xdr:nvSpPr>
        <xdr:cNvPr id="754" name="フローチャート: 判断 753">
          <a:extLst>
            <a:ext uri="{FF2B5EF4-FFF2-40B4-BE49-F238E27FC236}">
              <a16:creationId xmlns:a16="http://schemas.microsoft.com/office/drawing/2014/main" id="{C458BBC4-9B39-4D5D-8F81-C956973FF9A3}"/>
            </a:ext>
          </a:extLst>
        </xdr:cNvPr>
        <xdr:cNvSpPr/>
      </xdr:nvSpPr>
      <xdr:spPr>
        <a:xfrm>
          <a:off x="14649450" y="1333681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49349</xdr:rowOff>
    </xdr:from>
    <xdr:to>
      <xdr:col>81</xdr:col>
      <xdr:colOff>101600</xdr:colOff>
      <xdr:row>82</xdr:row>
      <xdr:rowOff>150949</xdr:rowOff>
    </xdr:to>
    <xdr:sp macro="" textlink="">
      <xdr:nvSpPr>
        <xdr:cNvPr id="755" name="フローチャート: 判断 754">
          <a:extLst>
            <a:ext uri="{FF2B5EF4-FFF2-40B4-BE49-F238E27FC236}">
              <a16:creationId xmlns:a16="http://schemas.microsoft.com/office/drawing/2014/main" id="{6FEF4611-DF1C-4FCB-93CE-CE5C7CF77408}"/>
            </a:ext>
          </a:extLst>
        </xdr:cNvPr>
        <xdr:cNvSpPr/>
      </xdr:nvSpPr>
      <xdr:spPr>
        <a:xfrm>
          <a:off x="13887450" y="1333354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140788</xdr:rowOff>
    </xdr:from>
    <xdr:to>
      <xdr:col>76</xdr:col>
      <xdr:colOff>165100</xdr:colOff>
      <xdr:row>83</xdr:row>
      <xdr:rowOff>70938</xdr:rowOff>
    </xdr:to>
    <xdr:sp macro="" textlink="">
      <xdr:nvSpPr>
        <xdr:cNvPr id="756" name="フローチャート: 判断 755">
          <a:extLst>
            <a:ext uri="{FF2B5EF4-FFF2-40B4-BE49-F238E27FC236}">
              <a16:creationId xmlns:a16="http://schemas.microsoft.com/office/drawing/2014/main" id="{84BA536C-0E6B-4144-A3F2-CED81D74319A}"/>
            </a:ext>
          </a:extLst>
        </xdr:cNvPr>
        <xdr:cNvSpPr/>
      </xdr:nvSpPr>
      <xdr:spPr>
        <a:xfrm>
          <a:off x="13096875" y="13431338"/>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1995</xdr:rowOff>
    </xdr:from>
    <xdr:to>
      <xdr:col>72</xdr:col>
      <xdr:colOff>38100</xdr:colOff>
      <xdr:row>83</xdr:row>
      <xdr:rowOff>103595</xdr:rowOff>
    </xdr:to>
    <xdr:sp macro="" textlink="">
      <xdr:nvSpPr>
        <xdr:cNvPr id="757" name="フローチャート: 判断 756">
          <a:extLst>
            <a:ext uri="{FF2B5EF4-FFF2-40B4-BE49-F238E27FC236}">
              <a16:creationId xmlns:a16="http://schemas.microsoft.com/office/drawing/2014/main" id="{ABEDF067-13C0-4EBE-A525-B2FAB9451E10}"/>
            </a:ext>
          </a:extLst>
        </xdr:cNvPr>
        <xdr:cNvSpPr/>
      </xdr:nvSpPr>
      <xdr:spPr>
        <a:xfrm>
          <a:off x="12296775" y="1345129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158750</xdr:rowOff>
    </xdr:from>
    <xdr:to>
      <xdr:col>67</xdr:col>
      <xdr:colOff>101600</xdr:colOff>
      <xdr:row>83</xdr:row>
      <xdr:rowOff>88900</xdr:rowOff>
    </xdr:to>
    <xdr:sp macro="" textlink="">
      <xdr:nvSpPr>
        <xdr:cNvPr id="758" name="フローチャート: 判断 757">
          <a:extLst>
            <a:ext uri="{FF2B5EF4-FFF2-40B4-BE49-F238E27FC236}">
              <a16:creationId xmlns:a16="http://schemas.microsoft.com/office/drawing/2014/main" id="{88B61DA8-A17C-4678-8F6C-EFA8ADEF6109}"/>
            </a:ext>
          </a:extLst>
        </xdr:cNvPr>
        <xdr:cNvSpPr/>
      </xdr:nvSpPr>
      <xdr:spPr>
        <a:xfrm>
          <a:off x="11487150" y="134493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9" name="テキスト ボックス 758">
          <a:extLst>
            <a:ext uri="{FF2B5EF4-FFF2-40B4-BE49-F238E27FC236}">
              <a16:creationId xmlns:a16="http://schemas.microsoft.com/office/drawing/2014/main" id="{443830CA-67C1-4E4A-B6E4-965CFEAAD532}"/>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0" name="テキスト ボックス 759">
          <a:extLst>
            <a:ext uri="{FF2B5EF4-FFF2-40B4-BE49-F238E27FC236}">
              <a16:creationId xmlns:a16="http://schemas.microsoft.com/office/drawing/2014/main" id="{D8AFF9FE-A9B9-4282-8E17-078EA09E8BE0}"/>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2C448984-6F82-46E5-8964-EC6F62858936}"/>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C25A9A8D-05F7-4D22-9CE7-5DD59F7E9CB3}"/>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9659CA98-4C94-4924-82BD-22553FF87A2A}"/>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57513</xdr:rowOff>
    </xdr:from>
    <xdr:to>
      <xdr:col>85</xdr:col>
      <xdr:colOff>177800</xdr:colOff>
      <xdr:row>81</xdr:row>
      <xdr:rowOff>159113</xdr:rowOff>
    </xdr:to>
    <xdr:sp macro="" textlink="">
      <xdr:nvSpPr>
        <xdr:cNvPr id="764" name="楕円 763">
          <a:extLst>
            <a:ext uri="{FF2B5EF4-FFF2-40B4-BE49-F238E27FC236}">
              <a16:creationId xmlns:a16="http://schemas.microsoft.com/office/drawing/2014/main" id="{69E430AC-AC6F-420D-979F-CEBA026C3AF9}"/>
            </a:ext>
          </a:extLst>
        </xdr:cNvPr>
        <xdr:cNvSpPr/>
      </xdr:nvSpPr>
      <xdr:spPr>
        <a:xfrm>
          <a:off x="14649450" y="1318296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80390</xdr:rowOff>
    </xdr:from>
    <xdr:ext cx="405111" cy="259045"/>
    <xdr:sp macro="" textlink="">
      <xdr:nvSpPr>
        <xdr:cNvPr id="765" name="【児童館】&#10;有形固定資産減価償却率該当値テキスト">
          <a:extLst>
            <a:ext uri="{FF2B5EF4-FFF2-40B4-BE49-F238E27FC236}">
              <a16:creationId xmlns:a16="http://schemas.microsoft.com/office/drawing/2014/main" id="{6E2305E1-1749-4192-AA03-5244280352D4}"/>
            </a:ext>
          </a:extLst>
        </xdr:cNvPr>
        <xdr:cNvSpPr txBox="1"/>
      </xdr:nvSpPr>
      <xdr:spPr>
        <a:xfrm>
          <a:off x="14735175" y="130470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33020</xdr:rowOff>
    </xdr:from>
    <xdr:to>
      <xdr:col>81</xdr:col>
      <xdr:colOff>101600</xdr:colOff>
      <xdr:row>81</xdr:row>
      <xdr:rowOff>134620</xdr:rowOff>
    </xdr:to>
    <xdr:sp macro="" textlink="">
      <xdr:nvSpPr>
        <xdr:cNvPr id="766" name="楕円 765">
          <a:extLst>
            <a:ext uri="{FF2B5EF4-FFF2-40B4-BE49-F238E27FC236}">
              <a16:creationId xmlns:a16="http://schemas.microsoft.com/office/drawing/2014/main" id="{597DBBA4-A3BE-4D43-ACE1-0EEA9B68434A}"/>
            </a:ext>
          </a:extLst>
        </xdr:cNvPr>
        <xdr:cNvSpPr/>
      </xdr:nvSpPr>
      <xdr:spPr>
        <a:xfrm>
          <a:off x="13887450" y="131552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83820</xdr:rowOff>
    </xdr:from>
    <xdr:to>
      <xdr:col>85</xdr:col>
      <xdr:colOff>127000</xdr:colOff>
      <xdr:row>81</xdr:row>
      <xdr:rowOff>108313</xdr:rowOff>
    </xdr:to>
    <xdr:cxnSp macro="">
      <xdr:nvCxnSpPr>
        <xdr:cNvPr id="767" name="直線コネクタ 766">
          <a:extLst>
            <a:ext uri="{FF2B5EF4-FFF2-40B4-BE49-F238E27FC236}">
              <a16:creationId xmlns:a16="http://schemas.microsoft.com/office/drawing/2014/main" id="{ECA9872F-6F51-43C7-9E96-B04813FA06A5}"/>
            </a:ext>
          </a:extLst>
        </xdr:cNvPr>
        <xdr:cNvCxnSpPr/>
      </xdr:nvCxnSpPr>
      <xdr:spPr>
        <a:xfrm>
          <a:off x="13935075" y="13212445"/>
          <a:ext cx="762000" cy="181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81</xdr:row>
      <xdr:rowOff>8527</xdr:rowOff>
    </xdr:from>
    <xdr:to>
      <xdr:col>76</xdr:col>
      <xdr:colOff>165100</xdr:colOff>
      <xdr:row>81</xdr:row>
      <xdr:rowOff>110127</xdr:rowOff>
    </xdr:to>
    <xdr:sp macro="" textlink="">
      <xdr:nvSpPr>
        <xdr:cNvPr id="768" name="楕円 767">
          <a:extLst>
            <a:ext uri="{FF2B5EF4-FFF2-40B4-BE49-F238E27FC236}">
              <a16:creationId xmlns:a16="http://schemas.microsoft.com/office/drawing/2014/main" id="{D85B857B-387C-4063-A9C5-1D295EB95A44}"/>
            </a:ext>
          </a:extLst>
        </xdr:cNvPr>
        <xdr:cNvSpPr/>
      </xdr:nvSpPr>
      <xdr:spPr>
        <a:xfrm>
          <a:off x="13096875" y="1313715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59327</xdr:rowOff>
    </xdr:from>
    <xdr:to>
      <xdr:col>81</xdr:col>
      <xdr:colOff>50800</xdr:colOff>
      <xdr:row>81</xdr:row>
      <xdr:rowOff>83820</xdr:rowOff>
    </xdr:to>
    <xdr:cxnSp macro="">
      <xdr:nvCxnSpPr>
        <xdr:cNvPr id="769" name="直線コネクタ 768">
          <a:extLst>
            <a:ext uri="{FF2B5EF4-FFF2-40B4-BE49-F238E27FC236}">
              <a16:creationId xmlns:a16="http://schemas.microsoft.com/office/drawing/2014/main" id="{6B20751A-5AC8-4CB1-88EF-7359594FA2A9}"/>
            </a:ext>
          </a:extLst>
        </xdr:cNvPr>
        <xdr:cNvCxnSpPr/>
      </xdr:nvCxnSpPr>
      <xdr:spPr>
        <a:xfrm>
          <a:off x="13144500" y="13184777"/>
          <a:ext cx="790575"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147320</xdr:rowOff>
    </xdr:from>
    <xdr:to>
      <xdr:col>72</xdr:col>
      <xdr:colOff>38100</xdr:colOff>
      <xdr:row>81</xdr:row>
      <xdr:rowOff>77470</xdr:rowOff>
    </xdr:to>
    <xdr:sp macro="" textlink="">
      <xdr:nvSpPr>
        <xdr:cNvPr id="770" name="楕円 769">
          <a:extLst>
            <a:ext uri="{FF2B5EF4-FFF2-40B4-BE49-F238E27FC236}">
              <a16:creationId xmlns:a16="http://schemas.microsoft.com/office/drawing/2014/main" id="{B890AB60-133C-464A-B64B-AA1CDCFA7F9E}"/>
            </a:ext>
          </a:extLst>
        </xdr:cNvPr>
        <xdr:cNvSpPr/>
      </xdr:nvSpPr>
      <xdr:spPr>
        <a:xfrm>
          <a:off x="12296775" y="1310767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26670</xdr:rowOff>
    </xdr:from>
    <xdr:to>
      <xdr:col>76</xdr:col>
      <xdr:colOff>114300</xdr:colOff>
      <xdr:row>81</xdr:row>
      <xdr:rowOff>59327</xdr:rowOff>
    </xdr:to>
    <xdr:cxnSp macro="">
      <xdr:nvCxnSpPr>
        <xdr:cNvPr id="771" name="直線コネクタ 770">
          <a:extLst>
            <a:ext uri="{FF2B5EF4-FFF2-40B4-BE49-F238E27FC236}">
              <a16:creationId xmlns:a16="http://schemas.microsoft.com/office/drawing/2014/main" id="{5C776681-F067-462C-9353-65CD23FEBF9F}"/>
            </a:ext>
          </a:extLst>
        </xdr:cNvPr>
        <xdr:cNvCxnSpPr/>
      </xdr:nvCxnSpPr>
      <xdr:spPr>
        <a:xfrm>
          <a:off x="12344400" y="13155295"/>
          <a:ext cx="800100" cy="29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83638</xdr:rowOff>
    </xdr:from>
    <xdr:to>
      <xdr:col>67</xdr:col>
      <xdr:colOff>101600</xdr:colOff>
      <xdr:row>81</xdr:row>
      <xdr:rowOff>13788</xdr:rowOff>
    </xdr:to>
    <xdr:sp macro="" textlink="">
      <xdr:nvSpPr>
        <xdr:cNvPr id="772" name="楕円 771">
          <a:extLst>
            <a:ext uri="{FF2B5EF4-FFF2-40B4-BE49-F238E27FC236}">
              <a16:creationId xmlns:a16="http://schemas.microsoft.com/office/drawing/2014/main" id="{1BE08926-35B0-46FB-9716-C30DDBA60615}"/>
            </a:ext>
          </a:extLst>
        </xdr:cNvPr>
        <xdr:cNvSpPr/>
      </xdr:nvSpPr>
      <xdr:spPr>
        <a:xfrm>
          <a:off x="11487150" y="1305033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134438</xdr:rowOff>
    </xdr:from>
    <xdr:to>
      <xdr:col>71</xdr:col>
      <xdr:colOff>177800</xdr:colOff>
      <xdr:row>81</xdr:row>
      <xdr:rowOff>26670</xdr:rowOff>
    </xdr:to>
    <xdr:cxnSp macro="">
      <xdr:nvCxnSpPr>
        <xdr:cNvPr id="773" name="直線コネクタ 772">
          <a:extLst>
            <a:ext uri="{FF2B5EF4-FFF2-40B4-BE49-F238E27FC236}">
              <a16:creationId xmlns:a16="http://schemas.microsoft.com/office/drawing/2014/main" id="{3A6ABCCE-7299-4ECF-8175-C1168EE0B1CC}"/>
            </a:ext>
          </a:extLst>
        </xdr:cNvPr>
        <xdr:cNvCxnSpPr/>
      </xdr:nvCxnSpPr>
      <xdr:spPr>
        <a:xfrm>
          <a:off x="11534775" y="13097963"/>
          <a:ext cx="809625" cy="57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142076</xdr:rowOff>
    </xdr:from>
    <xdr:ext cx="405111" cy="259045"/>
    <xdr:sp macro="" textlink="">
      <xdr:nvSpPr>
        <xdr:cNvPr id="774" name="n_1aveValue【児童館】&#10;有形固定資産減価償却率">
          <a:extLst>
            <a:ext uri="{FF2B5EF4-FFF2-40B4-BE49-F238E27FC236}">
              <a16:creationId xmlns:a16="http://schemas.microsoft.com/office/drawing/2014/main" id="{6556F8F8-21EF-443F-B8FA-F6098CE96BD0}"/>
            </a:ext>
          </a:extLst>
        </xdr:cNvPr>
        <xdr:cNvSpPr txBox="1"/>
      </xdr:nvSpPr>
      <xdr:spPr>
        <a:xfrm>
          <a:off x="13745219" y="134326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62065</xdr:rowOff>
    </xdr:from>
    <xdr:ext cx="405111" cy="259045"/>
    <xdr:sp macro="" textlink="">
      <xdr:nvSpPr>
        <xdr:cNvPr id="775" name="n_2aveValue【児童館】&#10;有形固定資産減価償却率">
          <a:extLst>
            <a:ext uri="{FF2B5EF4-FFF2-40B4-BE49-F238E27FC236}">
              <a16:creationId xmlns:a16="http://schemas.microsoft.com/office/drawing/2014/main" id="{474C1311-939B-4D78-ADB4-BE0A217FB81A}"/>
            </a:ext>
          </a:extLst>
        </xdr:cNvPr>
        <xdr:cNvSpPr txBox="1"/>
      </xdr:nvSpPr>
      <xdr:spPr>
        <a:xfrm>
          <a:off x="12964169" y="135145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94722</xdr:rowOff>
    </xdr:from>
    <xdr:ext cx="405111" cy="259045"/>
    <xdr:sp macro="" textlink="">
      <xdr:nvSpPr>
        <xdr:cNvPr id="776" name="n_3aveValue【児童館】&#10;有形固定資産減価償却率">
          <a:extLst>
            <a:ext uri="{FF2B5EF4-FFF2-40B4-BE49-F238E27FC236}">
              <a16:creationId xmlns:a16="http://schemas.microsoft.com/office/drawing/2014/main" id="{4209F406-71FC-482B-B35F-0798D34357AA}"/>
            </a:ext>
          </a:extLst>
        </xdr:cNvPr>
        <xdr:cNvSpPr txBox="1"/>
      </xdr:nvSpPr>
      <xdr:spPr>
        <a:xfrm>
          <a:off x="12164069" y="13544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80027</xdr:rowOff>
    </xdr:from>
    <xdr:ext cx="405111" cy="259045"/>
    <xdr:sp macro="" textlink="">
      <xdr:nvSpPr>
        <xdr:cNvPr id="777" name="n_4aveValue【児童館】&#10;有形固定資産減価償却率">
          <a:extLst>
            <a:ext uri="{FF2B5EF4-FFF2-40B4-BE49-F238E27FC236}">
              <a16:creationId xmlns:a16="http://schemas.microsoft.com/office/drawing/2014/main" id="{DAB913F1-1F0D-4F59-8E55-116A134BCA24}"/>
            </a:ext>
          </a:extLst>
        </xdr:cNvPr>
        <xdr:cNvSpPr txBox="1"/>
      </xdr:nvSpPr>
      <xdr:spPr>
        <a:xfrm>
          <a:off x="11354444" y="135325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151147</xdr:rowOff>
    </xdr:from>
    <xdr:ext cx="405111" cy="259045"/>
    <xdr:sp macro="" textlink="">
      <xdr:nvSpPr>
        <xdr:cNvPr id="778" name="n_1mainValue【児童館】&#10;有形固定資産減価償却率">
          <a:extLst>
            <a:ext uri="{FF2B5EF4-FFF2-40B4-BE49-F238E27FC236}">
              <a16:creationId xmlns:a16="http://schemas.microsoft.com/office/drawing/2014/main" id="{48A50CC1-03E5-4FD9-92D6-9AC83BA2C202}"/>
            </a:ext>
          </a:extLst>
        </xdr:cNvPr>
        <xdr:cNvSpPr txBox="1"/>
      </xdr:nvSpPr>
      <xdr:spPr>
        <a:xfrm>
          <a:off x="13745219" y="1295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126654</xdr:rowOff>
    </xdr:from>
    <xdr:ext cx="405111" cy="259045"/>
    <xdr:sp macro="" textlink="">
      <xdr:nvSpPr>
        <xdr:cNvPr id="779" name="n_2mainValue【児童館】&#10;有形固定資産減価償却率">
          <a:extLst>
            <a:ext uri="{FF2B5EF4-FFF2-40B4-BE49-F238E27FC236}">
              <a16:creationId xmlns:a16="http://schemas.microsoft.com/office/drawing/2014/main" id="{F37F7332-B132-48F9-A40C-ABB6B1A2F88C}"/>
            </a:ext>
          </a:extLst>
        </xdr:cNvPr>
        <xdr:cNvSpPr txBox="1"/>
      </xdr:nvSpPr>
      <xdr:spPr>
        <a:xfrm>
          <a:off x="12964169" y="129250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93997</xdr:rowOff>
    </xdr:from>
    <xdr:ext cx="405111" cy="259045"/>
    <xdr:sp macro="" textlink="">
      <xdr:nvSpPr>
        <xdr:cNvPr id="780" name="n_3mainValue【児童館】&#10;有形固定資産減価償却率">
          <a:extLst>
            <a:ext uri="{FF2B5EF4-FFF2-40B4-BE49-F238E27FC236}">
              <a16:creationId xmlns:a16="http://schemas.microsoft.com/office/drawing/2014/main" id="{05D41883-AAB3-41D2-BDDE-7CB39B9B58B1}"/>
            </a:ext>
          </a:extLst>
        </xdr:cNvPr>
        <xdr:cNvSpPr txBox="1"/>
      </xdr:nvSpPr>
      <xdr:spPr>
        <a:xfrm>
          <a:off x="12164069" y="1289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30315</xdr:rowOff>
    </xdr:from>
    <xdr:ext cx="405111" cy="259045"/>
    <xdr:sp macro="" textlink="">
      <xdr:nvSpPr>
        <xdr:cNvPr id="781" name="n_4mainValue【児童館】&#10;有形固定資産減価償却率">
          <a:extLst>
            <a:ext uri="{FF2B5EF4-FFF2-40B4-BE49-F238E27FC236}">
              <a16:creationId xmlns:a16="http://schemas.microsoft.com/office/drawing/2014/main" id="{AEC745EA-DB45-44FE-B725-B178BE33B370}"/>
            </a:ext>
          </a:extLst>
        </xdr:cNvPr>
        <xdr:cNvSpPr txBox="1"/>
      </xdr:nvSpPr>
      <xdr:spPr>
        <a:xfrm>
          <a:off x="11354444" y="128287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2" name="正方形/長方形 781">
          <a:extLst>
            <a:ext uri="{FF2B5EF4-FFF2-40B4-BE49-F238E27FC236}">
              <a16:creationId xmlns:a16="http://schemas.microsoft.com/office/drawing/2014/main" id="{3A7EB979-972C-495E-B090-86AE99195993}"/>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3" name="正方形/長方形 782">
          <a:extLst>
            <a:ext uri="{FF2B5EF4-FFF2-40B4-BE49-F238E27FC236}">
              <a16:creationId xmlns:a16="http://schemas.microsoft.com/office/drawing/2014/main" id="{ED5A449F-B909-4AD7-AD84-227FE4B34D01}"/>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4" name="正方形/長方形 783">
          <a:extLst>
            <a:ext uri="{FF2B5EF4-FFF2-40B4-BE49-F238E27FC236}">
              <a16:creationId xmlns:a16="http://schemas.microsoft.com/office/drawing/2014/main" id="{789FFC80-6DFE-457D-B67C-E66577C5A7F6}"/>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5" name="正方形/長方形 784">
          <a:extLst>
            <a:ext uri="{FF2B5EF4-FFF2-40B4-BE49-F238E27FC236}">
              <a16:creationId xmlns:a16="http://schemas.microsoft.com/office/drawing/2014/main" id="{6E64B5C0-F77B-484C-9A5B-3A2E619AA8F3}"/>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6" name="正方形/長方形 785">
          <a:extLst>
            <a:ext uri="{FF2B5EF4-FFF2-40B4-BE49-F238E27FC236}">
              <a16:creationId xmlns:a16="http://schemas.microsoft.com/office/drawing/2014/main" id="{2D74A8A9-CB4F-4BE0-9363-CE3B9AC1F77F}"/>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7" name="正方形/長方形 786">
          <a:extLst>
            <a:ext uri="{FF2B5EF4-FFF2-40B4-BE49-F238E27FC236}">
              <a16:creationId xmlns:a16="http://schemas.microsoft.com/office/drawing/2014/main" id="{73EE73F7-6169-48D2-9F14-85468F7EA7CD}"/>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8" name="正方形/長方形 787">
          <a:extLst>
            <a:ext uri="{FF2B5EF4-FFF2-40B4-BE49-F238E27FC236}">
              <a16:creationId xmlns:a16="http://schemas.microsoft.com/office/drawing/2014/main" id="{1A0FE5EC-D367-46A0-9C5F-C42CF0361D85}"/>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9" name="正方形/長方形 788">
          <a:extLst>
            <a:ext uri="{FF2B5EF4-FFF2-40B4-BE49-F238E27FC236}">
              <a16:creationId xmlns:a16="http://schemas.microsoft.com/office/drawing/2014/main" id="{3E2D8C18-64B2-438B-A5CC-BE825167D013}"/>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0" name="テキスト ボックス 789">
          <a:extLst>
            <a:ext uri="{FF2B5EF4-FFF2-40B4-BE49-F238E27FC236}">
              <a16:creationId xmlns:a16="http://schemas.microsoft.com/office/drawing/2014/main" id="{9C4F65C9-DDCE-4C0B-80A4-04799D33AA2F}"/>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1" name="直線コネクタ 790">
          <a:extLst>
            <a:ext uri="{FF2B5EF4-FFF2-40B4-BE49-F238E27FC236}">
              <a16:creationId xmlns:a16="http://schemas.microsoft.com/office/drawing/2014/main" id="{9E0328EF-26C0-4B3F-9AE7-D9405F192ACD}"/>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92" name="直線コネクタ 791">
          <a:extLst>
            <a:ext uri="{FF2B5EF4-FFF2-40B4-BE49-F238E27FC236}">
              <a16:creationId xmlns:a16="http://schemas.microsoft.com/office/drawing/2014/main" id="{B872E8CF-44D4-4D61-9355-0C4C6C18DEBE}"/>
            </a:ext>
          </a:extLst>
        </xdr:cNvPr>
        <xdr:cNvCxnSpPr/>
      </xdr:nvCxnSpPr>
      <xdr:spPr>
        <a:xfrm>
          <a:off x="16459200" y="140493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3" name="テキスト ボックス 792">
          <a:extLst>
            <a:ext uri="{FF2B5EF4-FFF2-40B4-BE49-F238E27FC236}">
              <a16:creationId xmlns:a16="http://schemas.microsoft.com/office/drawing/2014/main" id="{0945C983-02A5-4773-ACF1-07C17F7DC8F5}"/>
            </a:ext>
          </a:extLst>
        </xdr:cNvPr>
        <xdr:cNvSpPr txBox="1"/>
      </xdr:nvSpPr>
      <xdr:spPr>
        <a:xfrm>
          <a:off x="16052346" y="139135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4" name="直線コネクタ 793">
          <a:extLst>
            <a:ext uri="{FF2B5EF4-FFF2-40B4-BE49-F238E27FC236}">
              <a16:creationId xmlns:a16="http://schemas.microsoft.com/office/drawing/2014/main" id="{EA45FEE1-C0F3-4035-AB5A-7EAFC576A9FD}"/>
            </a:ext>
          </a:extLst>
        </xdr:cNvPr>
        <xdr:cNvCxnSpPr/>
      </xdr:nvCxnSpPr>
      <xdr:spPr>
        <a:xfrm>
          <a:off x="16459200" y="13687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5" name="テキスト ボックス 794">
          <a:extLst>
            <a:ext uri="{FF2B5EF4-FFF2-40B4-BE49-F238E27FC236}">
              <a16:creationId xmlns:a16="http://schemas.microsoft.com/office/drawing/2014/main" id="{C68BE833-258C-46A6-AD0D-24AAAF45DF2C}"/>
            </a:ext>
          </a:extLst>
        </xdr:cNvPr>
        <xdr:cNvSpPr txBox="1"/>
      </xdr:nvSpPr>
      <xdr:spPr>
        <a:xfrm>
          <a:off x="16052346" y="13551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6" name="直線コネクタ 795">
          <a:extLst>
            <a:ext uri="{FF2B5EF4-FFF2-40B4-BE49-F238E27FC236}">
              <a16:creationId xmlns:a16="http://schemas.microsoft.com/office/drawing/2014/main" id="{90103742-B558-4B9B-9D78-E4B512FCEB50}"/>
            </a:ext>
          </a:extLst>
        </xdr:cNvPr>
        <xdr:cNvCxnSpPr/>
      </xdr:nvCxnSpPr>
      <xdr:spPr>
        <a:xfrm>
          <a:off x="16459200" y="1332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7" name="テキスト ボックス 796">
          <a:extLst>
            <a:ext uri="{FF2B5EF4-FFF2-40B4-BE49-F238E27FC236}">
              <a16:creationId xmlns:a16="http://schemas.microsoft.com/office/drawing/2014/main" id="{9DF62BCC-A367-44FE-AEF4-435F259AC522}"/>
            </a:ext>
          </a:extLst>
        </xdr:cNvPr>
        <xdr:cNvSpPr txBox="1"/>
      </xdr:nvSpPr>
      <xdr:spPr>
        <a:xfrm>
          <a:off x="16052346" y="1318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8" name="直線コネクタ 797">
          <a:extLst>
            <a:ext uri="{FF2B5EF4-FFF2-40B4-BE49-F238E27FC236}">
              <a16:creationId xmlns:a16="http://schemas.microsoft.com/office/drawing/2014/main" id="{53F2B6BF-9F51-4C1E-B904-6B7F0C6B0285}"/>
            </a:ext>
          </a:extLst>
        </xdr:cNvPr>
        <xdr:cNvCxnSpPr/>
      </xdr:nvCxnSpPr>
      <xdr:spPr>
        <a:xfrm>
          <a:off x="16459200" y="129635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9" name="テキスト ボックス 798">
          <a:extLst>
            <a:ext uri="{FF2B5EF4-FFF2-40B4-BE49-F238E27FC236}">
              <a16:creationId xmlns:a16="http://schemas.microsoft.com/office/drawing/2014/main" id="{A731CF2F-232E-4CC0-8A87-40CE79A6DF87}"/>
            </a:ext>
          </a:extLst>
        </xdr:cNvPr>
        <xdr:cNvSpPr txBox="1"/>
      </xdr:nvSpPr>
      <xdr:spPr>
        <a:xfrm>
          <a:off x="16052346" y="128276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0" name="直線コネクタ 799">
          <a:extLst>
            <a:ext uri="{FF2B5EF4-FFF2-40B4-BE49-F238E27FC236}">
              <a16:creationId xmlns:a16="http://schemas.microsoft.com/office/drawing/2014/main" id="{500CA794-2969-49E2-AC25-EE3887F66978}"/>
            </a:ext>
          </a:extLst>
        </xdr:cNvPr>
        <xdr:cNvCxnSpPr/>
      </xdr:nvCxnSpPr>
      <xdr:spPr>
        <a:xfrm>
          <a:off x="16459200" y="12611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1" name="テキスト ボックス 800">
          <a:extLst>
            <a:ext uri="{FF2B5EF4-FFF2-40B4-BE49-F238E27FC236}">
              <a16:creationId xmlns:a16="http://schemas.microsoft.com/office/drawing/2014/main" id="{5559B8B3-768D-4821-B382-A9087EEED360}"/>
            </a:ext>
          </a:extLst>
        </xdr:cNvPr>
        <xdr:cNvSpPr txBox="1"/>
      </xdr:nvSpPr>
      <xdr:spPr>
        <a:xfrm>
          <a:off x="16052346" y="12475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2" name="直線コネクタ 801">
          <a:extLst>
            <a:ext uri="{FF2B5EF4-FFF2-40B4-BE49-F238E27FC236}">
              <a16:creationId xmlns:a16="http://schemas.microsoft.com/office/drawing/2014/main" id="{F96F95BD-5FDB-4295-BAFB-E2263A226A6E}"/>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3" name="テキスト ボックス 802">
          <a:extLst>
            <a:ext uri="{FF2B5EF4-FFF2-40B4-BE49-F238E27FC236}">
              <a16:creationId xmlns:a16="http://schemas.microsoft.com/office/drawing/2014/main" id="{F7A7C574-CFF2-4BCE-95B9-6FD8DD4BA3CA}"/>
            </a:ext>
          </a:extLst>
        </xdr:cNvPr>
        <xdr:cNvSpPr txBox="1"/>
      </xdr:nvSpPr>
      <xdr:spPr>
        <a:xfrm>
          <a:off x="16052346"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4" name="【児童館】&#10;一人当たり面積グラフ枠">
          <a:extLst>
            <a:ext uri="{FF2B5EF4-FFF2-40B4-BE49-F238E27FC236}">
              <a16:creationId xmlns:a16="http://schemas.microsoft.com/office/drawing/2014/main" id="{BD9597DF-ABCD-45DF-89ED-C85ED8BDA464}"/>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129539</xdr:rowOff>
    </xdr:from>
    <xdr:to>
      <xdr:col>116</xdr:col>
      <xdr:colOff>62864</xdr:colOff>
      <xdr:row>85</xdr:row>
      <xdr:rowOff>118111</xdr:rowOff>
    </xdr:to>
    <xdr:cxnSp macro="">
      <xdr:nvCxnSpPr>
        <xdr:cNvPr id="805" name="直線コネクタ 804">
          <a:extLst>
            <a:ext uri="{FF2B5EF4-FFF2-40B4-BE49-F238E27FC236}">
              <a16:creationId xmlns:a16="http://schemas.microsoft.com/office/drawing/2014/main" id="{E86E339E-F104-4D8B-B0B1-FEE6CE65DC95}"/>
            </a:ext>
          </a:extLst>
        </xdr:cNvPr>
        <xdr:cNvCxnSpPr/>
      </xdr:nvCxnSpPr>
      <xdr:spPr>
        <a:xfrm flipV="1">
          <a:off x="19954239" y="12604114"/>
          <a:ext cx="0" cy="12903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121938</xdr:rowOff>
    </xdr:from>
    <xdr:ext cx="469744" cy="259045"/>
    <xdr:sp macro="" textlink="">
      <xdr:nvSpPr>
        <xdr:cNvPr id="806" name="【児童館】&#10;一人当たり面積最小値テキスト">
          <a:extLst>
            <a:ext uri="{FF2B5EF4-FFF2-40B4-BE49-F238E27FC236}">
              <a16:creationId xmlns:a16="http://schemas.microsoft.com/office/drawing/2014/main" id="{C1480E8A-4667-4FEF-B094-C3BB98A4CBB1}"/>
            </a:ext>
          </a:extLst>
        </xdr:cNvPr>
        <xdr:cNvSpPr txBox="1"/>
      </xdr:nvSpPr>
      <xdr:spPr>
        <a:xfrm>
          <a:off x="19992975" y="13898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118111</xdr:rowOff>
    </xdr:from>
    <xdr:to>
      <xdr:col>116</xdr:col>
      <xdr:colOff>152400</xdr:colOff>
      <xdr:row>85</xdr:row>
      <xdr:rowOff>118111</xdr:rowOff>
    </xdr:to>
    <xdr:cxnSp macro="">
      <xdr:nvCxnSpPr>
        <xdr:cNvPr id="807" name="直線コネクタ 806">
          <a:extLst>
            <a:ext uri="{FF2B5EF4-FFF2-40B4-BE49-F238E27FC236}">
              <a16:creationId xmlns:a16="http://schemas.microsoft.com/office/drawing/2014/main" id="{579EBAD0-E1F3-46D4-BB1F-A53540B8F1D7}"/>
            </a:ext>
          </a:extLst>
        </xdr:cNvPr>
        <xdr:cNvCxnSpPr/>
      </xdr:nvCxnSpPr>
      <xdr:spPr>
        <a:xfrm>
          <a:off x="19878675" y="1389443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76216</xdr:rowOff>
    </xdr:from>
    <xdr:ext cx="469744" cy="259045"/>
    <xdr:sp macro="" textlink="">
      <xdr:nvSpPr>
        <xdr:cNvPr id="808" name="【児童館】&#10;一人当たり面積最大値テキスト">
          <a:extLst>
            <a:ext uri="{FF2B5EF4-FFF2-40B4-BE49-F238E27FC236}">
              <a16:creationId xmlns:a16="http://schemas.microsoft.com/office/drawing/2014/main" id="{50070E5F-3136-4175-B3D4-0F132347C1FB}"/>
            </a:ext>
          </a:extLst>
        </xdr:cNvPr>
        <xdr:cNvSpPr txBox="1"/>
      </xdr:nvSpPr>
      <xdr:spPr>
        <a:xfrm>
          <a:off x="19992975" y="123920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129539</xdr:rowOff>
    </xdr:from>
    <xdr:to>
      <xdr:col>116</xdr:col>
      <xdr:colOff>152400</xdr:colOff>
      <xdr:row>77</xdr:row>
      <xdr:rowOff>129539</xdr:rowOff>
    </xdr:to>
    <xdr:cxnSp macro="">
      <xdr:nvCxnSpPr>
        <xdr:cNvPr id="809" name="直線コネクタ 808">
          <a:extLst>
            <a:ext uri="{FF2B5EF4-FFF2-40B4-BE49-F238E27FC236}">
              <a16:creationId xmlns:a16="http://schemas.microsoft.com/office/drawing/2014/main" id="{B7954598-680A-4C77-B412-9313187FD516}"/>
            </a:ext>
          </a:extLst>
        </xdr:cNvPr>
        <xdr:cNvCxnSpPr/>
      </xdr:nvCxnSpPr>
      <xdr:spPr>
        <a:xfrm>
          <a:off x="19878675" y="12604114"/>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59707</xdr:rowOff>
    </xdr:from>
    <xdr:ext cx="469744" cy="259045"/>
    <xdr:sp macro="" textlink="">
      <xdr:nvSpPr>
        <xdr:cNvPr id="810" name="【児童館】&#10;一人当たり面積平均値テキスト">
          <a:extLst>
            <a:ext uri="{FF2B5EF4-FFF2-40B4-BE49-F238E27FC236}">
              <a16:creationId xmlns:a16="http://schemas.microsoft.com/office/drawing/2014/main" id="{3771FDF1-EB10-41EC-8B5F-A580C2E03FC4}"/>
            </a:ext>
          </a:extLst>
        </xdr:cNvPr>
        <xdr:cNvSpPr txBox="1"/>
      </xdr:nvSpPr>
      <xdr:spPr>
        <a:xfrm>
          <a:off x="19992975" y="1334708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36830</xdr:rowOff>
    </xdr:from>
    <xdr:to>
      <xdr:col>116</xdr:col>
      <xdr:colOff>114300</xdr:colOff>
      <xdr:row>83</xdr:row>
      <xdr:rowOff>138430</xdr:rowOff>
    </xdr:to>
    <xdr:sp macro="" textlink="">
      <xdr:nvSpPr>
        <xdr:cNvPr id="811" name="フローチャート: 判断 810">
          <a:extLst>
            <a:ext uri="{FF2B5EF4-FFF2-40B4-BE49-F238E27FC236}">
              <a16:creationId xmlns:a16="http://schemas.microsoft.com/office/drawing/2014/main" id="{20B95CAC-59A0-4803-AD69-F16C83E99AE4}"/>
            </a:ext>
          </a:extLst>
        </xdr:cNvPr>
        <xdr:cNvSpPr/>
      </xdr:nvSpPr>
      <xdr:spPr>
        <a:xfrm>
          <a:off x="19897725" y="134861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44450</xdr:rowOff>
    </xdr:from>
    <xdr:to>
      <xdr:col>112</xdr:col>
      <xdr:colOff>38100</xdr:colOff>
      <xdr:row>83</xdr:row>
      <xdr:rowOff>146050</xdr:rowOff>
    </xdr:to>
    <xdr:sp macro="" textlink="">
      <xdr:nvSpPr>
        <xdr:cNvPr id="812" name="フローチャート: 判断 811">
          <a:extLst>
            <a:ext uri="{FF2B5EF4-FFF2-40B4-BE49-F238E27FC236}">
              <a16:creationId xmlns:a16="http://schemas.microsoft.com/office/drawing/2014/main" id="{5D516FA2-CAA5-4681-B36C-0DC39D75D23D}"/>
            </a:ext>
          </a:extLst>
        </xdr:cNvPr>
        <xdr:cNvSpPr/>
      </xdr:nvSpPr>
      <xdr:spPr>
        <a:xfrm>
          <a:off x="19154775" y="1349692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128270</xdr:rowOff>
    </xdr:from>
    <xdr:to>
      <xdr:col>107</xdr:col>
      <xdr:colOff>101600</xdr:colOff>
      <xdr:row>83</xdr:row>
      <xdr:rowOff>58420</xdr:rowOff>
    </xdr:to>
    <xdr:sp macro="" textlink="">
      <xdr:nvSpPr>
        <xdr:cNvPr id="813" name="フローチャート: 判断 812">
          <a:extLst>
            <a:ext uri="{FF2B5EF4-FFF2-40B4-BE49-F238E27FC236}">
              <a16:creationId xmlns:a16="http://schemas.microsoft.com/office/drawing/2014/main" id="{283CDC67-E986-41A6-8922-2E359352A941}"/>
            </a:ext>
          </a:extLst>
        </xdr:cNvPr>
        <xdr:cNvSpPr/>
      </xdr:nvSpPr>
      <xdr:spPr>
        <a:xfrm>
          <a:off x="18345150" y="134124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2539</xdr:rowOff>
    </xdr:from>
    <xdr:to>
      <xdr:col>102</xdr:col>
      <xdr:colOff>165100</xdr:colOff>
      <xdr:row>83</xdr:row>
      <xdr:rowOff>104139</xdr:rowOff>
    </xdr:to>
    <xdr:sp macro="" textlink="">
      <xdr:nvSpPr>
        <xdr:cNvPr id="814" name="フローチャート: 判断 813">
          <a:extLst>
            <a:ext uri="{FF2B5EF4-FFF2-40B4-BE49-F238E27FC236}">
              <a16:creationId xmlns:a16="http://schemas.microsoft.com/office/drawing/2014/main" id="{13338279-F116-425C-B648-1FFC4651C883}"/>
            </a:ext>
          </a:extLst>
        </xdr:cNvPr>
        <xdr:cNvSpPr/>
      </xdr:nvSpPr>
      <xdr:spPr>
        <a:xfrm>
          <a:off x="17554575" y="134518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67311</xdr:rowOff>
    </xdr:from>
    <xdr:to>
      <xdr:col>98</xdr:col>
      <xdr:colOff>38100</xdr:colOff>
      <xdr:row>83</xdr:row>
      <xdr:rowOff>168911</xdr:rowOff>
    </xdr:to>
    <xdr:sp macro="" textlink="">
      <xdr:nvSpPr>
        <xdr:cNvPr id="815" name="フローチャート: 判断 814">
          <a:extLst>
            <a:ext uri="{FF2B5EF4-FFF2-40B4-BE49-F238E27FC236}">
              <a16:creationId xmlns:a16="http://schemas.microsoft.com/office/drawing/2014/main" id="{B75EBF00-FDE5-4F5B-A229-C1343EE6DD4A}"/>
            </a:ext>
          </a:extLst>
        </xdr:cNvPr>
        <xdr:cNvSpPr/>
      </xdr:nvSpPr>
      <xdr:spPr>
        <a:xfrm>
          <a:off x="16754475" y="1351343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6" name="テキスト ボックス 815">
          <a:extLst>
            <a:ext uri="{FF2B5EF4-FFF2-40B4-BE49-F238E27FC236}">
              <a16:creationId xmlns:a16="http://schemas.microsoft.com/office/drawing/2014/main" id="{E01C5DFF-B757-4716-B86D-3CDE0C13FDA4}"/>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7" name="テキスト ボックス 816">
          <a:extLst>
            <a:ext uri="{FF2B5EF4-FFF2-40B4-BE49-F238E27FC236}">
              <a16:creationId xmlns:a16="http://schemas.microsoft.com/office/drawing/2014/main" id="{D7D90C02-24DC-4252-B682-F1606153D0E8}"/>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8" name="テキスト ボックス 817">
          <a:extLst>
            <a:ext uri="{FF2B5EF4-FFF2-40B4-BE49-F238E27FC236}">
              <a16:creationId xmlns:a16="http://schemas.microsoft.com/office/drawing/2014/main" id="{28F90809-4ABE-48C7-9F83-F13DF74D7ED1}"/>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DE787FA0-BBD6-4AF9-A040-0F359414972C}"/>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E8D2417-85D1-475D-A440-40141ADD134A}"/>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21589</xdr:rowOff>
    </xdr:from>
    <xdr:to>
      <xdr:col>116</xdr:col>
      <xdr:colOff>114300</xdr:colOff>
      <xdr:row>85</xdr:row>
      <xdr:rowOff>123189</xdr:rowOff>
    </xdr:to>
    <xdr:sp macro="" textlink="">
      <xdr:nvSpPr>
        <xdr:cNvPr id="821" name="楕円 820">
          <a:extLst>
            <a:ext uri="{FF2B5EF4-FFF2-40B4-BE49-F238E27FC236}">
              <a16:creationId xmlns:a16="http://schemas.microsoft.com/office/drawing/2014/main" id="{5303CDE8-6FB8-486C-BDCF-A9E824648BFD}"/>
            </a:ext>
          </a:extLst>
        </xdr:cNvPr>
        <xdr:cNvSpPr/>
      </xdr:nvSpPr>
      <xdr:spPr>
        <a:xfrm>
          <a:off x="19897725" y="1379473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107966</xdr:rowOff>
    </xdr:from>
    <xdr:ext cx="469744" cy="259045"/>
    <xdr:sp macro="" textlink="">
      <xdr:nvSpPr>
        <xdr:cNvPr id="822" name="【児童館】&#10;一人当たり面積該当値テキスト">
          <a:extLst>
            <a:ext uri="{FF2B5EF4-FFF2-40B4-BE49-F238E27FC236}">
              <a16:creationId xmlns:a16="http://schemas.microsoft.com/office/drawing/2014/main" id="{7E2F3D70-7F78-4DC9-AC6B-243FBB2E65F3}"/>
            </a:ext>
          </a:extLst>
        </xdr:cNvPr>
        <xdr:cNvSpPr txBox="1"/>
      </xdr:nvSpPr>
      <xdr:spPr>
        <a:xfrm>
          <a:off x="19992975" y="137160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33020</xdr:rowOff>
    </xdr:from>
    <xdr:to>
      <xdr:col>112</xdr:col>
      <xdr:colOff>38100</xdr:colOff>
      <xdr:row>85</xdr:row>
      <xdr:rowOff>134620</xdr:rowOff>
    </xdr:to>
    <xdr:sp macro="" textlink="">
      <xdr:nvSpPr>
        <xdr:cNvPr id="823" name="楕円 822">
          <a:extLst>
            <a:ext uri="{FF2B5EF4-FFF2-40B4-BE49-F238E27FC236}">
              <a16:creationId xmlns:a16="http://schemas.microsoft.com/office/drawing/2014/main" id="{3417E713-6B45-4C80-A2F9-63751A77319F}"/>
            </a:ext>
          </a:extLst>
        </xdr:cNvPr>
        <xdr:cNvSpPr/>
      </xdr:nvSpPr>
      <xdr:spPr>
        <a:xfrm>
          <a:off x="19154775" y="13802995"/>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72389</xdr:rowOff>
    </xdr:from>
    <xdr:to>
      <xdr:col>116</xdr:col>
      <xdr:colOff>63500</xdr:colOff>
      <xdr:row>85</xdr:row>
      <xdr:rowOff>83820</xdr:rowOff>
    </xdr:to>
    <xdr:cxnSp macro="">
      <xdr:nvCxnSpPr>
        <xdr:cNvPr id="824" name="直線コネクタ 823">
          <a:extLst>
            <a:ext uri="{FF2B5EF4-FFF2-40B4-BE49-F238E27FC236}">
              <a16:creationId xmlns:a16="http://schemas.microsoft.com/office/drawing/2014/main" id="{CB384B8F-569A-48A0-9EB2-2F2ABE9B2E4A}"/>
            </a:ext>
          </a:extLst>
        </xdr:cNvPr>
        <xdr:cNvCxnSpPr/>
      </xdr:nvCxnSpPr>
      <xdr:spPr>
        <a:xfrm flipV="1">
          <a:off x="19202400" y="13842364"/>
          <a:ext cx="752475" cy="177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33020</xdr:rowOff>
    </xdr:from>
    <xdr:to>
      <xdr:col>107</xdr:col>
      <xdr:colOff>101600</xdr:colOff>
      <xdr:row>85</xdr:row>
      <xdr:rowOff>134620</xdr:rowOff>
    </xdr:to>
    <xdr:sp macro="" textlink="">
      <xdr:nvSpPr>
        <xdr:cNvPr id="825" name="楕円 824">
          <a:extLst>
            <a:ext uri="{FF2B5EF4-FFF2-40B4-BE49-F238E27FC236}">
              <a16:creationId xmlns:a16="http://schemas.microsoft.com/office/drawing/2014/main" id="{F1DF7D33-3928-4F65-9DB0-4DC38369013F}"/>
            </a:ext>
          </a:extLst>
        </xdr:cNvPr>
        <xdr:cNvSpPr/>
      </xdr:nvSpPr>
      <xdr:spPr>
        <a:xfrm>
          <a:off x="18345150" y="138029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83820</xdr:rowOff>
    </xdr:from>
    <xdr:to>
      <xdr:col>111</xdr:col>
      <xdr:colOff>177800</xdr:colOff>
      <xdr:row>85</xdr:row>
      <xdr:rowOff>83820</xdr:rowOff>
    </xdr:to>
    <xdr:cxnSp macro="">
      <xdr:nvCxnSpPr>
        <xdr:cNvPr id="826" name="直線コネクタ 825">
          <a:extLst>
            <a:ext uri="{FF2B5EF4-FFF2-40B4-BE49-F238E27FC236}">
              <a16:creationId xmlns:a16="http://schemas.microsoft.com/office/drawing/2014/main" id="{40A32FED-C46D-471D-BBA3-12C180C5A228}"/>
            </a:ext>
          </a:extLst>
        </xdr:cNvPr>
        <xdr:cNvCxnSpPr/>
      </xdr:nvCxnSpPr>
      <xdr:spPr>
        <a:xfrm>
          <a:off x="18392775" y="13860145"/>
          <a:ext cx="80962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33020</xdr:rowOff>
    </xdr:from>
    <xdr:to>
      <xdr:col>102</xdr:col>
      <xdr:colOff>165100</xdr:colOff>
      <xdr:row>85</xdr:row>
      <xdr:rowOff>134620</xdr:rowOff>
    </xdr:to>
    <xdr:sp macro="" textlink="">
      <xdr:nvSpPr>
        <xdr:cNvPr id="827" name="楕円 826">
          <a:extLst>
            <a:ext uri="{FF2B5EF4-FFF2-40B4-BE49-F238E27FC236}">
              <a16:creationId xmlns:a16="http://schemas.microsoft.com/office/drawing/2014/main" id="{EC0ADEA1-C91C-47F8-B709-2643D1A89FB5}"/>
            </a:ext>
          </a:extLst>
        </xdr:cNvPr>
        <xdr:cNvSpPr/>
      </xdr:nvSpPr>
      <xdr:spPr>
        <a:xfrm>
          <a:off x="17554575" y="1380299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83820</xdr:rowOff>
    </xdr:from>
    <xdr:to>
      <xdr:col>107</xdr:col>
      <xdr:colOff>50800</xdr:colOff>
      <xdr:row>85</xdr:row>
      <xdr:rowOff>83820</xdr:rowOff>
    </xdr:to>
    <xdr:cxnSp macro="">
      <xdr:nvCxnSpPr>
        <xdr:cNvPr id="828" name="直線コネクタ 827">
          <a:extLst>
            <a:ext uri="{FF2B5EF4-FFF2-40B4-BE49-F238E27FC236}">
              <a16:creationId xmlns:a16="http://schemas.microsoft.com/office/drawing/2014/main" id="{6DBC453B-77FA-4CD6-8272-5DA6B43EE816}"/>
            </a:ext>
          </a:extLst>
        </xdr:cNvPr>
        <xdr:cNvCxnSpPr/>
      </xdr:nvCxnSpPr>
      <xdr:spPr>
        <a:xfrm>
          <a:off x="17602200" y="13860145"/>
          <a:ext cx="7905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36830</xdr:rowOff>
    </xdr:from>
    <xdr:to>
      <xdr:col>98</xdr:col>
      <xdr:colOff>38100</xdr:colOff>
      <xdr:row>85</xdr:row>
      <xdr:rowOff>138430</xdr:rowOff>
    </xdr:to>
    <xdr:sp macro="" textlink="">
      <xdr:nvSpPr>
        <xdr:cNvPr id="829" name="楕円 828">
          <a:extLst>
            <a:ext uri="{FF2B5EF4-FFF2-40B4-BE49-F238E27FC236}">
              <a16:creationId xmlns:a16="http://schemas.microsoft.com/office/drawing/2014/main" id="{C2C969CC-99D3-443F-B402-97449B23C0AE}"/>
            </a:ext>
          </a:extLst>
        </xdr:cNvPr>
        <xdr:cNvSpPr/>
      </xdr:nvSpPr>
      <xdr:spPr>
        <a:xfrm>
          <a:off x="16754475" y="1380998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83820</xdr:rowOff>
    </xdr:from>
    <xdr:to>
      <xdr:col>102</xdr:col>
      <xdr:colOff>114300</xdr:colOff>
      <xdr:row>85</xdr:row>
      <xdr:rowOff>87630</xdr:rowOff>
    </xdr:to>
    <xdr:cxnSp macro="">
      <xdr:nvCxnSpPr>
        <xdr:cNvPr id="830" name="直線コネクタ 829">
          <a:extLst>
            <a:ext uri="{FF2B5EF4-FFF2-40B4-BE49-F238E27FC236}">
              <a16:creationId xmlns:a16="http://schemas.microsoft.com/office/drawing/2014/main" id="{E5F95DD5-62B6-4AC2-9641-7AEEA4DED03E}"/>
            </a:ext>
          </a:extLst>
        </xdr:cNvPr>
        <xdr:cNvCxnSpPr/>
      </xdr:nvCxnSpPr>
      <xdr:spPr>
        <a:xfrm flipV="1">
          <a:off x="16802100" y="13860145"/>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162577</xdr:rowOff>
    </xdr:from>
    <xdr:ext cx="469744" cy="259045"/>
    <xdr:sp macro="" textlink="">
      <xdr:nvSpPr>
        <xdr:cNvPr id="831" name="n_1aveValue【児童館】&#10;一人当たり面積">
          <a:extLst>
            <a:ext uri="{FF2B5EF4-FFF2-40B4-BE49-F238E27FC236}">
              <a16:creationId xmlns:a16="http://schemas.microsoft.com/office/drawing/2014/main" id="{70A69777-B4E2-46EE-BA3C-F0799F2B4C19}"/>
            </a:ext>
          </a:extLst>
        </xdr:cNvPr>
        <xdr:cNvSpPr txBox="1"/>
      </xdr:nvSpPr>
      <xdr:spPr>
        <a:xfrm>
          <a:off x="18983402" y="132848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74947</xdr:rowOff>
    </xdr:from>
    <xdr:ext cx="469744" cy="259045"/>
    <xdr:sp macro="" textlink="">
      <xdr:nvSpPr>
        <xdr:cNvPr id="832" name="n_2aveValue【児童館】&#10;一人当たり面積">
          <a:extLst>
            <a:ext uri="{FF2B5EF4-FFF2-40B4-BE49-F238E27FC236}">
              <a16:creationId xmlns:a16="http://schemas.microsoft.com/office/drawing/2014/main" id="{0AD1EDC1-0C1F-4563-BCA7-DFC284BF8A97}"/>
            </a:ext>
          </a:extLst>
        </xdr:cNvPr>
        <xdr:cNvSpPr txBox="1"/>
      </xdr:nvSpPr>
      <xdr:spPr>
        <a:xfrm>
          <a:off x="18183302" y="1320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120666</xdr:rowOff>
    </xdr:from>
    <xdr:ext cx="469744" cy="259045"/>
    <xdr:sp macro="" textlink="">
      <xdr:nvSpPr>
        <xdr:cNvPr id="833" name="n_3aveValue【児童館】&#10;一人当たり面積">
          <a:extLst>
            <a:ext uri="{FF2B5EF4-FFF2-40B4-BE49-F238E27FC236}">
              <a16:creationId xmlns:a16="http://schemas.microsoft.com/office/drawing/2014/main" id="{39BDDB29-1F21-4D4E-BE85-D9E7B2D2B854}"/>
            </a:ext>
          </a:extLst>
        </xdr:cNvPr>
        <xdr:cNvSpPr txBox="1"/>
      </xdr:nvSpPr>
      <xdr:spPr>
        <a:xfrm>
          <a:off x="17383202" y="132492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13988</xdr:rowOff>
    </xdr:from>
    <xdr:ext cx="469744" cy="259045"/>
    <xdr:sp macro="" textlink="">
      <xdr:nvSpPr>
        <xdr:cNvPr id="834" name="n_4aveValue【児童館】&#10;一人当たり面積">
          <a:extLst>
            <a:ext uri="{FF2B5EF4-FFF2-40B4-BE49-F238E27FC236}">
              <a16:creationId xmlns:a16="http://schemas.microsoft.com/office/drawing/2014/main" id="{6E366744-C3D8-474E-94C2-454B8860B754}"/>
            </a:ext>
          </a:extLst>
        </xdr:cNvPr>
        <xdr:cNvSpPr txBox="1"/>
      </xdr:nvSpPr>
      <xdr:spPr>
        <a:xfrm>
          <a:off x="16592627" y="13298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125747</xdr:rowOff>
    </xdr:from>
    <xdr:ext cx="469744" cy="259045"/>
    <xdr:sp macro="" textlink="">
      <xdr:nvSpPr>
        <xdr:cNvPr id="835" name="n_1mainValue【児童館】&#10;一人当たり面積">
          <a:extLst>
            <a:ext uri="{FF2B5EF4-FFF2-40B4-BE49-F238E27FC236}">
              <a16:creationId xmlns:a16="http://schemas.microsoft.com/office/drawing/2014/main" id="{9C5CC6D4-A838-4B76-95A0-EBB25244CD6D}"/>
            </a:ext>
          </a:extLst>
        </xdr:cNvPr>
        <xdr:cNvSpPr txBox="1"/>
      </xdr:nvSpPr>
      <xdr:spPr>
        <a:xfrm>
          <a:off x="18983402" y="1389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125747</xdr:rowOff>
    </xdr:from>
    <xdr:ext cx="469744" cy="259045"/>
    <xdr:sp macro="" textlink="">
      <xdr:nvSpPr>
        <xdr:cNvPr id="836" name="n_2mainValue【児童館】&#10;一人当たり面積">
          <a:extLst>
            <a:ext uri="{FF2B5EF4-FFF2-40B4-BE49-F238E27FC236}">
              <a16:creationId xmlns:a16="http://schemas.microsoft.com/office/drawing/2014/main" id="{A145EA50-63FC-4790-B74C-1FFCCCDA5DDB}"/>
            </a:ext>
          </a:extLst>
        </xdr:cNvPr>
        <xdr:cNvSpPr txBox="1"/>
      </xdr:nvSpPr>
      <xdr:spPr>
        <a:xfrm>
          <a:off x="18183302" y="1389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125747</xdr:rowOff>
    </xdr:from>
    <xdr:ext cx="469744" cy="259045"/>
    <xdr:sp macro="" textlink="">
      <xdr:nvSpPr>
        <xdr:cNvPr id="837" name="n_3mainValue【児童館】&#10;一人当たり面積">
          <a:extLst>
            <a:ext uri="{FF2B5EF4-FFF2-40B4-BE49-F238E27FC236}">
              <a16:creationId xmlns:a16="http://schemas.microsoft.com/office/drawing/2014/main" id="{02BE30BD-B4C5-454C-9C63-B6E87B470A44}"/>
            </a:ext>
          </a:extLst>
        </xdr:cNvPr>
        <xdr:cNvSpPr txBox="1"/>
      </xdr:nvSpPr>
      <xdr:spPr>
        <a:xfrm>
          <a:off x="17383202" y="138957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129557</xdr:rowOff>
    </xdr:from>
    <xdr:ext cx="469744" cy="259045"/>
    <xdr:sp macro="" textlink="">
      <xdr:nvSpPr>
        <xdr:cNvPr id="838" name="n_4mainValue【児童館】&#10;一人当たり面積">
          <a:extLst>
            <a:ext uri="{FF2B5EF4-FFF2-40B4-BE49-F238E27FC236}">
              <a16:creationId xmlns:a16="http://schemas.microsoft.com/office/drawing/2014/main" id="{6E8409E2-B833-4C65-9A53-9EE43686B72C}"/>
            </a:ext>
          </a:extLst>
        </xdr:cNvPr>
        <xdr:cNvSpPr txBox="1"/>
      </xdr:nvSpPr>
      <xdr:spPr>
        <a:xfrm>
          <a:off x="16592627" y="138995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9" name="正方形/長方形 838">
          <a:extLst>
            <a:ext uri="{FF2B5EF4-FFF2-40B4-BE49-F238E27FC236}">
              <a16:creationId xmlns:a16="http://schemas.microsoft.com/office/drawing/2014/main" id="{823723AE-8C72-4047-A0F0-1477D3F199CF}"/>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0" name="正方形/長方形 839">
          <a:extLst>
            <a:ext uri="{FF2B5EF4-FFF2-40B4-BE49-F238E27FC236}">
              <a16:creationId xmlns:a16="http://schemas.microsoft.com/office/drawing/2014/main" id="{A6ADE2A4-BE05-41DA-A53D-DBE05DD07449}"/>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1" name="正方形/長方形 840">
          <a:extLst>
            <a:ext uri="{FF2B5EF4-FFF2-40B4-BE49-F238E27FC236}">
              <a16:creationId xmlns:a16="http://schemas.microsoft.com/office/drawing/2014/main" id="{320AB781-BFF7-4DBB-9E47-2D42EBADFE44}"/>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2" name="正方形/長方形 841">
          <a:extLst>
            <a:ext uri="{FF2B5EF4-FFF2-40B4-BE49-F238E27FC236}">
              <a16:creationId xmlns:a16="http://schemas.microsoft.com/office/drawing/2014/main" id="{B01619A1-2EC0-4A59-9F77-3AB9E5210480}"/>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3" name="正方形/長方形 842">
          <a:extLst>
            <a:ext uri="{FF2B5EF4-FFF2-40B4-BE49-F238E27FC236}">
              <a16:creationId xmlns:a16="http://schemas.microsoft.com/office/drawing/2014/main" id="{8880D7A8-7482-456A-8069-483302EFDD7B}"/>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4" name="正方形/長方形 843">
          <a:extLst>
            <a:ext uri="{FF2B5EF4-FFF2-40B4-BE49-F238E27FC236}">
              <a16:creationId xmlns:a16="http://schemas.microsoft.com/office/drawing/2014/main" id="{8CFFF181-1680-425C-B249-283E61C7D283}"/>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5" name="正方形/長方形 844">
          <a:extLst>
            <a:ext uri="{FF2B5EF4-FFF2-40B4-BE49-F238E27FC236}">
              <a16:creationId xmlns:a16="http://schemas.microsoft.com/office/drawing/2014/main" id="{5F173514-96FA-4A49-BBAA-BA858341E7B2}"/>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6" name="正方形/長方形 845">
          <a:extLst>
            <a:ext uri="{FF2B5EF4-FFF2-40B4-BE49-F238E27FC236}">
              <a16:creationId xmlns:a16="http://schemas.microsoft.com/office/drawing/2014/main" id="{45146981-11AE-4170-874C-B33A8E63A2A8}"/>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47" name="テキスト ボックス 846">
          <a:extLst>
            <a:ext uri="{FF2B5EF4-FFF2-40B4-BE49-F238E27FC236}">
              <a16:creationId xmlns:a16="http://schemas.microsoft.com/office/drawing/2014/main" id="{103ACCD2-369B-4DD3-AAB6-86B7EAC008F7}"/>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48" name="直線コネクタ 847">
          <a:extLst>
            <a:ext uri="{FF2B5EF4-FFF2-40B4-BE49-F238E27FC236}">
              <a16:creationId xmlns:a16="http://schemas.microsoft.com/office/drawing/2014/main" id="{EBD68007-8C39-44B6-A620-27005474EAE2}"/>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49" name="テキスト ボックス 848">
          <a:extLst>
            <a:ext uri="{FF2B5EF4-FFF2-40B4-BE49-F238E27FC236}">
              <a16:creationId xmlns:a16="http://schemas.microsoft.com/office/drawing/2014/main" id="{05639C71-A1CB-4D6F-B51D-D74B81BBBE0D}"/>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850" name="直線コネクタ 849">
          <a:extLst>
            <a:ext uri="{FF2B5EF4-FFF2-40B4-BE49-F238E27FC236}">
              <a16:creationId xmlns:a16="http://schemas.microsoft.com/office/drawing/2014/main" id="{BDCD0226-1E76-47EA-A57E-2004C6766A5D}"/>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851" name="テキスト ボックス 850">
          <a:extLst>
            <a:ext uri="{FF2B5EF4-FFF2-40B4-BE49-F238E27FC236}">
              <a16:creationId xmlns:a16="http://schemas.microsoft.com/office/drawing/2014/main" id="{5A012B36-9AB7-4990-83A4-EE3F5CB0D6DA}"/>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852" name="直線コネクタ 851">
          <a:extLst>
            <a:ext uri="{FF2B5EF4-FFF2-40B4-BE49-F238E27FC236}">
              <a16:creationId xmlns:a16="http://schemas.microsoft.com/office/drawing/2014/main" id="{83A82324-DD65-4778-A521-0EBD447D059F}"/>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853" name="テキスト ボックス 852">
          <a:extLst>
            <a:ext uri="{FF2B5EF4-FFF2-40B4-BE49-F238E27FC236}">
              <a16:creationId xmlns:a16="http://schemas.microsoft.com/office/drawing/2014/main" id="{387F31B2-39E8-4EDE-A1EB-865FF9B4B63B}"/>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854" name="直線コネクタ 853">
          <a:extLst>
            <a:ext uri="{FF2B5EF4-FFF2-40B4-BE49-F238E27FC236}">
              <a16:creationId xmlns:a16="http://schemas.microsoft.com/office/drawing/2014/main" id="{EC11348B-8F60-4007-B697-2E00EBCF3B42}"/>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855" name="テキスト ボックス 854">
          <a:extLst>
            <a:ext uri="{FF2B5EF4-FFF2-40B4-BE49-F238E27FC236}">
              <a16:creationId xmlns:a16="http://schemas.microsoft.com/office/drawing/2014/main" id="{5B2EA492-00C5-4976-B775-10CD610E097A}"/>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856" name="直線コネクタ 855">
          <a:extLst>
            <a:ext uri="{FF2B5EF4-FFF2-40B4-BE49-F238E27FC236}">
              <a16:creationId xmlns:a16="http://schemas.microsoft.com/office/drawing/2014/main" id="{578B035F-1405-4EB7-8658-769BEEA6C122}"/>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857" name="テキスト ボックス 856">
          <a:extLst>
            <a:ext uri="{FF2B5EF4-FFF2-40B4-BE49-F238E27FC236}">
              <a16:creationId xmlns:a16="http://schemas.microsoft.com/office/drawing/2014/main" id="{97376B5F-C360-4D11-ACBE-E20FBB6C9B5D}"/>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858" name="直線コネクタ 857">
          <a:extLst>
            <a:ext uri="{FF2B5EF4-FFF2-40B4-BE49-F238E27FC236}">
              <a16:creationId xmlns:a16="http://schemas.microsoft.com/office/drawing/2014/main" id="{D2D21467-CC2F-4A5A-8D03-65219977D1F3}"/>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859" name="テキスト ボックス 858">
          <a:extLst>
            <a:ext uri="{FF2B5EF4-FFF2-40B4-BE49-F238E27FC236}">
              <a16:creationId xmlns:a16="http://schemas.microsoft.com/office/drawing/2014/main" id="{F4829341-7CE5-4E9B-A606-5C40E1C9B3BA}"/>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860" name="直線コネクタ 859">
          <a:extLst>
            <a:ext uri="{FF2B5EF4-FFF2-40B4-BE49-F238E27FC236}">
              <a16:creationId xmlns:a16="http://schemas.microsoft.com/office/drawing/2014/main" id="{88771D01-B68F-40DF-BAF1-76DF8BA26171}"/>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861" name="テキスト ボックス 860">
          <a:extLst>
            <a:ext uri="{FF2B5EF4-FFF2-40B4-BE49-F238E27FC236}">
              <a16:creationId xmlns:a16="http://schemas.microsoft.com/office/drawing/2014/main" id="{6220EAE3-6756-4C90-9DFB-5BC8EB135F02}"/>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2" name="直線コネクタ 861">
          <a:extLst>
            <a:ext uri="{FF2B5EF4-FFF2-40B4-BE49-F238E27FC236}">
              <a16:creationId xmlns:a16="http://schemas.microsoft.com/office/drawing/2014/main" id="{FFC47A56-7702-4C10-90F2-D38297B7B312}"/>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63" name="【公民館】&#10;有形固定資産減価償却率グラフ枠">
          <a:extLst>
            <a:ext uri="{FF2B5EF4-FFF2-40B4-BE49-F238E27FC236}">
              <a16:creationId xmlns:a16="http://schemas.microsoft.com/office/drawing/2014/main" id="{6B6DEDBE-0959-4A8D-BB47-B74F52FDB4AB}"/>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89263</xdr:rowOff>
    </xdr:from>
    <xdr:to>
      <xdr:col>85</xdr:col>
      <xdr:colOff>126364</xdr:colOff>
      <xdr:row>109</xdr:row>
      <xdr:rowOff>35379</xdr:rowOff>
    </xdr:to>
    <xdr:cxnSp macro="">
      <xdr:nvCxnSpPr>
        <xdr:cNvPr id="864" name="直線コネクタ 863">
          <a:extLst>
            <a:ext uri="{FF2B5EF4-FFF2-40B4-BE49-F238E27FC236}">
              <a16:creationId xmlns:a16="http://schemas.microsoft.com/office/drawing/2014/main" id="{73E9B144-A2A2-41EC-8402-19F3DC7D9984}"/>
            </a:ext>
          </a:extLst>
        </xdr:cNvPr>
        <xdr:cNvCxnSpPr/>
      </xdr:nvCxnSpPr>
      <xdr:spPr>
        <a:xfrm flipV="1">
          <a:off x="14696439" y="16373838"/>
          <a:ext cx="0" cy="14923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865" name="【公民館】&#10;有形固定資産減価償却率最小値テキスト">
          <a:extLst>
            <a:ext uri="{FF2B5EF4-FFF2-40B4-BE49-F238E27FC236}">
              <a16:creationId xmlns:a16="http://schemas.microsoft.com/office/drawing/2014/main" id="{1AA0623E-F2F0-4B90-9DC7-1A89E9D08ACD}"/>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866" name="直線コネクタ 865">
          <a:extLst>
            <a:ext uri="{FF2B5EF4-FFF2-40B4-BE49-F238E27FC236}">
              <a16:creationId xmlns:a16="http://schemas.microsoft.com/office/drawing/2014/main" id="{066064A9-17D2-4F84-B129-903B0AE2E5A7}"/>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35940</xdr:rowOff>
    </xdr:from>
    <xdr:ext cx="340478" cy="259045"/>
    <xdr:sp macro="" textlink="">
      <xdr:nvSpPr>
        <xdr:cNvPr id="867" name="【公民館】&#10;有形固定資産減価償却率最大値テキスト">
          <a:extLst>
            <a:ext uri="{FF2B5EF4-FFF2-40B4-BE49-F238E27FC236}">
              <a16:creationId xmlns:a16="http://schemas.microsoft.com/office/drawing/2014/main" id="{E032AC2B-2AE1-40EC-89D1-55C7EA1E659A}"/>
            </a:ext>
          </a:extLst>
        </xdr:cNvPr>
        <xdr:cNvSpPr txBox="1"/>
      </xdr:nvSpPr>
      <xdr:spPr>
        <a:xfrm>
          <a:off x="14735175" y="1615224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89263</xdr:rowOff>
    </xdr:from>
    <xdr:to>
      <xdr:col>86</xdr:col>
      <xdr:colOff>25400</xdr:colOff>
      <xdr:row>100</xdr:row>
      <xdr:rowOff>89263</xdr:rowOff>
    </xdr:to>
    <xdr:cxnSp macro="">
      <xdr:nvCxnSpPr>
        <xdr:cNvPr id="868" name="直線コネクタ 867">
          <a:extLst>
            <a:ext uri="{FF2B5EF4-FFF2-40B4-BE49-F238E27FC236}">
              <a16:creationId xmlns:a16="http://schemas.microsoft.com/office/drawing/2014/main" id="{7E448BBA-9749-4954-A222-FBAC1C20760D}"/>
            </a:ext>
          </a:extLst>
        </xdr:cNvPr>
        <xdr:cNvCxnSpPr/>
      </xdr:nvCxnSpPr>
      <xdr:spPr>
        <a:xfrm>
          <a:off x="14611350" y="16373838"/>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106</xdr:row>
      <xdr:rowOff>62609</xdr:rowOff>
    </xdr:from>
    <xdr:ext cx="405111" cy="259045"/>
    <xdr:sp macro="" textlink="">
      <xdr:nvSpPr>
        <xdr:cNvPr id="869" name="【公民館】&#10;有形固定資産減価償却率平均値テキスト">
          <a:extLst>
            <a:ext uri="{FF2B5EF4-FFF2-40B4-BE49-F238E27FC236}">
              <a16:creationId xmlns:a16="http://schemas.microsoft.com/office/drawing/2014/main" id="{CB078556-155E-429D-9E7D-1598A31AB661}"/>
            </a:ext>
          </a:extLst>
        </xdr:cNvPr>
        <xdr:cNvSpPr txBox="1"/>
      </xdr:nvSpPr>
      <xdr:spPr>
        <a:xfrm>
          <a:off x="14735175" y="173822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84182</xdr:rowOff>
    </xdr:from>
    <xdr:to>
      <xdr:col>85</xdr:col>
      <xdr:colOff>177800</xdr:colOff>
      <xdr:row>107</xdr:row>
      <xdr:rowOff>14332</xdr:rowOff>
    </xdr:to>
    <xdr:sp macro="" textlink="">
      <xdr:nvSpPr>
        <xdr:cNvPr id="870" name="フローチャート: 判断 869">
          <a:extLst>
            <a:ext uri="{FF2B5EF4-FFF2-40B4-BE49-F238E27FC236}">
              <a16:creationId xmlns:a16="http://schemas.microsoft.com/office/drawing/2014/main" id="{8C59940D-4690-422F-B752-1ADD7AF342F7}"/>
            </a:ext>
          </a:extLst>
        </xdr:cNvPr>
        <xdr:cNvSpPr/>
      </xdr:nvSpPr>
      <xdr:spPr>
        <a:xfrm>
          <a:off x="14649450" y="17403807"/>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111942</xdr:rowOff>
    </xdr:from>
    <xdr:to>
      <xdr:col>81</xdr:col>
      <xdr:colOff>101600</xdr:colOff>
      <xdr:row>106</xdr:row>
      <xdr:rowOff>42092</xdr:rowOff>
    </xdr:to>
    <xdr:sp macro="" textlink="">
      <xdr:nvSpPr>
        <xdr:cNvPr id="871" name="フローチャート: 判断 870">
          <a:extLst>
            <a:ext uri="{FF2B5EF4-FFF2-40B4-BE49-F238E27FC236}">
              <a16:creationId xmlns:a16="http://schemas.microsoft.com/office/drawing/2014/main" id="{C37015C9-4F4C-4386-AF64-66DCDB9C7FB5}"/>
            </a:ext>
          </a:extLst>
        </xdr:cNvPr>
        <xdr:cNvSpPr/>
      </xdr:nvSpPr>
      <xdr:spPr>
        <a:xfrm>
          <a:off x="13887450" y="172569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105</xdr:row>
      <xdr:rowOff>90714</xdr:rowOff>
    </xdr:from>
    <xdr:to>
      <xdr:col>76</xdr:col>
      <xdr:colOff>165100</xdr:colOff>
      <xdr:row>106</xdr:row>
      <xdr:rowOff>20864</xdr:rowOff>
    </xdr:to>
    <xdr:sp macro="" textlink="">
      <xdr:nvSpPr>
        <xdr:cNvPr id="872" name="フローチャート: 判断 871">
          <a:extLst>
            <a:ext uri="{FF2B5EF4-FFF2-40B4-BE49-F238E27FC236}">
              <a16:creationId xmlns:a16="http://schemas.microsoft.com/office/drawing/2014/main" id="{D3D3D3CE-15E9-4D38-9CBC-A4657D2CE9D9}"/>
            </a:ext>
          </a:extLst>
        </xdr:cNvPr>
        <xdr:cNvSpPr/>
      </xdr:nvSpPr>
      <xdr:spPr>
        <a:xfrm>
          <a:off x="13096875" y="1723253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105</xdr:row>
      <xdr:rowOff>67855</xdr:rowOff>
    </xdr:from>
    <xdr:to>
      <xdr:col>72</xdr:col>
      <xdr:colOff>38100</xdr:colOff>
      <xdr:row>105</xdr:row>
      <xdr:rowOff>169455</xdr:rowOff>
    </xdr:to>
    <xdr:sp macro="" textlink="">
      <xdr:nvSpPr>
        <xdr:cNvPr id="873" name="フローチャート: 判断 872">
          <a:extLst>
            <a:ext uri="{FF2B5EF4-FFF2-40B4-BE49-F238E27FC236}">
              <a16:creationId xmlns:a16="http://schemas.microsoft.com/office/drawing/2014/main" id="{89DD8655-8EC7-43CD-9BB9-39B2051A0F5D}"/>
            </a:ext>
          </a:extLst>
        </xdr:cNvPr>
        <xdr:cNvSpPr/>
      </xdr:nvSpPr>
      <xdr:spPr>
        <a:xfrm>
          <a:off x="12296775" y="1720968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92348</xdr:rowOff>
    </xdr:from>
    <xdr:to>
      <xdr:col>67</xdr:col>
      <xdr:colOff>101600</xdr:colOff>
      <xdr:row>106</xdr:row>
      <xdr:rowOff>22498</xdr:rowOff>
    </xdr:to>
    <xdr:sp macro="" textlink="">
      <xdr:nvSpPr>
        <xdr:cNvPr id="874" name="フローチャート: 判断 873">
          <a:extLst>
            <a:ext uri="{FF2B5EF4-FFF2-40B4-BE49-F238E27FC236}">
              <a16:creationId xmlns:a16="http://schemas.microsoft.com/office/drawing/2014/main" id="{C0C0D5A9-87B5-4843-A447-A20E154210E7}"/>
            </a:ext>
          </a:extLst>
        </xdr:cNvPr>
        <xdr:cNvSpPr/>
      </xdr:nvSpPr>
      <xdr:spPr>
        <a:xfrm>
          <a:off x="11487150" y="17237348"/>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5" name="テキスト ボックス 874">
          <a:extLst>
            <a:ext uri="{FF2B5EF4-FFF2-40B4-BE49-F238E27FC236}">
              <a16:creationId xmlns:a16="http://schemas.microsoft.com/office/drawing/2014/main" id="{5A4A219F-1E42-4DE2-8A82-0D8C527A9926}"/>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6" name="テキスト ボックス 875">
          <a:extLst>
            <a:ext uri="{FF2B5EF4-FFF2-40B4-BE49-F238E27FC236}">
              <a16:creationId xmlns:a16="http://schemas.microsoft.com/office/drawing/2014/main" id="{EC223331-DDF8-4936-BAE3-80EAA23C57D7}"/>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4266C714-5C31-430C-9A4D-0F528D3D0952}"/>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2400B1C1-D2D3-43F9-9C6B-8046B82E5CB1}"/>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821520B-3D54-46F6-B60D-D6CA8703242B}"/>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907</xdr:rowOff>
    </xdr:from>
    <xdr:to>
      <xdr:col>85</xdr:col>
      <xdr:colOff>177800</xdr:colOff>
      <xdr:row>104</xdr:row>
      <xdr:rowOff>102507</xdr:rowOff>
    </xdr:to>
    <xdr:sp macro="" textlink="">
      <xdr:nvSpPr>
        <xdr:cNvPr id="880" name="楕円 879">
          <a:extLst>
            <a:ext uri="{FF2B5EF4-FFF2-40B4-BE49-F238E27FC236}">
              <a16:creationId xmlns:a16="http://schemas.microsoft.com/office/drawing/2014/main" id="{E6474AB0-1AFC-4358-9BA9-18E6B74626DE}"/>
            </a:ext>
          </a:extLst>
        </xdr:cNvPr>
        <xdr:cNvSpPr/>
      </xdr:nvSpPr>
      <xdr:spPr>
        <a:xfrm>
          <a:off x="14649450" y="16974457"/>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23784</xdr:rowOff>
    </xdr:from>
    <xdr:ext cx="405111" cy="259045"/>
    <xdr:sp macro="" textlink="">
      <xdr:nvSpPr>
        <xdr:cNvPr id="881" name="【公民館】&#10;有形固定資産減価償却率該当値テキスト">
          <a:extLst>
            <a:ext uri="{FF2B5EF4-FFF2-40B4-BE49-F238E27FC236}">
              <a16:creationId xmlns:a16="http://schemas.microsoft.com/office/drawing/2014/main" id="{7147A069-8401-435A-969A-016EE3D82E89}"/>
            </a:ext>
          </a:extLst>
        </xdr:cNvPr>
        <xdr:cNvSpPr txBox="1"/>
      </xdr:nvSpPr>
      <xdr:spPr>
        <a:xfrm>
          <a:off x="14735175" y="16829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128270</xdr:rowOff>
    </xdr:from>
    <xdr:to>
      <xdr:col>81</xdr:col>
      <xdr:colOff>101600</xdr:colOff>
      <xdr:row>104</xdr:row>
      <xdr:rowOff>58420</xdr:rowOff>
    </xdr:to>
    <xdr:sp macro="" textlink="">
      <xdr:nvSpPr>
        <xdr:cNvPr id="882" name="楕円 881">
          <a:extLst>
            <a:ext uri="{FF2B5EF4-FFF2-40B4-BE49-F238E27FC236}">
              <a16:creationId xmlns:a16="http://schemas.microsoft.com/office/drawing/2014/main" id="{5C57E318-9C83-4D12-A89F-09E5978905CB}"/>
            </a:ext>
          </a:extLst>
        </xdr:cNvPr>
        <xdr:cNvSpPr/>
      </xdr:nvSpPr>
      <xdr:spPr>
        <a:xfrm>
          <a:off x="13887450" y="16927195"/>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7620</xdr:rowOff>
    </xdr:from>
    <xdr:to>
      <xdr:col>85</xdr:col>
      <xdr:colOff>127000</xdr:colOff>
      <xdr:row>104</xdr:row>
      <xdr:rowOff>51707</xdr:rowOff>
    </xdr:to>
    <xdr:cxnSp macro="">
      <xdr:nvCxnSpPr>
        <xdr:cNvPr id="883" name="直線コネクタ 882">
          <a:extLst>
            <a:ext uri="{FF2B5EF4-FFF2-40B4-BE49-F238E27FC236}">
              <a16:creationId xmlns:a16="http://schemas.microsoft.com/office/drawing/2014/main" id="{C74EA739-FF8A-43F1-9B8A-056B9124E4EE}"/>
            </a:ext>
          </a:extLst>
        </xdr:cNvPr>
        <xdr:cNvCxnSpPr/>
      </xdr:nvCxnSpPr>
      <xdr:spPr>
        <a:xfrm>
          <a:off x="13935075" y="16984345"/>
          <a:ext cx="762000"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23768</xdr:rowOff>
    </xdr:from>
    <xdr:to>
      <xdr:col>76</xdr:col>
      <xdr:colOff>165100</xdr:colOff>
      <xdr:row>104</xdr:row>
      <xdr:rowOff>125368</xdr:rowOff>
    </xdr:to>
    <xdr:sp macro="" textlink="">
      <xdr:nvSpPr>
        <xdr:cNvPr id="884" name="楕円 883">
          <a:extLst>
            <a:ext uri="{FF2B5EF4-FFF2-40B4-BE49-F238E27FC236}">
              <a16:creationId xmlns:a16="http://schemas.microsoft.com/office/drawing/2014/main" id="{1F50E050-FEE3-4CA3-A778-482F9C63313A}"/>
            </a:ext>
          </a:extLst>
        </xdr:cNvPr>
        <xdr:cNvSpPr/>
      </xdr:nvSpPr>
      <xdr:spPr>
        <a:xfrm>
          <a:off x="13096875" y="170004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7620</xdr:rowOff>
    </xdr:from>
    <xdr:to>
      <xdr:col>81</xdr:col>
      <xdr:colOff>50800</xdr:colOff>
      <xdr:row>104</xdr:row>
      <xdr:rowOff>74568</xdr:rowOff>
    </xdr:to>
    <xdr:cxnSp macro="">
      <xdr:nvCxnSpPr>
        <xdr:cNvPr id="885" name="直線コネクタ 884">
          <a:extLst>
            <a:ext uri="{FF2B5EF4-FFF2-40B4-BE49-F238E27FC236}">
              <a16:creationId xmlns:a16="http://schemas.microsoft.com/office/drawing/2014/main" id="{296A129C-37A9-46DB-86E2-17CD0A61C052}"/>
            </a:ext>
          </a:extLst>
        </xdr:cNvPr>
        <xdr:cNvCxnSpPr/>
      </xdr:nvCxnSpPr>
      <xdr:spPr>
        <a:xfrm flipV="1">
          <a:off x="13144500" y="16984345"/>
          <a:ext cx="790575" cy="63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31931</xdr:rowOff>
    </xdr:from>
    <xdr:to>
      <xdr:col>72</xdr:col>
      <xdr:colOff>38100</xdr:colOff>
      <xdr:row>104</xdr:row>
      <xdr:rowOff>133531</xdr:rowOff>
    </xdr:to>
    <xdr:sp macro="" textlink="">
      <xdr:nvSpPr>
        <xdr:cNvPr id="886" name="楕円 885">
          <a:extLst>
            <a:ext uri="{FF2B5EF4-FFF2-40B4-BE49-F238E27FC236}">
              <a16:creationId xmlns:a16="http://schemas.microsoft.com/office/drawing/2014/main" id="{473417CA-2975-4477-982C-E92882000F6B}"/>
            </a:ext>
          </a:extLst>
        </xdr:cNvPr>
        <xdr:cNvSpPr/>
      </xdr:nvSpPr>
      <xdr:spPr>
        <a:xfrm>
          <a:off x="12296775" y="1700230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74568</xdr:rowOff>
    </xdr:from>
    <xdr:to>
      <xdr:col>76</xdr:col>
      <xdr:colOff>114300</xdr:colOff>
      <xdr:row>104</xdr:row>
      <xdr:rowOff>82731</xdr:rowOff>
    </xdr:to>
    <xdr:cxnSp macro="">
      <xdr:nvCxnSpPr>
        <xdr:cNvPr id="887" name="直線コネクタ 886">
          <a:extLst>
            <a:ext uri="{FF2B5EF4-FFF2-40B4-BE49-F238E27FC236}">
              <a16:creationId xmlns:a16="http://schemas.microsoft.com/office/drawing/2014/main" id="{33709A41-7686-40AC-9F3F-E1A59ADB54BA}"/>
            </a:ext>
          </a:extLst>
        </xdr:cNvPr>
        <xdr:cNvCxnSpPr/>
      </xdr:nvCxnSpPr>
      <xdr:spPr>
        <a:xfrm flipV="1">
          <a:off x="12344400" y="17048118"/>
          <a:ext cx="800100" cy="113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76019</xdr:rowOff>
    </xdr:from>
    <xdr:to>
      <xdr:col>67</xdr:col>
      <xdr:colOff>101600</xdr:colOff>
      <xdr:row>105</xdr:row>
      <xdr:rowOff>6169</xdr:rowOff>
    </xdr:to>
    <xdr:sp macro="" textlink="">
      <xdr:nvSpPr>
        <xdr:cNvPr id="888" name="楕円 887">
          <a:extLst>
            <a:ext uri="{FF2B5EF4-FFF2-40B4-BE49-F238E27FC236}">
              <a16:creationId xmlns:a16="http://schemas.microsoft.com/office/drawing/2014/main" id="{D51EA14D-ABA1-4EFB-8535-AE0176D79C6D}"/>
            </a:ext>
          </a:extLst>
        </xdr:cNvPr>
        <xdr:cNvSpPr/>
      </xdr:nvSpPr>
      <xdr:spPr>
        <a:xfrm>
          <a:off x="11487150" y="17049569"/>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82731</xdr:rowOff>
    </xdr:from>
    <xdr:to>
      <xdr:col>71</xdr:col>
      <xdr:colOff>177800</xdr:colOff>
      <xdr:row>104</xdr:row>
      <xdr:rowOff>126819</xdr:rowOff>
    </xdr:to>
    <xdr:cxnSp macro="">
      <xdr:nvCxnSpPr>
        <xdr:cNvPr id="889" name="直線コネクタ 888">
          <a:extLst>
            <a:ext uri="{FF2B5EF4-FFF2-40B4-BE49-F238E27FC236}">
              <a16:creationId xmlns:a16="http://schemas.microsoft.com/office/drawing/2014/main" id="{C021607B-8AB5-4006-ABA9-DEB7826092E5}"/>
            </a:ext>
          </a:extLst>
        </xdr:cNvPr>
        <xdr:cNvCxnSpPr/>
      </xdr:nvCxnSpPr>
      <xdr:spPr>
        <a:xfrm flipV="1">
          <a:off x="11534775" y="17059456"/>
          <a:ext cx="809625" cy="37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106</xdr:row>
      <xdr:rowOff>33219</xdr:rowOff>
    </xdr:from>
    <xdr:ext cx="405111" cy="259045"/>
    <xdr:sp macro="" textlink="">
      <xdr:nvSpPr>
        <xdr:cNvPr id="890" name="n_1aveValue【公民館】&#10;有形固定資産減価償却率">
          <a:extLst>
            <a:ext uri="{FF2B5EF4-FFF2-40B4-BE49-F238E27FC236}">
              <a16:creationId xmlns:a16="http://schemas.microsoft.com/office/drawing/2014/main" id="{4BA76101-0B2F-4627-8105-A7FA07CEBC99}"/>
            </a:ext>
          </a:extLst>
        </xdr:cNvPr>
        <xdr:cNvSpPr txBox="1"/>
      </xdr:nvSpPr>
      <xdr:spPr>
        <a:xfrm>
          <a:off x="13745219" y="17346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11991</xdr:rowOff>
    </xdr:from>
    <xdr:ext cx="405111" cy="259045"/>
    <xdr:sp macro="" textlink="">
      <xdr:nvSpPr>
        <xdr:cNvPr id="891" name="n_2aveValue【公民館】&#10;有形固定資産減価償却率">
          <a:extLst>
            <a:ext uri="{FF2B5EF4-FFF2-40B4-BE49-F238E27FC236}">
              <a16:creationId xmlns:a16="http://schemas.microsoft.com/office/drawing/2014/main" id="{287BA539-9697-4285-AC3F-D5D899B8E039}"/>
            </a:ext>
          </a:extLst>
        </xdr:cNvPr>
        <xdr:cNvSpPr txBox="1"/>
      </xdr:nvSpPr>
      <xdr:spPr>
        <a:xfrm>
          <a:off x="12964169" y="17325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160582</xdr:rowOff>
    </xdr:from>
    <xdr:ext cx="405111" cy="259045"/>
    <xdr:sp macro="" textlink="">
      <xdr:nvSpPr>
        <xdr:cNvPr id="892" name="n_3aveValue【公民館】&#10;有形固定資産減価償却率">
          <a:extLst>
            <a:ext uri="{FF2B5EF4-FFF2-40B4-BE49-F238E27FC236}">
              <a16:creationId xmlns:a16="http://schemas.microsoft.com/office/drawing/2014/main" id="{3C5E08DB-BEB5-4AD7-952A-3AA3A62D1C53}"/>
            </a:ext>
          </a:extLst>
        </xdr:cNvPr>
        <xdr:cNvSpPr txBox="1"/>
      </xdr:nvSpPr>
      <xdr:spPr>
        <a:xfrm>
          <a:off x="12164069" y="173087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13625</xdr:rowOff>
    </xdr:from>
    <xdr:ext cx="405111" cy="259045"/>
    <xdr:sp macro="" textlink="">
      <xdr:nvSpPr>
        <xdr:cNvPr id="893" name="n_4aveValue【公民館】&#10;有形固定資産減価償却率">
          <a:extLst>
            <a:ext uri="{FF2B5EF4-FFF2-40B4-BE49-F238E27FC236}">
              <a16:creationId xmlns:a16="http://schemas.microsoft.com/office/drawing/2014/main" id="{0BE46F93-26AC-4CF0-B1D0-BC6A89CE6625}"/>
            </a:ext>
          </a:extLst>
        </xdr:cNvPr>
        <xdr:cNvSpPr txBox="1"/>
      </xdr:nvSpPr>
      <xdr:spPr>
        <a:xfrm>
          <a:off x="11354444" y="173269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102</xdr:row>
      <xdr:rowOff>74947</xdr:rowOff>
    </xdr:from>
    <xdr:ext cx="405111" cy="259045"/>
    <xdr:sp macro="" textlink="">
      <xdr:nvSpPr>
        <xdr:cNvPr id="894" name="n_1mainValue【公民館】&#10;有形固定資産減価償却率">
          <a:extLst>
            <a:ext uri="{FF2B5EF4-FFF2-40B4-BE49-F238E27FC236}">
              <a16:creationId xmlns:a16="http://schemas.microsoft.com/office/drawing/2014/main" id="{8B3BA19B-C4F6-4048-A1E7-4E33CBE283EA}"/>
            </a:ext>
          </a:extLst>
        </xdr:cNvPr>
        <xdr:cNvSpPr txBox="1"/>
      </xdr:nvSpPr>
      <xdr:spPr>
        <a:xfrm>
          <a:off x="13745219" y="16705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141895</xdr:rowOff>
    </xdr:from>
    <xdr:ext cx="405111" cy="259045"/>
    <xdr:sp macro="" textlink="">
      <xdr:nvSpPr>
        <xdr:cNvPr id="895" name="n_2mainValue【公民館】&#10;有形固定資産減価償却率">
          <a:extLst>
            <a:ext uri="{FF2B5EF4-FFF2-40B4-BE49-F238E27FC236}">
              <a16:creationId xmlns:a16="http://schemas.microsoft.com/office/drawing/2014/main" id="{623ED4A5-E66B-43CB-AB4B-DA68BC51A024}"/>
            </a:ext>
          </a:extLst>
        </xdr:cNvPr>
        <xdr:cNvSpPr txBox="1"/>
      </xdr:nvSpPr>
      <xdr:spPr>
        <a:xfrm>
          <a:off x="12964169" y="167757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150058</xdr:rowOff>
    </xdr:from>
    <xdr:ext cx="405111" cy="259045"/>
    <xdr:sp macro="" textlink="">
      <xdr:nvSpPr>
        <xdr:cNvPr id="896" name="n_3mainValue【公民館】&#10;有形固定資産減価償却率">
          <a:extLst>
            <a:ext uri="{FF2B5EF4-FFF2-40B4-BE49-F238E27FC236}">
              <a16:creationId xmlns:a16="http://schemas.microsoft.com/office/drawing/2014/main" id="{7838D5CE-9815-426E-9C7F-2FF005EBDEBF}"/>
            </a:ext>
          </a:extLst>
        </xdr:cNvPr>
        <xdr:cNvSpPr txBox="1"/>
      </xdr:nvSpPr>
      <xdr:spPr>
        <a:xfrm>
          <a:off x="12164069" y="167807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22696</xdr:rowOff>
    </xdr:from>
    <xdr:ext cx="405111" cy="259045"/>
    <xdr:sp macro="" textlink="">
      <xdr:nvSpPr>
        <xdr:cNvPr id="897" name="n_4mainValue【公民館】&#10;有形固定資産減価償却率">
          <a:extLst>
            <a:ext uri="{FF2B5EF4-FFF2-40B4-BE49-F238E27FC236}">
              <a16:creationId xmlns:a16="http://schemas.microsoft.com/office/drawing/2014/main" id="{3C406705-D875-4B6C-B851-0DCB2BABBA1A}"/>
            </a:ext>
          </a:extLst>
        </xdr:cNvPr>
        <xdr:cNvSpPr txBox="1"/>
      </xdr:nvSpPr>
      <xdr:spPr>
        <a:xfrm>
          <a:off x="11354444" y="168279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98" name="正方形/長方形 897">
          <a:extLst>
            <a:ext uri="{FF2B5EF4-FFF2-40B4-BE49-F238E27FC236}">
              <a16:creationId xmlns:a16="http://schemas.microsoft.com/office/drawing/2014/main" id="{28F380F2-453D-4518-9BE8-8B865792491B}"/>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99" name="正方形/長方形 898">
          <a:extLst>
            <a:ext uri="{FF2B5EF4-FFF2-40B4-BE49-F238E27FC236}">
              <a16:creationId xmlns:a16="http://schemas.microsoft.com/office/drawing/2014/main" id="{5C538278-7C04-40BD-8BF0-A2FB899A81A7}"/>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0" name="正方形/長方形 899">
          <a:extLst>
            <a:ext uri="{FF2B5EF4-FFF2-40B4-BE49-F238E27FC236}">
              <a16:creationId xmlns:a16="http://schemas.microsoft.com/office/drawing/2014/main" id="{85DCB0D5-D20E-41A2-B35B-AFCF8708F8FE}"/>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1" name="正方形/長方形 900">
          <a:extLst>
            <a:ext uri="{FF2B5EF4-FFF2-40B4-BE49-F238E27FC236}">
              <a16:creationId xmlns:a16="http://schemas.microsoft.com/office/drawing/2014/main" id="{AD3BA097-C7E1-41E5-841A-90F44FA22C06}"/>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2" name="正方形/長方形 901">
          <a:extLst>
            <a:ext uri="{FF2B5EF4-FFF2-40B4-BE49-F238E27FC236}">
              <a16:creationId xmlns:a16="http://schemas.microsoft.com/office/drawing/2014/main" id="{1E401A02-A724-4297-9CA7-A8DF84B69634}"/>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3" name="正方形/長方形 902">
          <a:extLst>
            <a:ext uri="{FF2B5EF4-FFF2-40B4-BE49-F238E27FC236}">
              <a16:creationId xmlns:a16="http://schemas.microsoft.com/office/drawing/2014/main" id="{EE9ED847-9097-4B1A-9555-D9613D5698E8}"/>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4" name="正方形/長方形 903">
          <a:extLst>
            <a:ext uri="{FF2B5EF4-FFF2-40B4-BE49-F238E27FC236}">
              <a16:creationId xmlns:a16="http://schemas.microsoft.com/office/drawing/2014/main" id="{75BEB0D8-F3D6-4C7B-8563-BA9E728796C1}"/>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5" name="正方形/長方形 904">
          <a:extLst>
            <a:ext uri="{FF2B5EF4-FFF2-40B4-BE49-F238E27FC236}">
              <a16:creationId xmlns:a16="http://schemas.microsoft.com/office/drawing/2014/main" id="{886D6FBA-423D-47E6-BB22-3EB7E02FDDFD}"/>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6" name="テキスト ボックス 905">
          <a:extLst>
            <a:ext uri="{FF2B5EF4-FFF2-40B4-BE49-F238E27FC236}">
              <a16:creationId xmlns:a16="http://schemas.microsoft.com/office/drawing/2014/main" id="{4D8B526A-C654-4E81-89BC-5A845CEA5B53}"/>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7" name="直線コネクタ 906">
          <a:extLst>
            <a:ext uri="{FF2B5EF4-FFF2-40B4-BE49-F238E27FC236}">
              <a16:creationId xmlns:a16="http://schemas.microsoft.com/office/drawing/2014/main" id="{DE690C9A-CF29-4160-BF31-F3011671AC61}"/>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08" name="直線コネクタ 907">
          <a:extLst>
            <a:ext uri="{FF2B5EF4-FFF2-40B4-BE49-F238E27FC236}">
              <a16:creationId xmlns:a16="http://schemas.microsoft.com/office/drawing/2014/main" id="{67A56FC9-A7D9-4B90-800A-8012A245DB99}"/>
            </a:ext>
          </a:extLst>
        </xdr:cNvPr>
        <xdr:cNvCxnSpPr/>
      </xdr:nvCxnSpPr>
      <xdr:spPr>
        <a:xfrm>
          <a:off x="16459200" y="17811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09" name="テキスト ボックス 908">
          <a:extLst>
            <a:ext uri="{FF2B5EF4-FFF2-40B4-BE49-F238E27FC236}">
              <a16:creationId xmlns:a16="http://schemas.microsoft.com/office/drawing/2014/main" id="{10D7B24E-A0DF-40BB-B032-E132F6031D82}"/>
            </a:ext>
          </a:extLst>
        </xdr:cNvPr>
        <xdr:cNvSpPr txBox="1"/>
      </xdr:nvSpPr>
      <xdr:spPr>
        <a:xfrm>
          <a:off x="16052346"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0" name="直線コネクタ 909">
          <a:extLst>
            <a:ext uri="{FF2B5EF4-FFF2-40B4-BE49-F238E27FC236}">
              <a16:creationId xmlns:a16="http://schemas.microsoft.com/office/drawing/2014/main" id="{5D045E13-A327-4C59-9EE3-D59C80010531}"/>
            </a:ext>
          </a:extLst>
        </xdr:cNvPr>
        <xdr:cNvCxnSpPr/>
      </xdr:nvCxnSpPr>
      <xdr:spPr>
        <a:xfrm>
          <a:off x="16459200" y="17430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1" name="テキスト ボックス 910">
          <a:extLst>
            <a:ext uri="{FF2B5EF4-FFF2-40B4-BE49-F238E27FC236}">
              <a16:creationId xmlns:a16="http://schemas.microsoft.com/office/drawing/2014/main" id="{4D46667D-05ED-4F3B-A3AF-825197CE10BC}"/>
            </a:ext>
          </a:extLst>
        </xdr:cNvPr>
        <xdr:cNvSpPr txBox="1"/>
      </xdr:nvSpPr>
      <xdr:spPr>
        <a:xfrm>
          <a:off x="16052346"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2" name="直線コネクタ 911">
          <a:extLst>
            <a:ext uri="{FF2B5EF4-FFF2-40B4-BE49-F238E27FC236}">
              <a16:creationId xmlns:a16="http://schemas.microsoft.com/office/drawing/2014/main" id="{A007C93B-6150-4833-AE4A-A01C9FD3F199}"/>
            </a:ext>
          </a:extLst>
        </xdr:cNvPr>
        <xdr:cNvCxnSpPr/>
      </xdr:nvCxnSpPr>
      <xdr:spPr>
        <a:xfrm>
          <a:off x="16459200" y="17049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103</xdr:row>
      <xdr:rowOff>105427</xdr:rowOff>
    </xdr:from>
    <xdr:ext cx="531299" cy="259045"/>
    <xdr:sp macro="" textlink="">
      <xdr:nvSpPr>
        <xdr:cNvPr id="913" name="テキスト ボックス 912">
          <a:extLst>
            <a:ext uri="{FF2B5EF4-FFF2-40B4-BE49-F238E27FC236}">
              <a16:creationId xmlns:a16="http://schemas.microsoft.com/office/drawing/2014/main" id="{DE35530F-D011-470D-851B-6245DCCFA7E2}"/>
            </a:ext>
          </a:extLst>
        </xdr:cNvPr>
        <xdr:cNvSpPr txBox="1"/>
      </xdr:nvSpPr>
      <xdr:spPr>
        <a:xfrm>
          <a:off x="15985051" y="16904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4" name="直線コネクタ 913">
          <a:extLst>
            <a:ext uri="{FF2B5EF4-FFF2-40B4-BE49-F238E27FC236}">
              <a16:creationId xmlns:a16="http://schemas.microsoft.com/office/drawing/2014/main" id="{29D28E32-5201-4E67-9B30-B8ABAD3180ED}"/>
            </a:ext>
          </a:extLst>
        </xdr:cNvPr>
        <xdr:cNvCxnSpPr/>
      </xdr:nvCxnSpPr>
      <xdr:spPr>
        <a:xfrm>
          <a:off x="16459200" y="16668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101</xdr:row>
      <xdr:rowOff>67327</xdr:rowOff>
    </xdr:from>
    <xdr:ext cx="531299" cy="259045"/>
    <xdr:sp macro="" textlink="">
      <xdr:nvSpPr>
        <xdr:cNvPr id="915" name="テキスト ボックス 914">
          <a:extLst>
            <a:ext uri="{FF2B5EF4-FFF2-40B4-BE49-F238E27FC236}">
              <a16:creationId xmlns:a16="http://schemas.microsoft.com/office/drawing/2014/main" id="{C062B05C-B3D9-4E86-A38C-816467A5A6D2}"/>
            </a:ext>
          </a:extLst>
        </xdr:cNvPr>
        <xdr:cNvSpPr txBox="1"/>
      </xdr:nvSpPr>
      <xdr:spPr>
        <a:xfrm>
          <a:off x="15985051" y="16523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6" name="直線コネクタ 915">
          <a:extLst>
            <a:ext uri="{FF2B5EF4-FFF2-40B4-BE49-F238E27FC236}">
              <a16:creationId xmlns:a16="http://schemas.microsoft.com/office/drawing/2014/main" id="{B4A3F6DD-9BC7-48EF-8293-939A7E40E29E}"/>
            </a:ext>
          </a:extLst>
        </xdr:cNvPr>
        <xdr:cNvCxnSpPr/>
      </xdr:nvCxnSpPr>
      <xdr:spPr>
        <a:xfrm>
          <a:off x="16459200" y="16287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99</xdr:row>
      <xdr:rowOff>29227</xdr:rowOff>
    </xdr:from>
    <xdr:ext cx="531299" cy="259045"/>
    <xdr:sp macro="" textlink="">
      <xdr:nvSpPr>
        <xdr:cNvPr id="917" name="テキスト ボックス 916">
          <a:extLst>
            <a:ext uri="{FF2B5EF4-FFF2-40B4-BE49-F238E27FC236}">
              <a16:creationId xmlns:a16="http://schemas.microsoft.com/office/drawing/2014/main" id="{675AC41D-5FF9-411F-93D3-BC4ACCE370BC}"/>
            </a:ext>
          </a:extLst>
        </xdr:cNvPr>
        <xdr:cNvSpPr txBox="1"/>
      </xdr:nvSpPr>
      <xdr:spPr>
        <a:xfrm>
          <a:off x="15985051" y="16142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18" name="直線コネクタ 917">
          <a:extLst>
            <a:ext uri="{FF2B5EF4-FFF2-40B4-BE49-F238E27FC236}">
              <a16:creationId xmlns:a16="http://schemas.microsoft.com/office/drawing/2014/main" id="{51023BF8-F835-4A6D-BBAD-5DB15BF9065B}"/>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96</xdr:row>
      <xdr:rowOff>162577</xdr:rowOff>
    </xdr:from>
    <xdr:ext cx="531299" cy="259045"/>
    <xdr:sp macro="" textlink="">
      <xdr:nvSpPr>
        <xdr:cNvPr id="919" name="テキスト ボックス 918">
          <a:extLst>
            <a:ext uri="{FF2B5EF4-FFF2-40B4-BE49-F238E27FC236}">
              <a16:creationId xmlns:a16="http://schemas.microsoft.com/office/drawing/2014/main" id="{5DBA156D-7515-4946-A0DB-1207D4F47D68}"/>
            </a:ext>
          </a:extLst>
        </xdr:cNvPr>
        <xdr:cNvSpPr txBox="1"/>
      </xdr:nvSpPr>
      <xdr:spPr>
        <a:xfrm>
          <a:off x="15985051" y="1576135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0" name="【公民館】&#10;一人当たり面積グラフ枠">
          <a:extLst>
            <a:ext uri="{FF2B5EF4-FFF2-40B4-BE49-F238E27FC236}">
              <a16:creationId xmlns:a16="http://schemas.microsoft.com/office/drawing/2014/main" id="{C2F5DBB9-EB3B-4419-8CEA-09066B245AAC}"/>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105918</xdr:rowOff>
    </xdr:from>
    <xdr:to>
      <xdr:col>116</xdr:col>
      <xdr:colOff>62864</xdr:colOff>
      <xdr:row>108</xdr:row>
      <xdr:rowOff>150037</xdr:rowOff>
    </xdr:to>
    <xdr:cxnSp macro="">
      <xdr:nvCxnSpPr>
        <xdr:cNvPr id="921" name="直線コネクタ 920">
          <a:extLst>
            <a:ext uri="{FF2B5EF4-FFF2-40B4-BE49-F238E27FC236}">
              <a16:creationId xmlns:a16="http://schemas.microsoft.com/office/drawing/2014/main" id="{D36EAB0D-BFAD-4430-964D-9CC44060AF81}"/>
            </a:ext>
          </a:extLst>
        </xdr:cNvPr>
        <xdr:cNvCxnSpPr/>
      </xdr:nvCxnSpPr>
      <xdr:spPr>
        <a:xfrm flipV="1">
          <a:off x="19954239" y="16390493"/>
          <a:ext cx="0" cy="1418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153864</xdr:rowOff>
    </xdr:from>
    <xdr:ext cx="469744" cy="259045"/>
    <xdr:sp macro="" textlink="">
      <xdr:nvSpPr>
        <xdr:cNvPr id="922" name="【公民館】&#10;一人当たり面積最小値テキスト">
          <a:extLst>
            <a:ext uri="{FF2B5EF4-FFF2-40B4-BE49-F238E27FC236}">
              <a16:creationId xmlns:a16="http://schemas.microsoft.com/office/drawing/2014/main" id="{8CF849CC-4D85-4649-94A8-B8C180DA4665}"/>
            </a:ext>
          </a:extLst>
        </xdr:cNvPr>
        <xdr:cNvSpPr txBox="1"/>
      </xdr:nvSpPr>
      <xdr:spPr>
        <a:xfrm>
          <a:off x="19992975" y="178132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150037</xdr:rowOff>
    </xdr:from>
    <xdr:to>
      <xdr:col>116</xdr:col>
      <xdr:colOff>152400</xdr:colOff>
      <xdr:row>108</xdr:row>
      <xdr:rowOff>150037</xdr:rowOff>
    </xdr:to>
    <xdr:cxnSp macro="">
      <xdr:nvCxnSpPr>
        <xdr:cNvPr id="923" name="直線コネクタ 922">
          <a:extLst>
            <a:ext uri="{FF2B5EF4-FFF2-40B4-BE49-F238E27FC236}">
              <a16:creationId xmlns:a16="http://schemas.microsoft.com/office/drawing/2014/main" id="{FFA63CC3-9C95-4EC2-B8BD-9114ACE410E6}"/>
            </a:ext>
          </a:extLst>
        </xdr:cNvPr>
        <xdr:cNvCxnSpPr/>
      </xdr:nvCxnSpPr>
      <xdr:spPr>
        <a:xfrm>
          <a:off x="19878675" y="1780938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52595</xdr:rowOff>
    </xdr:from>
    <xdr:ext cx="534377" cy="259045"/>
    <xdr:sp macro="" textlink="">
      <xdr:nvSpPr>
        <xdr:cNvPr id="924" name="【公民館】&#10;一人当たり面積最大値テキスト">
          <a:extLst>
            <a:ext uri="{FF2B5EF4-FFF2-40B4-BE49-F238E27FC236}">
              <a16:creationId xmlns:a16="http://schemas.microsoft.com/office/drawing/2014/main" id="{58A9FE16-A87C-46FE-99CD-F363F95B4B1A}"/>
            </a:ext>
          </a:extLst>
        </xdr:cNvPr>
        <xdr:cNvSpPr txBox="1"/>
      </xdr:nvSpPr>
      <xdr:spPr>
        <a:xfrm>
          <a:off x="19992975" y="161657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18.610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105918</xdr:rowOff>
    </xdr:from>
    <xdr:to>
      <xdr:col>116</xdr:col>
      <xdr:colOff>152400</xdr:colOff>
      <xdr:row>100</xdr:row>
      <xdr:rowOff>105918</xdr:rowOff>
    </xdr:to>
    <xdr:cxnSp macro="">
      <xdr:nvCxnSpPr>
        <xdr:cNvPr id="925" name="直線コネクタ 924">
          <a:extLst>
            <a:ext uri="{FF2B5EF4-FFF2-40B4-BE49-F238E27FC236}">
              <a16:creationId xmlns:a16="http://schemas.microsoft.com/office/drawing/2014/main" id="{CE17F080-C69B-4E74-ADD5-B3391AFA78A3}"/>
            </a:ext>
          </a:extLst>
        </xdr:cNvPr>
        <xdr:cNvCxnSpPr/>
      </xdr:nvCxnSpPr>
      <xdr:spPr>
        <a:xfrm>
          <a:off x="19878675" y="1639049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46525</xdr:rowOff>
    </xdr:from>
    <xdr:ext cx="469744" cy="259045"/>
    <xdr:sp macro="" textlink="">
      <xdr:nvSpPr>
        <xdr:cNvPr id="926" name="【公民館】&#10;一人当たり面積平均値テキスト">
          <a:extLst>
            <a:ext uri="{FF2B5EF4-FFF2-40B4-BE49-F238E27FC236}">
              <a16:creationId xmlns:a16="http://schemas.microsoft.com/office/drawing/2014/main" id="{C46A736C-831D-4256-BBCF-5459B9A86DDF}"/>
            </a:ext>
          </a:extLst>
        </xdr:cNvPr>
        <xdr:cNvSpPr txBox="1"/>
      </xdr:nvSpPr>
      <xdr:spPr>
        <a:xfrm>
          <a:off x="19992975" y="175376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23648</xdr:rowOff>
    </xdr:from>
    <xdr:to>
      <xdr:col>116</xdr:col>
      <xdr:colOff>114300</xdr:colOff>
      <xdr:row>108</xdr:row>
      <xdr:rowOff>125248</xdr:rowOff>
    </xdr:to>
    <xdr:sp macro="" textlink="">
      <xdr:nvSpPr>
        <xdr:cNvPr id="927" name="フローチャート: 判断 926">
          <a:extLst>
            <a:ext uri="{FF2B5EF4-FFF2-40B4-BE49-F238E27FC236}">
              <a16:creationId xmlns:a16="http://schemas.microsoft.com/office/drawing/2014/main" id="{C5C81F5B-50DA-4206-B041-F6953A264D28}"/>
            </a:ext>
          </a:extLst>
        </xdr:cNvPr>
        <xdr:cNvSpPr/>
      </xdr:nvSpPr>
      <xdr:spPr>
        <a:xfrm>
          <a:off x="19897725" y="1768617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108</xdr:row>
      <xdr:rowOff>21132</xdr:rowOff>
    </xdr:from>
    <xdr:to>
      <xdr:col>112</xdr:col>
      <xdr:colOff>38100</xdr:colOff>
      <xdr:row>108</xdr:row>
      <xdr:rowOff>122732</xdr:rowOff>
    </xdr:to>
    <xdr:sp macro="" textlink="">
      <xdr:nvSpPr>
        <xdr:cNvPr id="928" name="フローチャート: 判断 927">
          <a:extLst>
            <a:ext uri="{FF2B5EF4-FFF2-40B4-BE49-F238E27FC236}">
              <a16:creationId xmlns:a16="http://schemas.microsoft.com/office/drawing/2014/main" id="{1F587446-FDAE-4934-B981-B9DB84BD0183}"/>
            </a:ext>
          </a:extLst>
        </xdr:cNvPr>
        <xdr:cNvSpPr/>
      </xdr:nvSpPr>
      <xdr:spPr>
        <a:xfrm>
          <a:off x="19154775" y="1768048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108</xdr:row>
      <xdr:rowOff>24791</xdr:rowOff>
    </xdr:from>
    <xdr:to>
      <xdr:col>107</xdr:col>
      <xdr:colOff>101600</xdr:colOff>
      <xdr:row>108</xdr:row>
      <xdr:rowOff>126391</xdr:rowOff>
    </xdr:to>
    <xdr:sp macro="" textlink="">
      <xdr:nvSpPr>
        <xdr:cNvPr id="929" name="フローチャート: 判断 928">
          <a:extLst>
            <a:ext uri="{FF2B5EF4-FFF2-40B4-BE49-F238E27FC236}">
              <a16:creationId xmlns:a16="http://schemas.microsoft.com/office/drawing/2014/main" id="{1BE1EBC2-D2C7-4EA2-9767-31C7FD1EE752}"/>
            </a:ext>
          </a:extLst>
        </xdr:cNvPr>
        <xdr:cNvSpPr/>
      </xdr:nvSpPr>
      <xdr:spPr>
        <a:xfrm>
          <a:off x="18345150" y="17687316"/>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108</xdr:row>
      <xdr:rowOff>30048</xdr:rowOff>
    </xdr:from>
    <xdr:to>
      <xdr:col>102</xdr:col>
      <xdr:colOff>165100</xdr:colOff>
      <xdr:row>108</xdr:row>
      <xdr:rowOff>131648</xdr:rowOff>
    </xdr:to>
    <xdr:sp macro="" textlink="">
      <xdr:nvSpPr>
        <xdr:cNvPr id="930" name="フローチャート: 判断 929">
          <a:extLst>
            <a:ext uri="{FF2B5EF4-FFF2-40B4-BE49-F238E27FC236}">
              <a16:creationId xmlns:a16="http://schemas.microsoft.com/office/drawing/2014/main" id="{A497D896-55C4-4B95-91DC-A213C8063EA0}"/>
            </a:ext>
          </a:extLst>
        </xdr:cNvPr>
        <xdr:cNvSpPr/>
      </xdr:nvSpPr>
      <xdr:spPr>
        <a:xfrm>
          <a:off x="17554575" y="17686223"/>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27381</xdr:rowOff>
    </xdr:from>
    <xdr:to>
      <xdr:col>98</xdr:col>
      <xdr:colOff>38100</xdr:colOff>
      <xdr:row>108</xdr:row>
      <xdr:rowOff>128981</xdr:rowOff>
    </xdr:to>
    <xdr:sp macro="" textlink="">
      <xdr:nvSpPr>
        <xdr:cNvPr id="931" name="フローチャート: 判断 930">
          <a:extLst>
            <a:ext uri="{FF2B5EF4-FFF2-40B4-BE49-F238E27FC236}">
              <a16:creationId xmlns:a16="http://schemas.microsoft.com/office/drawing/2014/main" id="{BB238430-5148-4D2B-8D3F-0BEC9C8B4114}"/>
            </a:ext>
          </a:extLst>
        </xdr:cNvPr>
        <xdr:cNvSpPr/>
      </xdr:nvSpPr>
      <xdr:spPr>
        <a:xfrm>
          <a:off x="16754475" y="1768990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2" name="テキスト ボックス 931">
          <a:extLst>
            <a:ext uri="{FF2B5EF4-FFF2-40B4-BE49-F238E27FC236}">
              <a16:creationId xmlns:a16="http://schemas.microsoft.com/office/drawing/2014/main" id="{89CC3B23-0C8C-46A6-BA07-148E471C4A53}"/>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3" name="テキスト ボックス 932">
          <a:extLst>
            <a:ext uri="{FF2B5EF4-FFF2-40B4-BE49-F238E27FC236}">
              <a16:creationId xmlns:a16="http://schemas.microsoft.com/office/drawing/2014/main" id="{4325CBB5-1056-4CBF-9CBF-7C0911E4860A}"/>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4" name="テキスト ボックス 933">
          <a:extLst>
            <a:ext uri="{FF2B5EF4-FFF2-40B4-BE49-F238E27FC236}">
              <a16:creationId xmlns:a16="http://schemas.microsoft.com/office/drawing/2014/main" id="{E4896E4E-B43D-4E28-8B2A-BB22700FAAB8}"/>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BF8785A-32AE-43B8-BE67-1AF7D92BE0B1}"/>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726167CE-5E7A-4F31-822A-E2950F93734C}"/>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77902</xdr:rowOff>
    </xdr:from>
    <xdr:to>
      <xdr:col>116</xdr:col>
      <xdr:colOff>114300</xdr:colOff>
      <xdr:row>109</xdr:row>
      <xdr:rowOff>8052</xdr:rowOff>
    </xdr:to>
    <xdr:sp macro="" textlink="">
      <xdr:nvSpPr>
        <xdr:cNvPr id="937" name="楕円 936">
          <a:extLst>
            <a:ext uri="{FF2B5EF4-FFF2-40B4-BE49-F238E27FC236}">
              <a16:creationId xmlns:a16="http://schemas.microsoft.com/office/drawing/2014/main" id="{013C0570-CAC0-4088-9B35-1B71B26D6729}"/>
            </a:ext>
          </a:extLst>
        </xdr:cNvPr>
        <xdr:cNvSpPr/>
      </xdr:nvSpPr>
      <xdr:spPr>
        <a:xfrm>
          <a:off x="19897725" y="1773725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108</xdr:row>
      <xdr:rowOff>2075</xdr:rowOff>
    </xdr:from>
    <xdr:ext cx="469744" cy="259045"/>
    <xdr:sp macro="" textlink="">
      <xdr:nvSpPr>
        <xdr:cNvPr id="938" name="【公民館】&#10;一人当たり面積該当値テキスト">
          <a:extLst>
            <a:ext uri="{FF2B5EF4-FFF2-40B4-BE49-F238E27FC236}">
              <a16:creationId xmlns:a16="http://schemas.microsoft.com/office/drawing/2014/main" id="{7B78D86B-6983-42EF-8D01-D1D1498FF49E}"/>
            </a:ext>
          </a:extLst>
        </xdr:cNvPr>
        <xdr:cNvSpPr txBox="1"/>
      </xdr:nvSpPr>
      <xdr:spPr>
        <a:xfrm>
          <a:off x="19992975" y="17661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78587</xdr:rowOff>
    </xdr:from>
    <xdr:to>
      <xdr:col>112</xdr:col>
      <xdr:colOff>38100</xdr:colOff>
      <xdr:row>109</xdr:row>
      <xdr:rowOff>8737</xdr:rowOff>
    </xdr:to>
    <xdr:sp macro="" textlink="">
      <xdr:nvSpPr>
        <xdr:cNvPr id="939" name="楕円 938">
          <a:extLst>
            <a:ext uri="{FF2B5EF4-FFF2-40B4-BE49-F238E27FC236}">
              <a16:creationId xmlns:a16="http://schemas.microsoft.com/office/drawing/2014/main" id="{84EA6F67-8F8A-4DC1-AB5C-5C7E244323F1}"/>
            </a:ext>
          </a:extLst>
        </xdr:cNvPr>
        <xdr:cNvSpPr/>
      </xdr:nvSpPr>
      <xdr:spPr>
        <a:xfrm>
          <a:off x="19154775" y="1773793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128702</xdr:rowOff>
    </xdr:from>
    <xdr:to>
      <xdr:col>116</xdr:col>
      <xdr:colOff>63500</xdr:colOff>
      <xdr:row>108</xdr:row>
      <xdr:rowOff>129387</xdr:rowOff>
    </xdr:to>
    <xdr:cxnSp macro="">
      <xdr:nvCxnSpPr>
        <xdr:cNvPr id="940" name="直線コネクタ 939">
          <a:extLst>
            <a:ext uri="{FF2B5EF4-FFF2-40B4-BE49-F238E27FC236}">
              <a16:creationId xmlns:a16="http://schemas.microsoft.com/office/drawing/2014/main" id="{5B2D9306-C6FA-4465-B1B5-C513B73CF59D}"/>
            </a:ext>
          </a:extLst>
        </xdr:cNvPr>
        <xdr:cNvCxnSpPr/>
      </xdr:nvCxnSpPr>
      <xdr:spPr>
        <a:xfrm flipV="1">
          <a:off x="19202400" y="17784877"/>
          <a:ext cx="752475" cy="6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78893</xdr:rowOff>
    </xdr:from>
    <xdr:to>
      <xdr:col>107</xdr:col>
      <xdr:colOff>101600</xdr:colOff>
      <xdr:row>109</xdr:row>
      <xdr:rowOff>9043</xdr:rowOff>
    </xdr:to>
    <xdr:sp macro="" textlink="">
      <xdr:nvSpPr>
        <xdr:cNvPr id="941" name="楕円 940">
          <a:extLst>
            <a:ext uri="{FF2B5EF4-FFF2-40B4-BE49-F238E27FC236}">
              <a16:creationId xmlns:a16="http://schemas.microsoft.com/office/drawing/2014/main" id="{385D94F8-48D4-4FFD-AC6F-49184D7313BF}"/>
            </a:ext>
          </a:extLst>
        </xdr:cNvPr>
        <xdr:cNvSpPr/>
      </xdr:nvSpPr>
      <xdr:spPr>
        <a:xfrm>
          <a:off x="18345150" y="17738243"/>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129387</xdr:rowOff>
    </xdr:from>
    <xdr:to>
      <xdr:col>111</xdr:col>
      <xdr:colOff>177800</xdr:colOff>
      <xdr:row>108</xdr:row>
      <xdr:rowOff>129693</xdr:rowOff>
    </xdr:to>
    <xdr:cxnSp macro="">
      <xdr:nvCxnSpPr>
        <xdr:cNvPr id="942" name="直線コネクタ 941">
          <a:extLst>
            <a:ext uri="{FF2B5EF4-FFF2-40B4-BE49-F238E27FC236}">
              <a16:creationId xmlns:a16="http://schemas.microsoft.com/office/drawing/2014/main" id="{FB32A210-E9E9-4176-B63B-F2EFDC850CB4}"/>
            </a:ext>
          </a:extLst>
        </xdr:cNvPr>
        <xdr:cNvCxnSpPr/>
      </xdr:nvCxnSpPr>
      <xdr:spPr>
        <a:xfrm flipV="1">
          <a:off x="18392775" y="17785562"/>
          <a:ext cx="809625" cy="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79273</xdr:rowOff>
    </xdr:from>
    <xdr:to>
      <xdr:col>102</xdr:col>
      <xdr:colOff>165100</xdr:colOff>
      <xdr:row>109</xdr:row>
      <xdr:rowOff>9423</xdr:rowOff>
    </xdr:to>
    <xdr:sp macro="" textlink="">
      <xdr:nvSpPr>
        <xdr:cNvPr id="943" name="楕円 942">
          <a:extLst>
            <a:ext uri="{FF2B5EF4-FFF2-40B4-BE49-F238E27FC236}">
              <a16:creationId xmlns:a16="http://schemas.microsoft.com/office/drawing/2014/main" id="{4D9D99AC-0AF7-4565-8203-12A22CA056B5}"/>
            </a:ext>
          </a:extLst>
        </xdr:cNvPr>
        <xdr:cNvSpPr/>
      </xdr:nvSpPr>
      <xdr:spPr>
        <a:xfrm>
          <a:off x="17554575" y="1773862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129693</xdr:rowOff>
    </xdr:from>
    <xdr:to>
      <xdr:col>107</xdr:col>
      <xdr:colOff>50800</xdr:colOff>
      <xdr:row>108</xdr:row>
      <xdr:rowOff>130073</xdr:rowOff>
    </xdr:to>
    <xdr:cxnSp macro="">
      <xdr:nvCxnSpPr>
        <xdr:cNvPr id="944" name="直線コネクタ 943">
          <a:extLst>
            <a:ext uri="{FF2B5EF4-FFF2-40B4-BE49-F238E27FC236}">
              <a16:creationId xmlns:a16="http://schemas.microsoft.com/office/drawing/2014/main" id="{E1F60000-596D-41A0-9533-616932D479D2}"/>
            </a:ext>
          </a:extLst>
        </xdr:cNvPr>
        <xdr:cNvCxnSpPr/>
      </xdr:nvCxnSpPr>
      <xdr:spPr>
        <a:xfrm flipV="1">
          <a:off x="17602200" y="17785868"/>
          <a:ext cx="790575" cy="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79730</xdr:rowOff>
    </xdr:from>
    <xdr:to>
      <xdr:col>98</xdr:col>
      <xdr:colOff>38100</xdr:colOff>
      <xdr:row>109</xdr:row>
      <xdr:rowOff>9880</xdr:rowOff>
    </xdr:to>
    <xdr:sp macro="" textlink="">
      <xdr:nvSpPr>
        <xdr:cNvPr id="945" name="楕円 944">
          <a:extLst>
            <a:ext uri="{FF2B5EF4-FFF2-40B4-BE49-F238E27FC236}">
              <a16:creationId xmlns:a16="http://schemas.microsoft.com/office/drawing/2014/main" id="{EA8219C9-6963-41F0-BA70-FC690CCAB5FE}"/>
            </a:ext>
          </a:extLst>
        </xdr:cNvPr>
        <xdr:cNvSpPr/>
      </xdr:nvSpPr>
      <xdr:spPr>
        <a:xfrm>
          <a:off x="16754475" y="177422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130073</xdr:rowOff>
    </xdr:from>
    <xdr:to>
      <xdr:col>102</xdr:col>
      <xdr:colOff>114300</xdr:colOff>
      <xdr:row>108</xdr:row>
      <xdr:rowOff>130530</xdr:rowOff>
    </xdr:to>
    <xdr:cxnSp macro="">
      <xdr:nvCxnSpPr>
        <xdr:cNvPr id="946" name="直線コネクタ 945">
          <a:extLst>
            <a:ext uri="{FF2B5EF4-FFF2-40B4-BE49-F238E27FC236}">
              <a16:creationId xmlns:a16="http://schemas.microsoft.com/office/drawing/2014/main" id="{076FFE85-E99B-4905-AFA3-E02A2C36E995}"/>
            </a:ext>
          </a:extLst>
        </xdr:cNvPr>
        <xdr:cNvCxnSpPr/>
      </xdr:nvCxnSpPr>
      <xdr:spPr>
        <a:xfrm flipV="1">
          <a:off x="16802100" y="17786248"/>
          <a:ext cx="800100" cy="3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139259</xdr:rowOff>
    </xdr:from>
    <xdr:ext cx="469744" cy="259045"/>
    <xdr:sp macro="" textlink="">
      <xdr:nvSpPr>
        <xdr:cNvPr id="947" name="n_1aveValue【公民館】&#10;一人当たり面積">
          <a:extLst>
            <a:ext uri="{FF2B5EF4-FFF2-40B4-BE49-F238E27FC236}">
              <a16:creationId xmlns:a16="http://schemas.microsoft.com/office/drawing/2014/main" id="{60285D1F-5232-47FF-BC72-6070A42F8972}"/>
            </a:ext>
          </a:extLst>
        </xdr:cNvPr>
        <xdr:cNvSpPr txBox="1"/>
      </xdr:nvSpPr>
      <xdr:spPr>
        <a:xfrm>
          <a:off x="18983402" y="17458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142918</xdr:rowOff>
    </xdr:from>
    <xdr:ext cx="469744" cy="259045"/>
    <xdr:sp macro="" textlink="">
      <xdr:nvSpPr>
        <xdr:cNvPr id="948" name="n_2aveValue【公民館】&#10;一人当たり面積">
          <a:extLst>
            <a:ext uri="{FF2B5EF4-FFF2-40B4-BE49-F238E27FC236}">
              <a16:creationId xmlns:a16="http://schemas.microsoft.com/office/drawing/2014/main" id="{C5D50011-F5F1-4EF9-96E1-ED4C593A556F}"/>
            </a:ext>
          </a:extLst>
        </xdr:cNvPr>
        <xdr:cNvSpPr txBox="1"/>
      </xdr:nvSpPr>
      <xdr:spPr>
        <a:xfrm>
          <a:off x="18183302" y="17456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148175</xdr:rowOff>
    </xdr:from>
    <xdr:ext cx="469744" cy="259045"/>
    <xdr:sp macro="" textlink="">
      <xdr:nvSpPr>
        <xdr:cNvPr id="949" name="n_3aveValue【公民館】&#10;一人当たり面積">
          <a:extLst>
            <a:ext uri="{FF2B5EF4-FFF2-40B4-BE49-F238E27FC236}">
              <a16:creationId xmlns:a16="http://schemas.microsoft.com/office/drawing/2014/main" id="{18954445-60CA-4E00-9874-6296B9FEECD4}"/>
            </a:ext>
          </a:extLst>
        </xdr:cNvPr>
        <xdr:cNvSpPr txBox="1"/>
      </xdr:nvSpPr>
      <xdr:spPr>
        <a:xfrm>
          <a:off x="17383202" y="174614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145508</xdr:rowOff>
    </xdr:from>
    <xdr:ext cx="469744" cy="259045"/>
    <xdr:sp macro="" textlink="">
      <xdr:nvSpPr>
        <xdr:cNvPr id="950" name="n_4aveValue【公民館】&#10;一人当たり面積">
          <a:extLst>
            <a:ext uri="{FF2B5EF4-FFF2-40B4-BE49-F238E27FC236}">
              <a16:creationId xmlns:a16="http://schemas.microsoft.com/office/drawing/2014/main" id="{76F0F937-8AE9-49E0-99F8-5EF8198B3DF7}"/>
            </a:ext>
          </a:extLst>
        </xdr:cNvPr>
        <xdr:cNvSpPr txBox="1"/>
      </xdr:nvSpPr>
      <xdr:spPr>
        <a:xfrm>
          <a:off x="16592627" y="17458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171314</xdr:rowOff>
    </xdr:from>
    <xdr:ext cx="469744" cy="259045"/>
    <xdr:sp macro="" textlink="">
      <xdr:nvSpPr>
        <xdr:cNvPr id="951" name="n_1mainValue【公民館】&#10;一人当たり面積">
          <a:extLst>
            <a:ext uri="{FF2B5EF4-FFF2-40B4-BE49-F238E27FC236}">
              <a16:creationId xmlns:a16="http://schemas.microsoft.com/office/drawing/2014/main" id="{229FACD5-86E6-43EB-BFCB-CD440AEBB48A}"/>
            </a:ext>
          </a:extLst>
        </xdr:cNvPr>
        <xdr:cNvSpPr txBox="1"/>
      </xdr:nvSpPr>
      <xdr:spPr>
        <a:xfrm>
          <a:off x="18983402" y="178306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170</xdr:rowOff>
    </xdr:from>
    <xdr:ext cx="469744" cy="259045"/>
    <xdr:sp macro="" textlink="">
      <xdr:nvSpPr>
        <xdr:cNvPr id="952" name="n_2mainValue【公民館】&#10;一人当たり面積">
          <a:extLst>
            <a:ext uri="{FF2B5EF4-FFF2-40B4-BE49-F238E27FC236}">
              <a16:creationId xmlns:a16="http://schemas.microsoft.com/office/drawing/2014/main" id="{5050EF62-31D5-4328-8DED-C8EA1688C0A7}"/>
            </a:ext>
          </a:extLst>
        </xdr:cNvPr>
        <xdr:cNvSpPr txBox="1"/>
      </xdr:nvSpPr>
      <xdr:spPr>
        <a:xfrm>
          <a:off x="18183302" y="178309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550</xdr:rowOff>
    </xdr:from>
    <xdr:ext cx="469744" cy="259045"/>
    <xdr:sp macro="" textlink="">
      <xdr:nvSpPr>
        <xdr:cNvPr id="953" name="n_3mainValue【公民館】&#10;一人当たり面積">
          <a:extLst>
            <a:ext uri="{FF2B5EF4-FFF2-40B4-BE49-F238E27FC236}">
              <a16:creationId xmlns:a16="http://schemas.microsoft.com/office/drawing/2014/main" id="{73F17C62-52DA-4190-85D0-779CC526197F}"/>
            </a:ext>
          </a:extLst>
        </xdr:cNvPr>
        <xdr:cNvSpPr txBox="1"/>
      </xdr:nvSpPr>
      <xdr:spPr>
        <a:xfrm>
          <a:off x="17383202" y="17831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1007</xdr:rowOff>
    </xdr:from>
    <xdr:ext cx="469744" cy="259045"/>
    <xdr:sp macro="" textlink="">
      <xdr:nvSpPr>
        <xdr:cNvPr id="954" name="n_4mainValue【公民館】&#10;一人当たり面積">
          <a:extLst>
            <a:ext uri="{FF2B5EF4-FFF2-40B4-BE49-F238E27FC236}">
              <a16:creationId xmlns:a16="http://schemas.microsoft.com/office/drawing/2014/main" id="{1B4A7ECA-54E2-42C5-857E-8DABAA1948E3}"/>
            </a:ext>
          </a:extLst>
        </xdr:cNvPr>
        <xdr:cNvSpPr txBox="1"/>
      </xdr:nvSpPr>
      <xdr:spPr>
        <a:xfrm>
          <a:off x="16592627" y="17831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5" name="正方形/長方形 954">
          <a:extLst>
            <a:ext uri="{FF2B5EF4-FFF2-40B4-BE49-F238E27FC236}">
              <a16:creationId xmlns:a16="http://schemas.microsoft.com/office/drawing/2014/main" id="{C92EF4FA-4960-4919-8B04-0EBB51C75EA4}"/>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6" name="正方形/長方形 955">
          <a:extLst>
            <a:ext uri="{FF2B5EF4-FFF2-40B4-BE49-F238E27FC236}">
              <a16:creationId xmlns:a16="http://schemas.microsoft.com/office/drawing/2014/main" id="{0521BA50-54C4-4814-9F8C-3F141637493F}"/>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57" name="テキスト ボックス 956">
          <a:extLst>
            <a:ext uri="{FF2B5EF4-FFF2-40B4-BE49-F238E27FC236}">
              <a16:creationId xmlns:a16="http://schemas.microsoft.com/office/drawing/2014/main" id="{D5F320A3-3EE9-4DB2-9639-BA859F320073}"/>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インフラ系資産（橋りょう・トンネル、港湾・漁港）の有形固定資産減価償却率については類似団体内平均値よりは高く、全国平均と比較しても高い状況ある。維持更新・長寿命化を計画的に実施する必要があると考えられる。</a:t>
          </a:r>
          <a:endParaRPr lang="ja-JP" altLang="ja-JP" sz="1400">
            <a:effectLst/>
          </a:endParaRPr>
        </a:p>
        <a:p>
          <a:r>
            <a:rPr kumimoji="1" lang="ja-JP" altLang="ja-JP" sz="1100">
              <a:solidFill>
                <a:schemeClr val="dk1"/>
              </a:solidFill>
              <a:effectLst/>
              <a:latin typeface="+mn-lt"/>
              <a:ea typeface="+mn-ea"/>
              <a:cs typeface="+mn-cs"/>
            </a:rPr>
            <a:t>それに対して住民一人あたりの有形固定資産額は山口県平均、全国平均を上回っている。これは当町の人口規模・人口減少傾向に起因するものと考えられ、整備過多とは言いがたいが、今後の財政状況を鑑み、効率よく維持していかなければならない。</a:t>
          </a:r>
          <a:endParaRPr lang="ja-JP" altLang="ja-JP" sz="1400">
            <a:effectLst/>
          </a:endParaRPr>
        </a:p>
        <a:p>
          <a:r>
            <a:rPr kumimoji="1" lang="ja-JP" altLang="ja-JP" sz="1100">
              <a:solidFill>
                <a:schemeClr val="dk1"/>
              </a:solidFill>
              <a:effectLst/>
              <a:latin typeface="+mn-lt"/>
              <a:ea typeface="+mn-ea"/>
              <a:cs typeface="+mn-cs"/>
            </a:rPr>
            <a:t>次に公共建築物（認定こども園・幼稚園・保育所、学校施設、公営住宅、児童館、公民館）の有形固定資産減価償却率は認定こども園・幼稚園・保育所と公営住宅を除き、類似団体内平均値及び山口県平均、全国平均を下回っているため、比較的新しい施設といえる。</a:t>
          </a:r>
          <a:endParaRPr lang="ja-JP" altLang="ja-JP" sz="1400">
            <a:effectLst/>
          </a:endParaRPr>
        </a:p>
        <a:p>
          <a:r>
            <a:rPr kumimoji="1" lang="ja-JP" altLang="ja-JP" sz="1100">
              <a:solidFill>
                <a:schemeClr val="dk1"/>
              </a:solidFill>
              <a:effectLst/>
              <a:latin typeface="+mn-lt"/>
              <a:ea typeface="+mn-ea"/>
              <a:cs typeface="+mn-cs"/>
            </a:rPr>
            <a:t>公営住宅に関しては一部の老朽化に対して、調査を行い対策を講じているところである。住民一人あたりの面積は前述と同様、山口県平均、全国平均を上回っているが、類似団体内平均値よりは少ない状況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5600397E-4B97-44D7-B0B4-DD893CC450C1}"/>
            </a:ext>
          </a:extLst>
        </xdr:cNvPr>
        <xdr:cNvSpPr/>
      </xdr:nvSpPr>
      <xdr:spPr>
        <a:xfrm>
          <a:off x="581025" y="123825"/>
          <a:ext cx="11420475"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F809846-BB7B-43C2-9C03-934727994D0C}"/>
            </a:ext>
          </a:extLst>
        </xdr:cNvPr>
        <xdr:cNvSpPr/>
      </xdr:nvSpPr>
      <xdr:spPr>
        <a:xfrm>
          <a:off x="17145000" y="190500"/>
          <a:ext cx="3581400"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36E37A1-3FA1-4AE5-998D-A789223F5C26}"/>
            </a:ext>
          </a:extLst>
        </xdr:cNvPr>
        <xdr:cNvSpPr/>
      </xdr:nvSpPr>
      <xdr:spPr>
        <a:xfrm>
          <a:off x="17164050" y="219075"/>
          <a:ext cx="35337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B835B2AB-A5A3-4D2B-BF10-0C8F75D5B579}"/>
            </a:ext>
          </a:extLst>
        </xdr:cNvPr>
        <xdr:cNvSpPr/>
      </xdr:nvSpPr>
      <xdr:spPr>
        <a:xfrm>
          <a:off x="17192625" y="238125"/>
          <a:ext cx="3476625" cy="4191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山口県阿武町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3E7EEC5-343B-4AA3-9472-CBED8CCDF619}"/>
            </a:ext>
          </a:extLst>
        </xdr:cNvPr>
        <xdr:cNvSpPr/>
      </xdr:nvSpPr>
      <xdr:spPr>
        <a:xfrm>
          <a:off x="14639925" y="190500"/>
          <a:ext cx="2390775" cy="5334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1E4D3365-0687-405B-B20F-CE06E751D5D8}"/>
            </a:ext>
          </a:extLst>
        </xdr:cNvPr>
        <xdr:cNvSpPr/>
      </xdr:nvSpPr>
      <xdr:spPr>
        <a:xfrm>
          <a:off x="14658975" y="219075"/>
          <a:ext cx="2352675" cy="47625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5BEFD414-10E7-4487-9A70-E3BAF8394D4D}"/>
            </a:ext>
          </a:extLst>
        </xdr:cNvPr>
        <xdr:cNvSpPr/>
      </xdr:nvSpPr>
      <xdr:spPr>
        <a:xfrm>
          <a:off x="14687550" y="238125"/>
          <a:ext cx="2295525" cy="42862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B7341C2-0239-487E-B6ED-8B129F7923AB}"/>
            </a:ext>
          </a:extLst>
        </xdr:cNvPr>
        <xdr:cNvSpPr/>
      </xdr:nvSpPr>
      <xdr:spPr>
        <a:xfrm>
          <a:off x="685800" y="847725"/>
          <a:ext cx="9086850" cy="1685925"/>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DC51F087-E6B7-4E5F-B793-799B9BB021C8}"/>
            </a:ext>
          </a:extLst>
        </xdr:cNvPr>
        <xdr:cNvSpPr/>
      </xdr:nvSpPr>
      <xdr:spPr>
        <a:xfrm>
          <a:off x="809625" y="885825"/>
          <a:ext cx="1247775"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9689CA7-1B37-4A99-8D45-D4841422A970}"/>
            </a:ext>
          </a:extLst>
        </xdr:cNvPr>
        <xdr:cNvSpPr/>
      </xdr:nvSpPr>
      <xdr:spPr>
        <a:xfrm>
          <a:off x="2009775" y="885825"/>
          <a:ext cx="120015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2,945
2,916
115.95
4,555,351
3,367,120
1,090,350
2,259,440
2,239,623</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335C1E7-9FC0-4B32-8E06-BCA156673983}"/>
            </a:ext>
          </a:extLst>
        </xdr:cNvPr>
        <xdr:cNvSpPr/>
      </xdr:nvSpPr>
      <xdr:spPr>
        <a:xfrm>
          <a:off x="3209925" y="885825"/>
          <a:ext cx="1371600" cy="16192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2C8F566-12A1-4B92-841D-D67A2DE19795}"/>
            </a:ext>
          </a:extLst>
        </xdr:cNvPr>
        <xdr:cNvSpPr/>
      </xdr:nvSpPr>
      <xdr:spPr>
        <a:xfrm>
          <a:off x="4581525" y="904875"/>
          <a:ext cx="18288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ECBAA13F-7862-4F57-9E8F-AD1B46CDE3F4}"/>
            </a:ext>
          </a:extLst>
        </xdr:cNvPr>
        <xdr:cNvSpPr/>
      </xdr:nvSpPr>
      <xdr:spPr>
        <a:xfrm>
          <a:off x="6410325" y="904875"/>
          <a:ext cx="1133475"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0.1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D5829442-FC80-40F8-BFAD-14B2CA556132}"/>
            </a:ext>
          </a:extLst>
        </xdr:cNvPr>
        <xdr:cNvSpPr/>
      </xdr:nvSpPr>
      <xdr:spPr>
        <a:xfrm>
          <a:off x="7610475" y="914400"/>
          <a:ext cx="571500" cy="8858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A045FB16-0633-48F5-B0D9-BCD93E8B3BAE}"/>
            </a:ext>
          </a:extLst>
        </xdr:cNvPr>
        <xdr:cNvSpPr/>
      </xdr:nvSpPr>
      <xdr:spPr>
        <a:xfrm>
          <a:off x="4581525" y="1628775"/>
          <a:ext cx="18288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D3124C5A-3B7D-48EE-B241-7E3FB9FDA77B}"/>
            </a:ext>
          </a:extLst>
        </xdr:cNvPr>
        <xdr:cNvSpPr/>
      </xdr:nvSpPr>
      <xdr:spPr>
        <a:xfrm>
          <a:off x="6467475" y="1628775"/>
          <a:ext cx="3086100" cy="609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Ⅰ</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16DD98A-D7B7-471A-8FED-5D6FB74B956D}"/>
            </a:ext>
          </a:extLst>
        </xdr:cNvPr>
        <xdr:cNvSpPr/>
      </xdr:nvSpPr>
      <xdr:spPr>
        <a:xfrm>
          <a:off x="9972675" y="847725"/>
          <a:ext cx="1371600" cy="1209675"/>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F93040EC-991F-4BEB-9810-1FD58C2B1C3C}"/>
            </a:ext>
          </a:extLst>
        </xdr:cNvPr>
        <xdr:cNvSpPr/>
      </xdr:nvSpPr>
      <xdr:spPr>
        <a:xfrm>
          <a:off x="10210800" y="914400"/>
          <a:ext cx="120015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C9156C6C-C2FB-4C4F-A81D-4748061FDAB7}"/>
            </a:ext>
          </a:extLst>
        </xdr:cNvPr>
        <xdr:cNvSpPr/>
      </xdr:nvSpPr>
      <xdr:spPr>
        <a:xfrm>
          <a:off x="10210800" y="1162050"/>
          <a:ext cx="120015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B20A0B55-F38A-4EB8-AF10-E1AA6B82BEE8}"/>
            </a:ext>
          </a:extLst>
        </xdr:cNvPr>
        <xdr:cNvSpPr/>
      </xdr:nvSpPr>
      <xdr:spPr>
        <a:xfrm>
          <a:off x="10210800" y="1476375"/>
          <a:ext cx="1304925" cy="6000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62039D34-A8BE-45AA-A233-35DDF7E38BB8}"/>
            </a:ext>
          </a:extLst>
        </xdr:cNvPr>
        <xdr:cNvCxnSpPr/>
      </xdr:nvCxnSpPr>
      <xdr:spPr>
        <a:xfrm flipH="1">
          <a:off x="10048875" y="990600"/>
          <a:ext cx="1905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D34E67FF-E8C5-46BA-956F-2337B7257103}"/>
            </a:ext>
          </a:extLst>
        </xdr:cNvPr>
        <xdr:cNvSpPr/>
      </xdr:nvSpPr>
      <xdr:spPr>
        <a:xfrm>
          <a:off x="10102850" y="95250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D41D336-6434-49AB-900D-542BEA5C297D}"/>
            </a:ext>
          </a:extLst>
        </xdr:cNvPr>
        <xdr:cNvSpPr/>
      </xdr:nvSpPr>
      <xdr:spPr>
        <a:xfrm>
          <a:off x="10102850" y="120015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49680E8-D72C-43A9-A8ED-3894CB26145E}"/>
            </a:ext>
          </a:extLst>
        </xdr:cNvPr>
        <xdr:cNvCxnSpPr/>
      </xdr:nvCxnSpPr>
      <xdr:spPr>
        <a:xfrm>
          <a:off x="10131425" y="14573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E088AFE-3736-40EF-B377-C1ADB84AD09C}"/>
            </a:ext>
          </a:extLst>
        </xdr:cNvPr>
        <xdr:cNvCxnSpPr/>
      </xdr:nvCxnSpPr>
      <xdr:spPr>
        <a:xfrm>
          <a:off x="10067925" y="1457325"/>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83EFB1D-2559-4165-A86C-F4EF4ED88544}"/>
            </a:ext>
          </a:extLst>
        </xdr:cNvPr>
        <xdr:cNvCxnSpPr/>
      </xdr:nvCxnSpPr>
      <xdr:spPr>
        <a:xfrm flipV="1">
          <a:off x="10131425" y="1673225"/>
          <a:ext cx="0" cy="133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47E50289-CA51-4DE5-9975-0E30815F76D4}"/>
            </a:ext>
          </a:extLst>
        </xdr:cNvPr>
        <xdr:cNvCxnSpPr/>
      </xdr:nvCxnSpPr>
      <xdr:spPr>
        <a:xfrm>
          <a:off x="10067925" y="1809750"/>
          <a:ext cx="15240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6D85F804-1A19-45AD-AF68-8490AED43392}"/>
            </a:ext>
          </a:extLst>
        </xdr:cNvPr>
        <xdr:cNvSpPr txBox="1"/>
      </xdr:nvSpPr>
      <xdr:spPr>
        <a:xfrm>
          <a:off x="638175" y="264795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920C72FF-2679-460A-AEBA-7ED99CA4FB70}"/>
            </a:ext>
          </a:extLst>
        </xdr:cNvPr>
        <xdr:cNvSpPr txBox="1"/>
      </xdr:nvSpPr>
      <xdr:spPr>
        <a:xfrm>
          <a:off x="638175" y="295275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F7AD9AC3-C574-4D14-8561-D5A57D90A753}"/>
            </a:ext>
          </a:extLst>
        </xdr:cNvPr>
        <xdr:cNvSpPr txBox="1"/>
      </xdr:nvSpPr>
      <xdr:spPr>
        <a:xfrm>
          <a:off x="638175" y="32480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F493C6B7-469C-4182-B455-C6294CE92348}"/>
            </a:ext>
          </a:extLst>
        </xdr:cNvPr>
        <xdr:cNvSpPr txBox="1"/>
      </xdr:nvSpPr>
      <xdr:spPr>
        <a:xfrm>
          <a:off x="638175" y="35528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543E1F1-B88D-4A7A-BC78-6FBE4293FA1D}"/>
            </a:ext>
          </a:extLst>
        </xdr:cNvPr>
        <xdr:cNvSpPr/>
      </xdr:nvSpPr>
      <xdr:spPr>
        <a:xfrm>
          <a:off x="6858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5449E2BE-DF63-4961-AA2B-0929CABE513E}"/>
            </a:ext>
          </a:extLst>
        </xdr:cNvPr>
        <xdr:cNvSpPr/>
      </xdr:nvSpPr>
      <xdr:spPr>
        <a:xfrm>
          <a:off x="80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DC8F4CB7-7E40-4C67-8CBF-4C3AC4D5F868}"/>
            </a:ext>
          </a:extLst>
        </xdr:cNvPr>
        <xdr:cNvSpPr/>
      </xdr:nvSpPr>
      <xdr:spPr>
        <a:xfrm>
          <a:off x="80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A203848E-AECE-4259-A5D4-80DE5A05F92D}"/>
            </a:ext>
          </a:extLst>
        </xdr:cNvPr>
        <xdr:cNvSpPr/>
      </xdr:nvSpPr>
      <xdr:spPr>
        <a:xfrm>
          <a:off x="17145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3459F2D8-7635-4A43-8812-DC314C20B31E}"/>
            </a:ext>
          </a:extLst>
        </xdr:cNvPr>
        <xdr:cNvSpPr/>
      </xdr:nvSpPr>
      <xdr:spPr>
        <a:xfrm>
          <a:off x="17145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F41A0A49-5AE4-4FA3-9099-EC8D39DCC95F}"/>
            </a:ext>
          </a:extLst>
        </xdr:cNvPr>
        <xdr:cNvSpPr/>
      </xdr:nvSpPr>
      <xdr:spPr>
        <a:xfrm>
          <a:off x="27432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74CF1DFB-32CC-4D38-884D-622797343EBB}"/>
            </a:ext>
          </a:extLst>
        </xdr:cNvPr>
        <xdr:cNvSpPr/>
      </xdr:nvSpPr>
      <xdr:spPr>
        <a:xfrm>
          <a:off x="27432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35D0D0C-106B-4BBB-BDA6-4C5C089C8397}"/>
            </a:ext>
          </a:extLst>
        </xdr:cNvPr>
        <xdr:cNvSpPr/>
      </xdr:nvSpPr>
      <xdr:spPr>
        <a:xfrm>
          <a:off x="685800" y="5048250"/>
          <a:ext cx="426720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DBA72EBA-F4E9-4849-8DDF-6C1B5086CB38}"/>
            </a:ext>
          </a:extLst>
        </xdr:cNvPr>
        <xdr:cNvSpPr/>
      </xdr:nvSpPr>
      <xdr:spPr>
        <a:xfrm>
          <a:off x="59531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3B85D12A-1F5B-4AFD-B854-D2496E74CF10}"/>
            </a:ext>
          </a:extLst>
        </xdr:cNvPr>
        <xdr:cNvSpPr/>
      </xdr:nvSpPr>
      <xdr:spPr>
        <a:xfrm>
          <a:off x="60674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7CBDF169-F0FE-4580-A76C-1D6C7913B5AD}"/>
            </a:ext>
          </a:extLst>
        </xdr:cNvPr>
        <xdr:cNvSpPr/>
      </xdr:nvSpPr>
      <xdr:spPr>
        <a:xfrm>
          <a:off x="60674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4DAB37E1-D635-4FF3-BD16-E442A924C285}"/>
            </a:ext>
          </a:extLst>
        </xdr:cNvPr>
        <xdr:cNvSpPr/>
      </xdr:nvSpPr>
      <xdr:spPr>
        <a:xfrm>
          <a:off x="69818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9CAF3B52-63B7-4B76-BD62-373E53D6B625}"/>
            </a:ext>
          </a:extLst>
        </xdr:cNvPr>
        <xdr:cNvSpPr/>
      </xdr:nvSpPr>
      <xdr:spPr>
        <a:xfrm>
          <a:off x="69818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EF49513C-0D12-4479-974B-EB154C51A972}"/>
            </a:ext>
          </a:extLst>
        </xdr:cNvPr>
        <xdr:cNvSpPr/>
      </xdr:nvSpPr>
      <xdr:spPr>
        <a:xfrm>
          <a:off x="80105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29A2A5A4-8952-4632-8550-EB9886CC7A11}"/>
            </a:ext>
          </a:extLst>
        </xdr:cNvPr>
        <xdr:cNvSpPr/>
      </xdr:nvSpPr>
      <xdr:spPr>
        <a:xfrm>
          <a:off x="80105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6FA9F575-8927-41C7-BB6A-CE36D53874D3}"/>
            </a:ext>
          </a:extLst>
        </xdr:cNvPr>
        <xdr:cNvSpPr/>
      </xdr:nvSpPr>
      <xdr:spPr>
        <a:xfrm>
          <a:off x="5953125" y="5048250"/>
          <a:ext cx="4248150" cy="2162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14E0F107-2AD3-477B-9BDB-595A0BE9FC67}"/>
            </a:ext>
          </a:extLst>
        </xdr:cNvPr>
        <xdr:cNvSpPr/>
      </xdr:nvSpPr>
      <xdr:spPr>
        <a:xfrm>
          <a:off x="6858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64C8AF33-5EC4-4B2D-9843-8F8F4D22CAE0}"/>
            </a:ext>
          </a:extLst>
        </xdr:cNvPr>
        <xdr:cNvSpPr/>
      </xdr:nvSpPr>
      <xdr:spPr>
        <a:xfrm>
          <a:off x="80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DEA38397-6D2B-4A01-9017-D4B0F8B43707}"/>
            </a:ext>
          </a:extLst>
        </xdr:cNvPr>
        <xdr:cNvSpPr/>
      </xdr:nvSpPr>
      <xdr:spPr>
        <a:xfrm>
          <a:off x="80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840606AF-0F24-4025-A26D-6B29950D46D5}"/>
            </a:ext>
          </a:extLst>
        </xdr:cNvPr>
        <xdr:cNvSpPr/>
      </xdr:nvSpPr>
      <xdr:spPr>
        <a:xfrm>
          <a:off x="17145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82FB813A-97AB-42F6-A0C6-A40F60F03436}"/>
            </a:ext>
          </a:extLst>
        </xdr:cNvPr>
        <xdr:cNvSpPr/>
      </xdr:nvSpPr>
      <xdr:spPr>
        <a:xfrm>
          <a:off x="17145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AC772AD0-9C4C-4160-A68F-C8E90743974A}"/>
            </a:ext>
          </a:extLst>
        </xdr:cNvPr>
        <xdr:cNvSpPr/>
      </xdr:nvSpPr>
      <xdr:spPr>
        <a:xfrm>
          <a:off x="27432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52A03CE8-18CC-4987-A88B-5DF024E64674}"/>
            </a:ext>
          </a:extLst>
        </xdr:cNvPr>
        <xdr:cNvSpPr/>
      </xdr:nvSpPr>
      <xdr:spPr>
        <a:xfrm>
          <a:off x="27432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A7BB2A4D-946A-4521-87FA-F248AB12DBF6}"/>
            </a:ext>
          </a:extLst>
        </xdr:cNvPr>
        <xdr:cNvSpPr/>
      </xdr:nvSpPr>
      <xdr:spPr>
        <a:xfrm>
          <a:off x="6858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9291633E-790E-41FD-A853-4A0F698D2AFC}"/>
            </a:ext>
          </a:extLst>
        </xdr:cNvPr>
        <xdr:cNvSpPr txBox="1"/>
      </xdr:nvSpPr>
      <xdr:spPr>
        <a:xfrm>
          <a:off x="666750"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CA1A7FC4-6344-48D9-B47D-190F236728E5}"/>
            </a:ext>
          </a:extLst>
        </xdr:cNvPr>
        <xdr:cNvCxnSpPr/>
      </xdr:nvCxnSpPr>
      <xdr:spPr>
        <a:xfrm>
          <a:off x="6858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B96684D4-3341-46C0-87A4-5D5773B626DF}"/>
            </a:ext>
          </a:extLst>
        </xdr:cNvPr>
        <xdr:cNvSpPr txBox="1"/>
      </xdr:nvSpPr>
      <xdr:spPr>
        <a:xfrm>
          <a:off x="2789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285D260D-0E1A-4DEA-B804-53B0E8A51698}"/>
            </a:ext>
          </a:extLst>
        </xdr:cNvPr>
        <xdr:cNvCxnSpPr/>
      </xdr:nvCxnSpPr>
      <xdr:spPr>
        <a:xfrm>
          <a:off x="685800" y="104489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1A0D2147-18BB-40EA-BB2E-EB790C3F2F7C}"/>
            </a:ext>
          </a:extLst>
        </xdr:cNvPr>
        <xdr:cNvSpPr txBox="1"/>
      </xdr:nvSpPr>
      <xdr:spPr>
        <a:xfrm>
          <a:off x="278946" y="103130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AEEE47B0-5A54-4A25-A1C2-CD01C672FC13}"/>
            </a:ext>
          </a:extLst>
        </xdr:cNvPr>
        <xdr:cNvCxnSpPr/>
      </xdr:nvCxnSpPr>
      <xdr:spPr>
        <a:xfrm>
          <a:off x="685800" y="100869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A1902347-AFF0-4F12-920A-BD6EFAA5DFB7}"/>
            </a:ext>
          </a:extLst>
        </xdr:cNvPr>
        <xdr:cNvSpPr txBox="1"/>
      </xdr:nvSpPr>
      <xdr:spPr>
        <a:xfrm>
          <a:off x="339891" y="995110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4AC5F26F-B21E-4094-85A9-F85FE6C320B3}"/>
            </a:ext>
          </a:extLst>
        </xdr:cNvPr>
        <xdr:cNvCxnSpPr/>
      </xdr:nvCxnSpPr>
      <xdr:spPr>
        <a:xfrm>
          <a:off x="685800" y="972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24CCB39A-E13D-49B7-A325-3F371AC076FB}"/>
            </a:ext>
          </a:extLst>
        </xdr:cNvPr>
        <xdr:cNvSpPr txBox="1"/>
      </xdr:nvSpPr>
      <xdr:spPr>
        <a:xfrm>
          <a:off x="339891" y="958915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D7B585FD-EB86-40D3-AC50-A6D1867C7899}"/>
            </a:ext>
          </a:extLst>
        </xdr:cNvPr>
        <xdr:cNvCxnSpPr/>
      </xdr:nvCxnSpPr>
      <xdr:spPr>
        <a:xfrm>
          <a:off x="685800" y="93726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3F72BD1C-151B-448B-8024-2F18C585A610}"/>
            </a:ext>
          </a:extLst>
        </xdr:cNvPr>
        <xdr:cNvSpPr txBox="1"/>
      </xdr:nvSpPr>
      <xdr:spPr>
        <a:xfrm>
          <a:off x="339891" y="923672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E20EEB01-5D50-4F1A-825D-0F35FBE577E9}"/>
            </a:ext>
          </a:extLst>
        </xdr:cNvPr>
        <xdr:cNvCxnSpPr/>
      </xdr:nvCxnSpPr>
      <xdr:spPr>
        <a:xfrm>
          <a:off x="685800" y="9010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69" name="テキスト ボックス 68">
          <a:extLst>
            <a:ext uri="{FF2B5EF4-FFF2-40B4-BE49-F238E27FC236}">
              <a16:creationId xmlns:a16="http://schemas.microsoft.com/office/drawing/2014/main" id="{35C9762E-E685-4DD0-A640-604BE051AE5F}"/>
            </a:ext>
          </a:extLst>
        </xdr:cNvPr>
        <xdr:cNvSpPr txBox="1"/>
      </xdr:nvSpPr>
      <xdr:spPr>
        <a:xfrm>
          <a:off x="339891" y="887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424F278A-479B-4970-AC32-1ABB2643A490}"/>
            </a:ext>
          </a:extLst>
        </xdr:cNvPr>
        <xdr:cNvCxnSpPr/>
      </xdr:nvCxnSpPr>
      <xdr:spPr>
        <a:xfrm>
          <a:off x="6858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71" name="テキスト ボックス 70">
          <a:extLst>
            <a:ext uri="{FF2B5EF4-FFF2-40B4-BE49-F238E27FC236}">
              <a16:creationId xmlns:a16="http://schemas.microsoft.com/office/drawing/2014/main" id="{BEBFDF06-A5A9-4EA3-A734-1752B105D58A}"/>
            </a:ext>
          </a:extLst>
        </xdr:cNvPr>
        <xdr:cNvSpPr txBox="1"/>
      </xdr:nvSpPr>
      <xdr:spPr>
        <a:xfrm>
          <a:off x="388136" y="851282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72" name="【体育館・プール】&#10;有形固定資産減価償却率グラフ枠">
          <a:extLst>
            <a:ext uri="{FF2B5EF4-FFF2-40B4-BE49-F238E27FC236}">
              <a16:creationId xmlns:a16="http://schemas.microsoft.com/office/drawing/2014/main" id="{C2A13481-AC8E-414A-85B3-33BC4D80958C}"/>
            </a:ext>
          </a:extLst>
        </xdr:cNvPr>
        <xdr:cNvSpPr/>
      </xdr:nvSpPr>
      <xdr:spPr>
        <a:xfrm>
          <a:off x="6858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133350</xdr:rowOff>
    </xdr:from>
    <xdr:to>
      <xdr:col>24</xdr:col>
      <xdr:colOff>62865</xdr:colOff>
      <xdr:row>64</xdr:row>
      <xdr:rowOff>76200</xdr:rowOff>
    </xdr:to>
    <xdr:cxnSp macro="">
      <xdr:nvCxnSpPr>
        <xdr:cNvPr id="73" name="直線コネクタ 72">
          <a:extLst>
            <a:ext uri="{FF2B5EF4-FFF2-40B4-BE49-F238E27FC236}">
              <a16:creationId xmlns:a16="http://schemas.microsoft.com/office/drawing/2014/main" id="{32E134C9-0E41-435F-BD08-415643339B33}"/>
            </a:ext>
          </a:extLst>
        </xdr:cNvPr>
        <xdr:cNvCxnSpPr/>
      </xdr:nvCxnSpPr>
      <xdr:spPr>
        <a:xfrm flipV="1">
          <a:off x="4180840" y="9048750"/>
          <a:ext cx="0" cy="14001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80027</xdr:rowOff>
    </xdr:from>
    <xdr:ext cx="469744" cy="259045"/>
    <xdr:sp macro="" textlink="">
      <xdr:nvSpPr>
        <xdr:cNvPr id="74" name="【体育館・プール】&#10;有形固定資産減価償却率最小値テキスト">
          <a:extLst>
            <a:ext uri="{FF2B5EF4-FFF2-40B4-BE49-F238E27FC236}">
              <a16:creationId xmlns:a16="http://schemas.microsoft.com/office/drawing/2014/main" id="{265200F8-06AC-474E-AB1C-C0FA463ABAAB}"/>
            </a:ext>
          </a:extLst>
        </xdr:cNvPr>
        <xdr:cNvSpPr txBox="1"/>
      </xdr:nvSpPr>
      <xdr:spPr>
        <a:xfrm>
          <a:off x="4219575" y="10455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76200</xdr:rowOff>
    </xdr:from>
    <xdr:to>
      <xdr:col>24</xdr:col>
      <xdr:colOff>152400</xdr:colOff>
      <xdr:row>64</xdr:row>
      <xdr:rowOff>76200</xdr:rowOff>
    </xdr:to>
    <xdr:cxnSp macro="">
      <xdr:nvCxnSpPr>
        <xdr:cNvPr id="75" name="直線コネクタ 74">
          <a:extLst>
            <a:ext uri="{FF2B5EF4-FFF2-40B4-BE49-F238E27FC236}">
              <a16:creationId xmlns:a16="http://schemas.microsoft.com/office/drawing/2014/main" id="{90E26954-5F93-4A11-94D2-0C86CFC3253C}"/>
            </a:ext>
          </a:extLst>
        </xdr:cNvPr>
        <xdr:cNvCxnSpPr/>
      </xdr:nvCxnSpPr>
      <xdr:spPr>
        <a:xfrm>
          <a:off x="4105275" y="1044892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80027</xdr:rowOff>
    </xdr:from>
    <xdr:ext cx="405111" cy="259045"/>
    <xdr:sp macro="" textlink="">
      <xdr:nvSpPr>
        <xdr:cNvPr id="76" name="【体育館・プール】&#10;有形固定資産減価償却率最大値テキスト">
          <a:extLst>
            <a:ext uri="{FF2B5EF4-FFF2-40B4-BE49-F238E27FC236}">
              <a16:creationId xmlns:a16="http://schemas.microsoft.com/office/drawing/2014/main" id="{D0F6BBAA-FDEE-4BEF-8879-3BC2EBCFA62F}"/>
            </a:ext>
          </a:extLst>
        </xdr:cNvPr>
        <xdr:cNvSpPr txBox="1"/>
      </xdr:nvSpPr>
      <xdr:spPr>
        <a:xfrm>
          <a:off x="4219575" y="8836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133350</xdr:rowOff>
    </xdr:from>
    <xdr:to>
      <xdr:col>24</xdr:col>
      <xdr:colOff>152400</xdr:colOff>
      <xdr:row>55</xdr:row>
      <xdr:rowOff>133350</xdr:rowOff>
    </xdr:to>
    <xdr:cxnSp macro="">
      <xdr:nvCxnSpPr>
        <xdr:cNvPr id="77" name="直線コネクタ 76">
          <a:extLst>
            <a:ext uri="{FF2B5EF4-FFF2-40B4-BE49-F238E27FC236}">
              <a16:creationId xmlns:a16="http://schemas.microsoft.com/office/drawing/2014/main" id="{37864B2C-45F2-4A8B-9E24-11F63A9E624A}"/>
            </a:ext>
          </a:extLst>
        </xdr:cNvPr>
        <xdr:cNvCxnSpPr/>
      </xdr:nvCxnSpPr>
      <xdr:spPr>
        <a:xfrm>
          <a:off x="4105275" y="904875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154322</xdr:rowOff>
    </xdr:from>
    <xdr:ext cx="405111" cy="259045"/>
    <xdr:sp macro="" textlink="">
      <xdr:nvSpPr>
        <xdr:cNvPr id="78" name="【体育館・プール】&#10;有形固定資産減価償却率平均値テキスト">
          <a:extLst>
            <a:ext uri="{FF2B5EF4-FFF2-40B4-BE49-F238E27FC236}">
              <a16:creationId xmlns:a16="http://schemas.microsoft.com/office/drawing/2014/main" id="{4E45A934-E38D-488A-B707-A7D08E9E00F5}"/>
            </a:ext>
          </a:extLst>
        </xdr:cNvPr>
        <xdr:cNvSpPr txBox="1"/>
      </xdr:nvSpPr>
      <xdr:spPr>
        <a:xfrm>
          <a:off x="4219575" y="98793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4445</xdr:rowOff>
    </xdr:from>
    <xdr:to>
      <xdr:col>24</xdr:col>
      <xdr:colOff>114300</xdr:colOff>
      <xdr:row>61</xdr:row>
      <xdr:rowOff>106045</xdr:rowOff>
    </xdr:to>
    <xdr:sp macro="" textlink="">
      <xdr:nvSpPr>
        <xdr:cNvPr id="79" name="フローチャート: 判断 78">
          <a:extLst>
            <a:ext uri="{FF2B5EF4-FFF2-40B4-BE49-F238E27FC236}">
              <a16:creationId xmlns:a16="http://schemas.microsoft.com/office/drawing/2014/main" id="{D915CA63-7519-4224-A4F3-04D9C9299737}"/>
            </a:ext>
          </a:extLst>
        </xdr:cNvPr>
        <xdr:cNvSpPr/>
      </xdr:nvSpPr>
      <xdr:spPr>
        <a:xfrm>
          <a:off x="4124325" y="9894570"/>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153035</xdr:rowOff>
    </xdr:from>
    <xdr:to>
      <xdr:col>20</xdr:col>
      <xdr:colOff>38100</xdr:colOff>
      <xdr:row>61</xdr:row>
      <xdr:rowOff>83185</xdr:rowOff>
    </xdr:to>
    <xdr:sp macro="" textlink="">
      <xdr:nvSpPr>
        <xdr:cNvPr id="80" name="フローチャート: 判断 79">
          <a:extLst>
            <a:ext uri="{FF2B5EF4-FFF2-40B4-BE49-F238E27FC236}">
              <a16:creationId xmlns:a16="http://schemas.microsoft.com/office/drawing/2014/main" id="{89CAD438-FEE2-4F39-ACE7-58F2C4368030}"/>
            </a:ext>
          </a:extLst>
        </xdr:cNvPr>
        <xdr:cNvSpPr/>
      </xdr:nvSpPr>
      <xdr:spPr>
        <a:xfrm>
          <a:off x="3381375" y="987806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139700</xdr:rowOff>
    </xdr:from>
    <xdr:to>
      <xdr:col>15</xdr:col>
      <xdr:colOff>101600</xdr:colOff>
      <xdr:row>61</xdr:row>
      <xdr:rowOff>69850</xdr:rowOff>
    </xdr:to>
    <xdr:sp macro="" textlink="">
      <xdr:nvSpPr>
        <xdr:cNvPr id="81" name="フローチャート: 判断 80">
          <a:extLst>
            <a:ext uri="{FF2B5EF4-FFF2-40B4-BE49-F238E27FC236}">
              <a16:creationId xmlns:a16="http://schemas.microsoft.com/office/drawing/2014/main" id="{6C3C0ECD-A19D-4D5B-869D-338D6A0133B7}"/>
            </a:ext>
          </a:extLst>
        </xdr:cNvPr>
        <xdr:cNvSpPr/>
      </xdr:nvSpPr>
      <xdr:spPr>
        <a:xfrm>
          <a:off x="2571750" y="9867900"/>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132080</xdr:rowOff>
    </xdr:from>
    <xdr:to>
      <xdr:col>10</xdr:col>
      <xdr:colOff>165100</xdr:colOff>
      <xdr:row>61</xdr:row>
      <xdr:rowOff>62230</xdr:rowOff>
    </xdr:to>
    <xdr:sp macro="" textlink="">
      <xdr:nvSpPr>
        <xdr:cNvPr id="82" name="フローチャート: 判断 81">
          <a:extLst>
            <a:ext uri="{FF2B5EF4-FFF2-40B4-BE49-F238E27FC236}">
              <a16:creationId xmlns:a16="http://schemas.microsoft.com/office/drawing/2014/main" id="{7B9B9B5C-7DCC-4CEE-800F-32D774F03AC2}"/>
            </a:ext>
          </a:extLst>
        </xdr:cNvPr>
        <xdr:cNvSpPr/>
      </xdr:nvSpPr>
      <xdr:spPr>
        <a:xfrm>
          <a:off x="1781175" y="985710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133985</xdr:rowOff>
    </xdr:from>
    <xdr:to>
      <xdr:col>6</xdr:col>
      <xdr:colOff>38100</xdr:colOff>
      <xdr:row>61</xdr:row>
      <xdr:rowOff>64135</xdr:rowOff>
    </xdr:to>
    <xdr:sp macro="" textlink="">
      <xdr:nvSpPr>
        <xdr:cNvPr id="83" name="フローチャート: 判断 82">
          <a:extLst>
            <a:ext uri="{FF2B5EF4-FFF2-40B4-BE49-F238E27FC236}">
              <a16:creationId xmlns:a16="http://schemas.microsoft.com/office/drawing/2014/main" id="{E457E4D3-BB05-4868-868B-E5D727F3ADB9}"/>
            </a:ext>
          </a:extLst>
        </xdr:cNvPr>
        <xdr:cNvSpPr/>
      </xdr:nvSpPr>
      <xdr:spPr>
        <a:xfrm>
          <a:off x="981075" y="9859010"/>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B4E13662-FC7A-46ED-A7E5-2D8200C9CD9A}"/>
            </a:ext>
          </a:extLst>
        </xdr:cNvPr>
        <xdr:cNvSpPr txBox="1"/>
      </xdr:nvSpPr>
      <xdr:spPr>
        <a:xfrm>
          <a:off x="40100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F2A456F1-5F8A-431B-9506-25F1093DC813}"/>
            </a:ext>
          </a:extLst>
        </xdr:cNvPr>
        <xdr:cNvSpPr txBox="1"/>
      </xdr:nvSpPr>
      <xdr:spPr>
        <a:xfrm>
          <a:off x="32575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67375057-8DD4-4797-AB62-25F816B4A8ED}"/>
            </a:ext>
          </a:extLst>
        </xdr:cNvPr>
        <xdr:cNvSpPr txBox="1"/>
      </xdr:nvSpPr>
      <xdr:spPr>
        <a:xfrm>
          <a:off x="24479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4A960713-F27A-45C3-948E-B0FBF44C9D0B}"/>
            </a:ext>
          </a:extLst>
        </xdr:cNvPr>
        <xdr:cNvSpPr txBox="1"/>
      </xdr:nvSpPr>
      <xdr:spPr>
        <a:xfrm>
          <a:off x="1657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8" name="テキスト ボックス 87">
          <a:extLst>
            <a:ext uri="{FF2B5EF4-FFF2-40B4-BE49-F238E27FC236}">
              <a16:creationId xmlns:a16="http://schemas.microsoft.com/office/drawing/2014/main" id="{1AE3F4EE-EC69-4654-97E9-C9EB7A6E1C35}"/>
            </a:ext>
          </a:extLst>
        </xdr:cNvPr>
        <xdr:cNvSpPr txBox="1"/>
      </xdr:nvSpPr>
      <xdr:spPr>
        <a:xfrm>
          <a:off x="857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93980</xdr:rowOff>
    </xdr:from>
    <xdr:to>
      <xdr:col>24</xdr:col>
      <xdr:colOff>114300</xdr:colOff>
      <xdr:row>60</xdr:row>
      <xdr:rowOff>24130</xdr:rowOff>
    </xdr:to>
    <xdr:sp macro="" textlink="">
      <xdr:nvSpPr>
        <xdr:cNvPr id="89" name="楕円 88">
          <a:extLst>
            <a:ext uri="{FF2B5EF4-FFF2-40B4-BE49-F238E27FC236}">
              <a16:creationId xmlns:a16="http://schemas.microsoft.com/office/drawing/2014/main" id="{2A7C3C49-303C-40AC-BCE1-6A18793A2748}"/>
            </a:ext>
          </a:extLst>
        </xdr:cNvPr>
        <xdr:cNvSpPr/>
      </xdr:nvSpPr>
      <xdr:spPr>
        <a:xfrm>
          <a:off x="4124325" y="965708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58</xdr:row>
      <xdr:rowOff>116857</xdr:rowOff>
    </xdr:from>
    <xdr:ext cx="405111" cy="259045"/>
    <xdr:sp macro="" textlink="">
      <xdr:nvSpPr>
        <xdr:cNvPr id="90" name="【体育館・プール】&#10;有形固定資産減価償却率該当値テキスト">
          <a:extLst>
            <a:ext uri="{FF2B5EF4-FFF2-40B4-BE49-F238E27FC236}">
              <a16:creationId xmlns:a16="http://schemas.microsoft.com/office/drawing/2014/main" id="{1BB09828-C57D-434F-8ED8-0894BD5E108D}"/>
            </a:ext>
          </a:extLst>
        </xdr:cNvPr>
        <xdr:cNvSpPr txBox="1"/>
      </xdr:nvSpPr>
      <xdr:spPr>
        <a:xfrm>
          <a:off x="4219575" y="951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90170</xdr:rowOff>
    </xdr:from>
    <xdr:to>
      <xdr:col>20</xdr:col>
      <xdr:colOff>38100</xdr:colOff>
      <xdr:row>60</xdr:row>
      <xdr:rowOff>20320</xdr:rowOff>
    </xdr:to>
    <xdr:sp macro="" textlink="">
      <xdr:nvSpPr>
        <xdr:cNvPr id="91" name="楕円 90">
          <a:extLst>
            <a:ext uri="{FF2B5EF4-FFF2-40B4-BE49-F238E27FC236}">
              <a16:creationId xmlns:a16="http://schemas.microsoft.com/office/drawing/2014/main" id="{9BB80C02-2AE5-49F2-9BC8-3C49C5D69B01}"/>
            </a:ext>
          </a:extLst>
        </xdr:cNvPr>
        <xdr:cNvSpPr/>
      </xdr:nvSpPr>
      <xdr:spPr>
        <a:xfrm>
          <a:off x="3381375" y="96500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140970</xdr:rowOff>
    </xdr:from>
    <xdr:to>
      <xdr:col>24</xdr:col>
      <xdr:colOff>63500</xdr:colOff>
      <xdr:row>59</xdr:row>
      <xdr:rowOff>144780</xdr:rowOff>
    </xdr:to>
    <xdr:cxnSp macro="">
      <xdr:nvCxnSpPr>
        <xdr:cNvPr id="92" name="直線コネクタ 91">
          <a:extLst>
            <a:ext uri="{FF2B5EF4-FFF2-40B4-BE49-F238E27FC236}">
              <a16:creationId xmlns:a16="http://schemas.microsoft.com/office/drawing/2014/main" id="{7086C528-CAB5-4434-BDF4-858407825CB2}"/>
            </a:ext>
          </a:extLst>
        </xdr:cNvPr>
        <xdr:cNvCxnSpPr/>
      </xdr:nvCxnSpPr>
      <xdr:spPr>
        <a:xfrm>
          <a:off x="3429000" y="9707245"/>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42545</xdr:rowOff>
    </xdr:from>
    <xdr:to>
      <xdr:col>15</xdr:col>
      <xdr:colOff>101600</xdr:colOff>
      <xdr:row>60</xdr:row>
      <xdr:rowOff>144145</xdr:rowOff>
    </xdr:to>
    <xdr:sp macro="" textlink="">
      <xdr:nvSpPr>
        <xdr:cNvPr id="93" name="楕円 92">
          <a:extLst>
            <a:ext uri="{FF2B5EF4-FFF2-40B4-BE49-F238E27FC236}">
              <a16:creationId xmlns:a16="http://schemas.microsoft.com/office/drawing/2014/main" id="{BDAB9A9C-1266-4D15-90BF-82F934DF5DCD}"/>
            </a:ext>
          </a:extLst>
        </xdr:cNvPr>
        <xdr:cNvSpPr/>
      </xdr:nvSpPr>
      <xdr:spPr>
        <a:xfrm>
          <a:off x="2571750" y="977074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140970</xdr:rowOff>
    </xdr:from>
    <xdr:to>
      <xdr:col>19</xdr:col>
      <xdr:colOff>177800</xdr:colOff>
      <xdr:row>60</xdr:row>
      <xdr:rowOff>93345</xdr:rowOff>
    </xdr:to>
    <xdr:cxnSp macro="">
      <xdr:nvCxnSpPr>
        <xdr:cNvPr id="94" name="直線コネクタ 93">
          <a:extLst>
            <a:ext uri="{FF2B5EF4-FFF2-40B4-BE49-F238E27FC236}">
              <a16:creationId xmlns:a16="http://schemas.microsoft.com/office/drawing/2014/main" id="{8AC8FE8D-3B94-40A4-9AAE-0A2409B74E4E}"/>
            </a:ext>
          </a:extLst>
        </xdr:cNvPr>
        <xdr:cNvCxnSpPr/>
      </xdr:nvCxnSpPr>
      <xdr:spPr>
        <a:xfrm flipV="1">
          <a:off x="2619375" y="9707245"/>
          <a:ext cx="809625" cy="111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170180</xdr:rowOff>
    </xdr:from>
    <xdr:to>
      <xdr:col>10</xdr:col>
      <xdr:colOff>165100</xdr:colOff>
      <xdr:row>60</xdr:row>
      <xdr:rowOff>100330</xdr:rowOff>
    </xdr:to>
    <xdr:sp macro="" textlink="">
      <xdr:nvSpPr>
        <xdr:cNvPr id="95" name="楕円 94">
          <a:extLst>
            <a:ext uri="{FF2B5EF4-FFF2-40B4-BE49-F238E27FC236}">
              <a16:creationId xmlns:a16="http://schemas.microsoft.com/office/drawing/2014/main" id="{F5EBB7AB-4706-49A5-B079-3D0566492B8E}"/>
            </a:ext>
          </a:extLst>
        </xdr:cNvPr>
        <xdr:cNvSpPr/>
      </xdr:nvSpPr>
      <xdr:spPr>
        <a:xfrm>
          <a:off x="1781175" y="9723755"/>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49530</xdr:rowOff>
    </xdr:from>
    <xdr:to>
      <xdr:col>15</xdr:col>
      <xdr:colOff>50800</xdr:colOff>
      <xdr:row>60</xdr:row>
      <xdr:rowOff>93345</xdr:rowOff>
    </xdr:to>
    <xdr:cxnSp macro="">
      <xdr:nvCxnSpPr>
        <xdr:cNvPr id="96" name="直線コネクタ 95">
          <a:extLst>
            <a:ext uri="{FF2B5EF4-FFF2-40B4-BE49-F238E27FC236}">
              <a16:creationId xmlns:a16="http://schemas.microsoft.com/office/drawing/2014/main" id="{05EB1672-DEB0-4B79-ADC7-E7649B10C4EA}"/>
            </a:ext>
          </a:extLst>
        </xdr:cNvPr>
        <xdr:cNvCxnSpPr/>
      </xdr:nvCxnSpPr>
      <xdr:spPr>
        <a:xfrm>
          <a:off x="1828800" y="9771380"/>
          <a:ext cx="790575" cy="46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124460</xdr:rowOff>
    </xdr:from>
    <xdr:to>
      <xdr:col>6</xdr:col>
      <xdr:colOff>38100</xdr:colOff>
      <xdr:row>60</xdr:row>
      <xdr:rowOff>54610</xdr:rowOff>
    </xdr:to>
    <xdr:sp macro="" textlink="">
      <xdr:nvSpPr>
        <xdr:cNvPr id="97" name="楕円 96">
          <a:extLst>
            <a:ext uri="{FF2B5EF4-FFF2-40B4-BE49-F238E27FC236}">
              <a16:creationId xmlns:a16="http://schemas.microsoft.com/office/drawing/2014/main" id="{CAA562AA-B52C-42AC-B7A9-2492751826A7}"/>
            </a:ext>
          </a:extLst>
        </xdr:cNvPr>
        <xdr:cNvSpPr/>
      </xdr:nvSpPr>
      <xdr:spPr>
        <a:xfrm>
          <a:off x="981075" y="968438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3810</xdr:rowOff>
    </xdr:from>
    <xdr:to>
      <xdr:col>10</xdr:col>
      <xdr:colOff>114300</xdr:colOff>
      <xdr:row>60</xdr:row>
      <xdr:rowOff>49530</xdr:rowOff>
    </xdr:to>
    <xdr:cxnSp macro="">
      <xdr:nvCxnSpPr>
        <xdr:cNvPr id="98" name="直線コネクタ 97">
          <a:extLst>
            <a:ext uri="{FF2B5EF4-FFF2-40B4-BE49-F238E27FC236}">
              <a16:creationId xmlns:a16="http://schemas.microsoft.com/office/drawing/2014/main" id="{85DB1682-F8D1-48E0-9DFB-A7F97FD4510F}"/>
            </a:ext>
          </a:extLst>
        </xdr:cNvPr>
        <xdr:cNvCxnSpPr/>
      </xdr:nvCxnSpPr>
      <xdr:spPr>
        <a:xfrm>
          <a:off x="1028700" y="9732010"/>
          <a:ext cx="800100" cy="39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74312</xdr:rowOff>
    </xdr:from>
    <xdr:ext cx="405111" cy="259045"/>
    <xdr:sp macro="" textlink="">
      <xdr:nvSpPr>
        <xdr:cNvPr id="99" name="n_1aveValue【体育館・プール】&#10;有形固定資産減価償却率">
          <a:extLst>
            <a:ext uri="{FF2B5EF4-FFF2-40B4-BE49-F238E27FC236}">
              <a16:creationId xmlns:a16="http://schemas.microsoft.com/office/drawing/2014/main" id="{830FD257-F272-4F12-B032-336AB3F68861}"/>
            </a:ext>
          </a:extLst>
        </xdr:cNvPr>
        <xdr:cNvSpPr txBox="1"/>
      </xdr:nvSpPr>
      <xdr:spPr>
        <a:xfrm>
          <a:off x="3239144" y="9961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60977</xdr:rowOff>
    </xdr:from>
    <xdr:ext cx="405111" cy="259045"/>
    <xdr:sp macro="" textlink="">
      <xdr:nvSpPr>
        <xdr:cNvPr id="100" name="n_2aveValue【体育館・プール】&#10;有形固定資産減価償却率">
          <a:extLst>
            <a:ext uri="{FF2B5EF4-FFF2-40B4-BE49-F238E27FC236}">
              <a16:creationId xmlns:a16="http://schemas.microsoft.com/office/drawing/2014/main" id="{F4243181-5C2F-4AC1-8F39-D35EA7A2CCA2}"/>
            </a:ext>
          </a:extLst>
        </xdr:cNvPr>
        <xdr:cNvSpPr txBox="1"/>
      </xdr:nvSpPr>
      <xdr:spPr>
        <a:xfrm>
          <a:off x="2439044" y="9951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53357</xdr:rowOff>
    </xdr:from>
    <xdr:ext cx="405111" cy="259045"/>
    <xdr:sp macro="" textlink="">
      <xdr:nvSpPr>
        <xdr:cNvPr id="101" name="n_3aveValue【体育館・プール】&#10;有形固定資産減価償却率">
          <a:extLst>
            <a:ext uri="{FF2B5EF4-FFF2-40B4-BE49-F238E27FC236}">
              <a16:creationId xmlns:a16="http://schemas.microsoft.com/office/drawing/2014/main" id="{F1739D1C-8733-4F22-B7B6-ABC93C9FBC95}"/>
            </a:ext>
          </a:extLst>
        </xdr:cNvPr>
        <xdr:cNvSpPr txBox="1"/>
      </xdr:nvSpPr>
      <xdr:spPr>
        <a:xfrm>
          <a:off x="1648469" y="993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55262</xdr:rowOff>
    </xdr:from>
    <xdr:ext cx="405111" cy="259045"/>
    <xdr:sp macro="" textlink="">
      <xdr:nvSpPr>
        <xdr:cNvPr id="102" name="n_4aveValue【体育館・プール】&#10;有形固定資産減価償却率">
          <a:extLst>
            <a:ext uri="{FF2B5EF4-FFF2-40B4-BE49-F238E27FC236}">
              <a16:creationId xmlns:a16="http://schemas.microsoft.com/office/drawing/2014/main" id="{D9E9DFFB-E0B3-4F43-888E-1D1237949FF5}"/>
            </a:ext>
          </a:extLst>
        </xdr:cNvPr>
        <xdr:cNvSpPr txBox="1"/>
      </xdr:nvSpPr>
      <xdr:spPr>
        <a:xfrm>
          <a:off x="848369" y="9942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58</xdr:row>
      <xdr:rowOff>36847</xdr:rowOff>
    </xdr:from>
    <xdr:ext cx="405111" cy="259045"/>
    <xdr:sp macro="" textlink="">
      <xdr:nvSpPr>
        <xdr:cNvPr id="103" name="n_1mainValue【体育館・プール】&#10;有形固定資産減価償却率">
          <a:extLst>
            <a:ext uri="{FF2B5EF4-FFF2-40B4-BE49-F238E27FC236}">
              <a16:creationId xmlns:a16="http://schemas.microsoft.com/office/drawing/2014/main" id="{ABF3D8F8-934F-422B-B2C2-DEAE5C3AACF4}"/>
            </a:ext>
          </a:extLst>
        </xdr:cNvPr>
        <xdr:cNvSpPr txBox="1"/>
      </xdr:nvSpPr>
      <xdr:spPr>
        <a:xfrm>
          <a:off x="3239144" y="9438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58</xdr:row>
      <xdr:rowOff>160672</xdr:rowOff>
    </xdr:from>
    <xdr:ext cx="405111" cy="259045"/>
    <xdr:sp macro="" textlink="">
      <xdr:nvSpPr>
        <xdr:cNvPr id="104" name="n_2mainValue【体育館・プール】&#10;有形固定資産減価償却率">
          <a:extLst>
            <a:ext uri="{FF2B5EF4-FFF2-40B4-BE49-F238E27FC236}">
              <a16:creationId xmlns:a16="http://schemas.microsoft.com/office/drawing/2014/main" id="{E58EA623-B397-4398-9E11-FB543031ADBC}"/>
            </a:ext>
          </a:extLst>
        </xdr:cNvPr>
        <xdr:cNvSpPr txBox="1"/>
      </xdr:nvSpPr>
      <xdr:spPr>
        <a:xfrm>
          <a:off x="2439044" y="9565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58</xdr:row>
      <xdr:rowOff>116857</xdr:rowOff>
    </xdr:from>
    <xdr:ext cx="405111" cy="259045"/>
    <xdr:sp macro="" textlink="">
      <xdr:nvSpPr>
        <xdr:cNvPr id="105" name="n_3mainValue【体育館・プール】&#10;有形固定資産減価償却率">
          <a:extLst>
            <a:ext uri="{FF2B5EF4-FFF2-40B4-BE49-F238E27FC236}">
              <a16:creationId xmlns:a16="http://schemas.microsoft.com/office/drawing/2014/main" id="{1955806C-0ECD-45F2-B40E-4B0D8CA926E4}"/>
            </a:ext>
          </a:extLst>
        </xdr:cNvPr>
        <xdr:cNvSpPr txBox="1"/>
      </xdr:nvSpPr>
      <xdr:spPr>
        <a:xfrm>
          <a:off x="1648469" y="9518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58</xdr:row>
      <xdr:rowOff>71137</xdr:rowOff>
    </xdr:from>
    <xdr:ext cx="405111" cy="259045"/>
    <xdr:sp macro="" textlink="">
      <xdr:nvSpPr>
        <xdr:cNvPr id="106" name="n_4mainValue【体育館・プール】&#10;有形固定資産減価償却率">
          <a:extLst>
            <a:ext uri="{FF2B5EF4-FFF2-40B4-BE49-F238E27FC236}">
              <a16:creationId xmlns:a16="http://schemas.microsoft.com/office/drawing/2014/main" id="{602BBD27-9A54-4F7E-BD09-9DE00A8FF99F}"/>
            </a:ext>
          </a:extLst>
        </xdr:cNvPr>
        <xdr:cNvSpPr txBox="1"/>
      </xdr:nvSpPr>
      <xdr:spPr>
        <a:xfrm>
          <a:off x="848369" y="9469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7" name="正方形/長方形 106">
          <a:extLst>
            <a:ext uri="{FF2B5EF4-FFF2-40B4-BE49-F238E27FC236}">
              <a16:creationId xmlns:a16="http://schemas.microsoft.com/office/drawing/2014/main" id="{A9832263-E0D4-48C6-A0F8-6343A2D02690}"/>
            </a:ext>
          </a:extLst>
        </xdr:cNvPr>
        <xdr:cNvSpPr/>
      </xdr:nvSpPr>
      <xdr:spPr>
        <a:xfrm>
          <a:off x="59531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8" name="正方形/長方形 107">
          <a:extLst>
            <a:ext uri="{FF2B5EF4-FFF2-40B4-BE49-F238E27FC236}">
              <a16:creationId xmlns:a16="http://schemas.microsoft.com/office/drawing/2014/main" id="{A7FFF59B-BD8B-4D94-B60D-DC9B1E41A693}"/>
            </a:ext>
          </a:extLst>
        </xdr:cNvPr>
        <xdr:cNvSpPr/>
      </xdr:nvSpPr>
      <xdr:spPr>
        <a:xfrm>
          <a:off x="60674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9" name="正方形/長方形 108">
          <a:extLst>
            <a:ext uri="{FF2B5EF4-FFF2-40B4-BE49-F238E27FC236}">
              <a16:creationId xmlns:a16="http://schemas.microsoft.com/office/drawing/2014/main" id="{5FEEF9A9-0BA1-48E4-BB18-BED0D77436EE}"/>
            </a:ext>
          </a:extLst>
        </xdr:cNvPr>
        <xdr:cNvSpPr/>
      </xdr:nvSpPr>
      <xdr:spPr>
        <a:xfrm>
          <a:off x="60674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73/122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10" name="正方形/長方形 109">
          <a:extLst>
            <a:ext uri="{FF2B5EF4-FFF2-40B4-BE49-F238E27FC236}">
              <a16:creationId xmlns:a16="http://schemas.microsoft.com/office/drawing/2014/main" id="{9BFDD8BD-4A8F-461F-9DB3-3F98426281A6}"/>
            </a:ext>
          </a:extLst>
        </xdr:cNvPr>
        <xdr:cNvSpPr/>
      </xdr:nvSpPr>
      <xdr:spPr>
        <a:xfrm>
          <a:off x="69818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1" name="正方形/長方形 110">
          <a:extLst>
            <a:ext uri="{FF2B5EF4-FFF2-40B4-BE49-F238E27FC236}">
              <a16:creationId xmlns:a16="http://schemas.microsoft.com/office/drawing/2014/main" id="{C71C08E8-B47B-42E6-BA5D-3C4371B65A34}"/>
            </a:ext>
          </a:extLst>
        </xdr:cNvPr>
        <xdr:cNvSpPr/>
      </xdr:nvSpPr>
      <xdr:spPr>
        <a:xfrm>
          <a:off x="69818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2" name="正方形/長方形 111">
          <a:extLst>
            <a:ext uri="{FF2B5EF4-FFF2-40B4-BE49-F238E27FC236}">
              <a16:creationId xmlns:a16="http://schemas.microsoft.com/office/drawing/2014/main" id="{15667600-45E2-404B-8049-AA29D7996D45}"/>
            </a:ext>
          </a:extLst>
        </xdr:cNvPr>
        <xdr:cNvSpPr/>
      </xdr:nvSpPr>
      <xdr:spPr>
        <a:xfrm>
          <a:off x="80105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3" name="正方形/長方形 112">
          <a:extLst>
            <a:ext uri="{FF2B5EF4-FFF2-40B4-BE49-F238E27FC236}">
              <a16:creationId xmlns:a16="http://schemas.microsoft.com/office/drawing/2014/main" id="{1EA48353-08BB-41DF-A743-87DCF073DDBD}"/>
            </a:ext>
          </a:extLst>
        </xdr:cNvPr>
        <xdr:cNvSpPr/>
      </xdr:nvSpPr>
      <xdr:spPr>
        <a:xfrm>
          <a:off x="80105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4" name="正方形/長方形 113">
          <a:extLst>
            <a:ext uri="{FF2B5EF4-FFF2-40B4-BE49-F238E27FC236}">
              <a16:creationId xmlns:a16="http://schemas.microsoft.com/office/drawing/2014/main" id="{A706FA12-A7A2-43A4-9444-3FE726D8CD25}"/>
            </a:ext>
          </a:extLst>
        </xdr:cNvPr>
        <xdr:cNvSpPr/>
      </xdr:nvSpPr>
      <xdr:spPr>
        <a:xfrm>
          <a:off x="59531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5" name="テキスト ボックス 114">
          <a:extLst>
            <a:ext uri="{FF2B5EF4-FFF2-40B4-BE49-F238E27FC236}">
              <a16:creationId xmlns:a16="http://schemas.microsoft.com/office/drawing/2014/main" id="{EC609A5B-FBEF-47EB-B5C5-774BF5B94846}"/>
            </a:ext>
          </a:extLst>
        </xdr:cNvPr>
        <xdr:cNvSpPr txBox="1"/>
      </xdr:nvSpPr>
      <xdr:spPr>
        <a:xfrm>
          <a:off x="5915025"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6" name="直線コネクタ 115">
          <a:extLst>
            <a:ext uri="{FF2B5EF4-FFF2-40B4-BE49-F238E27FC236}">
              <a16:creationId xmlns:a16="http://schemas.microsoft.com/office/drawing/2014/main" id="{9DF70118-B8EE-4E0E-B15C-4907DBC57E1E}"/>
            </a:ext>
          </a:extLst>
        </xdr:cNvPr>
        <xdr:cNvCxnSpPr/>
      </xdr:nvCxnSpPr>
      <xdr:spPr>
        <a:xfrm>
          <a:off x="5953125" y="108108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7" name="直線コネクタ 116">
          <a:extLst>
            <a:ext uri="{FF2B5EF4-FFF2-40B4-BE49-F238E27FC236}">
              <a16:creationId xmlns:a16="http://schemas.microsoft.com/office/drawing/2014/main" id="{83ED3DD8-52EF-42BF-81C3-FC00B0914557}"/>
            </a:ext>
          </a:extLst>
        </xdr:cNvPr>
        <xdr:cNvCxnSpPr/>
      </xdr:nvCxnSpPr>
      <xdr:spPr>
        <a:xfrm>
          <a:off x="5953125" y="103727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8" name="テキスト ボックス 117">
          <a:extLst>
            <a:ext uri="{FF2B5EF4-FFF2-40B4-BE49-F238E27FC236}">
              <a16:creationId xmlns:a16="http://schemas.microsoft.com/office/drawing/2014/main" id="{0006BC7D-4B0A-49FC-857D-F0B9AF39C793}"/>
            </a:ext>
          </a:extLst>
        </xdr:cNvPr>
        <xdr:cNvSpPr txBox="1"/>
      </xdr:nvSpPr>
      <xdr:spPr>
        <a:xfrm>
          <a:off x="5527221"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9" name="直線コネクタ 118">
          <a:extLst>
            <a:ext uri="{FF2B5EF4-FFF2-40B4-BE49-F238E27FC236}">
              <a16:creationId xmlns:a16="http://schemas.microsoft.com/office/drawing/2014/main" id="{97584C40-92F1-45F4-9400-29DE510318D2}"/>
            </a:ext>
          </a:extLst>
        </xdr:cNvPr>
        <xdr:cNvCxnSpPr/>
      </xdr:nvCxnSpPr>
      <xdr:spPr>
        <a:xfrm>
          <a:off x="5953125" y="99441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20" name="テキスト ボックス 119">
          <a:extLst>
            <a:ext uri="{FF2B5EF4-FFF2-40B4-BE49-F238E27FC236}">
              <a16:creationId xmlns:a16="http://schemas.microsoft.com/office/drawing/2014/main" id="{4712BD3C-4447-424C-8875-B56E0E1F5FBA}"/>
            </a:ext>
          </a:extLst>
        </xdr:cNvPr>
        <xdr:cNvSpPr txBox="1"/>
      </xdr:nvSpPr>
      <xdr:spPr>
        <a:xfrm>
          <a:off x="5527221"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1" name="直線コネクタ 120">
          <a:extLst>
            <a:ext uri="{FF2B5EF4-FFF2-40B4-BE49-F238E27FC236}">
              <a16:creationId xmlns:a16="http://schemas.microsoft.com/office/drawing/2014/main" id="{B3BAAA2D-2454-4B1B-8285-B04D4D3E1D4C}"/>
            </a:ext>
          </a:extLst>
        </xdr:cNvPr>
        <xdr:cNvCxnSpPr/>
      </xdr:nvCxnSpPr>
      <xdr:spPr>
        <a:xfrm>
          <a:off x="5953125" y="951547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2" name="テキスト ボックス 121">
          <a:extLst>
            <a:ext uri="{FF2B5EF4-FFF2-40B4-BE49-F238E27FC236}">
              <a16:creationId xmlns:a16="http://schemas.microsoft.com/office/drawing/2014/main" id="{37D2D498-AFB5-48D2-9839-6A3154F25FD6}"/>
            </a:ext>
          </a:extLst>
        </xdr:cNvPr>
        <xdr:cNvSpPr txBox="1"/>
      </xdr:nvSpPr>
      <xdr:spPr>
        <a:xfrm>
          <a:off x="5527221"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3" name="直線コネクタ 122">
          <a:extLst>
            <a:ext uri="{FF2B5EF4-FFF2-40B4-BE49-F238E27FC236}">
              <a16:creationId xmlns:a16="http://schemas.microsoft.com/office/drawing/2014/main" id="{444C56BD-CC10-49A9-8347-86898724243D}"/>
            </a:ext>
          </a:extLst>
        </xdr:cNvPr>
        <xdr:cNvCxnSpPr/>
      </xdr:nvCxnSpPr>
      <xdr:spPr>
        <a:xfrm>
          <a:off x="5953125" y="9077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4" name="テキスト ボックス 123">
          <a:extLst>
            <a:ext uri="{FF2B5EF4-FFF2-40B4-BE49-F238E27FC236}">
              <a16:creationId xmlns:a16="http://schemas.microsoft.com/office/drawing/2014/main" id="{7B179908-E3E4-4163-B949-7724BA75D8F6}"/>
            </a:ext>
          </a:extLst>
        </xdr:cNvPr>
        <xdr:cNvSpPr txBox="1"/>
      </xdr:nvSpPr>
      <xdr:spPr>
        <a:xfrm>
          <a:off x="5527221"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5" name="直線コネクタ 124">
          <a:extLst>
            <a:ext uri="{FF2B5EF4-FFF2-40B4-BE49-F238E27FC236}">
              <a16:creationId xmlns:a16="http://schemas.microsoft.com/office/drawing/2014/main" id="{364F9F37-283D-4F58-915A-B1E13B2FF987}"/>
            </a:ext>
          </a:extLst>
        </xdr:cNvPr>
        <xdr:cNvCxnSpPr/>
      </xdr:nvCxnSpPr>
      <xdr:spPr>
        <a:xfrm>
          <a:off x="5953125" y="864870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6" name="テキスト ボックス 125">
          <a:extLst>
            <a:ext uri="{FF2B5EF4-FFF2-40B4-BE49-F238E27FC236}">
              <a16:creationId xmlns:a16="http://schemas.microsoft.com/office/drawing/2014/main" id="{28C8A2BA-7FD9-4E64-A714-4465D4C17F52}"/>
            </a:ext>
          </a:extLst>
        </xdr:cNvPr>
        <xdr:cNvSpPr txBox="1"/>
      </xdr:nvSpPr>
      <xdr:spPr>
        <a:xfrm>
          <a:off x="5527221"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7" name="【体育館・プール】&#10;一人当たり面積グラフ枠">
          <a:extLst>
            <a:ext uri="{FF2B5EF4-FFF2-40B4-BE49-F238E27FC236}">
              <a16:creationId xmlns:a16="http://schemas.microsoft.com/office/drawing/2014/main" id="{007627D1-19C7-4687-8AA2-E91910340087}"/>
            </a:ext>
          </a:extLst>
        </xdr:cNvPr>
        <xdr:cNvSpPr/>
      </xdr:nvSpPr>
      <xdr:spPr>
        <a:xfrm>
          <a:off x="59531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60579</xdr:rowOff>
    </xdr:from>
    <xdr:to>
      <xdr:col>54</xdr:col>
      <xdr:colOff>189865</xdr:colOff>
      <xdr:row>63</xdr:row>
      <xdr:rowOff>148819</xdr:rowOff>
    </xdr:to>
    <xdr:cxnSp macro="">
      <xdr:nvCxnSpPr>
        <xdr:cNvPr id="128" name="直線コネクタ 127">
          <a:extLst>
            <a:ext uri="{FF2B5EF4-FFF2-40B4-BE49-F238E27FC236}">
              <a16:creationId xmlns:a16="http://schemas.microsoft.com/office/drawing/2014/main" id="{D4F1BA6C-2CEC-4E7B-BCF2-D41C84ED3317}"/>
            </a:ext>
          </a:extLst>
        </xdr:cNvPr>
        <xdr:cNvCxnSpPr/>
      </xdr:nvCxnSpPr>
      <xdr:spPr>
        <a:xfrm flipV="1">
          <a:off x="9429115" y="9141079"/>
          <a:ext cx="0" cy="12153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152646</xdr:rowOff>
    </xdr:from>
    <xdr:ext cx="469744" cy="259045"/>
    <xdr:sp macro="" textlink="">
      <xdr:nvSpPr>
        <xdr:cNvPr id="129" name="【体育館・プール】&#10;一人当たり面積最小値テキスト">
          <a:extLst>
            <a:ext uri="{FF2B5EF4-FFF2-40B4-BE49-F238E27FC236}">
              <a16:creationId xmlns:a16="http://schemas.microsoft.com/office/drawing/2014/main" id="{2D578564-6227-410F-A102-23113AA3A128}"/>
            </a:ext>
          </a:extLst>
        </xdr:cNvPr>
        <xdr:cNvSpPr txBox="1"/>
      </xdr:nvSpPr>
      <xdr:spPr>
        <a:xfrm>
          <a:off x="9467850" y="1036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148819</xdr:rowOff>
    </xdr:from>
    <xdr:to>
      <xdr:col>55</xdr:col>
      <xdr:colOff>88900</xdr:colOff>
      <xdr:row>63</xdr:row>
      <xdr:rowOff>148819</xdr:rowOff>
    </xdr:to>
    <xdr:cxnSp macro="">
      <xdr:nvCxnSpPr>
        <xdr:cNvPr id="130" name="直線コネクタ 129">
          <a:extLst>
            <a:ext uri="{FF2B5EF4-FFF2-40B4-BE49-F238E27FC236}">
              <a16:creationId xmlns:a16="http://schemas.microsoft.com/office/drawing/2014/main" id="{004B9AAF-EC78-43B6-81DE-6A6415A69CFE}"/>
            </a:ext>
          </a:extLst>
        </xdr:cNvPr>
        <xdr:cNvCxnSpPr/>
      </xdr:nvCxnSpPr>
      <xdr:spPr>
        <a:xfrm>
          <a:off x="9363075" y="1035644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7256</xdr:rowOff>
    </xdr:from>
    <xdr:ext cx="469744" cy="259045"/>
    <xdr:sp macro="" textlink="">
      <xdr:nvSpPr>
        <xdr:cNvPr id="131" name="【体育館・プール】&#10;一人当たり面積最大値テキスト">
          <a:extLst>
            <a:ext uri="{FF2B5EF4-FFF2-40B4-BE49-F238E27FC236}">
              <a16:creationId xmlns:a16="http://schemas.microsoft.com/office/drawing/2014/main" id="{4FF33A99-2361-4023-85A4-964F1FB9A58F}"/>
            </a:ext>
          </a:extLst>
        </xdr:cNvPr>
        <xdr:cNvSpPr txBox="1"/>
      </xdr:nvSpPr>
      <xdr:spPr>
        <a:xfrm>
          <a:off x="9467850" y="8925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60579</xdr:rowOff>
    </xdr:from>
    <xdr:to>
      <xdr:col>55</xdr:col>
      <xdr:colOff>88900</xdr:colOff>
      <xdr:row>56</xdr:row>
      <xdr:rowOff>60579</xdr:rowOff>
    </xdr:to>
    <xdr:cxnSp macro="">
      <xdr:nvCxnSpPr>
        <xdr:cNvPr id="132" name="直線コネクタ 131">
          <a:extLst>
            <a:ext uri="{FF2B5EF4-FFF2-40B4-BE49-F238E27FC236}">
              <a16:creationId xmlns:a16="http://schemas.microsoft.com/office/drawing/2014/main" id="{AD294122-527B-4870-B9AA-C2C216A41F44}"/>
            </a:ext>
          </a:extLst>
        </xdr:cNvPr>
        <xdr:cNvCxnSpPr/>
      </xdr:nvCxnSpPr>
      <xdr:spPr>
        <a:xfrm>
          <a:off x="9363075" y="9141079"/>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57573</xdr:rowOff>
    </xdr:from>
    <xdr:ext cx="469744" cy="259045"/>
    <xdr:sp macro="" textlink="">
      <xdr:nvSpPr>
        <xdr:cNvPr id="133" name="【体育館・プール】&#10;一人当たり面積平均値テキスト">
          <a:extLst>
            <a:ext uri="{FF2B5EF4-FFF2-40B4-BE49-F238E27FC236}">
              <a16:creationId xmlns:a16="http://schemas.microsoft.com/office/drawing/2014/main" id="{F0123521-C534-458C-BBD4-3D4960CABE1D}"/>
            </a:ext>
          </a:extLst>
        </xdr:cNvPr>
        <xdr:cNvSpPr txBox="1"/>
      </xdr:nvSpPr>
      <xdr:spPr>
        <a:xfrm>
          <a:off x="9467850" y="994452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34696</xdr:rowOff>
    </xdr:from>
    <xdr:to>
      <xdr:col>55</xdr:col>
      <xdr:colOff>50800</xdr:colOff>
      <xdr:row>62</xdr:row>
      <xdr:rowOff>136296</xdr:rowOff>
    </xdr:to>
    <xdr:sp macro="" textlink="">
      <xdr:nvSpPr>
        <xdr:cNvPr id="134" name="フローチャート: 判断 133">
          <a:extLst>
            <a:ext uri="{FF2B5EF4-FFF2-40B4-BE49-F238E27FC236}">
              <a16:creationId xmlns:a16="http://schemas.microsoft.com/office/drawing/2014/main" id="{168499EC-BAB1-4EDB-957B-7DD559994899}"/>
            </a:ext>
          </a:extLst>
        </xdr:cNvPr>
        <xdr:cNvSpPr/>
      </xdr:nvSpPr>
      <xdr:spPr>
        <a:xfrm>
          <a:off x="9401175" y="1008039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34696</xdr:rowOff>
    </xdr:from>
    <xdr:to>
      <xdr:col>50</xdr:col>
      <xdr:colOff>165100</xdr:colOff>
      <xdr:row>62</xdr:row>
      <xdr:rowOff>136296</xdr:rowOff>
    </xdr:to>
    <xdr:sp macro="" textlink="">
      <xdr:nvSpPr>
        <xdr:cNvPr id="135" name="フローチャート: 判断 134">
          <a:extLst>
            <a:ext uri="{FF2B5EF4-FFF2-40B4-BE49-F238E27FC236}">
              <a16:creationId xmlns:a16="http://schemas.microsoft.com/office/drawing/2014/main" id="{5E62D46C-D6FA-4BDE-9C39-A286923B69EB}"/>
            </a:ext>
          </a:extLst>
        </xdr:cNvPr>
        <xdr:cNvSpPr/>
      </xdr:nvSpPr>
      <xdr:spPr>
        <a:xfrm>
          <a:off x="8639175" y="1008039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50470</xdr:rowOff>
    </xdr:from>
    <xdr:to>
      <xdr:col>46</xdr:col>
      <xdr:colOff>38100</xdr:colOff>
      <xdr:row>62</xdr:row>
      <xdr:rowOff>152070</xdr:rowOff>
    </xdr:to>
    <xdr:sp macro="" textlink="">
      <xdr:nvSpPr>
        <xdr:cNvPr id="136" name="フローチャート: 判断 135">
          <a:extLst>
            <a:ext uri="{FF2B5EF4-FFF2-40B4-BE49-F238E27FC236}">
              <a16:creationId xmlns:a16="http://schemas.microsoft.com/office/drawing/2014/main" id="{47D6C1CA-6603-4A37-BB36-C55978301113}"/>
            </a:ext>
          </a:extLst>
        </xdr:cNvPr>
        <xdr:cNvSpPr/>
      </xdr:nvSpPr>
      <xdr:spPr>
        <a:xfrm>
          <a:off x="7839075" y="10096170"/>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60985</xdr:rowOff>
    </xdr:from>
    <xdr:to>
      <xdr:col>41</xdr:col>
      <xdr:colOff>101600</xdr:colOff>
      <xdr:row>62</xdr:row>
      <xdr:rowOff>162585</xdr:rowOff>
    </xdr:to>
    <xdr:sp macro="" textlink="">
      <xdr:nvSpPr>
        <xdr:cNvPr id="137" name="フローチャート: 判断 136">
          <a:extLst>
            <a:ext uri="{FF2B5EF4-FFF2-40B4-BE49-F238E27FC236}">
              <a16:creationId xmlns:a16="http://schemas.microsoft.com/office/drawing/2014/main" id="{A6995D5D-C532-47C0-AEE8-CA64CFFDC453}"/>
            </a:ext>
          </a:extLst>
        </xdr:cNvPr>
        <xdr:cNvSpPr/>
      </xdr:nvSpPr>
      <xdr:spPr>
        <a:xfrm>
          <a:off x="7029450" y="10113035"/>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62129</xdr:rowOff>
    </xdr:from>
    <xdr:to>
      <xdr:col>36</xdr:col>
      <xdr:colOff>165100</xdr:colOff>
      <xdr:row>62</xdr:row>
      <xdr:rowOff>163729</xdr:rowOff>
    </xdr:to>
    <xdr:sp macro="" textlink="">
      <xdr:nvSpPr>
        <xdr:cNvPr id="138" name="フローチャート: 判断 137">
          <a:extLst>
            <a:ext uri="{FF2B5EF4-FFF2-40B4-BE49-F238E27FC236}">
              <a16:creationId xmlns:a16="http://schemas.microsoft.com/office/drawing/2014/main" id="{D3EE00FA-47F0-4A57-9864-48FF08846550}"/>
            </a:ext>
          </a:extLst>
        </xdr:cNvPr>
        <xdr:cNvSpPr/>
      </xdr:nvSpPr>
      <xdr:spPr>
        <a:xfrm>
          <a:off x="6238875" y="1011417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B6B1BCBB-568A-4E10-9E31-568267495025}"/>
            </a:ext>
          </a:extLst>
        </xdr:cNvPr>
        <xdr:cNvSpPr txBox="1"/>
      </xdr:nvSpPr>
      <xdr:spPr>
        <a:xfrm>
          <a:off x="925830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92BAA81E-8F45-4A4E-B00B-37DBEA55C611}"/>
            </a:ext>
          </a:extLst>
        </xdr:cNvPr>
        <xdr:cNvSpPr txBox="1"/>
      </xdr:nvSpPr>
      <xdr:spPr>
        <a:xfrm>
          <a:off x="85153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36ACDF26-735A-449E-8690-BB1F32652A17}"/>
            </a:ext>
          </a:extLst>
        </xdr:cNvPr>
        <xdr:cNvSpPr txBox="1"/>
      </xdr:nvSpPr>
      <xdr:spPr>
        <a:xfrm>
          <a:off x="77152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E9E58FE8-4972-4159-B046-0450A4CCF718}"/>
            </a:ext>
          </a:extLst>
        </xdr:cNvPr>
        <xdr:cNvSpPr txBox="1"/>
      </xdr:nvSpPr>
      <xdr:spPr>
        <a:xfrm>
          <a:off x="690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3" name="テキスト ボックス 142">
          <a:extLst>
            <a:ext uri="{FF2B5EF4-FFF2-40B4-BE49-F238E27FC236}">
              <a16:creationId xmlns:a16="http://schemas.microsoft.com/office/drawing/2014/main" id="{F48A57F1-A184-492B-BAC8-BC2DB934A548}"/>
            </a:ext>
          </a:extLst>
        </xdr:cNvPr>
        <xdr:cNvSpPr txBox="1"/>
      </xdr:nvSpPr>
      <xdr:spPr>
        <a:xfrm>
          <a:off x="6115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93904</xdr:rowOff>
    </xdr:from>
    <xdr:to>
      <xdr:col>55</xdr:col>
      <xdr:colOff>50800</xdr:colOff>
      <xdr:row>63</xdr:row>
      <xdr:rowOff>24054</xdr:rowOff>
    </xdr:to>
    <xdr:sp macro="" textlink="">
      <xdr:nvSpPr>
        <xdr:cNvPr id="144" name="楕円 143">
          <a:extLst>
            <a:ext uri="{FF2B5EF4-FFF2-40B4-BE49-F238E27FC236}">
              <a16:creationId xmlns:a16="http://schemas.microsoft.com/office/drawing/2014/main" id="{1AB38ECC-C2DA-4AA4-8554-6E9F992EAFD8}"/>
            </a:ext>
          </a:extLst>
        </xdr:cNvPr>
        <xdr:cNvSpPr/>
      </xdr:nvSpPr>
      <xdr:spPr>
        <a:xfrm>
          <a:off x="9401175" y="10142779"/>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72331</xdr:rowOff>
    </xdr:from>
    <xdr:ext cx="469744" cy="259045"/>
    <xdr:sp macro="" textlink="">
      <xdr:nvSpPr>
        <xdr:cNvPr id="145" name="【体育館・プール】&#10;一人当たり面積該当値テキスト">
          <a:extLst>
            <a:ext uri="{FF2B5EF4-FFF2-40B4-BE49-F238E27FC236}">
              <a16:creationId xmlns:a16="http://schemas.microsoft.com/office/drawing/2014/main" id="{23588C33-CA8A-4889-8AEB-E62EE5596954}"/>
            </a:ext>
          </a:extLst>
        </xdr:cNvPr>
        <xdr:cNvSpPr txBox="1"/>
      </xdr:nvSpPr>
      <xdr:spPr>
        <a:xfrm>
          <a:off x="9467850" y="10118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99390</xdr:rowOff>
    </xdr:from>
    <xdr:to>
      <xdr:col>50</xdr:col>
      <xdr:colOff>165100</xdr:colOff>
      <xdr:row>63</xdr:row>
      <xdr:rowOff>29540</xdr:rowOff>
    </xdr:to>
    <xdr:sp macro="" textlink="">
      <xdr:nvSpPr>
        <xdr:cNvPr id="146" name="楕円 145">
          <a:extLst>
            <a:ext uri="{FF2B5EF4-FFF2-40B4-BE49-F238E27FC236}">
              <a16:creationId xmlns:a16="http://schemas.microsoft.com/office/drawing/2014/main" id="{538D1FF7-5705-46CE-8D4B-11C31F3BCF89}"/>
            </a:ext>
          </a:extLst>
        </xdr:cNvPr>
        <xdr:cNvSpPr/>
      </xdr:nvSpPr>
      <xdr:spPr>
        <a:xfrm>
          <a:off x="8639175" y="10151440"/>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144704</xdr:rowOff>
    </xdr:from>
    <xdr:to>
      <xdr:col>55</xdr:col>
      <xdr:colOff>0</xdr:colOff>
      <xdr:row>62</xdr:row>
      <xdr:rowOff>150190</xdr:rowOff>
    </xdr:to>
    <xdr:cxnSp macro="">
      <xdr:nvCxnSpPr>
        <xdr:cNvPr id="147" name="直線コネクタ 146">
          <a:extLst>
            <a:ext uri="{FF2B5EF4-FFF2-40B4-BE49-F238E27FC236}">
              <a16:creationId xmlns:a16="http://schemas.microsoft.com/office/drawing/2014/main" id="{B6A18A93-5AE9-429D-97CE-2AA65CC917AC}"/>
            </a:ext>
          </a:extLst>
        </xdr:cNvPr>
        <xdr:cNvCxnSpPr/>
      </xdr:nvCxnSpPr>
      <xdr:spPr>
        <a:xfrm flipV="1">
          <a:off x="8686800" y="10190404"/>
          <a:ext cx="742950" cy="86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102133</xdr:rowOff>
    </xdr:from>
    <xdr:to>
      <xdr:col>46</xdr:col>
      <xdr:colOff>38100</xdr:colOff>
      <xdr:row>63</xdr:row>
      <xdr:rowOff>32283</xdr:rowOff>
    </xdr:to>
    <xdr:sp macro="" textlink="">
      <xdr:nvSpPr>
        <xdr:cNvPr id="148" name="楕円 147">
          <a:extLst>
            <a:ext uri="{FF2B5EF4-FFF2-40B4-BE49-F238E27FC236}">
              <a16:creationId xmlns:a16="http://schemas.microsoft.com/office/drawing/2014/main" id="{2243921F-DA87-4B66-B6E4-D29899554717}"/>
            </a:ext>
          </a:extLst>
        </xdr:cNvPr>
        <xdr:cNvSpPr/>
      </xdr:nvSpPr>
      <xdr:spPr>
        <a:xfrm>
          <a:off x="7839075" y="1015418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150190</xdr:rowOff>
    </xdr:from>
    <xdr:to>
      <xdr:col>50</xdr:col>
      <xdr:colOff>114300</xdr:colOff>
      <xdr:row>62</xdr:row>
      <xdr:rowOff>152933</xdr:rowOff>
    </xdr:to>
    <xdr:cxnSp macro="">
      <xdr:nvCxnSpPr>
        <xdr:cNvPr id="149" name="直線コネクタ 148">
          <a:extLst>
            <a:ext uri="{FF2B5EF4-FFF2-40B4-BE49-F238E27FC236}">
              <a16:creationId xmlns:a16="http://schemas.microsoft.com/office/drawing/2014/main" id="{931DFA73-D988-4482-893C-B61B2DDEFD4D}"/>
            </a:ext>
          </a:extLst>
        </xdr:cNvPr>
        <xdr:cNvCxnSpPr/>
      </xdr:nvCxnSpPr>
      <xdr:spPr>
        <a:xfrm flipV="1">
          <a:off x="7886700" y="10199065"/>
          <a:ext cx="800100" cy="2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105105</xdr:rowOff>
    </xdr:from>
    <xdr:to>
      <xdr:col>41</xdr:col>
      <xdr:colOff>101600</xdr:colOff>
      <xdr:row>63</xdr:row>
      <xdr:rowOff>35255</xdr:rowOff>
    </xdr:to>
    <xdr:sp macro="" textlink="">
      <xdr:nvSpPr>
        <xdr:cNvPr id="150" name="楕円 149">
          <a:extLst>
            <a:ext uri="{FF2B5EF4-FFF2-40B4-BE49-F238E27FC236}">
              <a16:creationId xmlns:a16="http://schemas.microsoft.com/office/drawing/2014/main" id="{723EE271-A8AD-41A7-96F3-8343B1FC1BBC}"/>
            </a:ext>
          </a:extLst>
        </xdr:cNvPr>
        <xdr:cNvSpPr/>
      </xdr:nvSpPr>
      <xdr:spPr>
        <a:xfrm>
          <a:off x="7029450" y="1015080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152933</xdr:rowOff>
    </xdr:from>
    <xdr:to>
      <xdr:col>45</xdr:col>
      <xdr:colOff>177800</xdr:colOff>
      <xdr:row>62</xdr:row>
      <xdr:rowOff>155905</xdr:rowOff>
    </xdr:to>
    <xdr:cxnSp macro="">
      <xdr:nvCxnSpPr>
        <xdr:cNvPr id="151" name="直線コネクタ 150">
          <a:extLst>
            <a:ext uri="{FF2B5EF4-FFF2-40B4-BE49-F238E27FC236}">
              <a16:creationId xmlns:a16="http://schemas.microsoft.com/office/drawing/2014/main" id="{47419DD8-7D61-499A-9175-A5E9A5065B2C}"/>
            </a:ext>
          </a:extLst>
        </xdr:cNvPr>
        <xdr:cNvCxnSpPr/>
      </xdr:nvCxnSpPr>
      <xdr:spPr>
        <a:xfrm flipV="1">
          <a:off x="7077075" y="10201808"/>
          <a:ext cx="809625" cy="61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108763</xdr:rowOff>
    </xdr:from>
    <xdr:to>
      <xdr:col>36</xdr:col>
      <xdr:colOff>165100</xdr:colOff>
      <xdr:row>63</xdr:row>
      <xdr:rowOff>38913</xdr:rowOff>
    </xdr:to>
    <xdr:sp macro="" textlink="">
      <xdr:nvSpPr>
        <xdr:cNvPr id="152" name="楕円 151">
          <a:extLst>
            <a:ext uri="{FF2B5EF4-FFF2-40B4-BE49-F238E27FC236}">
              <a16:creationId xmlns:a16="http://schemas.microsoft.com/office/drawing/2014/main" id="{47463687-9FB7-4936-9372-0AB6EFEAA141}"/>
            </a:ext>
          </a:extLst>
        </xdr:cNvPr>
        <xdr:cNvSpPr/>
      </xdr:nvSpPr>
      <xdr:spPr>
        <a:xfrm>
          <a:off x="6238875" y="1015446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155905</xdr:rowOff>
    </xdr:from>
    <xdr:to>
      <xdr:col>41</xdr:col>
      <xdr:colOff>50800</xdr:colOff>
      <xdr:row>62</xdr:row>
      <xdr:rowOff>159563</xdr:rowOff>
    </xdr:to>
    <xdr:cxnSp macro="">
      <xdr:nvCxnSpPr>
        <xdr:cNvPr id="153" name="直線コネクタ 152">
          <a:extLst>
            <a:ext uri="{FF2B5EF4-FFF2-40B4-BE49-F238E27FC236}">
              <a16:creationId xmlns:a16="http://schemas.microsoft.com/office/drawing/2014/main" id="{AC2CD207-106B-43E8-BC4B-01BDDC286AB2}"/>
            </a:ext>
          </a:extLst>
        </xdr:cNvPr>
        <xdr:cNvCxnSpPr/>
      </xdr:nvCxnSpPr>
      <xdr:spPr>
        <a:xfrm flipV="1">
          <a:off x="6286500" y="10207955"/>
          <a:ext cx="790575" cy="36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152823</xdr:rowOff>
    </xdr:from>
    <xdr:ext cx="469744" cy="259045"/>
    <xdr:sp macro="" textlink="">
      <xdr:nvSpPr>
        <xdr:cNvPr id="154" name="n_1aveValue【体育館・プール】&#10;一人当たり面積">
          <a:extLst>
            <a:ext uri="{FF2B5EF4-FFF2-40B4-BE49-F238E27FC236}">
              <a16:creationId xmlns:a16="http://schemas.microsoft.com/office/drawing/2014/main" id="{E3A823DE-BA10-4306-B05F-755EECE4DBD0}"/>
            </a:ext>
          </a:extLst>
        </xdr:cNvPr>
        <xdr:cNvSpPr txBox="1"/>
      </xdr:nvSpPr>
      <xdr:spPr>
        <a:xfrm>
          <a:off x="8458277" y="9877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168597</xdr:rowOff>
    </xdr:from>
    <xdr:ext cx="469744" cy="259045"/>
    <xdr:sp macro="" textlink="">
      <xdr:nvSpPr>
        <xdr:cNvPr id="155" name="n_2aveValue【体育館・プール】&#10;一人当たり面積">
          <a:extLst>
            <a:ext uri="{FF2B5EF4-FFF2-40B4-BE49-F238E27FC236}">
              <a16:creationId xmlns:a16="http://schemas.microsoft.com/office/drawing/2014/main" id="{EDC0D920-D60C-41E5-B4AB-1C0E828DA551}"/>
            </a:ext>
          </a:extLst>
        </xdr:cNvPr>
        <xdr:cNvSpPr txBox="1"/>
      </xdr:nvSpPr>
      <xdr:spPr>
        <a:xfrm>
          <a:off x="7677227" y="9884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7662</xdr:rowOff>
    </xdr:from>
    <xdr:ext cx="469744" cy="259045"/>
    <xdr:sp macro="" textlink="">
      <xdr:nvSpPr>
        <xdr:cNvPr id="156" name="n_3aveValue【体育館・プール】&#10;一人当たり面積">
          <a:extLst>
            <a:ext uri="{FF2B5EF4-FFF2-40B4-BE49-F238E27FC236}">
              <a16:creationId xmlns:a16="http://schemas.microsoft.com/office/drawing/2014/main" id="{6E30C0F7-0571-4244-9584-AFBE11F9E88D}"/>
            </a:ext>
          </a:extLst>
        </xdr:cNvPr>
        <xdr:cNvSpPr txBox="1"/>
      </xdr:nvSpPr>
      <xdr:spPr>
        <a:xfrm>
          <a:off x="6867602" y="9897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8806</xdr:rowOff>
    </xdr:from>
    <xdr:ext cx="469744" cy="259045"/>
    <xdr:sp macro="" textlink="">
      <xdr:nvSpPr>
        <xdr:cNvPr id="157" name="n_4aveValue【体育館・プール】&#10;一人当たり面積">
          <a:extLst>
            <a:ext uri="{FF2B5EF4-FFF2-40B4-BE49-F238E27FC236}">
              <a16:creationId xmlns:a16="http://schemas.microsoft.com/office/drawing/2014/main" id="{920775B2-0039-4CF6-A2A1-CFD6F34221F9}"/>
            </a:ext>
          </a:extLst>
        </xdr:cNvPr>
        <xdr:cNvSpPr txBox="1"/>
      </xdr:nvSpPr>
      <xdr:spPr>
        <a:xfrm>
          <a:off x="6067502" y="9898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20667</xdr:rowOff>
    </xdr:from>
    <xdr:ext cx="469744" cy="259045"/>
    <xdr:sp macro="" textlink="">
      <xdr:nvSpPr>
        <xdr:cNvPr id="158" name="n_1mainValue【体育館・プール】&#10;一人当たり面積">
          <a:extLst>
            <a:ext uri="{FF2B5EF4-FFF2-40B4-BE49-F238E27FC236}">
              <a16:creationId xmlns:a16="http://schemas.microsoft.com/office/drawing/2014/main" id="{3D3BFEB6-04E1-4285-B6A9-A8AB9248FE28}"/>
            </a:ext>
          </a:extLst>
        </xdr:cNvPr>
        <xdr:cNvSpPr txBox="1"/>
      </xdr:nvSpPr>
      <xdr:spPr>
        <a:xfrm>
          <a:off x="8458277" y="102314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23410</xdr:rowOff>
    </xdr:from>
    <xdr:ext cx="469744" cy="259045"/>
    <xdr:sp macro="" textlink="">
      <xdr:nvSpPr>
        <xdr:cNvPr id="159" name="n_2mainValue【体育館・プール】&#10;一人当たり面積">
          <a:extLst>
            <a:ext uri="{FF2B5EF4-FFF2-40B4-BE49-F238E27FC236}">
              <a16:creationId xmlns:a16="http://schemas.microsoft.com/office/drawing/2014/main" id="{DB5DD245-6D41-4DC7-80BF-83C04C9AF2F7}"/>
            </a:ext>
          </a:extLst>
        </xdr:cNvPr>
        <xdr:cNvSpPr txBox="1"/>
      </xdr:nvSpPr>
      <xdr:spPr>
        <a:xfrm>
          <a:off x="7677227" y="102373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26382</xdr:rowOff>
    </xdr:from>
    <xdr:ext cx="469744" cy="259045"/>
    <xdr:sp macro="" textlink="">
      <xdr:nvSpPr>
        <xdr:cNvPr id="160" name="n_3mainValue【体育館・プール】&#10;一人当たり面積">
          <a:extLst>
            <a:ext uri="{FF2B5EF4-FFF2-40B4-BE49-F238E27FC236}">
              <a16:creationId xmlns:a16="http://schemas.microsoft.com/office/drawing/2014/main" id="{88327A1F-59D1-4723-9754-31A12C6FD977}"/>
            </a:ext>
          </a:extLst>
        </xdr:cNvPr>
        <xdr:cNvSpPr txBox="1"/>
      </xdr:nvSpPr>
      <xdr:spPr>
        <a:xfrm>
          <a:off x="6867602" y="10240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30040</xdr:rowOff>
    </xdr:from>
    <xdr:ext cx="469744" cy="259045"/>
    <xdr:sp macro="" textlink="">
      <xdr:nvSpPr>
        <xdr:cNvPr id="161" name="n_4mainValue【体育館・プール】&#10;一人当たり面積">
          <a:extLst>
            <a:ext uri="{FF2B5EF4-FFF2-40B4-BE49-F238E27FC236}">
              <a16:creationId xmlns:a16="http://schemas.microsoft.com/office/drawing/2014/main" id="{7C1B2C78-3F3A-470A-8C37-4C42266F1886}"/>
            </a:ext>
          </a:extLst>
        </xdr:cNvPr>
        <xdr:cNvSpPr txBox="1"/>
      </xdr:nvSpPr>
      <xdr:spPr>
        <a:xfrm>
          <a:off x="6067502" y="102376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2" name="正方形/長方形 161">
          <a:extLst>
            <a:ext uri="{FF2B5EF4-FFF2-40B4-BE49-F238E27FC236}">
              <a16:creationId xmlns:a16="http://schemas.microsoft.com/office/drawing/2014/main" id="{AC6F7A97-5196-4434-83BE-1B4AA0431E8C}"/>
            </a:ext>
          </a:extLst>
        </xdr:cNvPr>
        <xdr:cNvSpPr/>
      </xdr:nvSpPr>
      <xdr:spPr>
        <a:xfrm>
          <a:off x="6858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3" name="正方形/長方形 162">
          <a:extLst>
            <a:ext uri="{FF2B5EF4-FFF2-40B4-BE49-F238E27FC236}">
              <a16:creationId xmlns:a16="http://schemas.microsoft.com/office/drawing/2014/main" id="{9D0260EA-37D1-4EBC-ABC1-E7A4EF36E5D3}"/>
            </a:ext>
          </a:extLst>
        </xdr:cNvPr>
        <xdr:cNvSpPr/>
      </xdr:nvSpPr>
      <xdr:spPr>
        <a:xfrm>
          <a:off x="80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4" name="正方形/長方形 163">
          <a:extLst>
            <a:ext uri="{FF2B5EF4-FFF2-40B4-BE49-F238E27FC236}">
              <a16:creationId xmlns:a16="http://schemas.microsoft.com/office/drawing/2014/main" id="{D2777E7A-A4BA-44EF-9299-BAE958B6638D}"/>
            </a:ext>
          </a:extLst>
        </xdr:cNvPr>
        <xdr:cNvSpPr/>
      </xdr:nvSpPr>
      <xdr:spPr>
        <a:xfrm>
          <a:off x="80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5" name="正方形/長方形 164">
          <a:extLst>
            <a:ext uri="{FF2B5EF4-FFF2-40B4-BE49-F238E27FC236}">
              <a16:creationId xmlns:a16="http://schemas.microsoft.com/office/drawing/2014/main" id="{2BE5C0BF-5279-4739-97A3-8D9C9446D195}"/>
            </a:ext>
          </a:extLst>
        </xdr:cNvPr>
        <xdr:cNvSpPr/>
      </xdr:nvSpPr>
      <xdr:spPr>
        <a:xfrm>
          <a:off x="17145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6" name="正方形/長方形 165">
          <a:extLst>
            <a:ext uri="{FF2B5EF4-FFF2-40B4-BE49-F238E27FC236}">
              <a16:creationId xmlns:a16="http://schemas.microsoft.com/office/drawing/2014/main" id="{4042CF40-2CA9-4322-96B5-1EB408416457}"/>
            </a:ext>
          </a:extLst>
        </xdr:cNvPr>
        <xdr:cNvSpPr/>
      </xdr:nvSpPr>
      <xdr:spPr>
        <a:xfrm>
          <a:off x="17145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7" name="正方形/長方形 166">
          <a:extLst>
            <a:ext uri="{FF2B5EF4-FFF2-40B4-BE49-F238E27FC236}">
              <a16:creationId xmlns:a16="http://schemas.microsoft.com/office/drawing/2014/main" id="{ED586DEA-C8F8-4ED8-AC6D-F4E95E9D954C}"/>
            </a:ext>
          </a:extLst>
        </xdr:cNvPr>
        <xdr:cNvSpPr/>
      </xdr:nvSpPr>
      <xdr:spPr>
        <a:xfrm>
          <a:off x="27432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8" name="正方形/長方形 167">
          <a:extLst>
            <a:ext uri="{FF2B5EF4-FFF2-40B4-BE49-F238E27FC236}">
              <a16:creationId xmlns:a16="http://schemas.microsoft.com/office/drawing/2014/main" id="{4D02BD08-F5A2-4340-B3F0-87479984411E}"/>
            </a:ext>
          </a:extLst>
        </xdr:cNvPr>
        <xdr:cNvSpPr/>
      </xdr:nvSpPr>
      <xdr:spPr>
        <a:xfrm>
          <a:off x="27432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9" name="正方形/長方形 168">
          <a:extLst>
            <a:ext uri="{FF2B5EF4-FFF2-40B4-BE49-F238E27FC236}">
              <a16:creationId xmlns:a16="http://schemas.microsoft.com/office/drawing/2014/main" id="{392E2757-3314-49A3-941B-40E11F468ACB}"/>
            </a:ext>
          </a:extLst>
        </xdr:cNvPr>
        <xdr:cNvSpPr/>
      </xdr:nvSpPr>
      <xdr:spPr>
        <a:xfrm>
          <a:off x="6858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70" name="テキスト ボックス 169">
          <a:extLst>
            <a:ext uri="{FF2B5EF4-FFF2-40B4-BE49-F238E27FC236}">
              <a16:creationId xmlns:a16="http://schemas.microsoft.com/office/drawing/2014/main" id="{932B61C0-1F07-4C5F-BB5A-C83B3487AA2B}"/>
            </a:ext>
          </a:extLst>
        </xdr:cNvPr>
        <xdr:cNvSpPr txBox="1"/>
      </xdr:nvSpPr>
      <xdr:spPr>
        <a:xfrm>
          <a:off x="666750"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1" name="直線コネクタ 170">
          <a:extLst>
            <a:ext uri="{FF2B5EF4-FFF2-40B4-BE49-F238E27FC236}">
              <a16:creationId xmlns:a16="http://schemas.microsoft.com/office/drawing/2014/main" id="{AA5CE8EF-B3F7-468F-9E2B-38596E0CDD3C}"/>
            </a:ext>
          </a:extLst>
        </xdr:cNvPr>
        <xdr:cNvCxnSpPr/>
      </xdr:nvCxnSpPr>
      <xdr:spPr>
        <a:xfrm>
          <a:off x="6858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2" name="テキスト ボックス 171">
          <a:extLst>
            <a:ext uri="{FF2B5EF4-FFF2-40B4-BE49-F238E27FC236}">
              <a16:creationId xmlns:a16="http://schemas.microsoft.com/office/drawing/2014/main" id="{FC30F327-35E4-4F65-9D61-421229D47AB6}"/>
            </a:ext>
          </a:extLst>
        </xdr:cNvPr>
        <xdr:cNvSpPr txBox="1"/>
      </xdr:nvSpPr>
      <xdr:spPr>
        <a:xfrm>
          <a:off x="2789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173" name="直線コネクタ 172">
          <a:extLst>
            <a:ext uri="{FF2B5EF4-FFF2-40B4-BE49-F238E27FC236}">
              <a16:creationId xmlns:a16="http://schemas.microsoft.com/office/drawing/2014/main" id="{713723BF-4B66-4F07-B58C-F51EB964ED52}"/>
            </a:ext>
          </a:extLst>
        </xdr:cNvPr>
        <xdr:cNvCxnSpPr/>
      </xdr:nvCxnSpPr>
      <xdr:spPr>
        <a:xfrm>
          <a:off x="6858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86</xdr:row>
      <xdr:rowOff>26506</xdr:rowOff>
    </xdr:from>
    <xdr:ext cx="467179" cy="259045"/>
    <xdr:sp macro="" textlink="">
      <xdr:nvSpPr>
        <xdr:cNvPr id="174" name="テキスト ボックス 173">
          <a:extLst>
            <a:ext uri="{FF2B5EF4-FFF2-40B4-BE49-F238E27FC236}">
              <a16:creationId xmlns:a16="http://schemas.microsoft.com/office/drawing/2014/main" id="{3EED1A38-534D-4D79-96FE-14024E36CE0B}"/>
            </a:ext>
          </a:extLst>
        </xdr:cNvPr>
        <xdr:cNvSpPr txBox="1"/>
      </xdr:nvSpPr>
      <xdr:spPr>
        <a:xfrm>
          <a:off x="2789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175" name="直線コネクタ 174">
          <a:extLst>
            <a:ext uri="{FF2B5EF4-FFF2-40B4-BE49-F238E27FC236}">
              <a16:creationId xmlns:a16="http://schemas.microsoft.com/office/drawing/2014/main" id="{B0D89E0A-4A59-4AB4-88AE-19DF37894B83}"/>
            </a:ext>
          </a:extLst>
        </xdr:cNvPr>
        <xdr:cNvCxnSpPr/>
      </xdr:nvCxnSpPr>
      <xdr:spPr>
        <a:xfrm>
          <a:off x="6858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176" name="テキスト ボックス 175">
          <a:extLst>
            <a:ext uri="{FF2B5EF4-FFF2-40B4-BE49-F238E27FC236}">
              <a16:creationId xmlns:a16="http://schemas.microsoft.com/office/drawing/2014/main" id="{7AA6BEC7-3836-4318-917A-64763B34C685}"/>
            </a:ext>
          </a:extLst>
        </xdr:cNvPr>
        <xdr:cNvSpPr txBox="1"/>
      </xdr:nvSpPr>
      <xdr:spPr>
        <a:xfrm>
          <a:off x="339891"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177" name="直線コネクタ 176">
          <a:extLst>
            <a:ext uri="{FF2B5EF4-FFF2-40B4-BE49-F238E27FC236}">
              <a16:creationId xmlns:a16="http://schemas.microsoft.com/office/drawing/2014/main" id="{F46958F9-CF89-414E-BE4F-538C137FB3E2}"/>
            </a:ext>
          </a:extLst>
        </xdr:cNvPr>
        <xdr:cNvCxnSpPr/>
      </xdr:nvCxnSpPr>
      <xdr:spPr>
        <a:xfrm>
          <a:off x="6858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178" name="テキスト ボックス 177">
          <a:extLst>
            <a:ext uri="{FF2B5EF4-FFF2-40B4-BE49-F238E27FC236}">
              <a16:creationId xmlns:a16="http://schemas.microsoft.com/office/drawing/2014/main" id="{2082BB77-D485-4D79-B87B-F2AEACE6B61C}"/>
            </a:ext>
          </a:extLst>
        </xdr:cNvPr>
        <xdr:cNvSpPr txBox="1"/>
      </xdr:nvSpPr>
      <xdr:spPr>
        <a:xfrm>
          <a:off x="339891"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179" name="直線コネクタ 178">
          <a:extLst>
            <a:ext uri="{FF2B5EF4-FFF2-40B4-BE49-F238E27FC236}">
              <a16:creationId xmlns:a16="http://schemas.microsoft.com/office/drawing/2014/main" id="{40BFA109-BF13-459D-95C6-873B72C9B56B}"/>
            </a:ext>
          </a:extLst>
        </xdr:cNvPr>
        <xdr:cNvCxnSpPr/>
      </xdr:nvCxnSpPr>
      <xdr:spPr>
        <a:xfrm>
          <a:off x="6858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180" name="テキスト ボックス 179">
          <a:extLst>
            <a:ext uri="{FF2B5EF4-FFF2-40B4-BE49-F238E27FC236}">
              <a16:creationId xmlns:a16="http://schemas.microsoft.com/office/drawing/2014/main" id="{32C6BBB1-6EC8-4206-88A3-6A1B1E5335BE}"/>
            </a:ext>
          </a:extLst>
        </xdr:cNvPr>
        <xdr:cNvSpPr txBox="1"/>
      </xdr:nvSpPr>
      <xdr:spPr>
        <a:xfrm>
          <a:off x="339891"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181" name="直線コネクタ 180">
          <a:extLst>
            <a:ext uri="{FF2B5EF4-FFF2-40B4-BE49-F238E27FC236}">
              <a16:creationId xmlns:a16="http://schemas.microsoft.com/office/drawing/2014/main" id="{2E9E2260-D84A-481D-95CF-3351D007D9B5}"/>
            </a:ext>
          </a:extLst>
        </xdr:cNvPr>
        <xdr:cNvCxnSpPr/>
      </xdr:nvCxnSpPr>
      <xdr:spPr>
        <a:xfrm>
          <a:off x="6858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182" name="テキスト ボックス 181">
          <a:extLst>
            <a:ext uri="{FF2B5EF4-FFF2-40B4-BE49-F238E27FC236}">
              <a16:creationId xmlns:a16="http://schemas.microsoft.com/office/drawing/2014/main" id="{564DA3E2-8F23-445F-BEB0-FBF7C4BEECE0}"/>
            </a:ext>
          </a:extLst>
        </xdr:cNvPr>
        <xdr:cNvSpPr txBox="1"/>
      </xdr:nvSpPr>
      <xdr:spPr>
        <a:xfrm>
          <a:off x="339891"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183" name="直線コネクタ 182">
          <a:extLst>
            <a:ext uri="{FF2B5EF4-FFF2-40B4-BE49-F238E27FC236}">
              <a16:creationId xmlns:a16="http://schemas.microsoft.com/office/drawing/2014/main" id="{B4C61853-03A6-4171-B3CA-9074BFEBCD29}"/>
            </a:ext>
          </a:extLst>
        </xdr:cNvPr>
        <xdr:cNvCxnSpPr/>
      </xdr:nvCxnSpPr>
      <xdr:spPr>
        <a:xfrm>
          <a:off x="6858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76</xdr:row>
      <xdr:rowOff>108148</xdr:rowOff>
    </xdr:from>
    <xdr:ext cx="338939" cy="259045"/>
    <xdr:sp macro="" textlink="">
      <xdr:nvSpPr>
        <xdr:cNvPr id="184" name="テキスト ボックス 183">
          <a:extLst>
            <a:ext uri="{FF2B5EF4-FFF2-40B4-BE49-F238E27FC236}">
              <a16:creationId xmlns:a16="http://schemas.microsoft.com/office/drawing/2014/main" id="{D7B15CA9-6BFA-47B0-A290-1A262FD66444}"/>
            </a:ext>
          </a:extLst>
        </xdr:cNvPr>
        <xdr:cNvSpPr txBox="1"/>
      </xdr:nvSpPr>
      <xdr:spPr>
        <a:xfrm>
          <a:off x="3881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5" name="直線コネクタ 184">
          <a:extLst>
            <a:ext uri="{FF2B5EF4-FFF2-40B4-BE49-F238E27FC236}">
              <a16:creationId xmlns:a16="http://schemas.microsoft.com/office/drawing/2014/main" id="{5C130EBB-AAC2-4589-A8A5-3763E1A3F439}"/>
            </a:ext>
          </a:extLst>
        </xdr:cNvPr>
        <xdr:cNvCxnSpPr/>
      </xdr:nvCxnSpPr>
      <xdr:spPr>
        <a:xfrm>
          <a:off x="6858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75</xdr:row>
      <xdr:rowOff>95250</xdr:rowOff>
    </xdr:from>
    <xdr:to>
      <xdr:col>28</xdr:col>
      <xdr:colOff>152400</xdr:colOff>
      <xdr:row>88</xdr:row>
      <xdr:rowOff>152400</xdr:rowOff>
    </xdr:to>
    <xdr:sp macro="" textlink="">
      <xdr:nvSpPr>
        <xdr:cNvPr id="186" name="【福祉施設】&#10;有形固定資産減価償却率グラフ枠">
          <a:extLst>
            <a:ext uri="{FF2B5EF4-FFF2-40B4-BE49-F238E27FC236}">
              <a16:creationId xmlns:a16="http://schemas.microsoft.com/office/drawing/2014/main" id="{6CFB2FCA-EC62-4790-A006-6CA8E4E0E9A9}"/>
            </a:ext>
          </a:extLst>
        </xdr:cNvPr>
        <xdr:cNvSpPr/>
      </xdr:nvSpPr>
      <xdr:spPr>
        <a:xfrm>
          <a:off x="6858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96882</xdr:rowOff>
    </xdr:from>
    <xdr:to>
      <xdr:col>24</xdr:col>
      <xdr:colOff>62865</xdr:colOff>
      <xdr:row>86</xdr:row>
      <xdr:rowOff>168729</xdr:rowOff>
    </xdr:to>
    <xdr:cxnSp macro="">
      <xdr:nvCxnSpPr>
        <xdr:cNvPr id="187" name="直線コネクタ 186">
          <a:extLst>
            <a:ext uri="{FF2B5EF4-FFF2-40B4-BE49-F238E27FC236}">
              <a16:creationId xmlns:a16="http://schemas.microsoft.com/office/drawing/2014/main" id="{32049B4F-3349-4D12-9086-52352C9DA8CD}"/>
            </a:ext>
          </a:extLst>
        </xdr:cNvPr>
        <xdr:cNvCxnSpPr/>
      </xdr:nvCxnSpPr>
      <xdr:spPr>
        <a:xfrm flipV="1">
          <a:off x="4180840" y="12574632"/>
          <a:ext cx="0" cy="15196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87</xdr:row>
      <xdr:rowOff>1106</xdr:rowOff>
    </xdr:from>
    <xdr:ext cx="469744" cy="259045"/>
    <xdr:sp macro="" textlink="">
      <xdr:nvSpPr>
        <xdr:cNvPr id="188" name="【福祉施設】&#10;有形固定資産減価償却率最小値テキスト">
          <a:extLst>
            <a:ext uri="{FF2B5EF4-FFF2-40B4-BE49-F238E27FC236}">
              <a16:creationId xmlns:a16="http://schemas.microsoft.com/office/drawing/2014/main" id="{A55B4A4C-4878-4912-BBC8-BDDB6D94E201}"/>
            </a:ext>
          </a:extLst>
        </xdr:cNvPr>
        <xdr:cNvSpPr txBox="1"/>
      </xdr:nvSpPr>
      <xdr:spPr>
        <a:xfrm>
          <a:off x="42195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168729</xdr:rowOff>
    </xdr:from>
    <xdr:to>
      <xdr:col>24</xdr:col>
      <xdr:colOff>152400</xdr:colOff>
      <xdr:row>86</xdr:row>
      <xdr:rowOff>168729</xdr:rowOff>
    </xdr:to>
    <xdr:cxnSp macro="">
      <xdr:nvCxnSpPr>
        <xdr:cNvPr id="189" name="直線コネクタ 188">
          <a:extLst>
            <a:ext uri="{FF2B5EF4-FFF2-40B4-BE49-F238E27FC236}">
              <a16:creationId xmlns:a16="http://schemas.microsoft.com/office/drawing/2014/main" id="{35228AB5-1945-4111-9CC4-FC09C739937C}"/>
            </a:ext>
          </a:extLst>
        </xdr:cNvPr>
        <xdr:cNvCxnSpPr/>
      </xdr:nvCxnSpPr>
      <xdr:spPr>
        <a:xfrm>
          <a:off x="4105275"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43559</xdr:rowOff>
    </xdr:from>
    <xdr:ext cx="340478" cy="259045"/>
    <xdr:sp macro="" textlink="">
      <xdr:nvSpPr>
        <xdr:cNvPr id="190" name="【福祉施設】&#10;有形固定資産減価償却率最大値テキスト">
          <a:extLst>
            <a:ext uri="{FF2B5EF4-FFF2-40B4-BE49-F238E27FC236}">
              <a16:creationId xmlns:a16="http://schemas.microsoft.com/office/drawing/2014/main" id="{6C5FC847-5962-4084-B62A-822E4CC6B915}"/>
            </a:ext>
          </a:extLst>
        </xdr:cNvPr>
        <xdr:cNvSpPr txBox="1"/>
      </xdr:nvSpPr>
      <xdr:spPr>
        <a:xfrm>
          <a:off x="4219575" y="12362559"/>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96882</xdr:rowOff>
    </xdr:from>
    <xdr:to>
      <xdr:col>24</xdr:col>
      <xdr:colOff>152400</xdr:colOff>
      <xdr:row>77</xdr:row>
      <xdr:rowOff>96882</xdr:rowOff>
    </xdr:to>
    <xdr:cxnSp macro="">
      <xdr:nvCxnSpPr>
        <xdr:cNvPr id="191" name="直線コネクタ 190">
          <a:extLst>
            <a:ext uri="{FF2B5EF4-FFF2-40B4-BE49-F238E27FC236}">
              <a16:creationId xmlns:a16="http://schemas.microsoft.com/office/drawing/2014/main" id="{BBF28C93-0BE1-45C7-9354-D0FEAA7439D0}"/>
            </a:ext>
          </a:extLst>
        </xdr:cNvPr>
        <xdr:cNvCxnSpPr/>
      </xdr:nvCxnSpPr>
      <xdr:spPr>
        <a:xfrm>
          <a:off x="4105275" y="1257463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142076</xdr:rowOff>
    </xdr:from>
    <xdr:ext cx="405111" cy="259045"/>
    <xdr:sp macro="" textlink="">
      <xdr:nvSpPr>
        <xdr:cNvPr id="192" name="【福祉施設】&#10;有形固定資産減価償却率平均値テキスト">
          <a:extLst>
            <a:ext uri="{FF2B5EF4-FFF2-40B4-BE49-F238E27FC236}">
              <a16:creationId xmlns:a16="http://schemas.microsoft.com/office/drawing/2014/main" id="{DF46DD12-5323-4553-8EFA-2B23D168ACB2}"/>
            </a:ext>
          </a:extLst>
        </xdr:cNvPr>
        <xdr:cNvSpPr txBox="1"/>
      </xdr:nvSpPr>
      <xdr:spPr>
        <a:xfrm>
          <a:off x="4219575" y="13432626"/>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163649</xdr:rowOff>
    </xdr:from>
    <xdr:to>
      <xdr:col>24</xdr:col>
      <xdr:colOff>114300</xdr:colOff>
      <xdr:row>83</xdr:row>
      <xdr:rowOff>93799</xdr:rowOff>
    </xdr:to>
    <xdr:sp macro="" textlink="">
      <xdr:nvSpPr>
        <xdr:cNvPr id="193" name="フローチャート: 判断 192">
          <a:extLst>
            <a:ext uri="{FF2B5EF4-FFF2-40B4-BE49-F238E27FC236}">
              <a16:creationId xmlns:a16="http://schemas.microsoft.com/office/drawing/2014/main" id="{0064144A-1717-4ABB-A02A-953E533D1019}"/>
            </a:ext>
          </a:extLst>
        </xdr:cNvPr>
        <xdr:cNvSpPr/>
      </xdr:nvSpPr>
      <xdr:spPr>
        <a:xfrm>
          <a:off x="4124325" y="134478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11793</xdr:rowOff>
    </xdr:from>
    <xdr:to>
      <xdr:col>20</xdr:col>
      <xdr:colOff>38100</xdr:colOff>
      <xdr:row>83</xdr:row>
      <xdr:rowOff>113393</xdr:rowOff>
    </xdr:to>
    <xdr:sp macro="" textlink="">
      <xdr:nvSpPr>
        <xdr:cNvPr id="194" name="フローチャート: 判断 193">
          <a:extLst>
            <a:ext uri="{FF2B5EF4-FFF2-40B4-BE49-F238E27FC236}">
              <a16:creationId xmlns:a16="http://schemas.microsoft.com/office/drawing/2014/main" id="{CC9D67BD-C211-45AB-AE86-69D809D065E7}"/>
            </a:ext>
          </a:extLst>
        </xdr:cNvPr>
        <xdr:cNvSpPr/>
      </xdr:nvSpPr>
      <xdr:spPr>
        <a:xfrm>
          <a:off x="3381375" y="13457918"/>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117929</xdr:rowOff>
    </xdr:from>
    <xdr:to>
      <xdr:col>15</xdr:col>
      <xdr:colOff>101600</xdr:colOff>
      <xdr:row>83</xdr:row>
      <xdr:rowOff>48079</xdr:rowOff>
    </xdr:to>
    <xdr:sp macro="" textlink="">
      <xdr:nvSpPr>
        <xdr:cNvPr id="195" name="フローチャート: 判断 194">
          <a:extLst>
            <a:ext uri="{FF2B5EF4-FFF2-40B4-BE49-F238E27FC236}">
              <a16:creationId xmlns:a16="http://schemas.microsoft.com/office/drawing/2014/main" id="{507F3184-7095-483B-AC4F-7CF66A1F9889}"/>
            </a:ext>
          </a:extLst>
        </xdr:cNvPr>
        <xdr:cNvSpPr/>
      </xdr:nvSpPr>
      <xdr:spPr>
        <a:xfrm>
          <a:off x="2571750" y="1340847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75474</xdr:rowOff>
    </xdr:from>
    <xdr:to>
      <xdr:col>10</xdr:col>
      <xdr:colOff>165100</xdr:colOff>
      <xdr:row>83</xdr:row>
      <xdr:rowOff>5624</xdr:rowOff>
    </xdr:to>
    <xdr:sp macro="" textlink="">
      <xdr:nvSpPr>
        <xdr:cNvPr id="196" name="フローチャート: 判断 195">
          <a:extLst>
            <a:ext uri="{FF2B5EF4-FFF2-40B4-BE49-F238E27FC236}">
              <a16:creationId xmlns:a16="http://schemas.microsoft.com/office/drawing/2014/main" id="{FC459037-FB94-4CFD-8B8C-D882EC8B05FD}"/>
            </a:ext>
          </a:extLst>
        </xdr:cNvPr>
        <xdr:cNvSpPr/>
      </xdr:nvSpPr>
      <xdr:spPr>
        <a:xfrm>
          <a:off x="1781175" y="13362849"/>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34652</xdr:rowOff>
    </xdr:from>
    <xdr:to>
      <xdr:col>6</xdr:col>
      <xdr:colOff>38100</xdr:colOff>
      <xdr:row>82</xdr:row>
      <xdr:rowOff>136252</xdr:rowOff>
    </xdr:to>
    <xdr:sp macro="" textlink="">
      <xdr:nvSpPr>
        <xdr:cNvPr id="197" name="フローチャート: 判断 196">
          <a:extLst>
            <a:ext uri="{FF2B5EF4-FFF2-40B4-BE49-F238E27FC236}">
              <a16:creationId xmlns:a16="http://schemas.microsoft.com/office/drawing/2014/main" id="{C305257A-7D60-4EFD-8EB4-50B2A71E247F}"/>
            </a:ext>
          </a:extLst>
        </xdr:cNvPr>
        <xdr:cNvSpPr/>
      </xdr:nvSpPr>
      <xdr:spPr>
        <a:xfrm>
          <a:off x="981075" y="1331885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D4F164B7-1D29-4867-9B8F-E1E3DDE18E3D}"/>
            </a:ext>
          </a:extLst>
        </xdr:cNvPr>
        <xdr:cNvSpPr txBox="1"/>
      </xdr:nvSpPr>
      <xdr:spPr>
        <a:xfrm>
          <a:off x="40100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7F0290A4-6CB5-49D3-810A-1CFC397D9734}"/>
            </a:ext>
          </a:extLst>
        </xdr:cNvPr>
        <xdr:cNvSpPr txBox="1"/>
      </xdr:nvSpPr>
      <xdr:spPr>
        <a:xfrm>
          <a:off x="32575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8F50DF08-CC1A-4453-9D74-AA33F080F10B}"/>
            </a:ext>
          </a:extLst>
        </xdr:cNvPr>
        <xdr:cNvSpPr txBox="1"/>
      </xdr:nvSpPr>
      <xdr:spPr>
        <a:xfrm>
          <a:off x="24479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01" name="テキスト ボックス 200">
          <a:extLst>
            <a:ext uri="{FF2B5EF4-FFF2-40B4-BE49-F238E27FC236}">
              <a16:creationId xmlns:a16="http://schemas.microsoft.com/office/drawing/2014/main" id="{3278CDAB-6A84-44FB-8955-2CB1F00BAD3A}"/>
            </a:ext>
          </a:extLst>
        </xdr:cNvPr>
        <xdr:cNvSpPr txBox="1"/>
      </xdr:nvSpPr>
      <xdr:spPr>
        <a:xfrm>
          <a:off x="1657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2" name="テキスト ボックス 201">
          <a:extLst>
            <a:ext uri="{FF2B5EF4-FFF2-40B4-BE49-F238E27FC236}">
              <a16:creationId xmlns:a16="http://schemas.microsoft.com/office/drawing/2014/main" id="{A50D1FC6-D146-47B0-89A9-A0A408D8B031}"/>
            </a:ext>
          </a:extLst>
        </xdr:cNvPr>
        <xdr:cNvSpPr txBox="1"/>
      </xdr:nvSpPr>
      <xdr:spPr>
        <a:xfrm>
          <a:off x="857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83638</xdr:rowOff>
    </xdr:from>
    <xdr:to>
      <xdr:col>24</xdr:col>
      <xdr:colOff>114300</xdr:colOff>
      <xdr:row>83</xdr:row>
      <xdr:rowOff>13788</xdr:rowOff>
    </xdr:to>
    <xdr:sp macro="" textlink="">
      <xdr:nvSpPr>
        <xdr:cNvPr id="203" name="楕円 202">
          <a:extLst>
            <a:ext uri="{FF2B5EF4-FFF2-40B4-BE49-F238E27FC236}">
              <a16:creationId xmlns:a16="http://schemas.microsoft.com/office/drawing/2014/main" id="{071EB053-600C-44F0-9F51-D81FB1633A4E}"/>
            </a:ext>
          </a:extLst>
        </xdr:cNvPr>
        <xdr:cNvSpPr/>
      </xdr:nvSpPr>
      <xdr:spPr>
        <a:xfrm>
          <a:off x="4124325" y="13374188"/>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106515</xdr:rowOff>
    </xdr:from>
    <xdr:ext cx="405111" cy="259045"/>
    <xdr:sp macro="" textlink="">
      <xdr:nvSpPr>
        <xdr:cNvPr id="204" name="【福祉施設】&#10;有形固定資産減価償却率該当値テキスト">
          <a:extLst>
            <a:ext uri="{FF2B5EF4-FFF2-40B4-BE49-F238E27FC236}">
              <a16:creationId xmlns:a16="http://schemas.microsoft.com/office/drawing/2014/main" id="{A7E5328A-3220-4DC1-8FDD-91DABCA5FC99}"/>
            </a:ext>
          </a:extLst>
        </xdr:cNvPr>
        <xdr:cNvSpPr txBox="1"/>
      </xdr:nvSpPr>
      <xdr:spPr>
        <a:xfrm>
          <a:off x="4219575" y="132287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39551</xdr:rowOff>
    </xdr:from>
    <xdr:to>
      <xdr:col>20</xdr:col>
      <xdr:colOff>38100</xdr:colOff>
      <xdr:row>82</xdr:row>
      <xdr:rowOff>141151</xdr:rowOff>
    </xdr:to>
    <xdr:sp macro="" textlink="">
      <xdr:nvSpPr>
        <xdr:cNvPr id="205" name="楕円 204">
          <a:extLst>
            <a:ext uri="{FF2B5EF4-FFF2-40B4-BE49-F238E27FC236}">
              <a16:creationId xmlns:a16="http://schemas.microsoft.com/office/drawing/2014/main" id="{E0FFA3F9-DE4A-4CEE-926F-0AADB54AEBC9}"/>
            </a:ext>
          </a:extLst>
        </xdr:cNvPr>
        <xdr:cNvSpPr/>
      </xdr:nvSpPr>
      <xdr:spPr>
        <a:xfrm>
          <a:off x="3381375" y="13326926"/>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90351</xdr:rowOff>
    </xdr:from>
    <xdr:to>
      <xdr:col>24</xdr:col>
      <xdr:colOff>63500</xdr:colOff>
      <xdr:row>82</xdr:row>
      <xdr:rowOff>134438</xdr:rowOff>
    </xdr:to>
    <xdr:cxnSp macro="">
      <xdr:nvCxnSpPr>
        <xdr:cNvPr id="206" name="直線コネクタ 205">
          <a:extLst>
            <a:ext uri="{FF2B5EF4-FFF2-40B4-BE49-F238E27FC236}">
              <a16:creationId xmlns:a16="http://schemas.microsoft.com/office/drawing/2014/main" id="{9B762588-663A-47D0-8FD2-E37DEADD1831}"/>
            </a:ext>
          </a:extLst>
        </xdr:cNvPr>
        <xdr:cNvCxnSpPr/>
      </xdr:nvCxnSpPr>
      <xdr:spPr>
        <a:xfrm>
          <a:off x="3429000" y="13374551"/>
          <a:ext cx="752475" cy="472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1995</xdr:rowOff>
    </xdr:from>
    <xdr:to>
      <xdr:col>15</xdr:col>
      <xdr:colOff>101600</xdr:colOff>
      <xdr:row>82</xdr:row>
      <xdr:rowOff>103595</xdr:rowOff>
    </xdr:to>
    <xdr:sp macro="" textlink="">
      <xdr:nvSpPr>
        <xdr:cNvPr id="207" name="楕円 206">
          <a:extLst>
            <a:ext uri="{FF2B5EF4-FFF2-40B4-BE49-F238E27FC236}">
              <a16:creationId xmlns:a16="http://schemas.microsoft.com/office/drawing/2014/main" id="{8DBD0BE6-8F5A-4646-A273-C9148FFE72CA}"/>
            </a:ext>
          </a:extLst>
        </xdr:cNvPr>
        <xdr:cNvSpPr/>
      </xdr:nvSpPr>
      <xdr:spPr>
        <a:xfrm>
          <a:off x="2571750" y="1328937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52795</xdr:rowOff>
    </xdr:from>
    <xdr:to>
      <xdr:col>19</xdr:col>
      <xdr:colOff>177800</xdr:colOff>
      <xdr:row>82</xdr:row>
      <xdr:rowOff>90351</xdr:rowOff>
    </xdr:to>
    <xdr:cxnSp macro="">
      <xdr:nvCxnSpPr>
        <xdr:cNvPr id="208" name="直線コネクタ 207">
          <a:extLst>
            <a:ext uri="{FF2B5EF4-FFF2-40B4-BE49-F238E27FC236}">
              <a16:creationId xmlns:a16="http://schemas.microsoft.com/office/drawing/2014/main" id="{A717B042-A989-42E8-844E-044DF47DCD75}"/>
            </a:ext>
          </a:extLst>
        </xdr:cNvPr>
        <xdr:cNvCxnSpPr/>
      </xdr:nvCxnSpPr>
      <xdr:spPr>
        <a:xfrm>
          <a:off x="2619375" y="13336995"/>
          <a:ext cx="809625" cy="375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129358</xdr:rowOff>
    </xdr:from>
    <xdr:to>
      <xdr:col>10</xdr:col>
      <xdr:colOff>165100</xdr:colOff>
      <xdr:row>82</xdr:row>
      <xdr:rowOff>59508</xdr:rowOff>
    </xdr:to>
    <xdr:sp macro="" textlink="">
      <xdr:nvSpPr>
        <xdr:cNvPr id="209" name="楕円 208">
          <a:extLst>
            <a:ext uri="{FF2B5EF4-FFF2-40B4-BE49-F238E27FC236}">
              <a16:creationId xmlns:a16="http://schemas.microsoft.com/office/drawing/2014/main" id="{85D18EA0-A37A-41E8-AED8-7B3A2AC7AB21}"/>
            </a:ext>
          </a:extLst>
        </xdr:cNvPr>
        <xdr:cNvSpPr/>
      </xdr:nvSpPr>
      <xdr:spPr>
        <a:xfrm>
          <a:off x="1781175" y="1325163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8708</xdr:rowOff>
    </xdr:from>
    <xdr:to>
      <xdr:col>15</xdr:col>
      <xdr:colOff>50800</xdr:colOff>
      <xdr:row>82</xdr:row>
      <xdr:rowOff>52795</xdr:rowOff>
    </xdr:to>
    <xdr:cxnSp macro="">
      <xdr:nvCxnSpPr>
        <xdr:cNvPr id="210" name="直線コネクタ 209">
          <a:extLst>
            <a:ext uri="{FF2B5EF4-FFF2-40B4-BE49-F238E27FC236}">
              <a16:creationId xmlns:a16="http://schemas.microsoft.com/office/drawing/2014/main" id="{48368FDF-9525-401C-B2AD-E5E4106F3E61}"/>
            </a:ext>
          </a:extLst>
        </xdr:cNvPr>
        <xdr:cNvCxnSpPr/>
      </xdr:nvCxnSpPr>
      <xdr:spPr>
        <a:xfrm>
          <a:off x="1828800" y="13299258"/>
          <a:ext cx="790575" cy="37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80</xdr:row>
      <xdr:rowOff>157118</xdr:rowOff>
    </xdr:from>
    <xdr:to>
      <xdr:col>6</xdr:col>
      <xdr:colOff>38100</xdr:colOff>
      <xdr:row>81</xdr:row>
      <xdr:rowOff>87268</xdr:rowOff>
    </xdr:to>
    <xdr:sp macro="" textlink="">
      <xdr:nvSpPr>
        <xdr:cNvPr id="211" name="楕円 210">
          <a:extLst>
            <a:ext uri="{FF2B5EF4-FFF2-40B4-BE49-F238E27FC236}">
              <a16:creationId xmlns:a16="http://schemas.microsoft.com/office/drawing/2014/main" id="{450577B1-E692-4A2C-9FCC-E4E51D01206B}"/>
            </a:ext>
          </a:extLst>
        </xdr:cNvPr>
        <xdr:cNvSpPr/>
      </xdr:nvSpPr>
      <xdr:spPr>
        <a:xfrm>
          <a:off x="981075" y="13123818"/>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36468</xdr:rowOff>
    </xdr:from>
    <xdr:to>
      <xdr:col>10</xdr:col>
      <xdr:colOff>114300</xdr:colOff>
      <xdr:row>82</xdr:row>
      <xdr:rowOff>8708</xdr:rowOff>
    </xdr:to>
    <xdr:cxnSp macro="">
      <xdr:nvCxnSpPr>
        <xdr:cNvPr id="212" name="直線コネクタ 211">
          <a:extLst>
            <a:ext uri="{FF2B5EF4-FFF2-40B4-BE49-F238E27FC236}">
              <a16:creationId xmlns:a16="http://schemas.microsoft.com/office/drawing/2014/main" id="{5E8A8A3B-71DD-4DED-B1A3-33351C6D78A1}"/>
            </a:ext>
          </a:extLst>
        </xdr:cNvPr>
        <xdr:cNvCxnSpPr/>
      </xdr:nvCxnSpPr>
      <xdr:spPr>
        <a:xfrm>
          <a:off x="1028700" y="13161918"/>
          <a:ext cx="800100" cy="137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104520</xdr:rowOff>
    </xdr:from>
    <xdr:ext cx="405111" cy="259045"/>
    <xdr:sp macro="" textlink="">
      <xdr:nvSpPr>
        <xdr:cNvPr id="213" name="n_1aveValue【福祉施設】&#10;有形固定資産減価償却率">
          <a:extLst>
            <a:ext uri="{FF2B5EF4-FFF2-40B4-BE49-F238E27FC236}">
              <a16:creationId xmlns:a16="http://schemas.microsoft.com/office/drawing/2014/main" id="{9DB9176E-42A0-4122-B046-5066AA99007C}"/>
            </a:ext>
          </a:extLst>
        </xdr:cNvPr>
        <xdr:cNvSpPr txBox="1"/>
      </xdr:nvSpPr>
      <xdr:spPr>
        <a:xfrm>
          <a:off x="3239144" y="135569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39206</xdr:rowOff>
    </xdr:from>
    <xdr:ext cx="405111" cy="259045"/>
    <xdr:sp macro="" textlink="">
      <xdr:nvSpPr>
        <xdr:cNvPr id="214" name="n_2aveValue【福祉施設】&#10;有形固定資産減価償却率">
          <a:extLst>
            <a:ext uri="{FF2B5EF4-FFF2-40B4-BE49-F238E27FC236}">
              <a16:creationId xmlns:a16="http://schemas.microsoft.com/office/drawing/2014/main" id="{E4C46364-E0FA-4FC1-9724-E66C49F9D144}"/>
            </a:ext>
          </a:extLst>
        </xdr:cNvPr>
        <xdr:cNvSpPr txBox="1"/>
      </xdr:nvSpPr>
      <xdr:spPr>
        <a:xfrm>
          <a:off x="2439044" y="13488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168201</xdr:rowOff>
    </xdr:from>
    <xdr:ext cx="405111" cy="259045"/>
    <xdr:sp macro="" textlink="">
      <xdr:nvSpPr>
        <xdr:cNvPr id="215" name="n_3aveValue【福祉施設】&#10;有形固定資産減価償却率">
          <a:extLst>
            <a:ext uri="{FF2B5EF4-FFF2-40B4-BE49-F238E27FC236}">
              <a16:creationId xmlns:a16="http://schemas.microsoft.com/office/drawing/2014/main" id="{812FD5B6-579F-44DB-B198-081A8B0689CF}"/>
            </a:ext>
          </a:extLst>
        </xdr:cNvPr>
        <xdr:cNvSpPr txBox="1"/>
      </xdr:nvSpPr>
      <xdr:spPr>
        <a:xfrm>
          <a:off x="1648469" y="134524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127379</xdr:rowOff>
    </xdr:from>
    <xdr:ext cx="405111" cy="259045"/>
    <xdr:sp macro="" textlink="">
      <xdr:nvSpPr>
        <xdr:cNvPr id="216" name="n_4aveValue【福祉施設】&#10;有形固定資産減価償却率">
          <a:extLst>
            <a:ext uri="{FF2B5EF4-FFF2-40B4-BE49-F238E27FC236}">
              <a16:creationId xmlns:a16="http://schemas.microsoft.com/office/drawing/2014/main" id="{A1D24BC9-5871-43FC-B47D-05F8904C5EA5}"/>
            </a:ext>
          </a:extLst>
        </xdr:cNvPr>
        <xdr:cNvSpPr txBox="1"/>
      </xdr:nvSpPr>
      <xdr:spPr>
        <a:xfrm>
          <a:off x="848369" y="134115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157678</xdr:rowOff>
    </xdr:from>
    <xdr:ext cx="405111" cy="259045"/>
    <xdr:sp macro="" textlink="">
      <xdr:nvSpPr>
        <xdr:cNvPr id="217" name="n_1mainValue【福祉施設】&#10;有形固定資産減価償却率">
          <a:extLst>
            <a:ext uri="{FF2B5EF4-FFF2-40B4-BE49-F238E27FC236}">
              <a16:creationId xmlns:a16="http://schemas.microsoft.com/office/drawing/2014/main" id="{C219158D-A05E-4A74-9114-CADAC95D81F0}"/>
            </a:ext>
          </a:extLst>
        </xdr:cNvPr>
        <xdr:cNvSpPr txBox="1"/>
      </xdr:nvSpPr>
      <xdr:spPr>
        <a:xfrm>
          <a:off x="3239144" y="13124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120122</xdr:rowOff>
    </xdr:from>
    <xdr:ext cx="405111" cy="259045"/>
    <xdr:sp macro="" textlink="">
      <xdr:nvSpPr>
        <xdr:cNvPr id="218" name="n_2mainValue【福祉施設】&#10;有形固定資産減価償却率">
          <a:extLst>
            <a:ext uri="{FF2B5EF4-FFF2-40B4-BE49-F238E27FC236}">
              <a16:creationId xmlns:a16="http://schemas.microsoft.com/office/drawing/2014/main" id="{B524D66C-D18B-4084-AD2D-D95F31C260DD}"/>
            </a:ext>
          </a:extLst>
        </xdr:cNvPr>
        <xdr:cNvSpPr txBox="1"/>
      </xdr:nvSpPr>
      <xdr:spPr>
        <a:xfrm>
          <a:off x="2439044" y="13086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76035</xdr:rowOff>
    </xdr:from>
    <xdr:ext cx="405111" cy="259045"/>
    <xdr:sp macro="" textlink="">
      <xdr:nvSpPr>
        <xdr:cNvPr id="219" name="n_3mainValue【福祉施設】&#10;有形固定資産減価償却率">
          <a:extLst>
            <a:ext uri="{FF2B5EF4-FFF2-40B4-BE49-F238E27FC236}">
              <a16:creationId xmlns:a16="http://schemas.microsoft.com/office/drawing/2014/main" id="{C6BB6D73-24F6-4811-9A80-A30F803DDCAD}"/>
            </a:ext>
          </a:extLst>
        </xdr:cNvPr>
        <xdr:cNvSpPr txBox="1"/>
      </xdr:nvSpPr>
      <xdr:spPr>
        <a:xfrm>
          <a:off x="1648469" y="1303956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103795</xdr:rowOff>
    </xdr:from>
    <xdr:ext cx="405111" cy="259045"/>
    <xdr:sp macro="" textlink="">
      <xdr:nvSpPr>
        <xdr:cNvPr id="220" name="n_4mainValue【福祉施設】&#10;有形固定資産減価償却率">
          <a:extLst>
            <a:ext uri="{FF2B5EF4-FFF2-40B4-BE49-F238E27FC236}">
              <a16:creationId xmlns:a16="http://schemas.microsoft.com/office/drawing/2014/main" id="{810F56F2-C550-468D-8FA0-42F06BB15CDF}"/>
            </a:ext>
          </a:extLst>
        </xdr:cNvPr>
        <xdr:cNvSpPr txBox="1"/>
      </xdr:nvSpPr>
      <xdr:spPr>
        <a:xfrm>
          <a:off x="848369" y="12908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21" name="正方形/長方形 220">
          <a:extLst>
            <a:ext uri="{FF2B5EF4-FFF2-40B4-BE49-F238E27FC236}">
              <a16:creationId xmlns:a16="http://schemas.microsoft.com/office/drawing/2014/main" id="{17F6ABF8-023C-4A3C-A317-4BBEBFFCCE11}"/>
            </a:ext>
          </a:extLst>
        </xdr:cNvPr>
        <xdr:cNvSpPr/>
      </xdr:nvSpPr>
      <xdr:spPr>
        <a:xfrm>
          <a:off x="59531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2" name="正方形/長方形 221">
          <a:extLst>
            <a:ext uri="{FF2B5EF4-FFF2-40B4-BE49-F238E27FC236}">
              <a16:creationId xmlns:a16="http://schemas.microsoft.com/office/drawing/2014/main" id="{BC581CCC-893D-4394-9E49-28B834A50C38}"/>
            </a:ext>
          </a:extLst>
        </xdr:cNvPr>
        <xdr:cNvSpPr/>
      </xdr:nvSpPr>
      <xdr:spPr>
        <a:xfrm>
          <a:off x="60674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3" name="正方形/長方形 222">
          <a:extLst>
            <a:ext uri="{FF2B5EF4-FFF2-40B4-BE49-F238E27FC236}">
              <a16:creationId xmlns:a16="http://schemas.microsoft.com/office/drawing/2014/main" id="{78B08137-99A0-4519-AF97-5459F62E3E9B}"/>
            </a:ext>
          </a:extLst>
        </xdr:cNvPr>
        <xdr:cNvSpPr/>
      </xdr:nvSpPr>
      <xdr:spPr>
        <a:xfrm>
          <a:off x="60674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4" name="正方形/長方形 223">
          <a:extLst>
            <a:ext uri="{FF2B5EF4-FFF2-40B4-BE49-F238E27FC236}">
              <a16:creationId xmlns:a16="http://schemas.microsoft.com/office/drawing/2014/main" id="{A1FF079C-84A4-47FA-94A2-BC85D95F4943}"/>
            </a:ext>
          </a:extLst>
        </xdr:cNvPr>
        <xdr:cNvSpPr/>
      </xdr:nvSpPr>
      <xdr:spPr>
        <a:xfrm>
          <a:off x="69818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5" name="正方形/長方形 224">
          <a:extLst>
            <a:ext uri="{FF2B5EF4-FFF2-40B4-BE49-F238E27FC236}">
              <a16:creationId xmlns:a16="http://schemas.microsoft.com/office/drawing/2014/main" id="{33DAAD63-07A2-4DB7-95EF-B0F8ED07B153}"/>
            </a:ext>
          </a:extLst>
        </xdr:cNvPr>
        <xdr:cNvSpPr/>
      </xdr:nvSpPr>
      <xdr:spPr>
        <a:xfrm>
          <a:off x="69818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6" name="正方形/長方形 225">
          <a:extLst>
            <a:ext uri="{FF2B5EF4-FFF2-40B4-BE49-F238E27FC236}">
              <a16:creationId xmlns:a16="http://schemas.microsoft.com/office/drawing/2014/main" id="{D786A346-35B0-468F-A058-E05BCDD869F2}"/>
            </a:ext>
          </a:extLst>
        </xdr:cNvPr>
        <xdr:cNvSpPr/>
      </xdr:nvSpPr>
      <xdr:spPr>
        <a:xfrm>
          <a:off x="80105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7" name="正方形/長方形 226">
          <a:extLst>
            <a:ext uri="{FF2B5EF4-FFF2-40B4-BE49-F238E27FC236}">
              <a16:creationId xmlns:a16="http://schemas.microsoft.com/office/drawing/2014/main" id="{98005FF7-02EE-46AE-A135-5A2D8DCD1FC8}"/>
            </a:ext>
          </a:extLst>
        </xdr:cNvPr>
        <xdr:cNvSpPr/>
      </xdr:nvSpPr>
      <xdr:spPr>
        <a:xfrm>
          <a:off x="80105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8" name="正方形/長方形 227">
          <a:extLst>
            <a:ext uri="{FF2B5EF4-FFF2-40B4-BE49-F238E27FC236}">
              <a16:creationId xmlns:a16="http://schemas.microsoft.com/office/drawing/2014/main" id="{3AE667AA-B7CD-4E66-9174-8AA7BCC34150}"/>
            </a:ext>
          </a:extLst>
        </xdr:cNvPr>
        <xdr:cNvSpPr/>
      </xdr:nvSpPr>
      <xdr:spPr>
        <a:xfrm>
          <a:off x="59531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9" name="テキスト ボックス 228">
          <a:extLst>
            <a:ext uri="{FF2B5EF4-FFF2-40B4-BE49-F238E27FC236}">
              <a16:creationId xmlns:a16="http://schemas.microsoft.com/office/drawing/2014/main" id="{EDD18B09-1624-433B-9103-BA179074081A}"/>
            </a:ext>
          </a:extLst>
        </xdr:cNvPr>
        <xdr:cNvSpPr txBox="1"/>
      </xdr:nvSpPr>
      <xdr:spPr>
        <a:xfrm>
          <a:off x="5915025"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30" name="直線コネクタ 229">
          <a:extLst>
            <a:ext uri="{FF2B5EF4-FFF2-40B4-BE49-F238E27FC236}">
              <a16:creationId xmlns:a16="http://schemas.microsoft.com/office/drawing/2014/main" id="{30FD5C44-46C3-4F14-B7FB-53CFE7D0392E}"/>
            </a:ext>
          </a:extLst>
        </xdr:cNvPr>
        <xdr:cNvCxnSpPr/>
      </xdr:nvCxnSpPr>
      <xdr:spPr>
        <a:xfrm>
          <a:off x="5953125" y="14411325"/>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231" name="直線コネクタ 230">
          <a:extLst>
            <a:ext uri="{FF2B5EF4-FFF2-40B4-BE49-F238E27FC236}">
              <a16:creationId xmlns:a16="http://schemas.microsoft.com/office/drawing/2014/main" id="{265465A1-8394-44FD-86D5-59D41566745E}"/>
            </a:ext>
          </a:extLst>
        </xdr:cNvPr>
        <xdr:cNvCxnSpPr/>
      </xdr:nvCxnSpPr>
      <xdr:spPr>
        <a:xfrm>
          <a:off x="5953125" y="1409427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232" name="テキスト ボックス 231">
          <a:extLst>
            <a:ext uri="{FF2B5EF4-FFF2-40B4-BE49-F238E27FC236}">
              <a16:creationId xmlns:a16="http://schemas.microsoft.com/office/drawing/2014/main" id="{290597AC-5A26-4ECD-B2AE-1DC51DEFFC63}"/>
            </a:ext>
          </a:extLst>
        </xdr:cNvPr>
        <xdr:cNvSpPr txBox="1"/>
      </xdr:nvSpPr>
      <xdr:spPr>
        <a:xfrm>
          <a:off x="5527221"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233" name="直線コネクタ 232">
          <a:extLst>
            <a:ext uri="{FF2B5EF4-FFF2-40B4-BE49-F238E27FC236}">
              <a16:creationId xmlns:a16="http://schemas.microsoft.com/office/drawing/2014/main" id="{A1690382-59E4-4378-A3D6-55B7070B3D08}"/>
            </a:ext>
          </a:extLst>
        </xdr:cNvPr>
        <xdr:cNvCxnSpPr/>
      </xdr:nvCxnSpPr>
      <xdr:spPr>
        <a:xfrm>
          <a:off x="5953125" y="13783582"/>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234" name="テキスト ボックス 233">
          <a:extLst>
            <a:ext uri="{FF2B5EF4-FFF2-40B4-BE49-F238E27FC236}">
              <a16:creationId xmlns:a16="http://schemas.microsoft.com/office/drawing/2014/main" id="{1191A8CB-FC9E-4E52-B66C-FA04417229B3}"/>
            </a:ext>
          </a:extLst>
        </xdr:cNvPr>
        <xdr:cNvSpPr txBox="1"/>
      </xdr:nvSpPr>
      <xdr:spPr>
        <a:xfrm>
          <a:off x="5527221"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235" name="直線コネクタ 234">
          <a:extLst>
            <a:ext uri="{FF2B5EF4-FFF2-40B4-BE49-F238E27FC236}">
              <a16:creationId xmlns:a16="http://schemas.microsoft.com/office/drawing/2014/main" id="{9E015861-154D-4FBA-A2C1-5ABC4C78FE7A}"/>
            </a:ext>
          </a:extLst>
        </xdr:cNvPr>
        <xdr:cNvCxnSpPr/>
      </xdr:nvCxnSpPr>
      <xdr:spPr>
        <a:xfrm>
          <a:off x="5953125" y="1347606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236" name="テキスト ボックス 235">
          <a:extLst>
            <a:ext uri="{FF2B5EF4-FFF2-40B4-BE49-F238E27FC236}">
              <a16:creationId xmlns:a16="http://schemas.microsoft.com/office/drawing/2014/main" id="{EB338020-F70C-49B0-90BB-54323976A3DD}"/>
            </a:ext>
          </a:extLst>
        </xdr:cNvPr>
        <xdr:cNvSpPr txBox="1"/>
      </xdr:nvSpPr>
      <xdr:spPr>
        <a:xfrm>
          <a:off x="5527221"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237" name="直線コネクタ 236">
          <a:extLst>
            <a:ext uri="{FF2B5EF4-FFF2-40B4-BE49-F238E27FC236}">
              <a16:creationId xmlns:a16="http://schemas.microsoft.com/office/drawing/2014/main" id="{0FBCD7F8-321A-4788-8C23-72CB27981FEB}"/>
            </a:ext>
          </a:extLst>
        </xdr:cNvPr>
        <xdr:cNvCxnSpPr/>
      </xdr:nvCxnSpPr>
      <xdr:spPr>
        <a:xfrm>
          <a:off x="5953125" y="13174889"/>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238" name="テキスト ボックス 237">
          <a:extLst>
            <a:ext uri="{FF2B5EF4-FFF2-40B4-BE49-F238E27FC236}">
              <a16:creationId xmlns:a16="http://schemas.microsoft.com/office/drawing/2014/main" id="{8E9483A4-9B7B-47B2-8CDF-649E32C4BFAE}"/>
            </a:ext>
          </a:extLst>
        </xdr:cNvPr>
        <xdr:cNvSpPr txBox="1"/>
      </xdr:nvSpPr>
      <xdr:spPr>
        <a:xfrm>
          <a:off x="5527221"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239" name="直線コネクタ 238">
          <a:extLst>
            <a:ext uri="{FF2B5EF4-FFF2-40B4-BE49-F238E27FC236}">
              <a16:creationId xmlns:a16="http://schemas.microsoft.com/office/drawing/2014/main" id="{7C9073AC-473D-415F-87F9-FE4706760BF7}"/>
            </a:ext>
          </a:extLst>
        </xdr:cNvPr>
        <xdr:cNvCxnSpPr/>
      </xdr:nvCxnSpPr>
      <xdr:spPr>
        <a:xfrm>
          <a:off x="5953125" y="12867368"/>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240" name="テキスト ボックス 239">
          <a:extLst>
            <a:ext uri="{FF2B5EF4-FFF2-40B4-BE49-F238E27FC236}">
              <a16:creationId xmlns:a16="http://schemas.microsoft.com/office/drawing/2014/main" id="{9E29FA70-B0EC-41A7-B58C-366B4D575BB7}"/>
            </a:ext>
          </a:extLst>
        </xdr:cNvPr>
        <xdr:cNvSpPr txBox="1"/>
      </xdr:nvSpPr>
      <xdr:spPr>
        <a:xfrm>
          <a:off x="5527221" y="127283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241" name="直線コネクタ 240">
          <a:extLst>
            <a:ext uri="{FF2B5EF4-FFF2-40B4-BE49-F238E27FC236}">
              <a16:creationId xmlns:a16="http://schemas.microsoft.com/office/drawing/2014/main" id="{2B0C9FD2-54EB-456B-8BC5-8B56F48FF054}"/>
            </a:ext>
          </a:extLst>
        </xdr:cNvPr>
        <xdr:cNvCxnSpPr/>
      </xdr:nvCxnSpPr>
      <xdr:spPr>
        <a:xfrm>
          <a:off x="5953125" y="12556671"/>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242" name="テキスト ボックス 241">
          <a:extLst>
            <a:ext uri="{FF2B5EF4-FFF2-40B4-BE49-F238E27FC236}">
              <a16:creationId xmlns:a16="http://schemas.microsoft.com/office/drawing/2014/main" id="{5BEF3333-871D-441E-B2BF-E0CC79445F0F}"/>
            </a:ext>
          </a:extLst>
        </xdr:cNvPr>
        <xdr:cNvSpPr txBox="1"/>
      </xdr:nvSpPr>
      <xdr:spPr>
        <a:xfrm>
          <a:off x="5527221" y="1242079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43" name="直線コネクタ 242">
          <a:extLst>
            <a:ext uri="{FF2B5EF4-FFF2-40B4-BE49-F238E27FC236}">
              <a16:creationId xmlns:a16="http://schemas.microsoft.com/office/drawing/2014/main" id="{BD2B862D-9BB0-4F71-97DC-E5A0F235034E}"/>
            </a:ext>
          </a:extLst>
        </xdr:cNvPr>
        <xdr:cNvCxnSpPr/>
      </xdr:nvCxnSpPr>
      <xdr:spPr>
        <a:xfrm>
          <a:off x="5953125" y="122491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44" name="テキスト ボックス 243">
          <a:extLst>
            <a:ext uri="{FF2B5EF4-FFF2-40B4-BE49-F238E27FC236}">
              <a16:creationId xmlns:a16="http://schemas.microsoft.com/office/drawing/2014/main" id="{EFAE20E0-D1A9-41BA-978E-E77CCC06CFF8}"/>
            </a:ext>
          </a:extLst>
        </xdr:cNvPr>
        <xdr:cNvSpPr txBox="1"/>
      </xdr:nvSpPr>
      <xdr:spPr>
        <a:xfrm>
          <a:off x="5527221" y="1211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45" name="【福祉施設】&#10;一人当たり面積グラフ枠">
          <a:extLst>
            <a:ext uri="{FF2B5EF4-FFF2-40B4-BE49-F238E27FC236}">
              <a16:creationId xmlns:a16="http://schemas.microsoft.com/office/drawing/2014/main" id="{29ECD3A2-D481-418C-A36C-C39DD7271C8F}"/>
            </a:ext>
          </a:extLst>
        </xdr:cNvPr>
        <xdr:cNvSpPr/>
      </xdr:nvSpPr>
      <xdr:spPr>
        <a:xfrm>
          <a:off x="59531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117784</xdr:rowOff>
    </xdr:from>
    <xdr:to>
      <xdr:col>54</xdr:col>
      <xdr:colOff>189865</xdr:colOff>
      <xdr:row>86</xdr:row>
      <xdr:rowOff>157952</xdr:rowOff>
    </xdr:to>
    <xdr:cxnSp macro="">
      <xdr:nvCxnSpPr>
        <xdr:cNvPr id="246" name="直線コネクタ 245">
          <a:extLst>
            <a:ext uri="{FF2B5EF4-FFF2-40B4-BE49-F238E27FC236}">
              <a16:creationId xmlns:a16="http://schemas.microsoft.com/office/drawing/2014/main" id="{64FB1383-3C6C-4B13-A606-94DA326A17BA}"/>
            </a:ext>
          </a:extLst>
        </xdr:cNvPr>
        <xdr:cNvCxnSpPr/>
      </xdr:nvCxnSpPr>
      <xdr:spPr>
        <a:xfrm flipV="1">
          <a:off x="9429115" y="12760634"/>
          <a:ext cx="0" cy="1335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161779</xdr:rowOff>
    </xdr:from>
    <xdr:ext cx="469744" cy="259045"/>
    <xdr:sp macro="" textlink="">
      <xdr:nvSpPr>
        <xdr:cNvPr id="247" name="【福祉施設】&#10;一人当たり面積最小値テキスト">
          <a:extLst>
            <a:ext uri="{FF2B5EF4-FFF2-40B4-BE49-F238E27FC236}">
              <a16:creationId xmlns:a16="http://schemas.microsoft.com/office/drawing/2014/main" id="{C7C293C9-93C4-49EC-873F-1C1B5AFB8D33}"/>
            </a:ext>
          </a:extLst>
        </xdr:cNvPr>
        <xdr:cNvSpPr txBox="1"/>
      </xdr:nvSpPr>
      <xdr:spPr>
        <a:xfrm>
          <a:off x="9467850" y="141000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157952</xdr:rowOff>
    </xdr:from>
    <xdr:to>
      <xdr:col>55</xdr:col>
      <xdr:colOff>88900</xdr:colOff>
      <xdr:row>86</xdr:row>
      <xdr:rowOff>157952</xdr:rowOff>
    </xdr:to>
    <xdr:cxnSp macro="">
      <xdr:nvCxnSpPr>
        <xdr:cNvPr id="248" name="直線コネクタ 247">
          <a:extLst>
            <a:ext uri="{FF2B5EF4-FFF2-40B4-BE49-F238E27FC236}">
              <a16:creationId xmlns:a16="http://schemas.microsoft.com/office/drawing/2014/main" id="{0013D696-CA6F-4E95-812E-B617B005BC58}"/>
            </a:ext>
          </a:extLst>
        </xdr:cNvPr>
        <xdr:cNvCxnSpPr/>
      </xdr:nvCxnSpPr>
      <xdr:spPr>
        <a:xfrm>
          <a:off x="9363075" y="14096202"/>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64461</xdr:rowOff>
    </xdr:from>
    <xdr:ext cx="469744" cy="259045"/>
    <xdr:sp macro="" textlink="">
      <xdr:nvSpPr>
        <xdr:cNvPr id="249" name="【福祉施設】&#10;一人当たり面積最大値テキスト">
          <a:extLst>
            <a:ext uri="{FF2B5EF4-FFF2-40B4-BE49-F238E27FC236}">
              <a16:creationId xmlns:a16="http://schemas.microsoft.com/office/drawing/2014/main" id="{154321BB-BE3A-460D-8E87-1DD1D45F05B2}"/>
            </a:ext>
          </a:extLst>
        </xdr:cNvPr>
        <xdr:cNvSpPr txBox="1"/>
      </xdr:nvSpPr>
      <xdr:spPr>
        <a:xfrm>
          <a:off x="9467850" y="12545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117784</xdr:rowOff>
    </xdr:from>
    <xdr:to>
      <xdr:col>55</xdr:col>
      <xdr:colOff>88900</xdr:colOff>
      <xdr:row>78</xdr:row>
      <xdr:rowOff>117784</xdr:rowOff>
    </xdr:to>
    <xdr:cxnSp macro="">
      <xdr:nvCxnSpPr>
        <xdr:cNvPr id="250" name="直線コネクタ 249">
          <a:extLst>
            <a:ext uri="{FF2B5EF4-FFF2-40B4-BE49-F238E27FC236}">
              <a16:creationId xmlns:a16="http://schemas.microsoft.com/office/drawing/2014/main" id="{98D80033-1741-4311-A667-8DCF13B1F7F5}"/>
            </a:ext>
          </a:extLst>
        </xdr:cNvPr>
        <xdr:cNvCxnSpPr/>
      </xdr:nvCxnSpPr>
      <xdr:spPr>
        <a:xfrm>
          <a:off x="9363075" y="12760634"/>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84</xdr:row>
      <xdr:rowOff>165589</xdr:rowOff>
    </xdr:from>
    <xdr:ext cx="469744" cy="259045"/>
    <xdr:sp macro="" textlink="">
      <xdr:nvSpPr>
        <xdr:cNvPr id="251" name="【福祉施設】&#10;一人当たり面積平均値テキスト">
          <a:extLst>
            <a:ext uri="{FF2B5EF4-FFF2-40B4-BE49-F238E27FC236}">
              <a16:creationId xmlns:a16="http://schemas.microsoft.com/office/drawing/2014/main" id="{1AC493F4-49BB-4F29-A809-9C0601C709F7}"/>
            </a:ext>
          </a:extLst>
        </xdr:cNvPr>
        <xdr:cNvSpPr txBox="1"/>
      </xdr:nvSpPr>
      <xdr:spPr>
        <a:xfrm>
          <a:off x="9467850" y="1377363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15712</xdr:rowOff>
    </xdr:from>
    <xdr:to>
      <xdr:col>55</xdr:col>
      <xdr:colOff>50800</xdr:colOff>
      <xdr:row>85</xdr:row>
      <xdr:rowOff>117312</xdr:rowOff>
    </xdr:to>
    <xdr:sp macro="" textlink="">
      <xdr:nvSpPr>
        <xdr:cNvPr id="252" name="フローチャート: 判断 251">
          <a:extLst>
            <a:ext uri="{FF2B5EF4-FFF2-40B4-BE49-F238E27FC236}">
              <a16:creationId xmlns:a16="http://schemas.microsoft.com/office/drawing/2014/main" id="{9AE5E78C-BEC4-4956-8691-84598FE37D43}"/>
            </a:ext>
          </a:extLst>
        </xdr:cNvPr>
        <xdr:cNvSpPr/>
      </xdr:nvSpPr>
      <xdr:spPr>
        <a:xfrm>
          <a:off x="9401175" y="13785687"/>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26488</xdr:rowOff>
    </xdr:from>
    <xdr:to>
      <xdr:col>50</xdr:col>
      <xdr:colOff>165100</xdr:colOff>
      <xdr:row>85</xdr:row>
      <xdr:rowOff>128088</xdr:rowOff>
    </xdr:to>
    <xdr:sp macro="" textlink="">
      <xdr:nvSpPr>
        <xdr:cNvPr id="253" name="フローチャート: 判断 252">
          <a:extLst>
            <a:ext uri="{FF2B5EF4-FFF2-40B4-BE49-F238E27FC236}">
              <a16:creationId xmlns:a16="http://schemas.microsoft.com/office/drawing/2014/main" id="{C2E66413-F7B7-48A8-83B6-967E0729A5F7}"/>
            </a:ext>
          </a:extLst>
        </xdr:cNvPr>
        <xdr:cNvSpPr/>
      </xdr:nvSpPr>
      <xdr:spPr>
        <a:xfrm>
          <a:off x="8639175" y="138028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25183</xdr:rowOff>
    </xdr:from>
    <xdr:to>
      <xdr:col>46</xdr:col>
      <xdr:colOff>38100</xdr:colOff>
      <xdr:row>85</xdr:row>
      <xdr:rowOff>126783</xdr:rowOff>
    </xdr:to>
    <xdr:sp macro="" textlink="">
      <xdr:nvSpPr>
        <xdr:cNvPr id="254" name="フローチャート: 判断 253">
          <a:extLst>
            <a:ext uri="{FF2B5EF4-FFF2-40B4-BE49-F238E27FC236}">
              <a16:creationId xmlns:a16="http://schemas.microsoft.com/office/drawing/2014/main" id="{C9DEE3A4-C50D-40F9-BD7B-3862ECE89F84}"/>
            </a:ext>
          </a:extLst>
        </xdr:cNvPr>
        <xdr:cNvSpPr/>
      </xdr:nvSpPr>
      <xdr:spPr>
        <a:xfrm>
          <a:off x="7839075" y="1380150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32367</xdr:rowOff>
    </xdr:from>
    <xdr:to>
      <xdr:col>41</xdr:col>
      <xdr:colOff>101600</xdr:colOff>
      <xdr:row>85</xdr:row>
      <xdr:rowOff>133967</xdr:rowOff>
    </xdr:to>
    <xdr:sp macro="" textlink="">
      <xdr:nvSpPr>
        <xdr:cNvPr id="255" name="フローチャート: 判断 254">
          <a:extLst>
            <a:ext uri="{FF2B5EF4-FFF2-40B4-BE49-F238E27FC236}">
              <a16:creationId xmlns:a16="http://schemas.microsoft.com/office/drawing/2014/main" id="{E2A42247-93ED-4AEC-B466-F8F1E8D8760A}"/>
            </a:ext>
          </a:extLst>
        </xdr:cNvPr>
        <xdr:cNvSpPr/>
      </xdr:nvSpPr>
      <xdr:spPr>
        <a:xfrm>
          <a:off x="7029450" y="1380234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34979</xdr:rowOff>
    </xdr:from>
    <xdr:to>
      <xdr:col>36</xdr:col>
      <xdr:colOff>165100</xdr:colOff>
      <xdr:row>85</xdr:row>
      <xdr:rowOff>136579</xdr:rowOff>
    </xdr:to>
    <xdr:sp macro="" textlink="">
      <xdr:nvSpPr>
        <xdr:cNvPr id="256" name="フローチャート: 判断 255">
          <a:extLst>
            <a:ext uri="{FF2B5EF4-FFF2-40B4-BE49-F238E27FC236}">
              <a16:creationId xmlns:a16="http://schemas.microsoft.com/office/drawing/2014/main" id="{613121BB-EC5C-4C9A-B366-E2C217331B00}"/>
            </a:ext>
          </a:extLst>
        </xdr:cNvPr>
        <xdr:cNvSpPr/>
      </xdr:nvSpPr>
      <xdr:spPr>
        <a:xfrm>
          <a:off x="6238875" y="1380812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57" name="テキスト ボックス 256">
          <a:extLst>
            <a:ext uri="{FF2B5EF4-FFF2-40B4-BE49-F238E27FC236}">
              <a16:creationId xmlns:a16="http://schemas.microsoft.com/office/drawing/2014/main" id="{3C030077-F2C8-4E68-812C-C1901EC3AB5A}"/>
            </a:ext>
          </a:extLst>
        </xdr:cNvPr>
        <xdr:cNvSpPr txBox="1"/>
      </xdr:nvSpPr>
      <xdr:spPr>
        <a:xfrm>
          <a:off x="925830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8" name="テキスト ボックス 257">
          <a:extLst>
            <a:ext uri="{FF2B5EF4-FFF2-40B4-BE49-F238E27FC236}">
              <a16:creationId xmlns:a16="http://schemas.microsoft.com/office/drawing/2014/main" id="{96A59E2B-A786-4DB9-B5AA-C35AEE04108B}"/>
            </a:ext>
          </a:extLst>
        </xdr:cNvPr>
        <xdr:cNvSpPr txBox="1"/>
      </xdr:nvSpPr>
      <xdr:spPr>
        <a:xfrm>
          <a:off x="85153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9" name="テキスト ボックス 258">
          <a:extLst>
            <a:ext uri="{FF2B5EF4-FFF2-40B4-BE49-F238E27FC236}">
              <a16:creationId xmlns:a16="http://schemas.microsoft.com/office/drawing/2014/main" id="{13AF4023-8C77-4EE5-A799-C88A693BF96A}"/>
            </a:ext>
          </a:extLst>
        </xdr:cNvPr>
        <xdr:cNvSpPr txBox="1"/>
      </xdr:nvSpPr>
      <xdr:spPr>
        <a:xfrm>
          <a:off x="77152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60" name="テキスト ボックス 259">
          <a:extLst>
            <a:ext uri="{FF2B5EF4-FFF2-40B4-BE49-F238E27FC236}">
              <a16:creationId xmlns:a16="http://schemas.microsoft.com/office/drawing/2014/main" id="{93D0480D-E459-4DED-826E-40A31C68B3B2}"/>
            </a:ext>
          </a:extLst>
        </xdr:cNvPr>
        <xdr:cNvSpPr txBox="1"/>
      </xdr:nvSpPr>
      <xdr:spPr>
        <a:xfrm>
          <a:off x="690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61" name="テキスト ボックス 260">
          <a:extLst>
            <a:ext uri="{FF2B5EF4-FFF2-40B4-BE49-F238E27FC236}">
              <a16:creationId xmlns:a16="http://schemas.microsoft.com/office/drawing/2014/main" id="{F3A6B561-8703-4547-BEC1-B7847E1D9C5B}"/>
            </a:ext>
          </a:extLst>
        </xdr:cNvPr>
        <xdr:cNvSpPr txBox="1"/>
      </xdr:nvSpPr>
      <xdr:spPr>
        <a:xfrm>
          <a:off x="6115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20937</xdr:rowOff>
    </xdr:from>
    <xdr:to>
      <xdr:col>55</xdr:col>
      <xdr:colOff>50800</xdr:colOff>
      <xdr:row>82</xdr:row>
      <xdr:rowOff>122537</xdr:rowOff>
    </xdr:to>
    <xdr:sp macro="" textlink="">
      <xdr:nvSpPr>
        <xdr:cNvPr id="262" name="楕円 261">
          <a:extLst>
            <a:ext uri="{FF2B5EF4-FFF2-40B4-BE49-F238E27FC236}">
              <a16:creationId xmlns:a16="http://schemas.microsoft.com/office/drawing/2014/main" id="{305CBFB5-53F8-47CD-905B-DCFC24D9A82B}"/>
            </a:ext>
          </a:extLst>
        </xdr:cNvPr>
        <xdr:cNvSpPr/>
      </xdr:nvSpPr>
      <xdr:spPr>
        <a:xfrm>
          <a:off x="9401175" y="13308312"/>
          <a:ext cx="7620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43814</xdr:rowOff>
    </xdr:from>
    <xdr:ext cx="469744" cy="259045"/>
    <xdr:sp macro="" textlink="">
      <xdr:nvSpPr>
        <xdr:cNvPr id="263" name="【福祉施設】&#10;一人当たり面積該当値テキスト">
          <a:extLst>
            <a:ext uri="{FF2B5EF4-FFF2-40B4-BE49-F238E27FC236}">
              <a16:creationId xmlns:a16="http://schemas.microsoft.com/office/drawing/2014/main" id="{BDE5F25D-64D0-444A-9BBD-905719BBEE2C}"/>
            </a:ext>
          </a:extLst>
        </xdr:cNvPr>
        <xdr:cNvSpPr txBox="1"/>
      </xdr:nvSpPr>
      <xdr:spPr>
        <a:xfrm>
          <a:off x="9467850" y="13172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42163</xdr:rowOff>
    </xdr:from>
    <xdr:to>
      <xdr:col>50</xdr:col>
      <xdr:colOff>165100</xdr:colOff>
      <xdr:row>82</xdr:row>
      <xdr:rowOff>143763</xdr:rowOff>
    </xdr:to>
    <xdr:sp macro="" textlink="">
      <xdr:nvSpPr>
        <xdr:cNvPr id="264" name="楕円 263">
          <a:extLst>
            <a:ext uri="{FF2B5EF4-FFF2-40B4-BE49-F238E27FC236}">
              <a16:creationId xmlns:a16="http://schemas.microsoft.com/office/drawing/2014/main" id="{A07A13A9-8357-45B9-A1F5-635219ABD9BE}"/>
            </a:ext>
          </a:extLst>
        </xdr:cNvPr>
        <xdr:cNvSpPr/>
      </xdr:nvSpPr>
      <xdr:spPr>
        <a:xfrm>
          <a:off x="8639175" y="1333271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71737</xdr:rowOff>
    </xdr:from>
    <xdr:to>
      <xdr:col>55</xdr:col>
      <xdr:colOff>0</xdr:colOff>
      <xdr:row>82</xdr:row>
      <xdr:rowOff>92963</xdr:rowOff>
    </xdr:to>
    <xdr:cxnSp macro="">
      <xdr:nvCxnSpPr>
        <xdr:cNvPr id="265" name="直線コネクタ 264">
          <a:extLst>
            <a:ext uri="{FF2B5EF4-FFF2-40B4-BE49-F238E27FC236}">
              <a16:creationId xmlns:a16="http://schemas.microsoft.com/office/drawing/2014/main" id="{DC730C17-5F0C-42A4-A8DB-AD34E53F3F7B}"/>
            </a:ext>
          </a:extLst>
        </xdr:cNvPr>
        <xdr:cNvCxnSpPr/>
      </xdr:nvCxnSpPr>
      <xdr:spPr>
        <a:xfrm flipV="1">
          <a:off x="8686800" y="13355937"/>
          <a:ext cx="742950" cy="24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53268</xdr:rowOff>
    </xdr:from>
    <xdr:to>
      <xdr:col>46</xdr:col>
      <xdr:colOff>38100</xdr:colOff>
      <xdr:row>82</xdr:row>
      <xdr:rowOff>154868</xdr:rowOff>
    </xdr:to>
    <xdr:sp macro="" textlink="">
      <xdr:nvSpPr>
        <xdr:cNvPr id="266" name="楕円 265">
          <a:extLst>
            <a:ext uri="{FF2B5EF4-FFF2-40B4-BE49-F238E27FC236}">
              <a16:creationId xmlns:a16="http://schemas.microsoft.com/office/drawing/2014/main" id="{818ED171-D17C-4B15-A5AE-C19CF1EAB279}"/>
            </a:ext>
          </a:extLst>
        </xdr:cNvPr>
        <xdr:cNvSpPr/>
      </xdr:nvSpPr>
      <xdr:spPr>
        <a:xfrm>
          <a:off x="7839075" y="13337468"/>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92963</xdr:rowOff>
    </xdr:from>
    <xdr:to>
      <xdr:col>50</xdr:col>
      <xdr:colOff>114300</xdr:colOff>
      <xdr:row>82</xdr:row>
      <xdr:rowOff>104068</xdr:rowOff>
    </xdr:to>
    <xdr:cxnSp macro="">
      <xdr:nvCxnSpPr>
        <xdr:cNvPr id="267" name="直線コネクタ 266">
          <a:extLst>
            <a:ext uri="{FF2B5EF4-FFF2-40B4-BE49-F238E27FC236}">
              <a16:creationId xmlns:a16="http://schemas.microsoft.com/office/drawing/2014/main" id="{D378B10B-96CE-4BEB-80E4-63D4B5789D89}"/>
            </a:ext>
          </a:extLst>
        </xdr:cNvPr>
        <xdr:cNvCxnSpPr/>
      </xdr:nvCxnSpPr>
      <xdr:spPr>
        <a:xfrm flipV="1">
          <a:off x="7886700" y="13380338"/>
          <a:ext cx="800100" cy="142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64371</xdr:rowOff>
    </xdr:from>
    <xdr:to>
      <xdr:col>41</xdr:col>
      <xdr:colOff>101600</xdr:colOff>
      <xdr:row>82</xdr:row>
      <xdr:rowOff>165971</xdr:rowOff>
    </xdr:to>
    <xdr:sp macro="" textlink="">
      <xdr:nvSpPr>
        <xdr:cNvPr id="268" name="楕円 267">
          <a:extLst>
            <a:ext uri="{FF2B5EF4-FFF2-40B4-BE49-F238E27FC236}">
              <a16:creationId xmlns:a16="http://schemas.microsoft.com/office/drawing/2014/main" id="{5C35434F-5EFD-4519-893E-D3947CAB0979}"/>
            </a:ext>
          </a:extLst>
        </xdr:cNvPr>
        <xdr:cNvSpPr/>
      </xdr:nvSpPr>
      <xdr:spPr>
        <a:xfrm>
          <a:off x="7029450" y="13354921"/>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104068</xdr:rowOff>
    </xdr:from>
    <xdr:to>
      <xdr:col>45</xdr:col>
      <xdr:colOff>177800</xdr:colOff>
      <xdr:row>82</xdr:row>
      <xdr:rowOff>115171</xdr:rowOff>
    </xdr:to>
    <xdr:cxnSp macro="">
      <xdr:nvCxnSpPr>
        <xdr:cNvPr id="269" name="直線コネクタ 268">
          <a:extLst>
            <a:ext uri="{FF2B5EF4-FFF2-40B4-BE49-F238E27FC236}">
              <a16:creationId xmlns:a16="http://schemas.microsoft.com/office/drawing/2014/main" id="{3775BF95-8DA3-476E-9DD4-756E5B75D650}"/>
            </a:ext>
          </a:extLst>
        </xdr:cNvPr>
        <xdr:cNvCxnSpPr/>
      </xdr:nvCxnSpPr>
      <xdr:spPr>
        <a:xfrm flipV="1">
          <a:off x="7077075" y="13394618"/>
          <a:ext cx="809625" cy="79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83</xdr:row>
      <xdr:rowOff>59799</xdr:rowOff>
    </xdr:from>
    <xdr:to>
      <xdr:col>36</xdr:col>
      <xdr:colOff>165100</xdr:colOff>
      <xdr:row>83</xdr:row>
      <xdr:rowOff>161399</xdr:rowOff>
    </xdr:to>
    <xdr:sp macro="" textlink="">
      <xdr:nvSpPr>
        <xdr:cNvPr id="270" name="楕円 269">
          <a:extLst>
            <a:ext uri="{FF2B5EF4-FFF2-40B4-BE49-F238E27FC236}">
              <a16:creationId xmlns:a16="http://schemas.microsoft.com/office/drawing/2014/main" id="{83216862-65DF-481C-934C-8C9195757878}"/>
            </a:ext>
          </a:extLst>
        </xdr:cNvPr>
        <xdr:cNvSpPr/>
      </xdr:nvSpPr>
      <xdr:spPr>
        <a:xfrm>
          <a:off x="6238875" y="13509099"/>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115171</xdr:rowOff>
    </xdr:from>
    <xdr:to>
      <xdr:col>41</xdr:col>
      <xdr:colOff>50800</xdr:colOff>
      <xdr:row>83</xdr:row>
      <xdr:rowOff>110599</xdr:rowOff>
    </xdr:to>
    <xdr:cxnSp macro="">
      <xdr:nvCxnSpPr>
        <xdr:cNvPr id="271" name="直線コネクタ 270">
          <a:extLst>
            <a:ext uri="{FF2B5EF4-FFF2-40B4-BE49-F238E27FC236}">
              <a16:creationId xmlns:a16="http://schemas.microsoft.com/office/drawing/2014/main" id="{0D55C751-5538-4490-86F3-D85FC731C035}"/>
            </a:ext>
          </a:extLst>
        </xdr:cNvPr>
        <xdr:cNvCxnSpPr/>
      </xdr:nvCxnSpPr>
      <xdr:spPr>
        <a:xfrm flipV="1">
          <a:off x="6286500" y="13402546"/>
          <a:ext cx="790575" cy="154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85</xdr:row>
      <xdr:rowOff>119215</xdr:rowOff>
    </xdr:from>
    <xdr:ext cx="469744" cy="259045"/>
    <xdr:sp macro="" textlink="">
      <xdr:nvSpPr>
        <xdr:cNvPr id="272" name="n_1aveValue【福祉施設】&#10;一人当たり面積">
          <a:extLst>
            <a:ext uri="{FF2B5EF4-FFF2-40B4-BE49-F238E27FC236}">
              <a16:creationId xmlns:a16="http://schemas.microsoft.com/office/drawing/2014/main" id="{8BAD692C-8AA7-4D85-84D5-6FBD0E60C5C0}"/>
            </a:ext>
          </a:extLst>
        </xdr:cNvPr>
        <xdr:cNvSpPr txBox="1"/>
      </xdr:nvSpPr>
      <xdr:spPr>
        <a:xfrm>
          <a:off x="8458277" y="13895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117910</xdr:rowOff>
    </xdr:from>
    <xdr:ext cx="469744" cy="259045"/>
    <xdr:sp macro="" textlink="">
      <xdr:nvSpPr>
        <xdr:cNvPr id="273" name="n_2aveValue【福祉施設】&#10;一人当たり面積">
          <a:extLst>
            <a:ext uri="{FF2B5EF4-FFF2-40B4-BE49-F238E27FC236}">
              <a16:creationId xmlns:a16="http://schemas.microsoft.com/office/drawing/2014/main" id="{B7E23D49-A503-4FD1-91A7-2149A41BEEBB}"/>
            </a:ext>
          </a:extLst>
        </xdr:cNvPr>
        <xdr:cNvSpPr txBox="1"/>
      </xdr:nvSpPr>
      <xdr:spPr>
        <a:xfrm>
          <a:off x="7677227" y="13894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125094</xdr:rowOff>
    </xdr:from>
    <xdr:ext cx="469744" cy="259045"/>
    <xdr:sp macro="" textlink="">
      <xdr:nvSpPr>
        <xdr:cNvPr id="274" name="n_3aveValue【福祉施設】&#10;一人当たり面積">
          <a:extLst>
            <a:ext uri="{FF2B5EF4-FFF2-40B4-BE49-F238E27FC236}">
              <a16:creationId xmlns:a16="http://schemas.microsoft.com/office/drawing/2014/main" id="{1ECA31EA-E53B-48C5-B074-8B3AC71C2979}"/>
            </a:ext>
          </a:extLst>
        </xdr:cNvPr>
        <xdr:cNvSpPr txBox="1"/>
      </xdr:nvSpPr>
      <xdr:spPr>
        <a:xfrm>
          <a:off x="6867602" y="138950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127706</xdr:rowOff>
    </xdr:from>
    <xdr:ext cx="469744" cy="259045"/>
    <xdr:sp macro="" textlink="">
      <xdr:nvSpPr>
        <xdr:cNvPr id="275" name="n_4aveValue【福祉施設】&#10;一人当たり面積">
          <a:extLst>
            <a:ext uri="{FF2B5EF4-FFF2-40B4-BE49-F238E27FC236}">
              <a16:creationId xmlns:a16="http://schemas.microsoft.com/office/drawing/2014/main" id="{3865DBBF-8962-40FD-81DD-C60EDAB4111A}"/>
            </a:ext>
          </a:extLst>
        </xdr:cNvPr>
        <xdr:cNvSpPr txBox="1"/>
      </xdr:nvSpPr>
      <xdr:spPr>
        <a:xfrm>
          <a:off x="6067502" y="13897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160290</xdr:rowOff>
    </xdr:from>
    <xdr:ext cx="469744" cy="259045"/>
    <xdr:sp macro="" textlink="">
      <xdr:nvSpPr>
        <xdr:cNvPr id="276" name="n_1mainValue【福祉施設】&#10;一人当たり面積">
          <a:extLst>
            <a:ext uri="{FF2B5EF4-FFF2-40B4-BE49-F238E27FC236}">
              <a16:creationId xmlns:a16="http://schemas.microsoft.com/office/drawing/2014/main" id="{69200B56-B8A7-495A-8A08-888725906CD3}"/>
            </a:ext>
          </a:extLst>
        </xdr:cNvPr>
        <xdr:cNvSpPr txBox="1"/>
      </xdr:nvSpPr>
      <xdr:spPr>
        <a:xfrm>
          <a:off x="8458277" y="131269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171395</xdr:rowOff>
    </xdr:from>
    <xdr:ext cx="469744" cy="259045"/>
    <xdr:sp macro="" textlink="">
      <xdr:nvSpPr>
        <xdr:cNvPr id="277" name="n_2mainValue【福祉施設】&#10;一人当たり面積">
          <a:extLst>
            <a:ext uri="{FF2B5EF4-FFF2-40B4-BE49-F238E27FC236}">
              <a16:creationId xmlns:a16="http://schemas.microsoft.com/office/drawing/2014/main" id="{862D8096-4015-404A-9D24-A75E98F7E719}"/>
            </a:ext>
          </a:extLst>
        </xdr:cNvPr>
        <xdr:cNvSpPr txBox="1"/>
      </xdr:nvSpPr>
      <xdr:spPr>
        <a:xfrm>
          <a:off x="7677227" y="131253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11048</xdr:rowOff>
    </xdr:from>
    <xdr:ext cx="469744" cy="259045"/>
    <xdr:sp macro="" textlink="">
      <xdr:nvSpPr>
        <xdr:cNvPr id="278" name="n_3mainValue【福祉施設】&#10;一人当たり面積">
          <a:extLst>
            <a:ext uri="{FF2B5EF4-FFF2-40B4-BE49-F238E27FC236}">
              <a16:creationId xmlns:a16="http://schemas.microsoft.com/office/drawing/2014/main" id="{20A3332E-31AE-4E30-A605-C52045633E62}"/>
            </a:ext>
          </a:extLst>
        </xdr:cNvPr>
        <xdr:cNvSpPr txBox="1"/>
      </xdr:nvSpPr>
      <xdr:spPr>
        <a:xfrm>
          <a:off x="6867602" y="131333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6476</xdr:rowOff>
    </xdr:from>
    <xdr:ext cx="469744" cy="259045"/>
    <xdr:sp macro="" textlink="">
      <xdr:nvSpPr>
        <xdr:cNvPr id="279" name="n_4mainValue【福祉施設】&#10;一人当たり面積">
          <a:extLst>
            <a:ext uri="{FF2B5EF4-FFF2-40B4-BE49-F238E27FC236}">
              <a16:creationId xmlns:a16="http://schemas.microsoft.com/office/drawing/2014/main" id="{4A9B71C0-1B37-4BF7-A3C8-E240ECDCB5E4}"/>
            </a:ext>
          </a:extLst>
        </xdr:cNvPr>
        <xdr:cNvSpPr txBox="1"/>
      </xdr:nvSpPr>
      <xdr:spPr>
        <a:xfrm>
          <a:off x="6067502" y="132970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80" name="正方形/長方形 279">
          <a:extLst>
            <a:ext uri="{FF2B5EF4-FFF2-40B4-BE49-F238E27FC236}">
              <a16:creationId xmlns:a16="http://schemas.microsoft.com/office/drawing/2014/main" id="{D95E6A92-4786-4B5F-B141-0C4745D1B1B3}"/>
            </a:ext>
          </a:extLst>
        </xdr:cNvPr>
        <xdr:cNvSpPr/>
      </xdr:nvSpPr>
      <xdr:spPr>
        <a:xfrm>
          <a:off x="6858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81" name="正方形/長方形 280">
          <a:extLst>
            <a:ext uri="{FF2B5EF4-FFF2-40B4-BE49-F238E27FC236}">
              <a16:creationId xmlns:a16="http://schemas.microsoft.com/office/drawing/2014/main" id="{5A815549-1373-483F-9B74-DBB08D966D67}"/>
            </a:ext>
          </a:extLst>
        </xdr:cNvPr>
        <xdr:cNvSpPr/>
      </xdr:nvSpPr>
      <xdr:spPr>
        <a:xfrm>
          <a:off x="80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82" name="正方形/長方形 281">
          <a:extLst>
            <a:ext uri="{FF2B5EF4-FFF2-40B4-BE49-F238E27FC236}">
              <a16:creationId xmlns:a16="http://schemas.microsoft.com/office/drawing/2014/main" id="{51C5C808-137F-4A54-A4B4-6CEDC583F571}"/>
            </a:ext>
          </a:extLst>
        </xdr:cNvPr>
        <xdr:cNvSpPr/>
      </xdr:nvSpPr>
      <xdr:spPr>
        <a:xfrm>
          <a:off x="80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83" name="正方形/長方形 282">
          <a:extLst>
            <a:ext uri="{FF2B5EF4-FFF2-40B4-BE49-F238E27FC236}">
              <a16:creationId xmlns:a16="http://schemas.microsoft.com/office/drawing/2014/main" id="{D96BD01A-A220-4932-82C2-75F3B9D18E17}"/>
            </a:ext>
          </a:extLst>
        </xdr:cNvPr>
        <xdr:cNvSpPr/>
      </xdr:nvSpPr>
      <xdr:spPr>
        <a:xfrm>
          <a:off x="17145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84" name="正方形/長方形 283">
          <a:extLst>
            <a:ext uri="{FF2B5EF4-FFF2-40B4-BE49-F238E27FC236}">
              <a16:creationId xmlns:a16="http://schemas.microsoft.com/office/drawing/2014/main" id="{922A538A-BC26-44FF-B249-0341D9DA7AC7}"/>
            </a:ext>
          </a:extLst>
        </xdr:cNvPr>
        <xdr:cNvSpPr/>
      </xdr:nvSpPr>
      <xdr:spPr>
        <a:xfrm>
          <a:off x="17145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85" name="正方形/長方形 284">
          <a:extLst>
            <a:ext uri="{FF2B5EF4-FFF2-40B4-BE49-F238E27FC236}">
              <a16:creationId xmlns:a16="http://schemas.microsoft.com/office/drawing/2014/main" id="{F6A24498-C0E6-4B05-8C6B-48F74EC1C794}"/>
            </a:ext>
          </a:extLst>
        </xdr:cNvPr>
        <xdr:cNvSpPr/>
      </xdr:nvSpPr>
      <xdr:spPr>
        <a:xfrm>
          <a:off x="27432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86" name="正方形/長方形 285">
          <a:extLst>
            <a:ext uri="{FF2B5EF4-FFF2-40B4-BE49-F238E27FC236}">
              <a16:creationId xmlns:a16="http://schemas.microsoft.com/office/drawing/2014/main" id="{C78C1346-7245-404F-B576-1F053963AB14}"/>
            </a:ext>
          </a:extLst>
        </xdr:cNvPr>
        <xdr:cNvSpPr/>
      </xdr:nvSpPr>
      <xdr:spPr>
        <a:xfrm>
          <a:off x="27432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87" name="正方形/長方形 286">
          <a:extLst>
            <a:ext uri="{FF2B5EF4-FFF2-40B4-BE49-F238E27FC236}">
              <a16:creationId xmlns:a16="http://schemas.microsoft.com/office/drawing/2014/main" id="{9D5B4ECA-1658-465B-9EBC-F0663EF5608F}"/>
            </a:ext>
          </a:extLst>
        </xdr:cNvPr>
        <xdr:cNvSpPr/>
      </xdr:nvSpPr>
      <xdr:spPr>
        <a:xfrm>
          <a:off x="6858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288" name="テキスト ボックス 287">
          <a:extLst>
            <a:ext uri="{FF2B5EF4-FFF2-40B4-BE49-F238E27FC236}">
              <a16:creationId xmlns:a16="http://schemas.microsoft.com/office/drawing/2014/main" id="{CF5B0C1F-E0FC-47AB-86EE-C2DAC2F32DB0}"/>
            </a:ext>
          </a:extLst>
        </xdr:cNvPr>
        <xdr:cNvSpPr txBox="1"/>
      </xdr:nvSpPr>
      <xdr:spPr>
        <a:xfrm>
          <a:off x="666750"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289" name="直線コネクタ 288">
          <a:extLst>
            <a:ext uri="{FF2B5EF4-FFF2-40B4-BE49-F238E27FC236}">
              <a16:creationId xmlns:a16="http://schemas.microsoft.com/office/drawing/2014/main" id="{E63A67CE-FE22-4EDC-8BE8-217ABD53B539}"/>
            </a:ext>
          </a:extLst>
        </xdr:cNvPr>
        <xdr:cNvCxnSpPr/>
      </xdr:nvCxnSpPr>
      <xdr:spPr>
        <a:xfrm>
          <a:off x="6858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290" name="テキスト ボックス 289">
          <a:extLst>
            <a:ext uri="{FF2B5EF4-FFF2-40B4-BE49-F238E27FC236}">
              <a16:creationId xmlns:a16="http://schemas.microsoft.com/office/drawing/2014/main" id="{78BC3842-E013-480B-A98C-9A947EC1CD0F}"/>
            </a:ext>
          </a:extLst>
        </xdr:cNvPr>
        <xdr:cNvSpPr txBox="1"/>
      </xdr:nvSpPr>
      <xdr:spPr>
        <a:xfrm>
          <a:off x="2789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109</xdr:row>
      <xdr:rowOff>35379</xdr:rowOff>
    </xdr:from>
    <xdr:to>
      <xdr:col>28</xdr:col>
      <xdr:colOff>114300</xdr:colOff>
      <xdr:row>109</xdr:row>
      <xdr:rowOff>35379</xdr:rowOff>
    </xdr:to>
    <xdr:cxnSp macro="">
      <xdr:nvCxnSpPr>
        <xdr:cNvPr id="291" name="直線コネクタ 290">
          <a:extLst>
            <a:ext uri="{FF2B5EF4-FFF2-40B4-BE49-F238E27FC236}">
              <a16:creationId xmlns:a16="http://schemas.microsoft.com/office/drawing/2014/main" id="{583D2772-4776-494E-910F-215548678B4C}"/>
            </a:ext>
          </a:extLst>
        </xdr:cNvPr>
        <xdr:cNvCxnSpPr/>
      </xdr:nvCxnSpPr>
      <xdr:spPr>
        <a:xfrm>
          <a:off x="685800" y="178661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64606</xdr:rowOff>
    </xdr:from>
    <xdr:ext cx="467179" cy="259045"/>
    <xdr:sp macro="" textlink="">
      <xdr:nvSpPr>
        <xdr:cNvPr id="292" name="テキスト ボックス 291">
          <a:extLst>
            <a:ext uri="{FF2B5EF4-FFF2-40B4-BE49-F238E27FC236}">
              <a16:creationId xmlns:a16="http://schemas.microsoft.com/office/drawing/2014/main" id="{3E688780-3264-4CAB-B660-0E78D1668495}"/>
            </a:ext>
          </a:extLst>
        </xdr:cNvPr>
        <xdr:cNvSpPr txBox="1"/>
      </xdr:nvSpPr>
      <xdr:spPr>
        <a:xfrm>
          <a:off x="2789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107</xdr:row>
      <xdr:rowOff>51707</xdr:rowOff>
    </xdr:from>
    <xdr:to>
      <xdr:col>28</xdr:col>
      <xdr:colOff>114300</xdr:colOff>
      <xdr:row>107</xdr:row>
      <xdr:rowOff>51707</xdr:rowOff>
    </xdr:to>
    <xdr:cxnSp macro="">
      <xdr:nvCxnSpPr>
        <xdr:cNvPr id="293" name="直線コネクタ 292">
          <a:extLst>
            <a:ext uri="{FF2B5EF4-FFF2-40B4-BE49-F238E27FC236}">
              <a16:creationId xmlns:a16="http://schemas.microsoft.com/office/drawing/2014/main" id="{E7815CE0-7975-4C91-8DE8-72F4A21F0B2C}"/>
            </a:ext>
          </a:extLst>
        </xdr:cNvPr>
        <xdr:cNvCxnSpPr/>
      </xdr:nvCxnSpPr>
      <xdr:spPr>
        <a:xfrm>
          <a:off x="685800" y="1753643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106</xdr:row>
      <xdr:rowOff>80934</xdr:rowOff>
    </xdr:from>
    <xdr:ext cx="403059" cy="259045"/>
    <xdr:sp macro="" textlink="">
      <xdr:nvSpPr>
        <xdr:cNvPr id="294" name="テキスト ボックス 293">
          <a:extLst>
            <a:ext uri="{FF2B5EF4-FFF2-40B4-BE49-F238E27FC236}">
              <a16:creationId xmlns:a16="http://schemas.microsoft.com/office/drawing/2014/main" id="{F0286A8D-B962-425A-A295-8D1698D2A7BA}"/>
            </a:ext>
          </a:extLst>
        </xdr:cNvPr>
        <xdr:cNvSpPr txBox="1"/>
      </xdr:nvSpPr>
      <xdr:spPr>
        <a:xfrm>
          <a:off x="339891"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105</xdr:row>
      <xdr:rowOff>68036</xdr:rowOff>
    </xdr:from>
    <xdr:to>
      <xdr:col>28</xdr:col>
      <xdr:colOff>114300</xdr:colOff>
      <xdr:row>105</xdr:row>
      <xdr:rowOff>68036</xdr:rowOff>
    </xdr:to>
    <xdr:cxnSp macro="">
      <xdr:nvCxnSpPr>
        <xdr:cNvPr id="295" name="直線コネクタ 294">
          <a:extLst>
            <a:ext uri="{FF2B5EF4-FFF2-40B4-BE49-F238E27FC236}">
              <a16:creationId xmlns:a16="http://schemas.microsoft.com/office/drawing/2014/main" id="{318E3F41-FEF9-4F6F-BF06-B9B8B21FB11A}"/>
            </a:ext>
          </a:extLst>
        </xdr:cNvPr>
        <xdr:cNvCxnSpPr/>
      </xdr:nvCxnSpPr>
      <xdr:spPr>
        <a:xfrm>
          <a:off x="685800" y="172098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104</xdr:row>
      <xdr:rowOff>97263</xdr:rowOff>
    </xdr:from>
    <xdr:ext cx="403059" cy="259045"/>
    <xdr:sp macro="" textlink="">
      <xdr:nvSpPr>
        <xdr:cNvPr id="296" name="テキスト ボックス 295">
          <a:extLst>
            <a:ext uri="{FF2B5EF4-FFF2-40B4-BE49-F238E27FC236}">
              <a16:creationId xmlns:a16="http://schemas.microsoft.com/office/drawing/2014/main" id="{8AD5A46D-E0EC-4278-B875-A82297A7B040}"/>
            </a:ext>
          </a:extLst>
        </xdr:cNvPr>
        <xdr:cNvSpPr txBox="1"/>
      </xdr:nvSpPr>
      <xdr:spPr>
        <a:xfrm>
          <a:off x="339891"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84364</xdr:rowOff>
    </xdr:from>
    <xdr:to>
      <xdr:col>28</xdr:col>
      <xdr:colOff>114300</xdr:colOff>
      <xdr:row>103</xdr:row>
      <xdr:rowOff>84364</xdr:rowOff>
    </xdr:to>
    <xdr:cxnSp macro="">
      <xdr:nvCxnSpPr>
        <xdr:cNvPr id="297" name="直線コネクタ 296">
          <a:extLst>
            <a:ext uri="{FF2B5EF4-FFF2-40B4-BE49-F238E27FC236}">
              <a16:creationId xmlns:a16="http://schemas.microsoft.com/office/drawing/2014/main" id="{03DBF6A2-1B42-4EE1-8A6F-A8A97E955157}"/>
            </a:ext>
          </a:extLst>
        </xdr:cNvPr>
        <xdr:cNvCxnSpPr/>
      </xdr:nvCxnSpPr>
      <xdr:spPr>
        <a:xfrm>
          <a:off x="685800" y="1688963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102</xdr:row>
      <xdr:rowOff>113591</xdr:rowOff>
    </xdr:from>
    <xdr:ext cx="403059" cy="259045"/>
    <xdr:sp macro="" textlink="">
      <xdr:nvSpPr>
        <xdr:cNvPr id="298" name="テキスト ボックス 297">
          <a:extLst>
            <a:ext uri="{FF2B5EF4-FFF2-40B4-BE49-F238E27FC236}">
              <a16:creationId xmlns:a16="http://schemas.microsoft.com/office/drawing/2014/main" id="{4EA8C897-71C3-4DC6-B41F-D31959A38005}"/>
            </a:ext>
          </a:extLst>
        </xdr:cNvPr>
        <xdr:cNvSpPr txBox="1"/>
      </xdr:nvSpPr>
      <xdr:spPr>
        <a:xfrm>
          <a:off x="339891"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100693</xdr:rowOff>
    </xdr:from>
    <xdr:to>
      <xdr:col>28</xdr:col>
      <xdr:colOff>114300</xdr:colOff>
      <xdr:row>101</xdr:row>
      <xdr:rowOff>100693</xdr:rowOff>
    </xdr:to>
    <xdr:cxnSp macro="">
      <xdr:nvCxnSpPr>
        <xdr:cNvPr id="299" name="直線コネクタ 298">
          <a:extLst>
            <a:ext uri="{FF2B5EF4-FFF2-40B4-BE49-F238E27FC236}">
              <a16:creationId xmlns:a16="http://schemas.microsoft.com/office/drawing/2014/main" id="{4A3DEC84-1104-4AD5-9145-6D13ACC39A9C}"/>
            </a:ext>
          </a:extLst>
        </xdr:cNvPr>
        <xdr:cNvCxnSpPr/>
      </xdr:nvCxnSpPr>
      <xdr:spPr>
        <a:xfrm>
          <a:off x="685800" y="165630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100</xdr:row>
      <xdr:rowOff>129920</xdr:rowOff>
    </xdr:from>
    <xdr:ext cx="403059" cy="259045"/>
    <xdr:sp macro="" textlink="">
      <xdr:nvSpPr>
        <xdr:cNvPr id="300" name="テキスト ボックス 299">
          <a:extLst>
            <a:ext uri="{FF2B5EF4-FFF2-40B4-BE49-F238E27FC236}">
              <a16:creationId xmlns:a16="http://schemas.microsoft.com/office/drawing/2014/main" id="{281CD8EE-17F0-4FEC-B2AD-F045152BC49E}"/>
            </a:ext>
          </a:extLst>
        </xdr:cNvPr>
        <xdr:cNvSpPr txBox="1"/>
      </xdr:nvSpPr>
      <xdr:spPr>
        <a:xfrm>
          <a:off x="339891"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117021</xdr:rowOff>
    </xdr:from>
    <xdr:to>
      <xdr:col>28</xdr:col>
      <xdr:colOff>114300</xdr:colOff>
      <xdr:row>99</xdr:row>
      <xdr:rowOff>117021</xdr:rowOff>
    </xdr:to>
    <xdr:cxnSp macro="">
      <xdr:nvCxnSpPr>
        <xdr:cNvPr id="301" name="直線コネクタ 300">
          <a:extLst>
            <a:ext uri="{FF2B5EF4-FFF2-40B4-BE49-F238E27FC236}">
              <a16:creationId xmlns:a16="http://schemas.microsoft.com/office/drawing/2014/main" id="{A26B873F-F02E-4FA2-B7B6-FA2915B5F2FF}"/>
            </a:ext>
          </a:extLst>
        </xdr:cNvPr>
        <xdr:cNvCxnSpPr/>
      </xdr:nvCxnSpPr>
      <xdr:spPr>
        <a:xfrm>
          <a:off x="685800" y="1623332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98</xdr:row>
      <xdr:rowOff>146248</xdr:rowOff>
    </xdr:from>
    <xdr:ext cx="338939" cy="259045"/>
    <xdr:sp macro="" textlink="">
      <xdr:nvSpPr>
        <xdr:cNvPr id="302" name="テキスト ボックス 301">
          <a:extLst>
            <a:ext uri="{FF2B5EF4-FFF2-40B4-BE49-F238E27FC236}">
              <a16:creationId xmlns:a16="http://schemas.microsoft.com/office/drawing/2014/main" id="{614BCB48-0C3E-41F0-B159-DC06F94CAA95}"/>
            </a:ext>
          </a:extLst>
        </xdr:cNvPr>
        <xdr:cNvSpPr txBox="1"/>
      </xdr:nvSpPr>
      <xdr:spPr>
        <a:xfrm>
          <a:off x="3881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03" name="直線コネクタ 302">
          <a:extLst>
            <a:ext uri="{FF2B5EF4-FFF2-40B4-BE49-F238E27FC236}">
              <a16:creationId xmlns:a16="http://schemas.microsoft.com/office/drawing/2014/main" id="{C8E5AFD5-9C24-4E5C-9138-43BDA954F76B}"/>
            </a:ext>
          </a:extLst>
        </xdr:cNvPr>
        <xdr:cNvCxnSpPr/>
      </xdr:nvCxnSpPr>
      <xdr:spPr>
        <a:xfrm>
          <a:off x="6858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04" name="【市民会館】&#10;有形固定資産減価償却率グラフ枠">
          <a:extLst>
            <a:ext uri="{FF2B5EF4-FFF2-40B4-BE49-F238E27FC236}">
              <a16:creationId xmlns:a16="http://schemas.microsoft.com/office/drawing/2014/main" id="{6EB72443-0678-4023-A768-6F1BFF8F2047}"/>
            </a:ext>
          </a:extLst>
        </xdr:cNvPr>
        <xdr:cNvSpPr/>
      </xdr:nvSpPr>
      <xdr:spPr>
        <a:xfrm>
          <a:off x="6858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118655</xdr:rowOff>
    </xdr:from>
    <xdr:to>
      <xdr:col>24</xdr:col>
      <xdr:colOff>62865</xdr:colOff>
      <xdr:row>109</xdr:row>
      <xdr:rowOff>35379</xdr:rowOff>
    </xdr:to>
    <xdr:cxnSp macro="">
      <xdr:nvCxnSpPr>
        <xdr:cNvPr id="305" name="直線コネクタ 304">
          <a:extLst>
            <a:ext uri="{FF2B5EF4-FFF2-40B4-BE49-F238E27FC236}">
              <a16:creationId xmlns:a16="http://schemas.microsoft.com/office/drawing/2014/main" id="{4E949F6C-62A0-473E-90FB-9BE0D3139E98}"/>
            </a:ext>
          </a:extLst>
        </xdr:cNvPr>
        <xdr:cNvCxnSpPr/>
      </xdr:nvCxnSpPr>
      <xdr:spPr>
        <a:xfrm flipV="1">
          <a:off x="4180840" y="16238130"/>
          <a:ext cx="0" cy="16280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109</xdr:row>
      <xdr:rowOff>39206</xdr:rowOff>
    </xdr:from>
    <xdr:ext cx="469744" cy="259045"/>
    <xdr:sp macro="" textlink="">
      <xdr:nvSpPr>
        <xdr:cNvPr id="306" name="【市民会館】&#10;有形固定資産減価償却率最小値テキスト">
          <a:extLst>
            <a:ext uri="{FF2B5EF4-FFF2-40B4-BE49-F238E27FC236}">
              <a16:creationId xmlns:a16="http://schemas.microsoft.com/office/drawing/2014/main" id="{E9076730-BAB0-4AD9-87D7-C64999D425ED}"/>
            </a:ext>
          </a:extLst>
        </xdr:cNvPr>
        <xdr:cNvSpPr txBox="1"/>
      </xdr:nvSpPr>
      <xdr:spPr>
        <a:xfrm>
          <a:off x="42195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109</xdr:row>
      <xdr:rowOff>35379</xdr:rowOff>
    </xdr:from>
    <xdr:to>
      <xdr:col>24</xdr:col>
      <xdr:colOff>152400</xdr:colOff>
      <xdr:row>109</xdr:row>
      <xdr:rowOff>35379</xdr:rowOff>
    </xdr:to>
    <xdr:cxnSp macro="">
      <xdr:nvCxnSpPr>
        <xdr:cNvPr id="307" name="直線コネクタ 306">
          <a:extLst>
            <a:ext uri="{FF2B5EF4-FFF2-40B4-BE49-F238E27FC236}">
              <a16:creationId xmlns:a16="http://schemas.microsoft.com/office/drawing/2014/main" id="{560C3267-3EEA-40EE-96DF-4EB517F4F247}"/>
            </a:ext>
          </a:extLst>
        </xdr:cNvPr>
        <xdr:cNvCxnSpPr/>
      </xdr:nvCxnSpPr>
      <xdr:spPr>
        <a:xfrm>
          <a:off x="4105275"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65332</xdr:rowOff>
    </xdr:from>
    <xdr:ext cx="340478" cy="259045"/>
    <xdr:sp macro="" textlink="">
      <xdr:nvSpPr>
        <xdr:cNvPr id="308" name="【市民会館】&#10;有形固定資産減価償却率最大値テキスト">
          <a:extLst>
            <a:ext uri="{FF2B5EF4-FFF2-40B4-BE49-F238E27FC236}">
              <a16:creationId xmlns:a16="http://schemas.microsoft.com/office/drawing/2014/main" id="{296FE67B-9884-405A-9B58-F14DB70A1F19}"/>
            </a:ext>
          </a:extLst>
        </xdr:cNvPr>
        <xdr:cNvSpPr txBox="1"/>
      </xdr:nvSpPr>
      <xdr:spPr>
        <a:xfrm>
          <a:off x="4219575" y="160133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118655</xdr:rowOff>
    </xdr:from>
    <xdr:to>
      <xdr:col>24</xdr:col>
      <xdr:colOff>152400</xdr:colOff>
      <xdr:row>99</xdr:row>
      <xdr:rowOff>118655</xdr:rowOff>
    </xdr:to>
    <xdr:cxnSp macro="">
      <xdr:nvCxnSpPr>
        <xdr:cNvPr id="309" name="直線コネクタ 308">
          <a:extLst>
            <a:ext uri="{FF2B5EF4-FFF2-40B4-BE49-F238E27FC236}">
              <a16:creationId xmlns:a16="http://schemas.microsoft.com/office/drawing/2014/main" id="{074BCB0B-437E-420B-B567-A7C2C64A4148}"/>
            </a:ext>
          </a:extLst>
        </xdr:cNvPr>
        <xdr:cNvCxnSpPr/>
      </xdr:nvCxnSpPr>
      <xdr:spPr>
        <a:xfrm>
          <a:off x="4105275" y="162381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52813</xdr:rowOff>
    </xdr:from>
    <xdr:ext cx="405111" cy="259045"/>
    <xdr:sp macro="" textlink="">
      <xdr:nvSpPr>
        <xdr:cNvPr id="310" name="【市民会館】&#10;有形固定資産減価償却率平均値テキスト">
          <a:extLst>
            <a:ext uri="{FF2B5EF4-FFF2-40B4-BE49-F238E27FC236}">
              <a16:creationId xmlns:a16="http://schemas.microsoft.com/office/drawing/2014/main" id="{83715105-872E-4153-8D85-7DD909FA34B7}"/>
            </a:ext>
          </a:extLst>
        </xdr:cNvPr>
        <xdr:cNvSpPr txBox="1"/>
      </xdr:nvSpPr>
      <xdr:spPr>
        <a:xfrm>
          <a:off x="4219575" y="1719463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74386</xdr:rowOff>
    </xdr:from>
    <xdr:to>
      <xdr:col>24</xdr:col>
      <xdr:colOff>114300</xdr:colOff>
      <xdr:row>106</xdr:row>
      <xdr:rowOff>4536</xdr:rowOff>
    </xdr:to>
    <xdr:sp macro="" textlink="">
      <xdr:nvSpPr>
        <xdr:cNvPr id="311" name="フローチャート: 判断 310">
          <a:extLst>
            <a:ext uri="{FF2B5EF4-FFF2-40B4-BE49-F238E27FC236}">
              <a16:creationId xmlns:a16="http://schemas.microsoft.com/office/drawing/2014/main" id="{1BBC52E7-1DCE-4B50-9043-F5F5E6F63906}"/>
            </a:ext>
          </a:extLst>
        </xdr:cNvPr>
        <xdr:cNvSpPr/>
      </xdr:nvSpPr>
      <xdr:spPr>
        <a:xfrm>
          <a:off x="4124325" y="17219386"/>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133169</xdr:rowOff>
    </xdr:from>
    <xdr:to>
      <xdr:col>20</xdr:col>
      <xdr:colOff>38100</xdr:colOff>
      <xdr:row>106</xdr:row>
      <xdr:rowOff>63319</xdr:rowOff>
    </xdr:to>
    <xdr:sp macro="" textlink="">
      <xdr:nvSpPr>
        <xdr:cNvPr id="312" name="フローチャート: 判断 311">
          <a:extLst>
            <a:ext uri="{FF2B5EF4-FFF2-40B4-BE49-F238E27FC236}">
              <a16:creationId xmlns:a16="http://schemas.microsoft.com/office/drawing/2014/main" id="{A580FC07-DEB8-4C8C-A3FA-CFB66C7EF703}"/>
            </a:ext>
          </a:extLst>
        </xdr:cNvPr>
        <xdr:cNvSpPr/>
      </xdr:nvSpPr>
      <xdr:spPr>
        <a:xfrm>
          <a:off x="3381375" y="1727816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136434</xdr:rowOff>
    </xdr:from>
    <xdr:to>
      <xdr:col>15</xdr:col>
      <xdr:colOff>101600</xdr:colOff>
      <xdr:row>106</xdr:row>
      <xdr:rowOff>66584</xdr:rowOff>
    </xdr:to>
    <xdr:sp macro="" textlink="">
      <xdr:nvSpPr>
        <xdr:cNvPr id="313" name="フローチャート: 判断 312">
          <a:extLst>
            <a:ext uri="{FF2B5EF4-FFF2-40B4-BE49-F238E27FC236}">
              <a16:creationId xmlns:a16="http://schemas.microsoft.com/office/drawing/2014/main" id="{02AD67F0-0806-4544-8828-9947CA9892CC}"/>
            </a:ext>
          </a:extLst>
        </xdr:cNvPr>
        <xdr:cNvSpPr/>
      </xdr:nvSpPr>
      <xdr:spPr>
        <a:xfrm>
          <a:off x="2571750" y="1728143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98879</xdr:rowOff>
    </xdr:from>
    <xdr:to>
      <xdr:col>10</xdr:col>
      <xdr:colOff>165100</xdr:colOff>
      <xdr:row>106</xdr:row>
      <xdr:rowOff>29029</xdr:rowOff>
    </xdr:to>
    <xdr:sp macro="" textlink="">
      <xdr:nvSpPr>
        <xdr:cNvPr id="314" name="フローチャート: 判断 313">
          <a:extLst>
            <a:ext uri="{FF2B5EF4-FFF2-40B4-BE49-F238E27FC236}">
              <a16:creationId xmlns:a16="http://schemas.microsoft.com/office/drawing/2014/main" id="{DBD81901-9421-4551-B525-317DE65FE132}"/>
            </a:ext>
          </a:extLst>
        </xdr:cNvPr>
        <xdr:cNvSpPr/>
      </xdr:nvSpPr>
      <xdr:spPr>
        <a:xfrm>
          <a:off x="1781175" y="17247054"/>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69487</xdr:rowOff>
    </xdr:from>
    <xdr:to>
      <xdr:col>6</xdr:col>
      <xdr:colOff>38100</xdr:colOff>
      <xdr:row>105</xdr:row>
      <xdr:rowOff>171087</xdr:rowOff>
    </xdr:to>
    <xdr:sp macro="" textlink="">
      <xdr:nvSpPr>
        <xdr:cNvPr id="315" name="フローチャート: 判断 314">
          <a:extLst>
            <a:ext uri="{FF2B5EF4-FFF2-40B4-BE49-F238E27FC236}">
              <a16:creationId xmlns:a16="http://schemas.microsoft.com/office/drawing/2014/main" id="{8942E61D-EA43-4DE0-8AF5-A46E77DB9955}"/>
            </a:ext>
          </a:extLst>
        </xdr:cNvPr>
        <xdr:cNvSpPr/>
      </xdr:nvSpPr>
      <xdr:spPr>
        <a:xfrm>
          <a:off x="981075" y="17211312"/>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316" name="テキスト ボックス 315">
          <a:extLst>
            <a:ext uri="{FF2B5EF4-FFF2-40B4-BE49-F238E27FC236}">
              <a16:creationId xmlns:a16="http://schemas.microsoft.com/office/drawing/2014/main" id="{B01DA8A5-0EAA-43DD-AB3A-0561EE8D92A3}"/>
            </a:ext>
          </a:extLst>
        </xdr:cNvPr>
        <xdr:cNvSpPr txBox="1"/>
      </xdr:nvSpPr>
      <xdr:spPr>
        <a:xfrm>
          <a:off x="40100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317" name="テキスト ボックス 316">
          <a:extLst>
            <a:ext uri="{FF2B5EF4-FFF2-40B4-BE49-F238E27FC236}">
              <a16:creationId xmlns:a16="http://schemas.microsoft.com/office/drawing/2014/main" id="{A0BCC6FD-CF29-4C0B-B294-3A1A071F8E65}"/>
            </a:ext>
          </a:extLst>
        </xdr:cNvPr>
        <xdr:cNvSpPr txBox="1"/>
      </xdr:nvSpPr>
      <xdr:spPr>
        <a:xfrm>
          <a:off x="32575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318" name="テキスト ボックス 317">
          <a:extLst>
            <a:ext uri="{FF2B5EF4-FFF2-40B4-BE49-F238E27FC236}">
              <a16:creationId xmlns:a16="http://schemas.microsoft.com/office/drawing/2014/main" id="{238C1E7B-BFE6-4F64-A5FC-1CDD8FE150DE}"/>
            </a:ext>
          </a:extLst>
        </xdr:cNvPr>
        <xdr:cNvSpPr txBox="1"/>
      </xdr:nvSpPr>
      <xdr:spPr>
        <a:xfrm>
          <a:off x="24479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319" name="テキスト ボックス 318">
          <a:extLst>
            <a:ext uri="{FF2B5EF4-FFF2-40B4-BE49-F238E27FC236}">
              <a16:creationId xmlns:a16="http://schemas.microsoft.com/office/drawing/2014/main" id="{3CBD1956-16E9-47CB-8951-44BA4F8B11AB}"/>
            </a:ext>
          </a:extLst>
        </xdr:cNvPr>
        <xdr:cNvSpPr txBox="1"/>
      </xdr:nvSpPr>
      <xdr:spPr>
        <a:xfrm>
          <a:off x="1657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320" name="テキスト ボックス 319">
          <a:extLst>
            <a:ext uri="{FF2B5EF4-FFF2-40B4-BE49-F238E27FC236}">
              <a16:creationId xmlns:a16="http://schemas.microsoft.com/office/drawing/2014/main" id="{EDEE70C4-741B-4C82-AF6D-610DF75610E6}"/>
            </a:ext>
          </a:extLst>
        </xdr:cNvPr>
        <xdr:cNvSpPr txBox="1"/>
      </xdr:nvSpPr>
      <xdr:spPr>
        <a:xfrm>
          <a:off x="857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115207</xdr:rowOff>
    </xdr:from>
    <xdr:to>
      <xdr:col>24</xdr:col>
      <xdr:colOff>114300</xdr:colOff>
      <xdr:row>105</xdr:row>
      <xdr:rowOff>45357</xdr:rowOff>
    </xdr:to>
    <xdr:sp macro="" textlink="">
      <xdr:nvSpPr>
        <xdr:cNvPr id="321" name="楕円 320">
          <a:extLst>
            <a:ext uri="{FF2B5EF4-FFF2-40B4-BE49-F238E27FC236}">
              <a16:creationId xmlns:a16="http://schemas.microsoft.com/office/drawing/2014/main" id="{981C27F7-CCE2-482B-B24A-EB562268D2A2}"/>
            </a:ext>
          </a:extLst>
        </xdr:cNvPr>
        <xdr:cNvSpPr/>
      </xdr:nvSpPr>
      <xdr:spPr>
        <a:xfrm>
          <a:off x="4124325" y="17088757"/>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103</xdr:row>
      <xdr:rowOff>138084</xdr:rowOff>
    </xdr:from>
    <xdr:ext cx="405111" cy="259045"/>
    <xdr:sp macro="" textlink="">
      <xdr:nvSpPr>
        <xdr:cNvPr id="322" name="【市民会館】&#10;有形固定資産減価償却率該当値テキスト">
          <a:extLst>
            <a:ext uri="{FF2B5EF4-FFF2-40B4-BE49-F238E27FC236}">
              <a16:creationId xmlns:a16="http://schemas.microsoft.com/office/drawing/2014/main" id="{CED54FA8-27DE-4F3C-9747-E56670E44F27}"/>
            </a:ext>
          </a:extLst>
        </xdr:cNvPr>
        <xdr:cNvSpPr txBox="1"/>
      </xdr:nvSpPr>
      <xdr:spPr>
        <a:xfrm>
          <a:off x="4219575" y="16943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2539</xdr:rowOff>
    </xdr:from>
    <xdr:to>
      <xdr:col>20</xdr:col>
      <xdr:colOff>38100</xdr:colOff>
      <xdr:row>105</xdr:row>
      <xdr:rowOff>104139</xdr:rowOff>
    </xdr:to>
    <xdr:sp macro="" textlink="">
      <xdr:nvSpPr>
        <xdr:cNvPr id="323" name="楕円 322">
          <a:extLst>
            <a:ext uri="{FF2B5EF4-FFF2-40B4-BE49-F238E27FC236}">
              <a16:creationId xmlns:a16="http://schemas.microsoft.com/office/drawing/2014/main" id="{D55FBC9D-2D63-4246-A119-D08FD0D288B0}"/>
            </a:ext>
          </a:extLst>
        </xdr:cNvPr>
        <xdr:cNvSpPr/>
      </xdr:nvSpPr>
      <xdr:spPr>
        <a:xfrm>
          <a:off x="3381375" y="171475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104</xdr:row>
      <xdr:rowOff>166007</xdr:rowOff>
    </xdr:from>
    <xdr:to>
      <xdr:col>24</xdr:col>
      <xdr:colOff>63500</xdr:colOff>
      <xdr:row>105</xdr:row>
      <xdr:rowOff>53339</xdr:rowOff>
    </xdr:to>
    <xdr:cxnSp macro="">
      <xdr:nvCxnSpPr>
        <xdr:cNvPr id="324" name="直線コネクタ 323">
          <a:extLst>
            <a:ext uri="{FF2B5EF4-FFF2-40B4-BE49-F238E27FC236}">
              <a16:creationId xmlns:a16="http://schemas.microsoft.com/office/drawing/2014/main" id="{813FB1C9-0BBF-4C5D-A6C1-012A9526F508}"/>
            </a:ext>
          </a:extLst>
        </xdr:cNvPr>
        <xdr:cNvCxnSpPr/>
      </xdr:nvCxnSpPr>
      <xdr:spPr>
        <a:xfrm flipV="1">
          <a:off x="3429000" y="17136382"/>
          <a:ext cx="752475" cy="587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138068</xdr:rowOff>
    </xdr:from>
    <xdr:to>
      <xdr:col>15</xdr:col>
      <xdr:colOff>101600</xdr:colOff>
      <xdr:row>105</xdr:row>
      <xdr:rowOff>68218</xdr:rowOff>
    </xdr:to>
    <xdr:sp macro="" textlink="">
      <xdr:nvSpPr>
        <xdr:cNvPr id="325" name="楕円 324">
          <a:extLst>
            <a:ext uri="{FF2B5EF4-FFF2-40B4-BE49-F238E27FC236}">
              <a16:creationId xmlns:a16="http://schemas.microsoft.com/office/drawing/2014/main" id="{A7F4B126-D85A-447E-B918-9938FE91E6CF}"/>
            </a:ext>
          </a:extLst>
        </xdr:cNvPr>
        <xdr:cNvSpPr/>
      </xdr:nvSpPr>
      <xdr:spPr>
        <a:xfrm>
          <a:off x="2571750" y="1711479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105</xdr:row>
      <xdr:rowOff>17418</xdr:rowOff>
    </xdr:from>
    <xdr:to>
      <xdr:col>19</xdr:col>
      <xdr:colOff>177800</xdr:colOff>
      <xdr:row>105</xdr:row>
      <xdr:rowOff>53339</xdr:rowOff>
    </xdr:to>
    <xdr:cxnSp macro="">
      <xdr:nvCxnSpPr>
        <xdr:cNvPr id="326" name="直線コネクタ 325">
          <a:extLst>
            <a:ext uri="{FF2B5EF4-FFF2-40B4-BE49-F238E27FC236}">
              <a16:creationId xmlns:a16="http://schemas.microsoft.com/office/drawing/2014/main" id="{AF072D3A-77AE-4885-9378-C4F100B14EE4}"/>
            </a:ext>
          </a:extLst>
        </xdr:cNvPr>
        <xdr:cNvCxnSpPr/>
      </xdr:nvCxnSpPr>
      <xdr:spPr>
        <a:xfrm>
          <a:off x="2619375" y="17162418"/>
          <a:ext cx="809625" cy="32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104</xdr:row>
      <xdr:rowOff>95613</xdr:rowOff>
    </xdr:from>
    <xdr:to>
      <xdr:col>10</xdr:col>
      <xdr:colOff>165100</xdr:colOff>
      <xdr:row>105</xdr:row>
      <xdr:rowOff>25763</xdr:rowOff>
    </xdr:to>
    <xdr:sp macro="" textlink="">
      <xdr:nvSpPr>
        <xdr:cNvPr id="327" name="楕円 326">
          <a:extLst>
            <a:ext uri="{FF2B5EF4-FFF2-40B4-BE49-F238E27FC236}">
              <a16:creationId xmlns:a16="http://schemas.microsoft.com/office/drawing/2014/main" id="{0DE72B60-4206-4148-A45F-9DEBF2D8D867}"/>
            </a:ext>
          </a:extLst>
        </xdr:cNvPr>
        <xdr:cNvSpPr/>
      </xdr:nvSpPr>
      <xdr:spPr>
        <a:xfrm>
          <a:off x="1781175" y="1706916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104</xdr:row>
      <xdr:rowOff>146413</xdr:rowOff>
    </xdr:from>
    <xdr:to>
      <xdr:col>15</xdr:col>
      <xdr:colOff>50800</xdr:colOff>
      <xdr:row>105</xdr:row>
      <xdr:rowOff>17418</xdr:rowOff>
    </xdr:to>
    <xdr:cxnSp macro="">
      <xdr:nvCxnSpPr>
        <xdr:cNvPr id="328" name="直線コネクタ 327">
          <a:extLst>
            <a:ext uri="{FF2B5EF4-FFF2-40B4-BE49-F238E27FC236}">
              <a16:creationId xmlns:a16="http://schemas.microsoft.com/office/drawing/2014/main" id="{728052A4-1D26-4E8E-8124-4B178E0EE952}"/>
            </a:ext>
          </a:extLst>
        </xdr:cNvPr>
        <xdr:cNvCxnSpPr/>
      </xdr:nvCxnSpPr>
      <xdr:spPr>
        <a:xfrm>
          <a:off x="1828800" y="17116788"/>
          <a:ext cx="790575" cy="45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104</xdr:row>
      <xdr:rowOff>67855</xdr:rowOff>
    </xdr:from>
    <xdr:to>
      <xdr:col>6</xdr:col>
      <xdr:colOff>38100</xdr:colOff>
      <xdr:row>104</xdr:row>
      <xdr:rowOff>169455</xdr:rowOff>
    </xdr:to>
    <xdr:sp macro="" textlink="">
      <xdr:nvSpPr>
        <xdr:cNvPr id="329" name="楕円 328">
          <a:extLst>
            <a:ext uri="{FF2B5EF4-FFF2-40B4-BE49-F238E27FC236}">
              <a16:creationId xmlns:a16="http://schemas.microsoft.com/office/drawing/2014/main" id="{9D3FA841-E3D8-4224-8461-2A65FD7BDEB4}"/>
            </a:ext>
          </a:extLst>
        </xdr:cNvPr>
        <xdr:cNvSpPr/>
      </xdr:nvSpPr>
      <xdr:spPr>
        <a:xfrm>
          <a:off x="981075" y="17038230"/>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104</xdr:row>
      <xdr:rowOff>118655</xdr:rowOff>
    </xdr:from>
    <xdr:to>
      <xdr:col>10</xdr:col>
      <xdr:colOff>114300</xdr:colOff>
      <xdr:row>104</xdr:row>
      <xdr:rowOff>146413</xdr:rowOff>
    </xdr:to>
    <xdr:cxnSp macro="">
      <xdr:nvCxnSpPr>
        <xdr:cNvPr id="330" name="直線コネクタ 329">
          <a:extLst>
            <a:ext uri="{FF2B5EF4-FFF2-40B4-BE49-F238E27FC236}">
              <a16:creationId xmlns:a16="http://schemas.microsoft.com/office/drawing/2014/main" id="{36E7051C-7B5C-4F33-A300-A831E1B39E03}"/>
            </a:ext>
          </a:extLst>
        </xdr:cNvPr>
        <xdr:cNvCxnSpPr/>
      </xdr:nvCxnSpPr>
      <xdr:spPr>
        <a:xfrm>
          <a:off x="1028700" y="17095380"/>
          <a:ext cx="800100" cy="214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106</xdr:row>
      <xdr:rowOff>54446</xdr:rowOff>
    </xdr:from>
    <xdr:ext cx="405111" cy="259045"/>
    <xdr:sp macro="" textlink="">
      <xdr:nvSpPr>
        <xdr:cNvPr id="331" name="n_1aveValue【市民会館】&#10;有形固定資産減価償却率">
          <a:extLst>
            <a:ext uri="{FF2B5EF4-FFF2-40B4-BE49-F238E27FC236}">
              <a16:creationId xmlns:a16="http://schemas.microsoft.com/office/drawing/2014/main" id="{4183BBBD-32FA-4F69-ACE0-920424FD6A64}"/>
            </a:ext>
          </a:extLst>
        </xdr:cNvPr>
        <xdr:cNvSpPr txBox="1"/>
      </xdr:nvSpPr>
      <xdr:spPr>
        <a:xfrm>
          <a:off x="3239144" y="173708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57711</xdr:rowOff>
    </xdr:from>
    <xdr:ext cx="405111" cy="259045"/>
    <xdr:sp macro="" textlink="">
      <xdr:nvSpPr>
        <xdr:cNvPr id="332" name="n_2aveValue【市民会館】&#10;有形固定資産減価償却率">
          <a:extLst>
            <a:ext uri="{FF2B5EF4-FFF2-40B4-BE49-F238E27FC236}">
              <a16:creationId xmlns:a16="http://schemas.microsoft.com/office/drawing/2014/main" id="{C209A435-EE4C-4707-ABF9-AC505EEAC935}"/>
            </a:ext>
          </a:extLst>
        </xdr:cNvPr>
        <xdr:cNvSpPr txBox="1"/>
      </xdr:nvSpPr>
      <xdr:spPr>
        <a:xfrm>
          <a:off x="2439044" y="17374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20156</xdr:rowOff>
    </xdr:from>
    <xdr:ext cx="405111" cy="259045"/>
    <xdr:sp macro="" textlink="">
      <xdr:nvSpPr>
        <xdr:cNvPr id="333" name="n_3aveValue【市民会館】&#10;有形固定資産減価償却率">
          <a:extLst>
            <a:ext uri="{FF2B5EF4-FFF2-40B4-BE49-F238E27FC236}">
              <a16:creationId xmlns:a16="http://schemas.microsoft.com/office/drawing/2014/main" id="{8452F766-21A6-4FE5-A5D8-8CB24C8EEE3B}"/>
            </a:ext>
          </a:extLst>
        </xdr:cNvPr>
        <xdr:cNvSpPr txBox="1"/>
      </xdr:nvSpPr>
      <xdr:spPr>
        <a:xfrm>
          <a:off x="1648469" y="173366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105</xdr:row>
      <xdr:rowOff>162214</xdr:rowOff>
    </xdr:from>
    <xdr:ext cx="405111" cy="259045"/>
    <xdr:sp macro="" textlink="">
      <xdr:nvSpPr>
        <xdr:cNvPr id="334" name="n_4aveValue【市民会館】&#10;有形固定資産減価償却率">
          <a:extLst>
            <a:ext uri="{FF2B5EF4-FFF2-40B4-BE49-F238E27FC236}">
              <a16:creationId xmlns:a16="http://schemas.microsoft.com/office/drawing/2014/main" id="{9F82C0C8-379C-4613-94F6-F40B6629DBCA}"/>
            </a:ext>
          </a:extLst>
        </xdr:cNvPr>
        <xdr:cNvSpPr txBox="1"/>
      </xdr:nvSpPr>
      <xdr:spPr>
        <a:xfrm>
          <a:off x="848369" y="173040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103</xdr:row>
      <xdr:rowOff>120666</xdr:rowOff>
    </xdr:from>
    <xdr:ext cx="405111" cy="259045"/>
    <xdr:sp macro="" textlink="">
      <xdr:nvSpPr>
        <xdr:cNvPr id="335" name="n_1mainValue【市民会館】&#10;有形固定資産減価償却率">
          <a:extLst>
            <a:ext uri="{FF2B5EF4-FFF2-40B4-BE49-F238E27FC236}">
              <a16:creationId xmlns:a16="http://schemas.microsoft.com/office/drawing/2014/main" id="{423D02BB-D289-4D2F-99B5-64B276E46103}"/>
            </a:ext>
          </a:extLst>
        </xdr:cNvPr>
        <xdr:cNvSpPr txBox="1"/>
      </xdr:nvSpPr>
      <xdr:spPr>
        <a:xfrm>
          <a:off x="3239144" y="169259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84745</xdr:rowOff>
    </xdr:from>
    <xdr:ext cx="405111" cy="259045"/>
    <xdr:sp macro="" textlink="">
      <xdr:nvSpPr>
        <xdr:cNvPr id="336" name="n_2mainValue【市民会館】&#10;有形固定資産減価償却率">
          <a:extLst>
            <a:ext uri="{FF2B5EF4-FFF2-40B4-BE49-F238E27FC236}">
              <a16:creationId xmlns:a16="http://schemas.microsoft.com/office/drawing/2014/main" id="{312E561E-6078-41B8-8F9B-C6031526E675}"/>
            </a:ext>
          </a:extLst>
        </xdr:cNvPr>
        <xdr:cNvSpPr txBox="1"/>
      </xdr:nvSpPr>
      <xdr:spPr>
        <a:xfrm>
          <a:off x="2439044" y="168900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42290</xdr:rowOff>
    </xdr:from>
    <xdr:ext cx="405111" cy="259045"/>
    <xdr:sp macro="" textlink="">
      <xdr:nvSpPr>
        <xdr:cNvPr id="337" name="n_3mainValue【市民会館】&#10;有形固定資産減価償却率">
          <a:extLst>
            <a:ext uri="{FF2B5EF4-FFF2-40B4-BE49-F238E27FC236}">
              <a16:creationId xmlns:a16="http://schemas.microsoft.com/office/drawing/2014/main" id="{4DCD4393-C8F6-409E-92FD-49C6C0AA7E1B}"/>
            </a:ext>
          </a:extLst>
        </xdr:cNvPr>
        <xdr:cNvSpPr txBox="1"/>
      </xdr:nvSpPr>
      <xdr:spPr>
        <a:xfrm>
          <a:off x="1648469" y="168475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103</xdr:row>
      <xdr:rowOff>14532</xdr:rowOff>
    </xdr:from>
    <xdr:ext cx="405111" cy="259045"/>
    <xdr:sp macro="" textlink="">
      <xdr:nvSpPr>
        <xdr:cNvPr id="338" name="n_4mainValue【市民会館】&#10;有形固定資産減価償却率">
          <a:extLst>
            <a:ext uri="{FF2B5EF4-FFF2-40B4-BE49-F238E27FC236}">
              <a16:creationId xmlns:a16="http://schemas.microsoft.com/office/drawing/2014/main" id="{34642E73-9A82-47BE-8EC3-89B57F19A52D}"/>
            </a:ext>
          </a:extLst>
        </xdr:cNvPr>
        <xdr:cNvSpPr txBox="1"/>
      </xdr:nvSpPr>
      <xdr:spPr>
        <a:xfrm>
          <a:off x="848369" y="16813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339" name="正方形/長方形 338">
          <a:extLst>
            <a:ext uri="{FF2B5EF4-FFF2-40B4-BE49-F238E27FC236}">
              <a16:creationId xmlns:a16="http://schemas.microsoft.com/office/drawing/2014/main" id="{FC05E975-2ECA-4D5C-856A-679CEDA48FCD}"/>
            </a:ext>
          </a:extLst>
        </xdr:cNvPr>
        <xdr:cNvSpPr/>
      </xdr:nvSpPr>
      <xdr:spPr>
        <a:xfrm>
          <a:off x="59531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40" name="正方形/長方形 339">
          <a:extLst>
            <a:ext uri="{FF2B5EF4-FFF2-40B4-BE49-F238E27FC236}">
              <a16:creationId xmlns:a16="http://schemas.microsoft.com/office/drawing/2014/main" id="{E8BBD97A-FBDB-4615-BB45-4E1FF82B0373}"/>
            </a:ext>
          </a:extLst>
        </xdr:cNvPr>
        <xdr:cNvSpPr/>
      </xdr:nvSpPr>
      <xdr:spPr>
        <a:xfrm>
          <a:off x="60674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41" name="正方形/長方形 340">
          <a:extLst>
            <a:ext uri="{FF2B5EF4-FFF2-40B4-BE49-F238E27FC236}">
              <a16:creationId xmlns:a16="http://schemas.microsoft.com/office/drawing/2014/main" id="{191A8FE5-0DF3-47F7-BA4A-61BB3B4E52B1}"/>
            </a:ext>
          </a:extLst>
        </xdr:cNvPr>
        <xdr:cNvSpPr/>
      </xdr:nvSpPr>
      <xdr:spPr>
        <a:xfrm>
          <a:off x="60674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42" name="正方形/長方形 341">
          <a:extLst>
            <a:ext uri="{FF2B5EF4-FFF2-40B4-BE49-F238E27FC236}">
              <a16:creationId xmlns:a16="http://schemas.microsoft.com/office/drawing/2014/main" id="{D2FE4D0A-19EF-47F5-9241-7F3F9A529E35}"/>
            </a:ext>
          </a:extLst>
        </xdr:cNvPr>
        <xdr:cNvSpPr/>
      </xdr:nvSpPr>
      <xdr:spPr>
        <a:xfrm>
          <a:off x="69818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43" name="正方形/長方形 342">
          <a:extLst>
            <a:ext uri="{FF2B5EF4-FFF2-40B4-BE49-F238E27FC236}">
              <a16:creationId xmlns:a16="http://schemas.microsoft.com/office/drawing/2014/main" id="{BED6A603-FD0D-4AE2-966E-EFA69DD64864}"/>
            </a:ext>
          </a:extLst>
        </xdr:cNvPr>
        <xdr:cNvSpPr/>
      </xdr:nvSpPr>
      <xdr:spPr>
        <a:xfrm>
          <a:off x="69818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44" name="正方形/長方形 343">
          <a:extLst>
            <a:ext uri="{FF2B5EF4-FFF2-40B4-BE49-F238E27FC236}">
              <a16:creationId xmlns:a16="http://schemas.microsoft.com/office/drawing/2014/main" id="{4DD02602-B52E-4EEE-9909-305C2740A118}"/>
            </a:ext>
          </a:extLst>
        </xdr:cNvPr>
        <xdr:cNvSpPr/>
      </xdr:nvSpPr>
      <xdr:spPr>
        <a:xfrm>
          <a:off x="80105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45" name="正方形/長方形 344">
          <a:extLst>
            <a:ext uri="{FF2B5EF4-FFF2-40B4-BE49-F238E27FC236}">
              <a16:creationId xmlns:a16="http://schemas.microsoft.com/office/drawing/2014/main" id="{791795B8-FF48-4F18-8505-1995363A2A99}"/>
            </a:ext>
          </a:extLst>
        </xdr:cNvPr>
        <xdr:cNvSpPr/>
      </xdr:nvSpPr>
      <xdr:spPr>
        <a:xfrm>
          <a:off x="80105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46" name="正方形/長方形 345">
          <a:extLst>
            <a:ext uri="{FF2B5EF4-FFF2-40B4-BE49-F238E27FC236}">
              <a16:creationId xmlns:a16="http://schemas.microsoft.com/office/drawing/2014/main" id="{F27B23CD-1D9F-4F4E-ADAF-14BBC22A8CFC}"/>
            </a:ext>
          </a:extLst>
        </xdr:cNvPr>
        <xdr:cNvSpPr/>
      </xdr:nvSpPr>
      <xdr:spPr>
        <a:xfrm>
          <a:off x="59531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347" name="テキスト ボックス 346">
          <a:extLst>
            <a:ext uri="{FF2B5EF4-FFF2-40B4-BE49-F238E27FC236}">
              <a16:creationId xmlns:a16="http://schemas.microsoft.com/office/drawing/2014/main" id="{BD3FB441-63FA-4DD2-AAAB-F4CB624017A7}"/>
            </a:ext>
          </a:extLst>
        </xdr:cNvPr>
        <xdr:cNvSpPr txBox="1"/>
      </xdr:nvSpPr>
      <xdr:spPr>
        <a:xfrm>
          <a:off x="5915025"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348" name="直線コネクタ 347">
          <a:extLst>
            <a:ext uri="{FF2B5EF4-FFF2-40B4-BE49-F238E27FC236}">
              <a16:creationId xmlns:a16="http://schemas.microsoft.com/office/drawing/2014/main" id="{4E2877A8-AC25-4C0E-8CBF-EA44677E3AA7}"/>
            </a:ext>
          </a:extLst>
        </xdr:cNvPr>
        <xdr:cNvCxnSpPr/>
      </xdr:nvCxnSpPr>
      <xdr:spPr>
        <a:xfrm>
          <a:off x="5953125" y="18192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349" name="直線コネクタ 348">
          <a:extLst>
            <a:ext uri="{FF2B5EF4-FFF2-40B4-BE49-F238E27FC236}">
              <a16:creationId xmlns:a16="http://schemas.microsoft.com/office/drawing/2014/main" id="{FFA80791-DF6A-414E-A219-B743424D4A20}"/>
            </a:ext>
          </a:extLst>
        </xdr:cNvPr>
        <xdr:cNvCxnSpPr/>
      </xdr:nvCxnSpPr>
      <xdr:spPr>
        <a:xfrm>
          <a:off x="5953125" y="17811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350" name="テキスト ボックス 349">
          <a:extLst>
            <a:ext uri="{FF2B5EF4-FFF2-40B4-BE49-F238E27FC236}">
              <a16:creationId xmlns:a16="http://schemas.microsoft.com/office/drawing/2014/main" id="{CA218D4A-279E-4753-B3E3-541A739ABC1F}"/>
            </a:ext>
          </a:extLst>
        </xdr:cNvPr>
        <xdr:cNvSpPr txBox="1"/>
      </xdr:nvSpPr>
      <xdr:spPr>
        <a:xfrm>
          <a:off x="5527221" y="17666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351" name="直線コネクタ 350">
          <a:extLst>
            <a:ext uri="{FF2B5EF4-FFF2-40B4-BE49-F238E27FC236}">
              <a16:creationId xmlns:a16="http://schemas.microsoft.com/office/drawing/2014/main" id="{179C94BF-98EC-4D14-8E1F-41BC719BA63E}"/>
            </a:ext>
          </a:extLst>
        </xdr:cNvPr>
        <xdr:cNvCxnSpPr/>
      </xdr:nvCxnSpPr>
      <xdr:spPr>
        <a:xfrm>
          <a:off x="5953125" y="17430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352" name="テキスト ボックス 351">
          <a:extLst>
            <a:ext uri="{FF2B5EF4-FFF2-40B4-BE49-F238E27FC236}">
              <a16:creationId xmlns:a16="http://schemas.microsoft.com/office/drawing/2014/main" id="{B783A3AC-0785-4CD7-8353-2C56105FE747}"/>
            </a:ext>
          </a:extLst>
        </xdr:cNvPr>
        <xdr:cNvSpPr txBox="1"/>
      </xdr:nvSpPr>
      <xdr:spPr>
        <a:xfrm>
          <a:off x="5527221" y="17285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353" name="直線コネクタ 352">
          <a:extLst>
            <a:ext uri="{FF2B5EF4-FFF2-40B4-BE49-F238E27FC236}">
              <a16:creationId xmlns:a16="http://schemas.microsoft.com/office/drawing/2014/main" id="{1C5E9B50-A5E1-4150-A20C-E1915A246356}"/>
            </a:ext>
          </a:extLst>
        </xdr:cNvPr>
        <xdr:cNvCxnSpPr/>
      </xdr:nvCxnSpPr>
      <xdr:spPr>
        <a:xfrm>
          <a:off x="5953125" y="17049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354" name="テキスト ボックス 353">
          <a:extLst>
            <a:ext uri="{FF2B5EF4-FFF2-40B4-BE49-F238E27FC236}">
              <a16:creationId xmlns:a16="http://schemas.microsoft.com/office/drawing/2014/main" id="{B653E2E7-C603-40D9-BF3B-A969F0D089CD}"/>
            </a:ext>
          </a:extLst>
        </xdr:cNvPr>
        <xdr:cNvSpPr txBox="1"/>
      </xdr:nvSpPr>
      <xdr:spPr>
        <a:xfrm>
          <a:off x="5527221" y="16904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355" name="直線コネクタ 354">
          <a:extLst>
            <a:ext uri="{FF2B5EF4-FFF2-40B4-BE49-F238E27FC236}">
              <a16:creationId xmlns:a16="http://schemas.microsoft.com/office/drawing/2014/main" id="{C10389FA-9324-4583-A2AF-985788191CCA}"/>
            </a:ext>
          </a:extLst>
        </xdr:cNvPr>
        <xdr:cNvCxnSpPr/>
      </xdr:nvCxnSpPr>
      <xdr:spPr>
        <a:xfrm>
          <a:off x="5953125" y="16668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356" name="テキスト ボックス 355">
          <a:extLst>
            <a:ext uri="{FF2B5EF4-FFF2-40B4-BE49-F238E27FC236}">
              <a16:creationId xmlns:a16="http://schemas.microsoft.com/office/drawing/2014/main" id="{C03315C9-D453-4469-8612-F281D0A0B215}"/>
            </a:ext>
          </a:extLst>
        </xdr:cNvPr>
        <xdr:cNvSpPr txBox="1"/>
      </xdr:nvSpPr>
      <xdr:spPr>
        <a:xfrm>
          <a:off x="5527221" y="16523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357" name="直線コネクタ 356">
          <a:extLst>
            <a:ext uri="{FF2B5EF4-FFF2-40B4-BE49-F238E27FC236}">
              <a16:creationId xmlns:a16="http://schemas.microsoft.com/office/drawing/2014/main" id="{D6F2ECE3-354C-4A36-A701-E199F87824BA}"/>
            </a:ext>
          </a:extLst>
        </xdr:cNvPr>
        <xdr:cNvCxnSpPr/>
      </xdr:nvCxnSpPr>
      <xdr:spPr>
        <a:xfrm>
          <a:off x="5953125" y="16287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358" name="テキスト ボックス 357">
          <a:extLst>
            <a:ext uri="{FF2B5EF4-FFF2-40B4-BE49-F238E27FC236}">
              <a16:creationId xmlns:a16="http://schemas.microsoft.com/office/drawing/2014/main" id="{726CB39A-113C-4415-AB15-550EB5238AAF}"/>
            </a:ext>
          </a:extLst>
        </xdr:cNvPr>
        <xdr:cNvSpPr txBox="1"/>
      </xdr:nvSpPr>
      <xdr:spPr>
        <a:xfrm>
          <a:off x="5527221" y="16142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359" name="直線コネクタ 358">
          <a:extLst>
            <a:ext uri="{FF2B5EF4-FFF2-40B4-BE49-F238E27FC236}">
              <a16:creationId xmlns:a16="http://schemas.microsoft.com/office/drawing/2014/main" id="{32E50F17-2C76-416E-9430-8DCA09085105}"/>
            </a:ext>
          </a:extLst>
        </xdr:cNvPr>
        <xdr:cNvCxnSpPr/>
      </xdr:nvCxnSpPr>
      <xdr:spPr>
        <a:xfrm>
          <a:off x="5953125" y="15906750"/>
          <a:ext cx="421005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360" name="テキスト ボックス 359">
          <a:extLst>
            <a:ext uri="{FF2B5EF4-FFF2-40B4-BE49-F238E27FC236}">
              <a16:creationId xmlns:a16="http://schemas.microsoft.com/office/drawing/2014/main" id="{3D5FD44D-14B1-40EB-B254-CBA40893011D}"/>
            </a:ext>
          </a:extLst>
        </xdr:cNvPr>
        <xdr:cNvSpPr txBox="1"/>
      </xdr:nvSpPr>
      <xdr:spPr>
        <a:xfrm>
          <a:off x="5527221"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361" name="【市民会館】&#10;一人当たり面積グラフ枠">
          <a:extLst>
            <a:ext uri="{FF2B5EF4-FFF2-40B4-BE49-F238E27FC236}">
              <a16:creationId xmlns:a16="http://schemas.microsoft.com/office/drawing/2014/main" id="{FCCC8796-819E-42AF-8F6D-946CEE65427B}"/>
            </a:ext>
          </a:extLst>
        </xdr:cNvPr>
        <xdr:cNvSpPr/>
      </xdr:nvSpPr>
      <xdr:spPr>
        <a:xfrm>
          <a:off x="59531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99</xdr:row>
      <xdr:rowOff>60961</xdr:rowOff>
    </xdr:from>
    <xdr:to>
      <xdr:col>54</xdr:col>
      <xdr:colOff>189865</xdr:colOff>
      <xdr:row>108</xdr:row>
      <xdr:rowOff>126112</xdr:rowOff>
    </xdr:to>
    <xdr:cxnSp macro="">
      <xdr:nvCxnSpPr>
        <xdr:cNvPr id="362" name="直線コネクタ 361">
          <a:extLst>
            <a:ext uri="{FF2B5EF4-FFF2-40B4-BE49-F238E27FC236}">
              <a16:creationId xmlns:a16="http://schemas.microsoft.com/office/drawing/2014/main" id="{675D5C81-B3DC-4599-8C11-7F9FC9DB6DEB}"/>
            </a:ext>
          </a:extLst>
        </xdr:cNvPr>
        <xdr:cNvCxnSpPr/>
      </xdr:nvCxnSpPr>
      <xdr:spPr>
        <a:xfrm flipV="1">
          <a:off x="9429115" y="16180436"/>
          <a:ext cx="0" cy="16018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108</xdr:row>
      <xdr:rowOff>129939</xdr:rowOff>
    </xdr:from>
    <xdr:ext cx="469744" cy="259045"/>
    <xdr:sp macro="" textlink="">
      <xdr:nvSpPr>
        <xdr:cNvPr id="363" name="【市民会館】&#10;一人当たり面積最小値テキスト">
          <a:extLst>
            <a:ext uri="{FF2B5EF4-FFF2-40B4-BE49-F238E27FC236}">
              <a16:creationId xmlns:a16="http://schemas.microsoft.com/office/drawing/2014/main" id="{4D5C695E-49AF-4B2C-ACE8-BD574B2498CC}"/>
            </a:ext>
          </a:extLst>
        </xdr:cNvPr>
        <xdr:cNvSpPr txBox="1"/>
      </xdr:nvSpPr>
      <xdr:spPr>
        <a:xfrm>
          <a:off x="9467850" y="17786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108</xdr:row>
      <xdr:rowOff>126112</xdr:rowOff>
    </xdr:from>
    <xdr:to>
      <xdr:col>55</xdr:col>
      <xdr:colOff>88900</xdr:colOff>
      <xdr:row>108</xdr:row>
      <xdr:rowOff>126112</xdr:rowOff>
    </xdr:to>
    <xdr:cxnSp macro="">
      <xdr:nvCxnSpPr>
        <xdr:cNvPr id="364" name="直線コネクタ 363">
          <a:extLst>
            <a:ext uri="{FF2B5EF4-FFF2-40B4-BE49-F238E27FC236}">
              <a16:creationId xmlns:a16="http://schemas.microsoft.com/office/drawing/2014/main" id="{1628BAF6-3CDB-4737-B0F2-02B3E9899F4C}"/>
            </a:ext>
          </a:extLst>
        </xdr:cNvPr>
        <xdr:cNvCxnSpPr/>
      </xdr:nvCxnSpPr>
      <xdr:spPr>
        <a:xfrm>
          <a:off x="9363075" y="17782287"/>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7638</xdr:rowOff>
    </xdr:from>
    <xdr:ext cx="469744" cy="259045"/>
    <xdr:sp macro="" textlink="">
      <xdr:nvSpPr>
        <xdr:cNvPr id="365" name="【市民会館】&#10;一人当たり面積最大値テキスト">
          <a:extLst>
            <a:ext uri="{FF2B5EF4-FFF2-40B4-BE49-F238E27FC236}">
              <a16:creationId xmlns:a16="http://schemas.microsoft.com/office/drawing/2014/main" id="{73DB7136-627D-42B7-8DB7-91DAC38DDC84}"/>
            </a:ext>
          </a:extLst>
        </xdr:cNvPr>
        <xdr:cNvSpPr txBox="1"/>
      </xdr:nvSpPr>
      <xdr:spPr>
        <a:xfrm>
          <a:off x="9467850" y="159556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60961</xdr:rowOff>
    </xdr:from>
    <xdr:to>
      <xdr:col>55</xdr:col>
      <xdr:colOff>88900</xdr:colOff>
      <xdr:row>99</xdr:row>
      <xdr:rowOff>60961</xdr:rowOff>
    </xdr:to>
    <xdr:cxnSp macro="">
      <xdr:nvCxnSpPr>
        <xdr:cNvPr id="366" name="直線コネクタ 365">
          <a:extLst>
            <a:ext uri="{FF2B5EF4-FFF2-40B4-BE49-F238E27FC236}">
              <a16:creationId xmlns:a16="http://schemas.microsoft.com/office/drawing/2014/main" id="{1568ED71-C4AB-4636-AFFE-0A2F15FC4B91}"/>
            </a:ext>
          </a:extLst>
        </xdr:cNvPr>
        <xdr:cNvCxnSpPr/>
      </xdr:nvCxnSpPr>
      <xdr:spPr>
        <a:xfrm>
          <a:off x="9363075" y="16180436"/>
          <a:ext cx="1524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75328</xdr:rowOff>
    </xdr:from>
    <xdr:ext cx="469744" cy="259045"/>
    <xdr:sp macro="" textlink="">
      <xdr:nvSpPr>
        <xdr:cNvPr id="367" name="【市民会館】&#10;一人当たり面積平均値テキスト">
          <a:extLst>
            <a:ext uri="{FF2B5EF4-FFF2-40B4-BE49-F238E27FC236}">
              <a16:creationId xmlns:a16="http://schemas.microsoft.com/office/drawing/2014/main" id="{1F127F89-46E7-4515-9EF4-2D0BE7140842}"/>
            </a:ext>
          </a:extLst>
        </xdr:cNvPr>
        <xdr:cNvSpPr txBox="1"/>
      </xdr:nvSpPr>
      <xdr:spPr>
        <a:xfrm>
          <a:off x="9467850" y="1722032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52451</xdr:rowOff>
    </xdr:from>
    <xdr:to>
      <xdr:col>55</xdr:col>
      <xdr:colOff>50800</xdr:colOff>
      <xdr:row>106</xdr:row>
      <xdr:rowOff>154051</xdr:rowOff>
    </xdr:to>
    <xdr:sp macro="" textlink="">
      <xdr:nvSpPr>
        <xdr:cNvPr id="368" name="フローチャート: 判断 367">
          <a:extLst>
            <a:ext uri="{FF2B5EF4-FFF2-40B4-BE49-F238E27FC236}">
              <a16:creationId xmlns:a16="http://schemas.microsoft.com/office/drawing/2014/main" id="{3BB40EF6-EE09-49DD-B8CB-39AB0E7F1A84}"/>
            </a:ext>
          </a:extLst>
        </xdr:cNvPr>
        <xdr:cNvSpPr/>
      </xdr:nvSpPr>
      <xdr:spPr>
        <a:xfrm>
          <a:off x="9401175" y="17365726"/>
          <a:ext cx="7620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42545</xdr:rowOff>
    </xdr:from>
    <xdr:to>
      <xdr:col>50</xdr:col>
      <xdr:colOff>165100</xdr:colOff>
      <xdr:row>106</xdr:row>
      <xdr:rowOff>144145</xdr:rowOff>
    </xdr:to>
    <xdr:sp macro="" textlink="">
      <xdr:nvSpPr>
        <xdr:cNvPr id="369" name="フローチャート: 判断 368">
          <a:extLst>
            <a:ext uri="{FF2B5EF4-FFF2-40B4-BE49-F238E27FC236}">
              <a16:creationId xmlns:a16="http://schemas.microsoft.com/office/drawing/2014/main" id="{0C3BE3FF-3B6D-4AF0-A1A0-F3D3C730F7DD}"/>
            </a:ext>
          </a:extLst>
        </xdr:cNvPr>
        <xdr:cNvSpPr/>
      </xdr:nvSpPr>
      <xdr:spPr>
        <a:xfrm>
          <a:off x="8639175" y="17362170"/>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69214</xdr:rowOff>
    </xdr:from>
    <xdr:to>
      <xdr:col>46</xdr:col>
      <xdr:colOff>38100</xdr:colOff>
      <xdr:row>106</xdr:row>
      <xdr:rowOff>170814</xdr:rowOff>
    </xdr:to>
    <xdr:sp macro="" textlink="">
      <xdr:nvSpPr>
        <xdr:cNvPr id="370" name="フローチャート: 判断 369">
          <a:extLst>
            <a:ext uri="{FF2B5EF4-FFF2-40B4-BE49-F238E27FC236}">
              <a16:creationId xmlns:a16="http://schemas.microsoft.com/office/drawing/2014/main" id="{306F0B0E-6913-4222-8824-D8B33F07FA37}"/>
            </a:ext>
          </a:extLst>
        </xdr:cNvPr>
        <xdr:cNvSpPr/>
      </xdr:nvSpPr>
      <xdr:spPr>
        <a:xfrm>
          <a:off x="7839075" y="17382489"/>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80263</xdr:rowOff>
    </xdr:from>
    <xdr:to>
      <xdr:col>41</xdr:col>
      <xdr:colOff>101600</xdr:colOff>
      <xdr:row>107</xdr:row>
      <xdr:rowOff>10413</xdr:rowOff>
    </xdr:to>
    <xdr:sp macro="" textlink="">
      <xdr:nvSpPr>
        <xdr:cNvPr id="371" name="フローチャート: 判断 370">
          <a:extLst>
            <a:ext uri="{FF2B5EF4-FFF2-40B4-BE49-F238E27FC236}">
              <a16:creationId xmlns:a16="http://schemas.microsoft.com/office/drawing/2014/main" id="{22E67DA3-BABE-4308-96FB-0FE12D18FB5E}"/>
            </a:ext>
          </a:extLst>
        </xdr:cNvPr>
        <xdr:cNvSpPr/>
      </xdr:nvSpPr>
      <xdr:spPr>
        <a:xfrm>
          <a:off x="7029450" y="17399888"/>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106</xdr:row>
      <xdr:rowOff>140081</xdr:rowOff>
    </xdr:from>
    <xdr:to>
      <xdr:col>36</xdr:col>
      <xdr:colOff>165100</xdr:colOff>
      <xdr:row>107</xdr:row>
      <xdr:rowOff>70231</xdr:rowOff>
    </xdr:to>
    <xdr:sp macro="" textlink="">
      <xdr:nvSpPr>
        <xdr:cNvPr id="372" name="フローチャート: 判断 371">
          <a:extLst>
            <a:ext uri="{FF2B5EF4-FFF2-40B4-BE49-F238E27FC236}">
              <a16:creationId xmlns:a16="http://schemas.microsoft.com/office/drawing/2014/main" id="{EF7C61C3-B541-4B4A-BD7D-4664EB072E37}"/>
            </a:ext>
          </a:extLst>
        </xdr:cNvPr>
        <xdr:cNvSpPr/>
      </xdr:nvSpPr>
      <xdr:spPr>
        <a:xfrm>
          <a:off x="6238875" y="1745970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373" name="テキスト ボックス 372">
          <a:extLst>
            <a:ext uri="{FF2B5EF4-FFF2-40B4-BE49-F238E27FC236}">
              <a16:creationId xmlns:a16="http://schemas.microsoft.com/office/drawing/2014/main" id="{3B3025A2-7920-47A0-B275-5CCBCAB13971}"/>
            </a:ext>
          </a:extLst>
        </xdr:cNvPr>
        <xdr:cNvSpPr txBox="1"/>
      </xdr:nvSpPr>
      <xdr:spPr>
        <a:xfrm>
          <a:off x="925830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374" name="テキスト ボックス 373">
          <a:extLst>
            <a:ext uri="{FF2B5EF4-FFF2-40B4-BE49-F238E27FC236}">
              <a16:creationId xmlns:a16="http://schemas.microsoft.com/office/drawing/2014/main" id="{ADD09896-A31F-4C2F-B08B-7482AD48B4A0}"/>
            </a:ext>
          </a:extLst>
        </xdr:cNvPr>
        <xdr:cNvSpPr txBox="1"/>
      </xdr:nvSpPr>
      <xdr:spPr>
        <a:xfrm>
          <a:off x="85153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375" name="テキスト ボックス 374">
          <a:extLst>
            <a:ext uri="{FF2B5EF4-FFF2-40B4-BE49-F238E27FC236}">
              <a16:creationId xmlns:a16="http://schemas.microsoft.com/office/drawing/2014/main" id="{62E1EB75-25DC-4038-9E2F-12B8F0842096}"/>
            </a:ext>
          </a:extLst>
        </xdr:cNvPr>
        <xdr:cNvSpPr txBox="1"/>
      </xdr:nvSpPr>
      <xdr:spPr>
        <a:xfrm>
          <a:off x="77152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376" name="テキスト ボックス 375">
          <a:extLst>
            <a:ext uri="{FF2B5EF4-FFF2-40B4-BE49-F238E27FC236}">
              <a16:creationId xmlns:a16="http://schemas.microsoft.com/office/drawing/2014/main" id="{4033EC0D-C1BC-41EF-B8BB-93342FDE3EA6}"/>
            </a:ext>
          </a:extLst>
        </xdr:cNvPr>
        <xdr:cNvSpPr txBox="1"/>
      </xdr:nvSpPr>
      <xdr:spPr>
        <a:xfrm>
          <a:off x="690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377" name="テキスト ボックス 376">
          <a:extLst>
            <a:ext uri="{FF2B5EF4-FFF2-40B4-BE49-F238E27FC236}">
              <a16:creationId xmlns:a16="http://schemas.microsoft.com/office/drawing/2014/main" id="{6F690D66-48FF-4967-8DC5-D16C523B91EE}"/>
            </a:ext>
          </a:extLst>
        </xdr:cNvPr>
        <xdr:cNvSpPr txBox="1"/>
      </xdr:nvSpPr>
      <xdr:spPr>
        <a:xfrm>
          <a:off x="6115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106</xdr:row>
      <xdr:rowOff>82931</xdr:rowOff>
    </xdr:from>
    <xdr:to>
      <xdr:col>55</xdr:col>
      <xdr:colOff>50800</xdr:colOff>
      <xdr:row>107</xdr:row>
      <xdr:rowOff>13081</xdr:rowOff>
    </xdr:to>
    <xdr:sp macro="" textlink="">
      <xdr:nvSpPr>
        <xdr:cNvPr id="378" name="楕円 377">
          <a:extLst>
            <a:ext uri="{FF2B5EF4-FFF2-40B4-BE49-F238E27FC236}">
              <a16:creationId xmlns:a16="http://schemas.microsoft.com/office/drawing/2014/main" id="{0E3580B0-DAD0-4649-A475-0468B35F90B0}"/>
            </a:ext>
          </a:extLst>
        </xdr:cNvPr>
        <xdr:cNvSpPr/>
      </xdr:nvSpPr>
      <xdr:spPr>
        <a:xfrm>
          <a:off x="9401175" y="17402556"/>
          <a:ext cx="7620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61358</xdr:rowOff>
    </xdr:from>
    <xdr:ext cx="469744" cy="259045"/>
    <xdr:sp macro="" textlink="">
      <xdr:nvSpPr>
        <xdr:cNvPr id="379" name="【市民会館】&#10;一人当たり面積該当値テキスト">
          <a:extLst>
            <a:ext uri="{FF2B5EF4-FFF2-40B4-BE49-F238E27FC236}">
              <a16:creationId xmlns:a16="http://schemas.microsoft.com/office/drawing/2014/main" id="{208CD851-3169-4649-A4DB-6B919C4994CF}"/>
            </a:ext>
          </a:extLst>
        </xdr:cNvPr>
        <xdr:cNvSpPr txBox="1"/>
      </xdr:nvSpPr>
      <xdr:spPr>
        <a:xfrm>
          <a:off x="9467850" y="173809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106</xdr:row>
      <xdr:rowOff>92838</xdr:rowOff>
    </xdr:from>
    <xdr:to>
      <xdr:col>50</xdr:col>
      <xdr:colOff>165100</xdr:colOff>
      <xdr:row>107</xdr:row>
      <xdr:rowOff>22988</xdr:rowOff>
    </xdr:to>
    <xdr:sp macro="" textlink="">
      <xdr:nvSpPr>
        <xdr:cNvPr id="380" name="楕円 379">
          <a:extLst>
            <a:ext uri="{FF2B5EF4-FFF2-40B4-BE49-F238E27FC236}">
              <a16:creationId xmlns:a16="http://schemas.microsoft.com/office/drawing/2014/main" id="{6B9B2CDA-CE99-4A8D-B17F-7B1079CDFD87}"/>
            </a:ext>
          </a:extLst>
        </xdr:cNvPr>
        <xdr:cNvSpPr/>
      </xdr:nvSpPr>
      <xdr:spPr>
        <a:xfrm>
          <a:off x="8639175" y="17409288"/>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106</xdr:row>
      <xdr:rowOff>133731</xdr:rowOff>
    </xdr:from>
    <xdr:to>
      <xdr:col>55</xdr:col>
      <xdr:colOff>0</xdr:colOff>
      <xdr:row>106</xdr:row>
      <xdr:rowOff>143638</xdr:rowOff>
    </xdr:to>
    <xdr:cxnSp macro="">
      <xdr:nvCxnSpPr>
        <xdr:cNvPr id="381" name="直線コネクタ 380">
          <a:extLst>
            <a:ext uri="{FF2B5EF4-FFF2-40B4-BE49-F238E27FC236}">
              <a16:creationId xmlns:a16="http://schemas.microsoft.com/office/drawing/2014/main" id="{B1BAD1D1-8F9D-4EDF-91AF-D5000EBA63FF}"/>
            </a:ext>
          </a:extLst>
        </xdr:cNvPr>
        <xdr:cNvCxnSpPr/>
      </xdr:nvCxnSpPr>
      <xdr:spPr>
        <a:xfrm flipV="1">
          <a:off x="8686800" y="17450181"/>
          <a:ext cx="742950" cy="6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106</xdr:row>
      <xdr:rowOff>97789</xdr:rowOff>
    </xdr:from>
    <xdr:to>
      <xdr:col>46</xdr:col>
      <xdr:colOff>38100</xdr:colOff>
      <xdr:row>107</xdr:row>
      <xdr:rowOff>27939</xdr:rowOff>
    </xdr:to>
    <xdr:sp macro="" textlink="">
      <xdr:nvSpPr>
        <xdr:cNvPr id="382" name="楕円 381">
          <a:extLst>
            <a:ext uri="{FF2B5EF4-FFF2-40B4-BE49-F238E27FC236}">
              <a16:creationId xmlns:a16="http://schemas.microsoft.com/office/drawing/2014/main" id="{A6F402ED-2928-44D5-B7B0-5D6D617EFF43}"/>
            </a:ext>
          </a:extLst>
        </xdr:cNvPr>
        <xdr:cNvSpPr/>
      </xdr:nvSpPr>
      <xdr:spPr>
        <a:xfrm>
          <a:off x="7839075" y="17414239"/>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106</xdr:row>
      <xdr:rowOff>143638</xdr:rowOff>
    </xdr:from>
    <xdr:to>
      <xdr:col>50</xdr:col>
      <xdr:colOff>114300</xdr:colOff>
      <xdr:row>106</xdr:row>
      <xdr:rowOff>148589</xdr:rowOff>
    </xdr:to>
    <xdr:cxnSp macro="">
      <xdr:nvCxnSpPr>
        <xdr:cNvPr id="383" name="直線コネクタ 382">
          <a:extLst>
            <a:ext uri="{FF2B5EF4-FFF2-40B4-BE49-F238E27FC236}">
              <a16:creationId xmlns:a16="http://schemas.microsoft.com/office/drawing/2014/main" id="{F574C322-D281-48B3-A182-6B883CC1131C}"/>
            </a:ext>
          </a:extLst>
        </xdr:cNvPr>
        <xdr:cNvCxnSpPr/>
      </xdr:nvCxnSpPr>
      <xdr:spPr>
        <a:xfrm flipV="1">
          <a:off x="7886700" y="17456913"/>
          <a:ext cx="800100" cy="4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103124</xdr:rowOff>
    </xdr:from>
    <xdr:to>
      <xdr:col>41</xdr:col>
      <xdr:colOff>101600</xdr:colOff>
      <xdr:row>107</xdr:row>
      <xdr:rowOff>33274</xdr:rowOff>
    </xdr:to>
    <xdr:sp macro="" textlink="">
      <xdr:nvSpPr>
        <xdr:cNvPr id="384" name="楕円 383">
          <a:extLst>
            <a:ext uri="{FF2B5EF4-FFF2-40B4-BE49-F238E27FC236}">
              <a16:creationId xmlns:a16="http://schemas.microsoft.com/office/drawing/2014/main" id="{658F2BE1-D06F-4DFC-8F66-6DF82C2F7598}"/>
            </a:ext>
          </a:extLst>
        </xdr:cNvPr>
        <xdr:cNvSpPr/>
      </xdr:nvSpPr>
      <xdr:spPr>
        <a:xfrm>
          <a:off x="7029450" y="17422749"/>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106</xdr:row>
      <xdr:rowOff>148589</xdr:rowOff>
    </xdr:from>
    <xdr:to>
      <xdr:col>45</xdr:col>
      <xdr:colOff>177800</xdr:colOff>
      <xdr:row>106</xdr:row>
      <xdr:rowOff>153924</xdr:rowOff>
    </xdr:to>
    <xdr:cxnSp macro="">
      <xdr:nvCxnSpPr>
        <xdr:cNvPr id="385" name="直線コネクタ 384">
          <a:extLst>
            <a:ext uri="{FF2B5EF4-FFF2-40B4-BE49-F238E27FC236}">
              <a16:creationId xmlns:a16="http://schemas.microsoft.com/office/drawing/2014/main" id="{885032DD-DB80-4CA5-A68E-14FF941E9EEB}"/>
            </a:ext>
          </a:extLst>
        </xdr:cNvPr>
        <xdr:cNvCxnSpPr/>
      </xdr:nvCxnSpPr>
      <xdr:spPr>
        <a:xfrm flipV="1">
          <a:off x="7077075" y="17461864"/>
          <a:ext cx="809625" cy="8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106</xdr:row>
      <xdr:rowOff>116460</xdr:rowOff>
    </xdr:from>
    <xdr:to>
      <xdr:col>36</xdr:col>
      <xdr:colOff>165100</xdr:colOff>
      <xdr:row>107</xdr:row>
      <xdr:rowOff>46610</xdr:rowOff>
    </xdr:to>
    <xdr:sp macro="" textlink="">
      <xdr:nvSpPr>
        <xdr:cNvPr id="386" name="楕円 385">
          <a:extLst>
            <a:ext uri="{FF2B5EF4-FFF2-40B4-BE49-F238E27FC236}">
              <a16:creationId xmlns:a16="http://schemas.microsoft.com/office/drawing/2014/main" id="{35F86EB2-E98A-4EEE-BD88-F910EDDA97FF}"/>
            </a:ext>
          </a:extLst>
        </xdr:cNvPr>
        <xdr:cNvSpPr/>
      </xdr:nvSpPr>
      <xdr:spPr>
        <a:xfrm>
          <a:off x="6238875" y="1743291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153924</xdr:rowOff>
    </xdr:from>
    <xdr:to>
      <xdr:col>41</xdr:col>
      <xdr:colOff>50800</xdr:colOff>
      <xdr:row>106</xdr:row>
      <xdr:rowOff>167260</xdr:rowOff>
    </xdr:to>
    <xdr:cxnSp macro="">
      <xdr:nvCxnSpPr>
        <xdr:cNvPr id="387" name="直線コネクタ 386">
          <a:extLst>
            <a:ext uri="{FF2B5EF4-FFF2-40B4-BE49-F238E27FC236}">
              <a16:creationId xmlns:a16="http://schemas.microsoft.com/office/drawing/2014/main" id="{0086E8B8-FD43-4F1E-9370-E2C7AB7AF7B2}"/>
            </a:ext>
          </a:extLst>
        </xdr:cNvPr>
        <xdr:cNvCxnSpPr/>
      </xdr:nvCxnSpPr>
      <xdr:spPr>
        <a:xfrm flipV="1">
          <a:off x="6286500" y="17470374"/>
          <a:ext cx="790575" cy="101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160672</xdr:rowOff>
    </xdr:from>
    <xdr:ext cx="469744" cy="259045"/>
    <xdr:sp macro="" textlink="">
      <xdr:nvSpPr>
        <xdr:cNvPr id="388" name="n_1aveValue【市民会館】&#10;一人当たり面積">
          <a:extLst>
            <a:ext uri="{FF2B5EF4-FFF2-40B4-BE49-F238E27FC236}">
              <a16:creationId xmlns:a16="http://schemas.microsoft.com/office/drawing/2014/main" id="{DEFC4993-DBED-43B5-9FFF-748657CFF291}"/>
            </a:ext>
          </a:extLst>
        </xdr:cNvPr>
        <xdr:cNvSpPr txBox="1"/>
      </xdr:nvSpPr>
      <xdr:spPr>
        <a:xfrm>
          <a:off x="8458277" y="1713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105</xdr:row>
      <xdr:rowOff>15891</xdr:rowOff>
    </xdr:from>
    <xdr:ext cx="469744" cy="259045"/>
    <xdr:sp macro="" textlink="">
      <xdr:nvSpPr>
        <xdr:cNvPr id="389" name="n_2aveValue【市民会館】&#10;一人当たり面積">
          <a:extLst>
            <a:ext uri="{FF2B5EF4-FFF2-40B4-BE49-F238E27FC236}">
              <a16:creationId xmlns:a16="http://schemas.microsoft.com/office/drawing/2014/main" id="{40ACAC78-5902-4C31-A90C-A639CC2B63ED}"/>
            </a:ext>
          </a:extLst>
        </xdr:cNvPr>
        <xdr:cNvSpPr txBox="1"/>
      </xdr:nvSpPr>
      <xdr:spPr>
        <a:xfrm>
          <a:off x="7677227" y="17160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105</xdr:row>
      <xdr:rowOff>26940</xdr:rowOff>
    </xdr:from>
    <xdr:ext cx="469744" cy="259045"/>
    <xdr:sp macro="" textlink="">
      <xdr:nvSpPr>
        <xdr:cNvPr id="390" name="n_3aveValue【市民会館】&#10;一人当たり面積">
          <a:extLst>
            <a:ext uri="{FF2B5EF4-FFF2-40B4-BE49-F238E27FC236}">
              <a16:creationId xmlns:a16="http://schemas.microsoft.com/office/drawing/2014/main" id="{F1097152-292F-4BE4-BC08-4291616E4835}"/>
            </a:ext>
          </a:extLst>
        </xdr:cNvPr>
        <xdr:cNvSpPr txBox="1"/>
      </xdr:nvSpPr>
      <xdr:spPr>
        <a:xfrm>
          <a:off x="6867602" y="17175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107</xdr:row>
      <xdr:rowOff>61358</xdr:rowOff>
    </xdr:from>
    <xdr:ext cx="469744" cy="259045"/>
    <xdr:sp macro="" textlink="">
      <xdr:nvSpPr>
        <xdr:cNvPr id="391" name="n_4aveValue【市民会館】&#10;一人当たり面積">
          <a:extLst>
            <a:ext uri="{FF2B5EF4-FFF2-40B4-BE49-F238E27FC236}">
              <a16:creationId xmlns:a16="http://schemas.microsoft.com/office/drawing/2014/main" id="{FBC36AEC-040A-4CE0-A7D3-3EA5EF56E65D}"/>
            </a:ext>
          </a:extLst>
        </xdr:cNvPr>
        <xdr:cNvSpPr txBox="1"/>
      </xdr:nvSpPr>
      <xdr:spPr>
        <a:xfrm>
          <a:off x="6067502" y="175524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107</xdr:row>
      <xdr:rowOff>14115</xdr:rowOff>
    </xdr:from>
    <xdr:ext cx="469744" cy="259045"/>
    <xdr:sp macro="" textlink="">
      <xdr:nvSpPr>
        <xdr:cNvPr id="392" name="n_1mainValue【市民会館】&#10;一人当たり面積">
          <a:extLst>
            <a:ext uri="{FF2B5EF4-FFF2-40B4-BE49-F238E27FC236}">
              <a16:creationId xmlns:a16="http://schemas.microsoft.com/office/drawing/2014/main" id="{E8905F9A-0278-4E92-B90A-24E1DBECE1E2}"/>
            </a:ext>
          </a:extLst>
        </xdr:cNvPr>
        <xdr:cNvSpPr txBox="1"/>
      </xdr:nvSpPr>
      <xdr:spPr>
        <a:xfrm>
          <a:off x="8458277" y="17498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107</xdr:row>
      <xdr:rowOff>19066</xdr:rowOff>
    </xdr:from>
    <xdr:ext cx="469744" cy="259045"/>
    <xdr:sp macro="" textlink="">
      <xdr:nvSpPr>
        <xdr:cNvPr id="393" name="n_2mainValue【市民会館】&#10;一人当たり面積">
          <a:extLst>
            <a:ext uri="{FF2B5EF4-FFF2-40B4-BE49-F238E27FC236}">
              <a16:creationId xmlns:a16="http://schemas.microsoft.com/office/drawing/2014/main" id="{74DB8E11-D33B-416D-89CF-C3E376438764}"/>
            </a:ext>
          </a:extLst>
        </xdr:cNvPr>
        <xdr:cNvSpPr txBox="1"/>
      </xdr:nvSpPr>
      <xdr:spPr>
        <a:xfrm>
          <a:off x="7677227" y="17506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107</xdr:row>
      <xdr:rowOff>24401</xdr:rowOff>
    </xdr:from>
    <xdr:ext cx="469744" cy="259045"/>
    <xdr:sp macro="" textlink="">
      <xdr:nvSpPr>
        <xdr:cNvPr id="394" name="n_3mainValue【市民会館】&#10;一人当たり面積">
          <a:extLst>
            <a:ext uri="{FF2B5EF4-FFF2-40B4-BE49-F238E27FC236}">
              <a16:creationId xmlns:a16="http://schemas.microsoft.com/office/drawing/2014/main" id="{6E7652CC-4669-4118-A602-733DEA749597}"/>
            </a:ext>
          </a:extLst>
        </xdr:cNvPr>
        <xdr:cNvSpPr txBox="1"/>
      </xdr:nvSpPr>
      <xdr:spPr>
        <a:xfrm>
          <a:off x="6867602" y="17515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105</xdr:row>
      <xdr:rowOff>63137</xdr:rowOff>
    </xdr:from>
    <xdr:ext cx="469744" cy="259045"/>
    <xdr:sp macro="" textlink="">
      <xdr:nvSpPr>
        <xdr:cNvPr id="395" name="n_4mainValue【市民会館】&#10;一人当たり面積">
          <a:extLst>
            <a:ext uri="{FF2B5EF4-FFF2-40B4-BE49-F238E27FC236}">
              <a16:creationId xmlns:a16="http://schemas.microsoft.com/office/drawing/2014/main" id="{B6147821-C156-443D-B119-02052874FD37}"/>
            </a:ext>
          </a:extLst>
        </xdr:cNvPr>
        <xdr:cNvSpPr txBox="1"/>
      </xdr:nvSpPr>
      <xdr:spPr>
        <a:xfrm>
          <a:off x="6067502" y="17211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396" name="正方形/長方形 395">
          <a:extLst>
            <a:ext uri="{FF2B5EF4-FFF2-40B4-BE49-F238E27FC236}">
              <a16:creationId xmlns:a16="http://schemas.microsoft.com/office/drawing/2014/main" id="{C4936803-AB36-476A-B401-B2EE1DED01E6}"/>
            </a:ext>
          </a:extLst>
        </xdr:cNvPr>
        <xdr:cNvSpPr/>
      </xdr:nvSpPr>
      <xdr:spPr>
        <a:xfrm>
          <a:off x="11210925" y="39719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7" name="正方形/長方形 396">
          <a:extLst>
            <a:ext uri="{FF2B5EF4-FFF2-40B4-BE49-F238E27FC236}">
              <a16:creationId xmlns:a16="http://schemas.microsoft.com/office/drawing/2014/main" id="{D81F06DE-3870-491F-BEBF-D3D8D3F3C83A}"/>
            </a:ext>
          </a:extLst>
        </xdr:cNvPr>
        <xdr:cNvSpPr/>
      </xdr:nvSpPr>
      <xdr:spPr>
        <a:xfrm>
          <a:off x="113157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8" name="正方形/長方形 397">
          <a:extLst>
            <a:ext uri="{FF2B5EF4-FFF2-40B4-BE49-F238E27FC236}">
              <a16:creationId xmlns:a16="http://schemas.microsoft.com/office/drawing/2014/main" id="{79AE29A5-50FC-4040-A70D-D4112219BF12}"/>
            </a:ext>
          </a:extLst>
        </xdr:cNvPr>
        <xdr:cNvSpPr/>
      </xdr:nvSpPr>
      <xdr:spPr>
        <a:xfrm>
          <a:off x="113157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9" name="正方形/長方形 398">
          <a:extLst>
            <a:ext uri="{FF2B5EF4-FFF2-40B4-BE49-F238E27FC236}">
              <a16:creationId xmlns:a16="http://schemas.microsoft.com/office/drawing/2014/main" id="{1167A2DC-26C1-4433-8A9F-9A159A1376B0}"/>
            </a:ext>
          </a:extLst>
        </xdr:cNvPr>
        <xdr:cNvSpPr/>
      </xdr:nvSpPr>
      <xdr:spPr>
        <a:xfrm>
          <a:off x="122396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0" name="正方形/長方形 399">
          <a:extLst>
            <a:ext uri="{FF2B5EF4-FFF2-40B4-BE49-F238E27FC236}">
              <a16:creationId xmlns:a16="http://schemas.microsoft.com/office/drawing/2014/main" id="{35FF5984-3543-41CB-9759-BD706FC86D3B}"/>
            </a:ext>
          </a:extLst>
        </xdr:cNvPr>
        <xdr:cNvSpPr/>
      </xdr:nvSpPr>
      <xdr:spPr>
        <a:xfrm>
          <a:off x="122396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1" name="正方形/長方形 400">
          <a:extLst>
            <a:ext uri="{FF2B5EF4-FFF2-40B4-BE49-F238E27FC236}">
              <a16:creationId xmlns:a16="http://schemas.microsoft.com/office/drawing/2014/main" id="{9C8B3271-F40F-46A5-B8F2-02102F9C19EC}"/>
            </a:ext>
          </a:extLst>
        </xdr:cNvPr>
        <xdr:cNvSpPr/>
      </xdr:nvSpPr>
      <xdr:spPr>
        <a:xfrm>
          <a:off x="132683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2" name="正方形/長方形 401">
          <a:extLst>
            <a:ext uri="{FF2B5EF4-FFF2-40B4-BE49-F238E27FC236}">
              <a16:creationId xmlns:a16="http://schemas.microsoft.com/office/drawing/2014/main" id="{650215B8-CF2F-45A2-8C7B-7E942171106A}"/>
            </a:ext>
          </a:extLst>
        </xdr:cNvPr>
        <xdr:cNvSpPr/>
      </xdr:nvSpPr>
      <xdr:spPr>
        <a:xfrm>
          <a:off x="132683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3" name="正方形/長方形 402">
          <a:extLst>
            <a:ext uri="{FF2B5EF4-FFF2-40B4-BE49-F238E27FC236}">
              <a16:creationId xmlns:a16="http://schemas.microsoft.com/office/drawing/2014/main" id="{7CCB812E-10F7-40A6-8779-58B32798282D}"/>
            </a:ext>
          </a:extLst>
        </xdr:cNvPr>
        <xdr:cNvSpPr/>
      </xdr:nvSpPr>
      <xdr:spPr>
        <a:xfrm>
          <a:off x="11210925" y="50482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4" name="テキスト ボックス 403">
          <a:extLst>
            <a:ext uri="{FF2B5EF4-FFF2-40B4-BE49-F238E27FC236}">
              <a16:creationId xmlns:a16="http://schemas.microsoft.com/office/drawing/2014/main" id="{C6E702FE-C30F-41DE-8D95-CFF5F7A633F0}"/>
            </a:ext>
          </a:extLst>
        </xdr:cNvPr>
        <xdr:cNvSpPr txBox="1"/>
      </xdr:nvSpPr>
      <xdr:spPr>
        <a:xfrm>
          <a:off x="11172825" y="48672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5" name="直線コネクタ 404">
          <a:extLst>
            <a:ext uri="{FF2B5EF4-FFF2-40B4-BE49-F238E27FC236}">
              <a16:creationId xmlns:a16="http://schemas.microsoft.com/office/drawing/2014/main" id="{E0D59496-C56E-4DD8-8629-4C48EA5A08E4}"/>
            </a:ext>
          </a:extLst>
        </xdr:cNvPr>
        <xdr:cNvCxnSpPr/>
      </xdr:nvCxnSpPr>
      <xdr:spPr>
        <a:xfrm>
          <a:off x="11210925" y="72104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6" name="テキスト ボックス 405">
          <a:extLst>
            <a:ext uri="{FF2B5EF4-FFF2-40B4-BE49-F238E27FC236}">
              <a16:creationId xmlns:a16="http://schemas.microsoft.com/office/drawing/2014/main" id="{683B05DA-9A7E-4808-942D-75CD8E47734E}"/>
            </a:ext>
          </a:extLst>
        </xdr:cNvPr>
        <xdr:cNvSpPr txBox="1"/>
      </xdr:nvSpPr>
      <xdr:spPr>
        <a:xfrm>
          <a:off x="10794546" y="7074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07" name="直線コネクタ 406">
          <a:extLst>
            <a:ext uri="{FF2B5EF4-FFF2-40B4-BE49-F238E27FC236}">
              <a16:creationId xmlns:a16="http://schemas.microsoft.com/office/drawing/2014/main" id="{D21C04AA-CC77-412F-A802-DF6F46EFB4A8}"/>
            </a:ext>
          </a:extLst>
        </xdr:cNvPr>
        <xdr:cNvCxnSpPr/>
      </xdr:nvCxnSpPr>
      <xdr:spPr>
        <a:xfrm>
          <a:off x="11210925" y="690290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08" name="テキスト ボックス 407">
          <a:extLst>
            <a:ext uri="{FF2B5EF4-FFF2-40B4-BE49-F238E27FC236}">
              <a16:creationId xmlns:a16="http://schemas.microsoft.com/office/drawing/2014/main" id="{FEE0EAD6-7047-4800-A1C9-D2136C316064}"/>
            </a:ext>
          </a:extLst>
        </xdr:cNvPr>
        <xdr:cNvSpPr txBox="1"/>
      </xdr:nvSpPr>
      <xdr:spPr>
        <a:xfrm>
          <a:off x="10794546" y="6773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09" name="直線コネクタ 408">
          <a:extLst>
            <a:ext uri="{FF2B5EF4-FFF2-40B4-BE49-F238E27FC236}">
              <a16:creationId xmlns:a16="http://schemas.microsoft.com/office/drawing/2014/main" id="{92153D2E-D2D4-4793-B20B-E694A34FD405}"/>
            </a:ext>
          </a:extLst>
        </xdr:cNvPr>
        <xdr:cNvCxnSpPr/>
      </xdr:nvCxnSpPr>
      <xdr:spPr>
        <a:xfrm>
          <a:off x="11210925" y="659220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0" name="テキスト ボックス 409">
          <a:extLst>
            <a:ext uri="{FF2B5EF4-FFF2-40B4-BE49-F238E27FC236}">
              <a16:creationId xmlns:a16="http://schemas.microsoft.com/office/drawing/2014/main" id="{A6FBF47D-D128-45BF-BC5A-479E61A800F0}"/>
            </a:ext>
          </a:extLst>
        </xdr:cNvPr>
        <xdr:cNvSpPr txBox="1"/>
      </xdr:nvSpPr>
      <xdr:spPr>
        <a:xfrm>
          <a:off x="10845966" y="64658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1" name="直線コネクタ 410">
          <a:extLst>
            <a:ext uri="{FF2B5EF4-FFF2-40B4-BE49-F238E27FC236}">
              <a16:creationId xmlns:a16="http://schemas.microsoft.com/office/drawing/2014/main" id="{0CE231C1-E411-48AC-9C86-DA53333F6D80}"/>
            </a:ext>
          </a:extLst>
        </xdr:cNvPr>
        <xdr:cNvCxnSpPr/>
      </xdr:nvCxnSpPr>
      <xdr:spPr>
        <a:xfrm>
          <a:off x="11210925" y="628468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2" name="テキスト ボックス 411">
          <a:extLst>
            <a:ext uri="{FF2B5EF4-FFF2-40B4-BE49-F238E27FC236}">
              <a16:creationId xmlns:a16="http://schemas.microsoft.com/office/drawing/2014/main" id="{0DC2C51E-BC52-4C91-9508-4B617BD771E2}"/>
            </a:ext>
          </a:extLst>
        </xdr:cNvPr>
        <xdr:cNvSpPr txBox="1"/>
      </xdr:nvSpPr>
      <xdr:spPr>
        <a:xfrm>
          <a:off x="10845966" y="61551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3" name="直線コネクタ 412">
          <a:extLst>
            <a:ext uri="{FF2B5EF4-FFF2-40B4-BE49-F238E27FC236}">
              <a16:creationId xmlns:a16="http://schemas.microsoft.com/office/drawing/2014/main" id="{D07C5840-CC4F-4CBA-90F0-EA95A17EE28E}"/>
            </a:ext>
          </a:extLst>
        </xdr:cNvPr>
        <xdr:cNvCxnSpPr/>
      </xdr:nvCxnSpPr>
      <xdr:spPr>
        <a:xfrm>
          <a:off x="11210925" y="5983514"/>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4" name="テキスト ボックス 413">
          <a:extLst>
            <a:ext uri="{FF2B5EF4-FFF2-40B4-BE49-F238E27FC236}">
              <a16:creationId xmlns:a16="http://schemas.microsoft.com/office/drawing/2014/main" id="{6AFDF38B-B7E2-478B-AEB2-27EC9F454C07}"/>
            </a:ext>
          </a:extLst>
        </xdr:cNvPr>
        <xdr:cNvSpPr txBox="1"/>
      </xdr:nvSpPr>
      <xdr:spPr>
        <a:xfrm>
          <a:off x="10845966" y="58381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5" name="直線コネクタ 414">
          <a:extLst>
            <a:ext uri="{FF2B5EF4-FFF2-40B4-BE49-F238E27FC236}">
              <a16:creationId xmlns:a16="http://schemas.microsoft.com/office/drawing/2014/main" id="{18B49D3A-3E89-4C70-B38B-1C385A68CC49}"/>
            </a:ext>
          </a:extLst>
        </xdr:cNvPr>
        <xdr:cNvCxnSpPr/>
      </xdr:nvCxnSpPr>
      <xdr:spPr>
        <a:xfrm>
          <a:off x="11210925" y="567599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6" name="テキスト ボックス 415">
          <a:extLst>
            <a:ext uri="{FF2B5EF4-FFF2-40B4-BE49-F238E27FC236}">
              <a16:creationId xmlns:a16="http://schemas.microsoft.com/office/drawing/2014/main" id="{A205F7A0-3EE2-4A7B-9757-E8182180314A}"/>
            </a:ext>
          </a:extLst>
        </xdr:cNvPr>
        <xdr:cNvSpPr txBox="1"/>
      </xdr:nvSpPr>
      <xdr:spPr>
        <a:xfrm>
          <a:off x="10845966" y="55274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17" name="直線コネクタ 416">
          <a:extLst>
            <a:ext uri="{FF2B5EF4-FFF2-40B4-BE49-F238E27FC236}">
              <a16:creationId xmlns:a16="http://schemas.microsoft.com/office/drawing/2014/main" id="{B543EF1C-4E58-4A5B-8925-80C6508A19F1}"/>
            </a:ext>
          </a:extLst>
        </xdr:cNvPr>
        <xdr:cNvCxnSpPr/>
      </xdr:nvCxnSpPr>
      <xdr:spPr>
        <a:xfrm>
          <a:off x="11210925" y="535577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18" name="テキスト ボックス 417">
          <a:extLst>
            <a:ext uri="{FF2B5EF4-FFF2-40B4-BE49-F238E27FC236}">
              <a16:creationId xmlns:a16="http://schemas.microsoft.com/office/drawing/2014/main" id="{6ED8A748-6956-4444-B93A-0FAC5E187BB3}"/>
            </a:ext>
          </a:extLst>
        </xdr:cNvPr>
        <xdr:cNvSpPr txBox="1"/>
      </xdr:nvSpPr>
      <xdr:spPr>
        <a:xfrm>
          <a:off x="10903736" y="521989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9" name="直線コネクタ 418">
          <a:extLst>
            <a:ext uri="{FF2B5EF4-FFF2-40B4-BE49-F238E27FC236}">
              <a16:creationId xmlns:a16="http://schemas.microsoft.com/office/drawing/2014/main" id="{712E657D-892A-40D6-9483-08B0984A9F29}"/>
            </a:ext>
          </a:extLst>
        </xdr:cNvPr>
        <xdr:cNvCxnSpPr/>
      </xdr:nvCxnSpPr>
      <xdr:spPr>
        <a:xfrm>
          <a:off x="11210925" y="50482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0" name="【一般廃棄物処理施設】&#10;有形固定資産減価償却率グラフ枠">
          <a:extLst>
            <a:ext uri="{FF2B5EF4-FFF2-40B4-BE49-F238E27FC236}">
              <a16:creationId xmlns:a16="http://schemas.microsoft.com/office/drawing/2014/main" id="{8F9A8F64-A3D5-4D7B-92D9-E2FB12F17A69}"/>
            </a:ext>
          </a:extLst>
        </xdr:cNvPr>
        <xdr:cNvSpPr/>
      </xdr:nvSpPr>
      <xdr:spPr>
        <a:xfrm>
          <a:off x="11210925" y="50482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125186</xdr:rowOff>
    </xdr:from>
    <xdr:to>
      <xdr:col>85</xdr:col>
      <xdr:colOff>126364</xdr:colOff>
      <xdr:row>42</xdr:row>
      <xdr:rowOff>92528</xdr:rowOff>
    </xdr:to>
    <xdr:cxnSp macro="">
      <xdr:nvCxnSpPr>
        <xdr:cNvPr id="421" name="直線コネクタ 420">
          <a:extLst>
            <a:ext uri="{FF2B5EF4-FFF2-40B4-BE49-F238E27FC236}">
              <a16:creationId xmlns:a16="http://schemas.microsoft.com/office/drawing/2014/main" id="{01861927-0010-4FF9-A7DD-5C6E39C5677A}"/>
            </a:ext>
          </a:extLst>
        </xdr:cNvPr>
        <xdr:cNvCxnSpPr/>
      </xdr:nvCxnSpPr>
      <xdr:spPr>
        <a:xfrm flipV="1">
          <a:off x="14696439" y="5475061"/>
          <a:ext cx="0" cy="14278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2" name="【一般廃棄物処理施設】&#10;有形固定資産減価償却率最小値テキスト">
          <a:extLst>
            <a:ext uri="{FF2B5EF4-FFF2-40B4-BE49-F238E27FC236}">
              <a16:creationId xmlns:a16="http://schemas.microsoft.com/office/drawing/2014/main" id="{1ACB59F7-17AA-4B61-8C81-6DB85A43EA47}"/>
            </a:ext>
          </a:extLst>
        </xdr:cNvPr>
        <xdr:cNvSpPr txBox="1"/>
      </xdr:nvSpPr>
      <xdr:spPr>
        <a:xfrm>
          <a:off x="14735175" y="6906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3" name="直線コネクタ 422">
          <a:extLst>
            <a:ext uri="{FF2B5EF4-FFF2-40B4-BE49-F238E27FC236}">
              <a16:creationId xmlns:a16="http://schemas.microsoft.com/office/drawing/2014/main" id="{54DD55CC-89C0-4560-9A60-EA4FD869977C}"/>
            </a:ext>
          </a:extLst>
        </xdr:cNvPr>
        <xdr:cNvCxnSpPr/>
      </xdr:nvCxnSpPr>
      <xdr:spPr>
        <a:xfrm>
          <a:off x="14611350" y="690290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71863</xdr:rowOff>
    </xdr:from>
    <xdr:ext cx="340478" cy="259045"/>
    <xdr:sp macro="" textlink="">
      <xdr:nvSpPr>
        <xdr:cNvPr id="424" name="【一般廃棄物処理施設】&#10;有形固定資産減価償却率最大値テキスト">
          <a:extLst>
            <a:ext uri="{FF2B5EF4-FFF2-40B4-BE49-F238E27FC236}">
              <a16:creationId xmlns:a16="http://schemas.microsoft.com/office/drawing/2014/main" id="{54F17A67-232F-411F-B5E0-09698F0B2FB5}"/>
            </a:ext>
          </a:extLst>
        </xdr:cNvPr>
        <xdr:cNvSpPr txBox="1"/>
      </xdr:nvSpPr>
      <xdr:spPr>
        <a:xfrm>
          <a:off x="14735175" y="525981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125186</xdr:rowOff>
    </xdr:from>
    <xdr:to>
      <xdr:col>86</xdr:col>
      <xdr:colOff>25400</xdr:colOff>
      <xdr:row>33</xdr:row>
      <xdr:rowOff>125186</xdr:rowOff>
    </xdr:to>
    <xdr:cxnSp macro="">
      <xdr:nvCxnSpPr>
        <xdr:cNvPr id="425" name="直線コネクタ 424">
          <a:extLst>
            <a:ext uri="{FF2B5EF4-FFF2-40B4-BE49-F238E27FC236}">
              <a16:creationId xmlns:a16="http://schemas.microsoft.com/office/drawing/2014/main" id="{CC6B90E6-14F2-414B-A155-B0F5009667DC}"/>
            </a:ext>
          </a:extLst>
        </xdr:cNvPr>
        <xdr:cNvCxnSpPr/>
      </xdr:nvCxnSpPr>
      <xdr:spPr>
        <a:xfrm>
          <a:off x="14611350" y="5475061"/>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126654</xdr:rowOff>
    </xdr:from>
    <xdr:ext cx="405111" cy="259045"/>
    <xdr:sp macro="" textlink="">
      <xdr:nvSpPr>
        <xdr:cNvPr id="426" name="【一般廃棄物処理施設】&#10;有形固定資産減価償却率平均値テキスト">
          <a:extLst>
            <a:ext uri="{FF2B5EF4-FFF2-40B4-BE49-F238E27FC236}">
              <a16:creationId xmlns:a16="http://schemas.microsoft.com/office/drawing/2014/main" id="{0377EC4E-3095-4D9B-8423-45CC328F2DEF}"/>
            </a:ext>
          </a:extLst>
        </xdr:cNvPr>
        <xdr:cNvSpPr txBox="1"/>
      </xdr:nvSpPr>
      <xdr:spPr>
        <a:xfrm>
          <a:off x="14735175" y="61242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103777</xdr:rowOff>
    </xdr:from>
    <xdr:to>
      <xdr:col>85</xdr:col>
      <xdr:colOff>177800</xdr:colOff>
      <xdr:row>39</xdr:row>
      <xdr:rowOff>33927</xdr:rowOff>
    </xdr:to>
    <xdr:sp macro="" textlink="">
      <xdr:nvSpPr>
        <xdr:cNvPr id="427" name="フローチャート: 判断 426">
          <a:extLst>
            <a:ext uri="{FF2B5EF4-FFF2-40B4-BE49-F238E27FC236}">
              <a16:creationId xmlns:a16="http://schemas.microsoft.com/office/drawing/2014/main" id="{A3982B91-955F-428B-BA00-F67E4C8E7CEE}"/>
            </a:ext>
          </a:extLst>
        </xdr:cNvPr>
        <xdr:cNvSpPr/>
      </xdr:nvSpPr>
      <xdr:spPr>
        <a:xfrm>
          <a:off x="14649450" y="626962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38</xdr:row>
      <xdr:rowOff>80917</xdr:rowOff>
    </xdr:from>
    <xdr:to>
      <xdr:col>81</xdr:col>
      <xdr:colOff>101600</xdr:colOff>
      <xdr:row>39</xdr:row>
      <xdr:rowOff>11067</xdr:rowOff>
    </xdr:to>
    <xdr:sp macro="" textlink="">
      <xdr:nvSpPr>
        <xdr:cNvPr id="428" name="フローチャート: 判断 427">
          <a:extLst>
            <a:ext uri="{FF2B5EF4-FFF2-40B4-BE49-F238E27FC236}">
              <a16:creationId xmlns:a16="http://schemas.microsoft.com/office/drawing/2014/main" id="{64F8251E-B232-4C5C-A136-107EA950A2C3}"/>
            </a:ext>
          </a:extLst>
        </xdr:cNvPr>
        <xdr:cNvSpPr/>
      </xdr:nvSpPr>
      <xdr:spPr>
        <a:xfrm>
          <a:off x="13887450" y="6246767"/>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38</xdr:row>
      <xdr:rowOff>80917</xdr:rowOff>
    </xdr:from>
    <xdr:to>
      <xdr:col>76</xdr:col>
      <xdr:colOff>165100</xdr:colOff>
      <xdr:row>39</xdr:row>
      <xdr:rowOff>11067</xdr:rowOff>
    </xdr:to>
    <xdr:sp macro="" textlink="">
      <xdr:nvSpPr>
        <xdr:cNvPr id="429" name="フローチャート: 判断 428">
          <a:extLst>
            <a:ext uri="{FF2B5EF4-FFF2-40B4-BE49-F238E27FC236}">
              <a16:creationId xmlns:a16="http://schemas.microsoft.com/office/drawing/2014/main" id="{95B784F3-8C2C-4EB5-9755-ACD6990C9963}"/>
            </a:ext>
          </a:extLst>
        </xdr:cNvPr>
        <xdr:cNvSpPr/>
      </xdr:nvSpPr>
      <xdr:spPr>
        <a:xfrm>
          <a:off x="13096875" y="6246767"/>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38</xdr:row>
      <xdr:rowOff>18869</xdr:rowOff>
    </xdr:from>
    <xdr:to>
      <xdr:col>72</xdr:col>
      <xdr:colOff>38100</xdr:colOff>
      <xdr:row>38</xdr:row>
      <xdr:rowOff>120469</xdr:rowOff>
    </xdr:to>
    <xdr:sp macro="" textlink="">
      <xdr:nvSpPr>
        <xdr:cNvPr id="430" name="フローチャート: 判断 429">
          <a:extLst>
            <a:ext uri="{FF2B5EF4-FFF2-40B4-BE49-F238E27FC236}">
              <a16:creationId xmlns:a16="http://schemas.microsoft.com/office/drawing/2014/main" id="{989CABDD-8125-4039-907D-EF0475120E48}"/>
            </a:ext>
          </a:extLst>
        </xdr:cNvPr>
        <xdr:cNvSpPr/>
      </xdr:nvSpPr>
      <xdr:spPr>
        <a:xfrm>
          <a:off x="12296775" y="6181544"/>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38</xdr:row>
      <xdr:rowOff>35197</xdr:rowOff>
    </xdr:from>
    <xdr:to>
      <xdr:col>67</xdr:col>
      <xdr:colOff>101600</xdr:colOff>
      <xdr:row>38</xdr:row>
      <xdr:rowOff>136797</xdr:rowOff>
    </xdr:to>
    <xdr:sp macro="" textlink="">
      <xdr:nvSpPr>
        <xdr:cNvPr id="431" name="フローチャート: 判断 430">
          <a:extLst>
            <a:ext uri="{FF2B5EF4-FFF2-40B4-BE49-F238E27FC236}">
              <a16:creationId xmlns:a16="http://schemas.microsoft.com/office/drawing/2014/main" id="{7FCD47FA-F9DE-4030-8E45-32B46621AE99}"/>
            </a:ext>
          </a:extLst>
        </xdr:cNvPr>
        <xdr:cNvSpPr/>
      </xdr:nvSpPr>
      <xdr:spPr>
        <a:xfrm>
          <a:off x="11487150" y="6197872"/>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2" name="テキスト ボックス 431">
          <a:extLst>
            <a:ext uri="{FF2B5EF4-FFF2-40B4-BE49-F238E27FC236}">
              <a16:creationId xmlns:a16="http://schemas.microsoft.com/office/drawing/2014/main" id="{B2EF8898-21F0-4B6B-934A-2DDAF2F9AE36}"/>
            </a:ext>
          </a:extLst>
        </xdr:cNvPr>
        <xdr:cNvSpPr txBox="1"/>
      </xdr:nvSpPr>
      <xdr:spPr>
        <a:xfrm>
          <a:off x="14525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3" name="テキスト ボックス 432">
          <a:extLst>
            <a:ext uri="{FF2B5EF4-FFF2-40B4-BE49-F238E27FC236}">
              <a16:creationId xmlns:a16="http://schemas.microsoft.com/office/drawing/2014/main" id="{CFEFFF2B-8DF2-4671-BFAA-41809FA9F2AB}"/>
            </a:ext>
          </a:extLst>
        </xdr:cNvPr>
        <xdr:cNvSpPr txBox="1"/>
      </xdr:nvSpPr>
      <xdr:spPr>
        <a:xfrm>
          <a:off x="137636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4" name="テキスト ボックス 433">
          <a:extLst>
            <a:ext uri="{FF2B5EF4-FFF2-40B4-BE49-F238E27FC236}">
              <a16:creationId xmlns:a16="http://schemas.microsoft.com/office/drawing/2014/main" id="{FB584D0D-3174-47B6-A7B5-D237A05FB24C}"/>
            </a:ext>
          </a:extLst>
        </xdr:cNvPr>
        <xdr:cNvSpPr txBox="1"/>
      </xdr:nvSpPr>
      <xdr:spPr>
        <a:xfrm>
          <a:off x="129730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573EA850-A83B-4BD2-8195-D8D87744B66F}"/>
            </a:ext>
          </a:extLst>
        </xdr:cNvPr>
        <xdr:cNvSpPr txBox="1"/>
      </xdr:nvSpPr>
      <xdr:spPr>
        <a:xfrm>
          <a:off x="12172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D88F5374-82B4-449E-B1FF-425A9FAD3AB2}"/>
            </a:ext>
          </a:extLst>
        </xdr:cNvPr>
        <xdr:cNvSpPr txBox="1"/>
      </xdr:nvSpPr>
      <xdr:spPr>
        <a:xfrm>
          <a:off x="11363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4173</xdr:rowOff>
    </xdr:from>
    <xdr:to>
      <xdr:col>85</xdr:col>
      <xdr:colOff>177800</xdr:colOff>
      <xdr:row>41</xdr:row>
      <xdr:rowOff>105773</xdr:rowOff>
    </xdr:to>
    <xdr:sp macro="" textlink="">
      <xdr:nvSpPr>
        <xdr:cNvPr id="437" name="楕円 436">
          <a:extLst>
            <a:ext uri="{FF2B5EF4-FFF2-40B4-BE49-F238E27FC236}">
              <a16:creationId xmlns:a16="http://schemas.microsoft.com/office/drawing/2014/main" id="{7D2FEE7C-4868-4459-A09A-C17616092598}"/>
            </a:ext>
          </a:extLst>
        </xdr:cNvPr>
        <xdr:cNvSpPr/>
      </xdr:nvSpPr>
      <xdr:spPr>
        <a:xfrm>
          <a:off x="14649450" y="6655798"/>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154050</xdr:rowOff>
    </xdr:from>
    <xdr:ext cx="405111" cy="259045"/>
    <xdr:sp macro="" textlink="">
      <xdr:nvSpPr>
        <xdr:cNvPr id="438" name="【一般廃棄物処理施設】&#10;有形固定資産減価償却率該当値テキスト">
          <a:extLst>
            <a:ext uri="{FF2B5EF4-FFF2-40B4-BE49-F238E27FC236}">
              <a16:creationId xmlns:a16="http://schemas.microsoft.com/office/drawing/2014/main" id="{E9B089E1-9F59-49AF-AB24-38543D9388F0}"/>
            </a:ext>
          </a:extLst>
        </xdr:cNvPr>
        <xdr:cNvSpPr txBox="1"/>
      </xdr:nvSpPr>
      <xdr:spPr>
        <a:xfrm>
          <a:off x="14735175" y="6640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151130</xdr:rowOff>
    </xdr:from>
    <xdr:to>
      <xdr:col>81</xdr:col>
      <xdr:colOff>101600</xdr:colOff>
      <xdr:row>41</xdr:row>
      <xdr:rowOff>81280</xdr:rowOff>
    </xdr:to>
    <xdr:sp macro="" textlink="">
      <xdr:nvSpPr>
        <xdr:cNvPr id="439" name="楕円 438">
          <a:extLst>
            <a:ext uri="{FF2B5EF4-FFF2-40B4-BE49-F238E27FC236}">
              <a16:creationId xmlns:a16="http://schemas.microsoft.com/office/drawing/2014/main" id="{33B3D07C-6FA1-48FC-A19F-294F73AD8538}"/>
            </a:ext>
          </a:extLst>
        </xdr:cNvPr>
        <xdr:cNvSpPr/>
      </xdr:nvSpPr>
      <xdr:spPr>
        <a:xfrm>
          <a:off x="13887450" y="6637655"/>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41</xdr:row>
      <xdr:rowOff>30480</xdr:rowOff>
    </xdr:from>
    <xdr:to>
      <xdr:col>85</xdr:col>
      <xdr:colOff>127000</xdr:colOff>
      <xdr:row>41</xdr:row>
      <xdr:rowOff>54973</xdr:rowOff>
    </xdr:to>
    <xdr:cxnSp macro="">
      <xdr:nvCxnSpPr>
        <xdr:cNvPr id="440" name="直線コネクタ 439">
          <a:extLst>
            <a:ext uri="{FF2B5EF4-FFF2-40B4-BE49-F238E27FC236}">
              <a16:creationId xmlns:a16="http://schemas.microsoft.com/office/drawing/2014/main" id="{808D72C1-ED7B-4D94-905C-987B3362E495}"/>
            </a:ext>
          </a:extLst>
        </xdr:cNvPr>
        <xdr:cNvCxnSpPr/>
      </xdr:nvCxnSpPr>
      <xdr:spPr>
        <a:xfrm>
          <a:off x="13935075" y="6675755"/>
          <a:ext cx="762000"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125004</xdr:rowOff>
    </xdr:from>
    <xdr:to>
      <xdr:col>76</xdr:col>
      <xdr:colOff>165100</xdr:colOff>
      <xdr:row>41</xdr:row>
      <xdr:rowOff>55154</xdr:rowOff>
    </xdr:to>
    <xdr:sp macro="" textlink="">
      <xdr:nvSpPr>
        <xdr:cNvPr id="441" name="楕円 440">
          <a:extLst>
            <a:ext uri="{FF2B5EF4-FFF2-40B4-BE49-F238E27FC236}">
              <a16:creationId xmlns:a16="http://schemas.microsoft.com/office/drawing/2014/main" id="{E8FE5176-0AD2-40F6-9822-1E1094B42010}"/>
            </a:ext>
          </a:extLst>
        </xdr:cNvPr>
        <xdr:cNvSpPr/>
      </xdr:nvSpPr>
      <xdr:spPr>
        <a:xfrm>
          <a:off x="13096875" y="660835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41</xdr:row>
      <xdr:rowOff>4354</xdr:rowOff>
    </xdr:from>
    <xdr:to>
      <xdr:col>81</xdr:col>
      <xdr:colOff>50800</xdr:colOff>
      <xdr:row>41</xdr:row>
      <xdr:rowOff>30480</xdr:rowOff>
    </xdr:to>
    <xdr:cxnSp macro="">
      <xdr:nvCxnSpPr>
        <xdr:cNvPr id="442" name="直線コネクタ 441">
          <a:extLst>
            <a:ext uri="{FF2B5EF4-FFF2-40B4-BE49-F238E27FC236}">
              <a16:creationId xmlns:a16="http://schemas.microsoft.com/office/drawing/2014/main" id="{F8C6C984-9FEF-44EC-BC74-F0C6B6FF3E85}"/>
            </a:ext>
          </a:extLst>
        </xdr:cNvPr>
        <xdr:cNvCxnSpPr/>
      </xdr:nvCxnSpPr>
      <xdr:spPr>
        <a:xfrm>
          <a:off x="13144500" y="6655979"/>
          <a:ext cx="790575" cy="1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77651</xdr:rowOff>
    </xdr:from>
    <xdr:to>
      <xdr:col>72</xdr:col>
      <xdr:colOff>38100</xdr:colOff>
      <xdr:row>41</xdr:row>
      <xdr:rowOff>7801</xdr:rowOff>
    </xdr:to>
    <xdr:sp macro="" textlink="">
      <xdr:nvSpPr>
        <xdr:cNvPr id="443" name="楕円 442">
          <a:extLst>
            <a:ext uri="{FF2B5EF4-FFF2-40B4-BE49-F238E27FC236}">
              <a16:creationId xmlns:a16="http://schemas.microsoft.com/office/drawing/2014/main" id="{7BCB9C19-9BF6-4A12-B065-7E96224749EB}"/>
            </a:ext>
          </a:extLst>
        </xdr:cNvPr>
        <xdr:cNvSpPr/>
      </xdr:nvSpPr>
      <xdr:spPr>
        <a:xfrm>
          <a:off x="12296775" y="6564176"/>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128451</xdr:rowOff>
    </xdr:from>
    <xdr:to>
      <xdr:col>76</xdr:col>
      <xdr:colOff>114300</xdr:colOff>
      <xdr:row>41</xdr:row>
      <xdr:rowOff>4354</xdr:rowOff>
    </xdr:to>
    <xdr:cxnSp macro="">
      <xdr:nvCxnSpPr>
        <xdr:cNvPr id="444" name="直線コネクタ 443">
          <a:extLst>
            <a:ext uri="{FF2B5EF4-FFF2-40B4-BE49-F238E27FC236}">
              <a16:creationId xmlns:a16="http://schemas.microsoft.com/office/drawing/2014/main" id="{28F76E68-3510-4D78-8C7B-45B248DAE1A6}"/>
            </a:ext>
          </a:extLst>
        </xdr:cNvPr>
        <xdr:cNvCxnSpPr/>
      </xdr:nvCxnSpPr>
      <xdr:spPr>
        <a:xfrm>
          <a:off x="12344400" y="6611801"/>
          <a:ext cx="800100" cy="441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28666</xdr:rowOff>
    </xdr:from>
    <xdr:to>
      <xdr:col>67</xdr:col>
      <xdr:colOff>101600</xdr:colOff>
      <xdr:row>40</xdr:row>
      <xdr:rowOff>130266</xdr:rowOff>
    </xdr:to>
    <xdr:sp macro="" textlink="">
      <xdr:nvSpPr>
        <xdr:cNvPr id="445" name="楕円 444">
          <a:extLst>
            <a:ext uri="{FF2B5EF4-FFF2-40B4-BE49-F238E27FC236}">
              <a16:creationId xmlns:a16="http://schemas.microsoft.com/office/drawing/2014/main" id="{8F1CBA8E-DC76-4E9F-BAC5-98D0DB4CA040}"/>
            </a:ext>
          </a:extLst>
        </xdr:cNvPr>
        <xdr:cNvSpPr/>
      </xdr:nvSpPr>
      <xdr:spPr>
        <a:xfrm>
          <a:off x="11487150" y="651201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79466</xdr:rowOff>
    </xdr:from>
    <xdr:to>
      <xdr:col>71</xdr:col>
      <xdr:colOff>177800</xdr:colOff>
      <xdr:row>40</xdr:row>
      <xdr:rowOff>128451</xdr:rowOff>
    </xdr:to>
    <xdr:cxnSp macro="">
      <xdr:nvCxnSpPr>
        <xdr:cNvPr id="446" name="直線コネクタ 445">
          <a:extLst>
            <a:ext uri="{FF2B5EF4-FFF2-40B4-BE49-F238E27FC236}">
              <a16:creationId xmlns:a16="http://schemas.microsoft.com/office/drawing/2014/main" id="{D0FA0672-4B90-4528-B4A0-B303EDC29564}"/>
            </a:ext>
          </a:extLst>
        </xdr:cNvPr>
        <xdr:cNvCxnSpPr/>
      </xdr:nvCxnSpPr>
      <xdr:spPr>
        <a:xfrm>
          <a:off x="11534775" y="6569166"/>
          <a:ext cx="809625" cy="426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27594</xdr:rowOff>
    </xdr:from>
    <xdr:ext cx="405111" cy="259045"/>
    <xdr:sp macro="" textlink="">
      <xdr:nvSpPr>
        <xdr:cNvPr id="447" name="n_1aveValue【一般廃棄物処理施設】&#10;有形固定資産減価償却率">
          <a:extLst>
            <a:ext uri="{FF2B5EF4-FFF2-40B4-BE49-F238E27FC236}">
              <a16:creationId xmlns:a16="http://schemas.microsoft.com/office/drawing/2014/main" id="{19182AA8-B266-4049-82D1-AB0E5941AD9A}"/>
            </a:ext>
          </a:extLst>
        </xdr:cNvPr>
        <xdr:cNvSpPr txBox="1"/>
      </xdr:nvSpPr>
      <xdr:spPr>
        <a:xfrm>
          <a:off x="13745219" y="6031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27594</xdr:rowOff>
    </xdr:from>
    <xdr:ext cx="405111" cy="259045"/>
    <xdr:sp macro="" textlink="">
      <xdr:nvSpPr>
        <xdr:cNvPr id="448" name="n_2aveValue【一般廃棄物処理施設】&#10;有形固定資産減価償却率">
          <a:extLst>
            <a:ext uri="{FF2B5EF4-FFF2-40B4-BE49-F238E27FC236}">
              <a16:creationId xmlns:a16="http://schemas.microsoft.com/office/drawing/2014/main" id="{96A16CF3-4E09-4100-B445-C823FCC427C1}"/>
            </a:ext>
          </a:extLst>
        </xdr:cNvPr>
        <xdr:cNvSpPr txBox="1"/>
      </xdr:nvSpPr>
      <xdr:spPr>
        <a:xfrm>
          <a:off x="12964169" y="60315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136996</xdr:rowOff>
    </xdr:from>
    <xdr:ext cx="405111" cy="259045"/>
    <xdr:sp macro="" textlink="">
      <xdr:nvSpPr>
        <xdr:cNvPr id="449" name="n_3aveValue【一般廃棄物処理施設】&#10;有形固定資産減価償却率">
          <a:extLst>
            <a:ext uri="{FF2B5EF4-FFF2-40B4-BE49-F238E27FC236}">
              <a16:creationId xmlns:a16="http://schemas.microsoft.com/office/drawing/2014/main" id="{B12839F4-A289-4495-9A81-31B85CE683D1}"/>
            </a:ext>
          </a:extLst>
        </xdr:cNvPr>
        <xdr:cNvSpPr txBox="1"/>
      </xdr:nvSpPr>
      <xdr:spPr>
        <a:xfrm>
          <a:off x="12164069" y="59789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153324</xdr:rowOff>
    </xdr:from>
    <xdr:ext cx="405111" cy="259045"/>
    <xdr:sp macro="" textlink="">
      <xdr:nvSpPr>
        <xdr:cNvPr id="450" name="n_4aveValue【一般廃棄物処理施設】&#10;有形固定資産減価償却率">
          <a:extLst>
            <a:ext uri="{FF2B5EF4-FFF2-40B4-BE49-F238E27FC236}">
              <a16:creationId xmlns:a16="http://schemas.microsoft.com/office/drawing/2014/main" id="{71576FA2-A34D-47AD-BEE6-AB817566627C}"/>
            </a:ext>
          </a:extLst>
        </xdr:cNvPr>
        <xdr:cNvSpPr txBox="1"/>
      </xdr:nvSpPr>
      <xdr:spPr>
        <a:xfrm>
          <a:off x="11354444" y="59921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41</xdr:row>
      <xdr:rowOff>72407</xdr:rowOff>
    </xdr:from>
    <xdr:ext cx="405111" cy="259045"/>
    <xdr:sp macro="" textlink="">
      <xdr:nvSpPr>
        <xdr:cNvPr id="451" name="n_1mainValue【一般廃棄物処理施設】&#10;有形固定資産減価償却率">
          <a:extLst>
            <a:ext uri="{FF2B5EF4-FFF2-40B4-BE49-F238E27FC236}">
              <a16:creationId xmlns:a16="http://schemas.microsoft.com/office/drawing/2014/main" id="{C32C22CE-A641-4D07-89DF-55F133A69862}"/>
            </a:ext>
          </a:extLst>
        </xdr:cNvPr>
        <xdr:cNvSpPr txBox="1"/>
      </xdr:nvSpPr>
      <xdr:spPr>
        <a:xfrm>
          <a:off x="13745219" y="6717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46281</xdr:rowOff>
    </xdr:from>
    <xdr:ext cx="405111" cy="259045"/>
    <xdr:sp macro="" textlink="">
      <xdr:nvSpPr>
        <xdr:cNvPr id="452" name="n_2mainValue【一般廃棄物処理施設】&#10;有形固定資産減価償却率">
          <a:extLst>
            <a:ext uri="{FF2B5EF4-FFF2-40B4-BE49-F238E27FC236}">
              <a16:creationId xmlns:a16="http://schemas.microsoft.com/office/drawing/2014/main" id="{9D011B23-657E-457A-B648-704F202606E7}"/>
            </a:ext>
          </a:extLst>
        </xdr:cNvPr>
        <xdr:cNvSpPr txBox="1"/>
      </xdr:nvSpPr>
      <xdr:spPr>
        <a:xfrm>
          <a:off x="12964169" y="66979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170378</xdr:rowOff>
    </xdr:from>
    <xdr:ext cx="405111" cy="259045"/>
    <xdr:sp macro="" textlink="">
      <xdr:nvSpPr>
        <xdr:cNvPr id="453" name="n_3mainValue【一般廃棄物処理施設】&#10;有形固定資産減価償却率">
          <a:extLst>
            <a:ext uri="{FF2B5EF4-FFF2-40B4-BE49-F238E27FC236}">
              <a16:creationId xmlns:a16="http://schemas.microsoft.com/office/drawing/2014/main" id="{3EEC6CD6-F741-413C-829C-8AA8E6A9835D}"/>
            </a:ext>
          </a:extLst>
        </xdr:cNvPr>
        <xdr:cNvSpPr txBox="1"/>
      </xdr:nvSpPr>
      <xdr:spPr>
        <a:xfrm>
          <a:off x="12164069" y="66473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121393</xdr:rowOff>
    </xdr:from>
    <xdr:ext cx="405111" cy="259045"/>
    <xdr:sp macro="" textlink="">
      <xdr:nvSpPr>
        <xdr:cNvPr id="454" name="n_4mainValue【一般廃棄物処理施設】&#10;有形固定資産減価償却率">
          <a:extLst>
            <a:ext uri="{FF2B5EF4-FFF2-40B4-BE49-F238E27FC236}">
              <a16:creationId xmlns:a16="http://schemas.microsoft.com/office/drawing/2014/main" id="{B3CB8AE3-98FD-42CC-A9B1-73483A642850}"/>
            </a:ext>
          </a:extLst>
        </xdr:cNvPr>
        <xdr:cNvSpPr txBox="1"/>
      </xdr:nvSpPr>
      <xdr:spPr>
        <a:xfrm>
          <a:off x="11354444" y="66110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5" name="正方形/長方形 454">
          <a:extLst>
            <a:ext uri="{FF2B5EF4-FFF2-40B4-BE49-F238E27FC236}">
              <a16:creationId xmlns:a16="http://schemas.microsoft.com/office/drawing/2014/main" id="{436D5DF5-19D2-4D0E-836E-CD9EBBA88D24}"/>
            </a:ext>
          </a:extLst>
        </xdr:cNvPr>
        <xdr:cNvSpPr/>
      </xdr:nvSpPr>
      <xdr:spPr>
        <a:xfrm>
          <a:off x="16459200" y="39719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6" name="正方形/長方形 455">
          <a:extLst>
            <a:ext uri="{FF2B5EF4-FFF2-40B4-BE49-F238E27FC236}">
              <a16:creationId xmlns:a16="http://schemas.microsoft.com/office/drawing/2014/main" id="{CB389838-8544-473D-8199-8912E0AD6175}"/>
            </a:ext>
          </a:extLst>
        </xdr:cNvPr>
        <xdr:cNvSpPr/>
      </xdr:nvSpPr>
      <xdr:spPr>
        <a:xfrm>
          <a:off x="16583025"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57" name="正方形/長方形 456">
          <a:extLst>
            <a:ext uri="{FF2B5EF4-FFF2-40B4-BE49-F238E27FC236}">
              <a16:creationId xmlns:a16="http://schemas.microsoft.com/office/drawing/2014/main" id="{33DEC93D-1B14-48A6-B463-732B376350AD}"/>
            </a:ext>
          </a:extLst>
        </xdr:cNvPr>
        <xdr:cNvSpPr/>
      </xdr:nvSpPr>
      <xdr:spPr>
        <a:xfrm>
          <a:off x="16583025"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79/100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8" name="正方形/長方形 457">
          <a:extLst>
            <a:ext uri="{FF2B5EF4-FFF2-40B4-BE49-F238E27FC236}">
              <a16:creationId xmlns:a16="http://schemas.microsoft.com/office/drawing/2014/main" id="{6FD6698B-2472-40F8-A5FD-BB1AE209A7DD}"/>
            </a:ext>
          </a:extLst>
        </xdr:cNvPr>
        <xdr:cNvSpPr/>
      </xdr:nvSpPr>
      <xdr:spPr>
        <a:xfrm>
          <a:off x="174879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9" name="正方形/長方形 458">
          <a:extLst>
            <a:ext uri="{FF2B5EF4-FFF2-40B4-BE49-F238E27FC236}">
              <a16:creationId xmlns:a16="http://schemas.microsoft.com/office/drawing/2014/main" id="{46FAC5D5-88C9-4949-A476-A42942CCC5AA}"/>
            </a:ext>
          </a:extLst>
        </xdr:cNvPr>
        <xdr:cNvSpPr/>
      </xdr:nvSpPr>
      <xdr:spPr>
        <a:xfrm>
          <a:off x="174879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0" name="正方形/長方形 459">
          <a:extLst>
            <a:ext uri="{FF2B5EF4-FFF2-40B4-BE49-F238E27FC236}">
              <a16:creationId xmlns:a16="http://schemas.microsoft.com/office/drawing/2014/main" id="{68173171-1664-43D7-921F-8DBE6D86F4E1}"/>
            </a:ext>
          </a:extLst>
        </xdr:cNvPr>
        <xdr:cNvSpPr/>
      </xdr:nvSpPr>
      <xdr:spPr>
        <a:xfrm>
          <a:off x="18516600" y="4591050"/>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1" name="正方形/長方形 460">
          <a:extLst>
            <a:ext uri="{FF2B5EF4-FFF2-40B4-BE49-F238E27FC236}">
              <a16:creationId xmlns:a16="http://schemas.microsoft.com/office/drawing/2014/main" id="{4413A766-A0BA-4398-BC19-B458E55A0223}"/>
            </a:ext>
          </a:extLst>
        </xdr:cNvPr>
        <xdr:cNvSpPr/>
      </xdr:nvSpPr>
      <xdr:spPr>
        <a:xfrm>
          <a:off x="18516600" y="4791075"/>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102,607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2" name="正方形/長方形 461">
          <a:extLst>
            <a:ext uri="{FF2B5EF4-FFF2-40B4-BE49-F238E27FC236}">
              <a16:creationId xmlns:a16="http://schemas.microsoft.com/office/drawing/2014/main" id="{6FCF894F-FA09-401D-AF79-66B1A620AB26}"/>
            </a:ext>
          </a:extLst>
        </xdr:cNvPr>
        <xdr:cNvSpPr/>
      </xdr:nvSpPr>
      <xdr:spPr>
        <a:xfrm>
          <a:off x="16459200" y="50482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3" name="テキスト ボックス 462">
          <a:extLst>
            <a:ext uri="{FF2B5EF4-FFF2-40B4-BE49-F238E27FC236}">
              <a16:creationId xmlns:a16="http://schemas.microsoft.com/office/drawing/2014/main" id="{B0D93108-2F07-451F-85A9-CDFEF6BF8FE0}"/>
            </a:ext>
          </a:extLst>
        </xdr:cNvPr>
        <xdr:cNvSpPr txBox="1"/>
      </xdr:nvSpPr>
      <xdr:spPr>
        <a:xfrm>
          <a:off x="16440150" y="48672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4" name="直線コネクタ 463">
          <a:extLst>
            <a:ext uri="{FF2B5EF4-FFF2-40B4-BE49-F238E27FC236}">
              <a16:creationId xmlns:a16="http://schemas.microsoft.com/office/drawing/2014/main" id="{D3C24454-D195-482A-BDCB-87ED9064A686}"/>
            </a:ext>
          </a:extLst>
        </xdr:cNvPr>
        <xdr:cNvCxnSpPr/>
      </xdr:nvCxnSpPr>
      <xdr:spPr>
        <a:xfrm>
          <a:off x="16459200" y="72104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65" name="直線コネクタ 464">
          <a:extLst>
            <a:ext uri="{FF2B5EF4-FFF2-40B4-BE49-F238E27FC236}">
              <a16:creationId xmlns:a16="http://schemas.microsoft.com/office/drawing/2014/main" id="{3B6CB1D0-5EA4-4C77-A3D9-A6D0165DB2E3}"/>
            </a:ext>
          </a:extLst>
        </xdr:cNvPr>
        <xdr:cNvCxnSpPr/>
      </xdr:nvCxnSpPr>
      <xdr:spPr>
        <a:xfrm>
          <a:off x="16459200" y="67818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66" name="テキスト ボックス 465">
          <a:extLst>
            <a:ext uri="{FF2B5EF4-FFF2-40B4-BE49-F238E27FC236}">
              <a16:creationId xmlns:a16="http://schemas.microsoft.com/office/drawing/2014/main" id="{1B75B4C1-BF10-497E-9FB3-7215507894F6}"/>
            </a:ext>
          </a:extLst>
        </xdr:cNvPr>
        <xdr:cNvSpPr txBox="1"/>
      </xdr:nvSpPr>
      <xdr:spPr>
        <a:xfrm>
          <a:off x="16248514" y="66459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67" name="直線コネクタ 466">
          <a:extLst>
            <a:ext uri="{FF2B5EF4-FFF2-40B4-BE49-F238E27FC236}">
              <a16:creationId xmlns:a16="http://schemas.microsoft.com/office/drawing/2014/main" id="{91F2D483-BB4C-483C-B584-CC8B74321949}"/>
            </a:ext>
          </a:extLst>
        </xdr:cNvPr>
        <xdr:cNvCxnSpPr/>
      </xdr:nvCxnSpPr>
      <xdr:spPr>
        <a:xfrm>
          <a:off x="16459200" y="63436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8" name="テキスト ボックス 467">
          <a:extLst>
            <a:ext uri="{FF2B5EF4-FFF2-40B4-BE49-F238E27FC236}">
              <a16:creationId xmlns:a16="http://schemas.microsoft.com/office/drawing/2014/main" id="{A7315BF3-8DD3-4E58-93CD-6ACCA90FCCAA}"/>
            </a:ext>
          </a:extLst>
        </xdr:cNvPr>
        <xdr:cNvSpPr txBox="1"/>
      </xdr:nvSpPr>
      <xdr:spPr>
        <a:xfrm>
          <a:off x="15936806"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9" name="直線コネクタ 468">
          <a:extLst>
            <a:ext uri="{FF2B5EF4-FFF2-40B4-BE49-F238E27FC236}">
              <a16:creationId xmlns:a16="http://schemas.microsoft.com/office/drawing/2014/main" id="{D26CB034-3146-48C9-A9CB-900CAB006739}"/>
            </a:ext>
          </a:extLst>
        </xdr:cNvPr>
        <xdr:cNvCxnSpPr/>
      </xdr:nvCxnSpPr>
      <xdr:spPr>
        <a:xfrm>
          <a:off x="16459200" y="59150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35</xdr:row>
      <xdr:rowOff>105427</xdr:rowOff>
    </xdr:from>
    <xdr:ext cx="685572" cy="259045"/>
    <xdr:sp macro="" textlink="">
      <xdr:nvSpPr>
        <xdr:cNvPr id="470" name="テキスト ボックス 469">
          <a:extLst>
            <a:ext uri="{FF2B5EF4-FFF2-40B4-BE49-F238E27FC236}">
              <a16:creationId xmlns:a16="http://schemas.microsoft.com/office/drawing/2014/main" id="{F72FCD3B-27C5-43A3-B3FB-78D8C04643EC}"/>
            </a:ext>
          </a:extLst>
        </xdr:cNvPr>
        <xdr:cNvSpPr txBox="1"/>
      </xdr:nvSpPr>
      <xdr:spPr>
        <a:xfrm>
          <a:off x="15849828" y="5779152"/>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71" name="直線コネクタ 470">
          <a:extLst>
            <a:ext uri="{FF2B5EF4-FFF2-40B4-BE49-F238E27FC236}">
              <a16:creationId xmlns:a16="http://schemas.microsoft.com/office/drawing/2014/main" id="{A6B90EB1-F782-44A2-BA57-3DF6EC011BE6}"/>
            </a:ext>
          </a:extLst>
        </xdr:cNvPr>
        <xdr:cNvCxnSpPr/>
      </xdr:nvCxnSpPr>
      <xdr:spPr>
        <a:xfrm>
          <a:off x="16459200" y="54864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32</xdr:row>
      <xdr:rowOff>162577</xdr:rowOff>
    </xdr:from>
    <xdr:ext cx="685572" cy="259045"/>
    <xdr:sp macro="" textlink="">
      <xdr:nvSpPr>
        <xdr:cNvPr id="472" name="テキスト ボックス 471">
          <a:extLst>
            <a:ext uri="{FF2B5EF4-FFF2-40B4-BE49-F238E27FC236}">
              <a16:creationId xmlns:a16="http://schemas.microsoft.com/office/drawing/2014/main" id="{DC5E63F2-DE98-4A11-8099-7A08BD5DA716}"/>
            </a:ext>
          </a:extLst>
        </xdr:cNvPr>
        <xdr:cNvSpPr txBox="1"/>
      </xdr:nvSpPr>
      <xdr:spPr>
        <a:xfrm>
          <a:off x="15849828" y="535052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73" name="直線コネクタ 472">
          <a:extLst>
            <a:ext uri="{FF2B5EF4-FFF2-40B4-BE49-F238E27FC236}">
              <a16:creationId xmlns:a16="http://schemas.microsoft.com/office/drawing/2014/main" id="{755DA8D3-6E3A-48B8-9A3F-C469B97BA92E}"/>
            </a:ext>
          </a:extLst>
        </xdr:cNvPr>
        <xdr:cNvCxnSpPr/>
      </xdr:nvCxnSpPr>
      <xdr:spPr>
        <a:xfrm>
          <a:off x="16459200" y="50482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76428</xdr:colOff>
      <xdr:row>30</xdr:row>
      <xdr:rowOff>48277</xdr:rowOff>
    </xdr:from>
    <xdr:ext cx="685572" cy="259045"/>
    <xdr:sp macro="" textlink="">
      <xdr:nvSpPr>
        <xdr:cNvPr id="474" name="テキスト ボックス 473">
          <a:extLst>
            <a:ext uri="{FF2B5EF4-FFF2-40B4-BE49-F238E27FC236}">
              <a16:creationId xmlns:a16="http://schemas.microsoft.com/office/drawing/2014/main" id="{BCACCEB9-8771-4B99-91F8-73430597BCEF}"/>
            </a:ext>
          </a:extLst>
        </xdr:cNvPr>
        <xdr:cNvSpPr txBox="1"/>
      </xdr:nvSpPr>
      <xdr:spPr>
        <a:xfrm>
          <a:off x="15849828" y="4912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75" name="【一般廃棄物処理施設】&#10;一人当たり有形固定資産（償却資産）額グラフ枠">
          <a:extLst>
            <a:ext uri="{FF2B5EF4-FFF2-40B4-BE49-F238E27FC236}">
              <a16:creationId xmlns:a16="http://schemas.microsoft.com/office/drawing/2014/main" id="{E95809CC-B63F-4ED4-8EE9-63A2AADFBFB7}"/>
            </a:ext>
          </a:extLst>
        </xdr:cNvPr>
        <xdr:cNvSpPr/>
      </xdr:nvSpPr>
      <xdr:spPr>
        <a:xfrm>
          <a:off x="16459200" y="50482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35189</xdr:rowOff>
    </xdr:from>
    <xdr:to>
      <xdr:col>116</xdr:col>
      <xdr:colOff>62864</xdr:colOff>
      <xdr:row>41</xdr:row>
      <xdr:rowOff>132030</xdr:rowOff>
    </xdr:to>
    <xdr:cxnSp macro="">
      <xdr:nvCxnSpPr>
        <xdr:cNvPr id="476" name="直線コネクタ 475">
          <a:extLst>
            <a:ext uri="{FF2B5EF4-FFF2-40B4-BE49-F238E27FC236}">
              <a16:creationId xmlns:a16="http://schemas.microsoft.com/office/drawing/2014/main" id="{D7CD0596-F02D-4CD5-BAB2-29989F42291C}"/>
            </a:ext>
          </a:extLst>
        </xdr:cNvPr>
        <xdr:cNvCxnSpPr/>
      </xdr:nvCxnSpPr>
      <xdr:spPr>
        <a:xfrm flipV="1">
          <a:off x="19954239" y="5388239"/>
          <a:ext cx="0" cy="1392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135857</xdr:rowOff>
    </xdr:from>
    <xdr:ext cx="469744" cy="259045"/>
    <xdr:sp macro="" textlink="">
      <xdr:nvSpPr>
        <xdr:cNvPr id="477" name="【一般廃棄物処理施設】&#10;一人当たり有形固定資産（償却資産）額最小値テキスト">
          <a:extLst>
            <a:ext uri="{FF2B5EF4-FFF2-40B4-BE49-F238E27FC236}">
              <a16:creationId xmlns:a16="http://schemas.microsoft.com/office/drawing/2014/main" id="{86B79D2E-EB58-4895-A5B3-AEFA9719B8EF}"/>
            </a:ext>
          </a:extLst>
        </xdr:cNvPr>
        <xdr:cNvSpPr txBox="1"/>
      </xdr:nvSpPr>
      <xdr:spPr>
        <a:xfrm>
          <a:off x="19992975" y="67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132030</xdr:rowOff>
    </xdr:from>
    <xdr:to>
      <xdr:col>116</xdr:col>
      <xdr:colOff>152400</xdr:colOff>
      <xdr:row>41</xdr:row>
      <xdr:rowOff>132030</xdr:rowOff>
    </xdr:to>
    <xdr:cxnSp macro="">
      <xdr:nvCxnSpPr>
        <xdr:cNvPr id="478" name="直線コネクタ 477">
          <a:extLst>
            <a:ext uri="{FF2B5EF4-FFF2-40B4-BE49-F238E27FC236}">
              <a16:creationId xmlns:a16="http://schemas.microsoft.com/office/drawing/2014/main" id="{83148B99-4BAC-4F90-8E6C-B3C7ADCB8CE3}"/>
            </a:ext>
          </a:extLst>
        </xdr:cNvPr>
        <xdr:cNvCxnSpPr/>
      </xdr:nvCxnSpPr>
      <xdr:spPr>
        <a:xfrm>
          <a:off x="19878675" y="678048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31</xdr:row>
      <xdr:rowOff>153316</xdr:rowOff>
    </xdr:from>
    <xdr:ext cx="690189" cy="259045"/>
    <xdr:sp macro="" textlink="">
      <xdr:nvSpPr>
        <xdr:cNvPr id="479" name="【一般廃棄物処理施設】&#10;一人当たり有形固定資産（償却資産）額最大値テキスト">
          <a:extLst>
            <a:ext uri="{FF2B5EF4-FFF2-40B4-BE49-F238E27FC236}">
              <a16:creationId xmlns:a16="http://schemas.microsoft.com/office/drawing/2014/main" id="{166EA0CE-9BE2-4CCE-9C7E-CC044F67E407}"/>
            </a:ext>
          </a:extLst>
        </xdr:cNvPr>
        <xdr:cNvSpPr txBox="1"/>
      </xdr:nvSpPr>
      <xdr:spPr>
        <a:xfrm>
          <a:off x="19992975" y="518251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1,607,350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35189</xdr:rowOff>
    </xdr:from>
    <xdr:to>
      <xdr:col>116</xdr:col>
      <xdr:colOff>152400</xdr:colOff>
      <xdr:row>33</xdr:row>
      <xdr:rowOff>35189</xdr:rowOff>
    </xdr:to>
    <xdr:cxnSp macro="">
      <xdr:nvCxnSpPr>
        <xdr:cNvPr id="480" name="直線コネクタ 479">
          <a:extLst>
            <a:ext uri="{FF2B5EF4-FFF2-40B4-BE49-F238E27FC236}">
              <a16:creationId xmlns:a16="http://schemas.microsoft.com/office/drawing/2014/main" id="{8FBC1BFD-D7A4-48E7-AA23-C02D9FBC2B65}"/>
            </a:ext>
          </a:extLst>
        </xdr:cNvPr>
        <xdr:cNvCxnSpPr/>
      </xdr:nvCxnSpPr>
      <xdr:spPr>
        <a:xfrm>
          <a:off x="19878675" y="538823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78222</xdr:rowOff>
    </xdr:from>
    <xdr:ext cx="599010" cy="259045"/>
    <xdr:sp macro="" textlink="">
      <xdr:nvSpPr>
        <xdr:cNvPr id="481" name="【一般廃棄物処理施設】&#10;一人当たり有形固定資産（償却資産）額平均値テキスト">
          <a:extLst>
            <a:ext uri="{FF2B5EF4-FFF2-40B4-BE49-F238E27FC236}">
              <a16:creationId xmlns:a16="http://schemas.microsoft.com/office/drawing/2014/main" id="{8A92F46A-DD84-48B0-8F17-FB1A634F1A96}"/>
            </a:ext>
          </a:extLst>
        </xdr:cNvPr>
        <xdr:cNvSpPr txBox="1"/>
      </xdr:nvSpPr>
      <xdr:spPr>
        <a:xfrm>
          <a:off x="19992975" y="640282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217,251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55345</xdr:rowOff>
    </xdr:from>
    <xdr:to>
      <xdr:col>116</xdr:col>
      <xdr:colOff>114300</xdr:colOff>
      <xdr:row>40</xdr:row>
      <xdr:rowOff>156945</xdr:rowOff>
    </xdr:to>
    <xdr:sp macro="" textlink="">
      <xdr:nvSpPr>
        <xdr:cNvPr id="482" name="フローチャート: 判断 481">
          <a:extLst>
            <a:ext uri="{FF2B5EF4-FFF2-40B4-BE49-F238E27FC236}">
              <a16:creationId xmlns:a16="http://schemas.microsoft.com/office/drawing/2014/main" id="{F07D06BF-4F6D-4245-A565-66056B9A2CE3}"/>
            </a:ext>
          </a:extLst>
        </xdr:cNvPr>
        <xdr:cNvSpPr/>
      </xdr:nvSpPr>
      <xdr:spPr>
        <a:xfrm>
          <a:off x="19897725" y="654187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40</xdr:row>
      <xdr:rowOff>68121</xdr:rowOff>
    </xdr:from>
    <xdr:to>
      <xdr:col>112</xdr:col>
      <xdr:colOff>38100</xdr:colOff>
      <xdr:row>40</xdr:row>
      <xdr:rowOff>169721</xdr:rowOff>
    </xdr:to>
    <xdr:sp macro="" textlink="">
      <xdr:nvSpPr>
        <xdr:cNvPr id="483" name="フローチャート: 判断 482">
          <a:extLst>
            <a:ext uri="{FF2B5EF4-FFF2-40B4-BE49-F238E27FC236}">
              <a16:creationId xmlns:a16="http://schemas.microsoft.com/office/drawing/2014/main" id="{11E2A8D7-ECC9-4BE3-9621-0FAC9D96AEA4}"/>
            </a:ext>
          </a:extLst>
        </xdr:cNvPr>
        <xdr:cNvSpPr/>
      </xdr:nvSpPr>
      <xdr:spPr>
        <a:xfrm>
          <a:off x="19154775" y="655147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40</xdr:row>
      <xdr:rowOff>85999</xdr:rowOff>
    </xdr:from>
    <xdr:to>
      <xdr:col>107</xdr:col>
      <xdr:colOff>101600</xdr:colOff>
      <xdr:row>41</xdr:row>
      <xdr:rowOff>16149</xdr:rowOff>
    </xdr:to>
    <xdr:sp macro="" textlink="">
      <xdr:nvSpPr>
        <xdr:cNvPr id="484" name="フローチャート: 判断 483">
          <a:extLst>
            <a:ext uri="{FF2B5EF4-FFF2-40B4-BE49-F238E27FC236}">
              <a16:creationId xmlns:a16="http://schemas.microsoft.com/office/drawing/2014/main" id="{FC3E5C23-855B-4172-9A1D-6B5211D04CAE}"/>
            </a:ext>
          </a:extLst>
        </xdr:cNvPr>
        <xdr:cNvSpPr/>
      </xdr:nvSpPr>
      <xdr:spPr>
        <a:xfrm>
          <a:off x="18345150" y="6569349"/>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40</xdr:row>
      <xdr:rowOff>93088</xdr:rowOff>
    </xdr:from>
    <xdr:to>
      <xdr:col>102</xdr:col>
      <xdr:colOff>165100</xdr:colOff>
      <xdr:row>41</xdr:row>
      <xdr:rowOff>23238</xdr:rowOff>
    </xdr:to>
    <xdr:sp macro="" textlink="">
      <xdr:nvSpPr>
        <xdr:cNvPr id="485" name="フローチャート: 判断 484">
          <a:extLst>
            <a:ext uri="{FF2B5EF4-FFF2-40B4-BE49-F238E27FC236}">
              <a16:creationId xmlns:a16="http://schemas.microsoft.com/office/drawing/2014/main" id="{1DD38378-D4BC-404F-A009-0DC475451C40}"/>
            </a:ext>
          </a:extLst>
        </xdr:cNvPr>
        <xdr:cNvSpPr/>
      </xdr:nvSpPr>
      <xdr:spPr>
        <a:xfrm>
          <a:off x="17554575" y="6579613"/>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110727</xdr:rowOff>
    </xdr:from>
    <xdr:to>
      <xdr:col>98</xdr:col>
      <xdr:colOff>38100</xdr:colOff>
      <xdr:row>41</xdr:row>
      <xdr:rowOff>40877</xdr:rowOff>
    </xdr:to>
    <xdr:sp macro="" textlink="">
      <xdr:nvSpPr>
        <xdr:cNvPr id="486" name="フローチャート: 判断 485">
          <a:extLst>
            <a:ext uri="{FF2B5EF4-FFF2-40B4-BE49-F238E27FC236}">
              <a16:creationId xmlns:a16="http://schemas.microsoft.com/office/drawing/2014/main" id="{67584F4F-D7FB-4547-854E-7FF019C3E976}"/>
            </a:ext>
          </a:extLst>
        </xdr:cNvPr>
        <xdr:cNvSpPr/>
      </xdr:nvSpPr>
      <xdr:spPr>
        <a:xfrm>
          <a:off x="16754475" y="6594077"/>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87" name="テキスト ボックス 486">
          <a:extLst>
            <a:ext uri="{FF2B5EF4-FFF2-40B4-BE49-F238E27FC236}">
              <a16:creationId xmlns:a16="http://schemas.microsoft.com/office/drawing/2014/main" id="{8DCE8A41-AC86-4730-8FF2-96D50320179D}"/>
            </a:ext>
          </a:extLst>
        </xdr:cNvPr>
        <xdr:cNvSpPr txBox="1"/>
      </xdr:nvSpPr>
      <xdr:spPr>
        <a:xfrm>
          <a:off x="197834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8" name="テキスト ボックス 487">
          <a:extLst>
            <a:ext uri="{FF2B5EF4-FFF2-40B4-BE49-F238E27FC236}">
              <a16:creationId xmlns:a16="http://schemas.microsoft.com/office/drawing/2014/main" id="{B03E9BDC-0957-4A65-864F-3B4BEB922947}"/>
            </a:ext>
          </a:extLst>
        </xdr:cNvPr>
        <xdr:cNvSpPr txBox="1"/>
      </xdr:nvSpPr>
      <xdr:spPr>
        <a:xfrm>
          <a:off x="190309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9" name="テキスト ボックス 488">
          <a:extLst>
            <a:ext uri="{FF2B5EF4-FFF2-40B4-BE49-F238E27FC236}">
              <a16:creationId xmlns:a16="http://schemas.microsoft.com/office/drawing/2014/main" id="{2AC6E808-9276-4451-ACE7-2EDD2495ECCD}"/>
            </a:ext>
          </a:extLst>
        </xdr:cNvPr>
        <xdr:cNvSpPr txBox="1"/>
      </xdr:nvSpPr>
      <xdr:spPr>
        <a:xfrm>
          <a:off x="18221325"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0" name="テキスト ボックス 489">
          <a:extLst>
            <a:ext uri="{FF2B5EF4-FFF2-40B4-BE49-F238E27FC236}">
              <a16:creationId xmlns:a16="http://schemas.microsoft.com/office/drawing/2014/main" id="{4EE2A378-D9AF-4E65-BC37-BDCFEEB8A66C}"/>
            </a:ext>
          </a:extLst>
        </xdr:cNvPr>
        <xdr:cNvSpPr txBox="1"/>
      </xdr:nvSpPr>
      <xdr:spPr>
        <a:xfrm>
          <a:off x="174307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936F32D4-7CA5-479D-89BF-B9954EB57620}"/>
            </a:ext>
          </a:extLst>
        </xdr:cNvPr>
        <xdr:cNvSpPr txBox="1"/>
      </xdr:nvSpPr>
      <xdr:spPr>
        <a:xfrm>
          <a:off x="16630650" y="72079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34877</xdr:rowOff>
    </xdr:from>
    <xdr:to>
      <xdr:col>116</xdr:col>
      <xdr:colOff>114300</xdr:colOff>
      <xdr:row>41</xdr:row>
      <xdr:rowOff>136477</xdr:rowOff>
    </xdr:to>
    <xdr:sp macro="" textlink="">
      <xdr:nvSpPr>
        <xdr:cNvPr id="492" name="楕円 491">
          <a:extLst>
            <a:ext uri="{FF2B5EF4-FFF2-40B4-BE49-F238E27FC236}">
              <a16:creationId xmlns:a16="http://schemas.microsoft.com/office/drawing/2014/main" id="{6123EC24-72E0-41CF-B59E-186B1A9CD44B}"/>
            </a:ext>
          </a:extLst>
        </xdr:cNvPr>
        <xdr:cNvSpPr/>
      </xdr:nvSpPr>
      <xdr:spPr>
        <a:xfrm>
          <a:off x="19897725" y="6680152"/>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121254</xdr:rowOff>
    </xdr:from>
    <xdr:ext cx="534377" cy="259045"/>
    <xdr:sp macro="" textlink="">
      <xdr:nvSpPr>
        <xdr:cNvPr id="493" name="【一般廃棄物処理施設】&#10;一人当たり有形固定資産（償却資産）額該当値テキスト">
          <a:extLst>
            <a:ext uri="{FF2B5EF4-FFF2-40B4-BE49-F238E27FC236}">
              <a16:creationId xmlns:a16="http://schemas.microsoft.com/office/drawing/2014/main" id="{0CB10AB4-3DC0-4FC6-B77C-CAD2C78C5387}"/>
            </a:ext>
          </a:extLst>
        </xdr:cNvPr>
        <xdr:cNvSpPr txBox="1"/>
      </xdr:nvSpPr>
      <xdr:spPr>
        <a:xfrm>
          <a:off x="19992975" y="6610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36912</xdr:rowOff>
    </xdr:from>
    <xdr:to>
      <xdr:col>112</xdr:col>
      <xdr:colOff>38100</xdr:colOff>
      <xdr:row>41</xdr:row>
      <xdr:rowOff>138512</xdr:rowOff>
    </xdr:to>
    <xdr:sp macro="" textlink="">
      <xdr:nvSpPr>
        <xdr:cNvPr id="494" name="楕円 493">
          <a:extLst>
            <a:ext uri="{FF2B5EF4-FFF2-40B4-BE49-F238E27FC236}">
              <a16:creationId xmlns:a16="http://schemas.microsoft.com/office/drawing/2014/main" id="{7B2CF882-F565-438B-AC6D-437BC2FA9D7E}"/>
            </a:ext>
          </a:extLst>
        </xdr:cNvPr>
        <xdr:cNvSpPr/>
      </xdr:nvSpPr>
      <xdr:spPr>
        <a:xfrm>
          <a:off x="19154775" y="6685362"/>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85677</xdr:rowOff>
    </xdr:from>
    <xdr:to>
      <xdr:col>116</xdr:col>
      <xdr:colOff>63500</xdr:colOff>
      <xdr:row>41</xdr:row>
      <xdr:rowOff>87712</xdr:rowOff>
    </xdr:to>
    <xdr:cxnSp macro="">
      <xdr:nvCxnSpPr>
        <xdr:cNvPr id="495" name="直線コネクタ 494">
          <a:extLst>
            <a:ext uri="{FF2B5EF4-FFF2-40B4-BE49-F238E27FC236}">
              <a16:creationId xmlns:a16="http://schemas.microsoft.com/office/drawing/2014/main" id="{3ACB8FB3-0927-4478-9004-E0655317AD53}"/>
            </a:ext>
          </a:extLst>
        </xdr:cNvPr>
        <xdr:cNvCxnSpPr/>
      </xdr:nvCxnSpPr>
      <xdr:spPr>
        <a:xfrm flipV="1">
          <a:off x="19202400" y="6737302"/>
          <a:ext cx="752475"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38281</xdr:rowOff>
    </xdr:from>
    <xdr:to>
      <xdr:col>107</xdr:col>
      <xdr:colOff>101600</xdr:colOff>
      <xdr:row>41</xdr:row>
      <xdr:rowOff>139881</xdr:rowOff>
    </xdr:to>
    <xdr:sp macro="" textlink="">
      <xdr:nvSpPr>
        <xdr:cNvPr id="496" name="楕円 495">
          <a:extLst>
            <a:ext uri="{FF2B5EF4-FFF2-40B4-BE49-F238E27FC236}">
              <a16:creationId xmlns:a16="http://schemas.microsoft.com/office/drawing/2014/main" id="{E8CD0752-DAF9-4DF4-B305-8957B6F57158}"/>
            </a:ext>
          </a:extLst>
        </xdr:cNvPr>
        <xdr:cNvSpPr/>
      </xdr:nvSpPr>
      <xdr:spPr>
        <a:xfrm>
          <a:off x="18345150" y="6686731"/>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87712</xdr:rowOff>
    </xdr:from>
    <xdr:to>
      <xdr:col>111</xdr:col>
      <xdr:colOff>177800</xdr:colOff>
      <xdr:row>41</xdr:row>
      <xdr:rowOff>89081</xdr:rowOff>
    </xdr:to>
    <xdr:cxnSp macro="">
      <xdr:nvCxnSpPr>
        <xdr:cNvPr id="497" name="直線コネクタ 496">
          <a:extLst>
            <a:ext uri="{FF2B5EF4-FFF2-40B4-BE49-F238E27FC236}">
              <a16:creationId xmlns:a16="http://schemas.microsoft.com/office/drawing/2014/main" id="{8743F585-E811-4B98-80BD-8ECE23FF34A3}"/>
            </a:ext>
          </a:extLst>
        </xdr:cNvPr>
        <xdr:cNvCxnSpPr/>
      </xdr:nvCxnSpPr>
      <xdr:spPr>
        <a:xfrm flipV="1">
          <a:off x="18392775" y="6732987"/>
          <a:ext cx="809625" cy="13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38933</xdr:rowOff>
    </xdr:from>
    <xdr:to>
      <xdr:col>102</xdr:col>
      <xdr:colOff>165100</xdr:colOff>
      <xdr:row>41</xdr:row>
      <xdr:rowOff>140533</xdr:rowOff>
    </xdr:to>
    <xdr:sp macro="" textlink="">
      <xdr:nvSpPr>
        <xdr:cNvPr id="498" name="楕円 497">
          <a:extLst>
            <a:ext uri="{FF2B5EF4-FFF2-40B4-BE49-F238E27FC236}">
              <a16:creationId xmlns:a16="http://schemas.microsoft.com/office/drawing/2014/main" id="{FEA3FC0F-4767-4229-BD87-4D54905EA8E5}"/>
            </a:ext>
          </a:extLst>
        </xdr:cNvPr>
        <xdr:cNvSpPr/>
      </xdr:nvSpPr>
      <xdr:spPr>
        <a:xfrm>
          <a:off x="17554575" y="6687383"/>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89081</xdr:rowOff>
    </xdr:from>
    <xdr:to>
      <xdr:col>107</xdr:col>
      <xdr:colOff>50800</xdr:colOff>
      <xdr:row>41</xdr:row>
      <xdr:rowOff>89733</xdr:rowOff>
    </xdr:to>
    <xdr:cxnSp macro="">
      <xdr:nvCxnSpPr>
        <xdr:cNvPr id="499" name="直線コネクタ 498">
          <a:extLst>
            <a:ext uri="{FF2B5EF4-FFF2-40B4-BE49-F238E27FC236}">
              <a16:creationId xmlns:a16="http://schemas.microsoft.com/office/drawing/2014/main" id="{52F5D41A-51C4-4A68-AC8D-3515F35D5376}"/>
            </a:ext>
          </a:extLst>
        </xdr:cNvPr>
        <xdr:cNvCxnSpPr/>
      </xdr:nvCxnSpPr>
      <xdr:spPr>
        <a:xfrm flipV="1">
          <a:off x="17602200" y="6734356"/>
          <a:ext cx="790575" cy="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39837</xdr:rowOff>
    </xdr:from>
    <xdr:to>
      <xdr:col>98</xdr:col>
      <xdr:colOff>38100</xdr:colOff>
      <xdr:row>41</xdr:row>
      <xdr:rowOff>141437</xdr:rowOff>
    </xdr:to>
    <xdr:sp macro="" textlink="">
      <xdr:nvSpPr>
        <xdr:cNvPr id="500" name="楕円 499">
          <a:extLst>
            <a:ext uri="{FF2B5EF4-FFF2-40B4-BE49-F238E27FC236}">
              <a16:creationId xmlns:a16="http://schemas.microsoft.com/office/drawing/2014/main" id="{19705CBC-28E9-4E31-A019-14E036A536D3}"/>
            </a:ext>
          </a:extLst>
        </xdr:cNvPr>
        <xdr:cNvSpPr/>
      </xdr:nvSpPr>
      <xdr:spPr>
        <a:xfrm>
          <a:off x="16754475" y="6688287"/>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89733</xdr:rowOff>
    </xdr:from>
    <xdr:to>
      <xdr:col>102</xdr:col>
      <xdr:colOff>114300</xdr:colOff>
      <xdr:row>41</xdr:row>
      <xdr:rowOff>90637</xdr:rowOff>
    </xdr:to>
    <xdr:cxnSp macro="">
      <xdr:nvCxnSpPr>
        <xdr:cNvPr id="501" name="直線コネクタ 500">
          <a:extLst>
            <a:ext uri="{FF2B5EF4-FFF2-40B4-BE49-F238E27FC236}">
              <a16:creationId xmlns:a16="http://schemas.microsoft.com/office/drawing/2014/main" id="{EDF0F387-B37B-45BA-989B-7CE414339E15}"/>
            </a:ext>
          </a:extLst>
        </xdr:cNvPr>
        <xdr:cNvCxnSpPr/>
      </xdr:nvCxnSpPr>
      <xdr:spPr>
        <a:xfrm flipV="1">
          <a:off x="16802100" y="6735008"/>
          <a:ext cx="800100" cy="9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14798</xdr:rowOff>
    </xdr:from>
    <xdr:ext cx="599010" cy="259045"/>
    <xdr:sp macro="" textlink="">
      <xdr:nvSpPr>
        <xdr:cNvPr id="502" name="n_1aveValue【一般廃棄物処理施設】&#10;一人当たり有形固定資産（償却資産）額">
          <a:extLst>
            <a:ext uri="{FF2B5EF4-FFF2-40B4-BE49-F238E27FC236}">
              <a16:creationId xmlns:a16="http://schemas.microsoft.com/office/drawing/2014/main" id="{58E1E52A-669F-4E41-B017-76E5F6C62096}"/>
            </a:ext>
          </a:extLst>
        </xdr:cNvPr>
        <xdr:cNvSpPr txBox="1"/>
      </xdr:nvSpPr>
      <xdr:spPr>
        <a:xfrm>
          <a:off x="18915595" y="63362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203,280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32676</xdr:rowOff>
    </xdr:from>
    <xdr:ext cx="599010" cy="259045"/>
    <xdr:sp macro="" textlink="">
      <xdr:nvSpPr>
        <xdr:cNvPr id="503" name="n_2aveValue【一般廃棄物処理施設】&#10;一人当たり有形固定資産（償却資産）額">
          <a:extLst>
            <a:ext uri="{FF2B5EF4-FFF2-40B4-BE49-F238E27FC236}">
              <a16:creationId xmlns:a16="http://schemas.microsoft.com/office/drawing/2014/main" id="{9CE19867-1619-45F3-93D1-AF46A9ABF6B6}"/>
            </a:ext>
          </a:extLst>
        </xdr:cNvPr>
        <xdr:cNvSpPr txBox="1"/>
      </xdr:nvSpPr>
      <xdr:spPr>
        <a:xfrm>
          <a:off x="18134545" y="63541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183,728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39765</xdr:rowOff>
    </xdr:from>
    <xdr:ext cx="599010" cy="259045"/>
    <xdr:sp macro="" textlink="">
      <xdr:nvSpPr>
        <xdr:cNvPr id="504" name="n_3aveValue【一般廃棄物処理施設】&#10;一人当たり有形固定資産（償却資産）額">
          <a:extLst>
            <a:ext uri="{FF2B5EF4-FFF2-40B4-BE49-F238E27FC236}">
              <a16:creationId xmlns:a16="http://schemas.microsoft.com/office/drawing/2014/main" id="{2B1AD494-D658-4E60-BB87-575E3BB7FD45}"/>
            </a:ext>
          </a:extLst>
        </xdr:cNvPr>
        <xdr:cNvSpPr txBox="1"/>
      </xdr:nvSpPr>
      <xdr:spPr>
        <a:xfrm>
          <a:off x="17324920" y="63643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175,975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39</xdr:row>
      <xdr:rowOff>57404</xdr:rowOff>
    </xdr:from>
    <xdr:ext cx="599010" cy="259045"/>
    <xdr:sp macro="" textlink="">
      <xdr:nvSpPr>
        <xdr:cNvPr id="505" name="n_4aveValue【一般廃棄物処理施設】&#10;一人当たり有形固定資産（償却資産）額">
          <a:extLst>
            <a:ext uri="{FF2B5EF4-FFF2-40B4-BE49-F238E27FC236}">
              <a16:creationId xmlns:a16="http://schemas.microsoft.com/office/drawing/2014/main" id="{5A6CCEA1-0D61-4704-B27F-34EA3123F885}"/>
            </a:ext>
          </a:extLst>
        </xdr:cNvPr>
        <xdr:cNvSpPr txBox="1"/>
      </xdr:nvSpPr>
      <xdr:spPr>
        <a:xfrm>
          <a:off x="16524820" y="63820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88411</xdr:colOff>
      <xdr:row>41</xdr:row>
      <xdr:rowOff>129639</xdr:rowOff>
    </xdr:from>
    <xdr:ext cx="534377" cy="259045"/>
    <xdr:sp macro="" textlink="">
      <xdr:nvSpPr>
        <xdr:cNvPr id="506" name="n_1mainValue【一般廃棄物処理施設】&#10;一人当たり有形固定資産（償却資産）額">
          <a:extLst>
            <a:ext uri="{FF2B5EF4-FFF2-40B4-BE49-F238E27FC236}">
              <a16:creationId xmlns:a16="http://schemas.microsoft.com/office/drawing/2014/main" id="{3C0F1697-6ACC-4A1E-AF16-17F54454C47B}"/>
            </a:ext>
          </a:extLst>
        </xdr:cNvPr>
        <xdr:cNvSpPr txBox="1"/>
      </xdr:nvSpPr>
      <xdr:spPr>
        <a:xfrm>
          <a:off x="18944736" y="6774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41</xdr:row>
      <xdr:rowOff>131008</xdr:rowOff>
    </xdr:from>
    <xdr:ext cx="534377" cy="259045"/>
    <xdr:sp macro="" textlink="">
      <xdr:nvSpPr>
        <xdr:cNvPr id="507" name="n_2mainValue【一般廃棄物処理施設】&#10;一人当たり有形固定資産（償却資産）額">
          <a:extLst>
            <a:ext uri="{FF2B5EF4-FFF2-40B4-BE49-F238E27FC236}">
              <a16:creationId xmlns:a16="http://schemas.microsoft.com/office/drawing/2014/main" id="{CB5A0EAE-A1F6-4129-9955-2DA147889867}"/>
            </a:ext>
          </a:extLst>
        </xdr:cNvPr>
        <xdr:cNvSpPr txBox="1"/>
      </xdr:nvSpPr>
      <xdr:spPr>
        <a:xfrm>
          <a:off x="18163686" y="67794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41</xdr:row>
      <xdr:rowOff>131660</xdr:rowOff>
    </xdr:from>
    <xdr:ext cx="534377" cy="259045"/>
    <xdr:sp macro="" textlink="">
      <xdr:nvSpPr>
        <xdr:cNvPr id="508" name="n_3mainValue【一般廃棄物処理施設】&#10;一人当たり有形固定資産（償却資産）額">
          <a:extLst>
            <a:ext uri="{FF2B5EF4-FFF2-40B4-BE49-F238E27FC236}">
              <a16:creationId xmlns:a16="http://schemas.microsoft.com/office/drawing/2014/main" id="{73A5E191-42CE-4663-941F-29AFB235C66C}"/>
            </a:ext>
          </a:extLst>
        </xdr:cNvPr>
        <xdr:cNvSpPr txBox="1"/>
      </xdr:nvSpPr>
      <xdr:spPr>
        <a:xfrm>
          <a:off x="17354061" y="67801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41</xdr:row>
      <xdr:rowOff>132564</xdr:rowOff>
    </xdr:from>
    <xdr:ext cx="534377" cy="259045"/>
    <xdr:sp macro="" textlink="">
      <xdr:nvSpPr>
        <xdr:cNvPr id="509" name="n_4mainValue【一般廃棄物処理施設】&#10;一人当たり有形固定資産（償却資産）額">
          <a:extLst>
            <a:ext uri="{FF2B5EF4-FFF2-40B4-BE49-F238E27FC236}">
              <a16:creationId xmlns:a16="http://schemas.microsoft.com/office/drawing/2014/main" id="{EFB44728-DF56-4BC7-BF5A-A253FA760A51}"/>
            </a:ext>
          </a:extLst>
        </xdr:cNvPr>
        <xdr:cNvSpPr txBox="1"/>
      </xdr:nvSpPr>
      <xdr:spPr>
        <a:xfrm>
          <a:off x="16563486" y="67810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0" name="正方形/長方形 509">
          <a:extLst>
            <a:ext uri="{FF2B5EF4-FFF2-40B4-BE49-F238E27FC236}">
              <a16:creationId xmlns:a16="http://schemas.microsoft.com/office/drawing/2014/main" id="{1D1999CC-8A2C-4183-9778-4356E768FE12}"/>
            </a:ext>
          </a:extLst>
        </xdr:cNvPr>
        <xdr:cNvSpPr/>
      </xdr:nvSpPr>
      <xdr:spPr>
        <a:xfrm>
          <a:off x="11210925" y="757237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1" name="正方形/長方形 510">
          <a:extLst>
            <a:ext uri="{FF2B5EF4-FFF2-40B4-BE49-F238E27FC236}">
              <a16:creationId xmlns:a16="http://schemas.microsoft.com/office/drawing/2014/main" id="{C1171406-7121-4715-802A-46117EAB6442}"/>
            </a:ext>
          </a:extLst>
        </xdr:cNvPr>
        <xdr:cNvSpPr/>
      </xdr:nvSpPr>
      <xdr:spPr>
        <a:xfrm>
          <a:off x="113157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2" name="正方形/長方形 511">
          <a:extLst>
            <a:ext uri="{FF2B5EF4-FFF2-40B4-BE49-F238E27FC236}">
              <a16:creationId xmlns:a16="http://schemas.microsoft.com/office/drawing/2014/main" id="{959156A2-0C90-4203-B982-F818E63D3B88}"/>
            </a:ext>
          </a:extLst>
        </xdr:cNvPr>
        <xdr:cNvSpPr/>
      </xdr:nvSpPr>
      <xdr:spPr>
        <a:xfrm>
          <a:off x="113157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13" name="正方形/長方形 512">
          <a:extLst>
            <a:ext uri="{FF2B5EF4-FFF2-40B4-BE49-F238E27FC236}">
              <a16:creationId xmlns:a16="http://schemas.microsoft.com/office/drawing/2014/main" id="{53763E0B-965A-4585-9B64-3A7CBE6366DE}"/>
            </a:ext>
          </a:extLst>
        </xdr:cNvPr>
        <xdr:cNvSpPr/>
      </xdr:nvSpPr>
      <xdr:spPr>
        <a:xfrm>
          <a:off x="122396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14" name="正方形/長方形 513">
          <a:extLst>
            <a:ext uri="{FF2B5EF4-FFF2-40B4-BE49-F238E27FC236}">
              <a16:creationId xmlns:a16="http://schemas.microsoft.com/office/drawing/2014/main" id="{652497D3-7614-4B2A-A6A9-B776A6D9BD83}"/>
            </a:ext>
          </a:extLst>
        </xdr:cNvPr>
        <xdr:cNvSpPr/>
      </xdr:nvSpPr>
      <xdr:spPr>
        <a:xfrm>
          <a:off x="122396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15" name="正方形/長方形 514">
          <a:extLst>
            <a:ext uri="{FF2B5EF4-FFF2-40B4-BE49-F238E27FC236}">
              <a16:creationId xmlns:a16="http://schemas.microsoft.com/office/drawing/2014/main" id="{98392431-637C-4CC8-905D-275823EC49A4}"/>
            </a:ext>
          </a:extLst>
        </xdr:cNvPr>
        <xdr:cNvSpPr/>
      </xdr:nvSpPr>
      <xdr:spPr>
        <a:xfrm>
          <a:off x="132683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16" name="正方形/長方形 515">
          <a:extLst>
            <a:ext uri="{FF2B5EF4-FFF2-40B4-BE49-F238E27FC236}">
              <a16:creationId xmlns:a16="http://schemas.microsoft.com/office/drawing/2014/main" id="{5633F66E-5948-41E5-A06B-7048492A4901}"/>
            </a:ext>
          </a:extLst>
        </xdr:cNvPr>
        <xdr:cNvSpPr/>
      </xdr:nvSpPr>
      <xdr:spPr>
        <a:xfrm>
          <a:off x="132683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17" name="正方形/長方形 516">
          <a:extLst>
            <a:ext uri="{FF2B5EF4-FFF2-40B4-BE49-F238E27FC236}">
              <a16:creationId xmlns:a16="http://schemas.microsoft.com/office/drawing/2014/main" id="{EE8C2ABE-A6CF-49DA-BE28-DF3B1D293B62}"/>
            </a:ext>
          </a:extLst>
        </xdr:cNvPr>
        <xdr:cNvSpPr/>
      </xdr:nvSpPr>
      <xdr:spPr>
        <a:xfrm>
          <a:off x="11210925" y="864870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8" name="テキスト ボックス 517">
          <a:extLst>
            <a:ext uri="{FF2B5EF4-FFF2-40B4-BE49-F238E27FC236}">
              <a16:creationId xmlns:a16="http://schemas.microsoft.com/office/drawing/2014/main" id="{23E3ED8B-70E3-446D-A7EC-275DB6A65AF8}"/>
            </a:ext>
          </a:extLst>
        </xdr:cNvPr>
        <xdr:cNvSpPr txBox="1"/>
      </xdr:nvSpPr>
      <xdr:spPr>
        <a:xfrm>
          <a:off x="11172825" y="846772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9" name="直線コネクタ 518">
          <a:extLst>
            <a:ext uri="{FF2B5EF4-FFF2-40B4-BE49-F238E27FC236}">
              <a16:creationId xmlns:a16="http://schemas.microsoft.com/office/drawing/2014/main" id="{E00630BB-99C6-489B-A98E-B223CEA4D0E3}"/>
            </a:ext>
          </a:extLst>
        </xdr:cNvPr>
        <xdr:cNvCxnSpPr/>
      </xdr:nvCxnSpPr>
      <xdr:spPr>
        <a:xfrm>
          <a:off x="11210925" y="1081087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0" name="テキスト ボックス 519">
          <a:extLst>
            <a:ext uri="{FF2B5EF4-FFF2-40B4-BE49-F238E27FC236}">
              <a16:creationId xmlns:a16="http://schemas.microsoft.com/office/drawing/2014/main" id="{1BE22F56-2A89-49F1-BA94-EDD71750C430}"/>
            </a:ext>
          </a:extLst>
        </xdr:cNvPr>
        <xdr:cNvSpPr txBox="1"/>
      </xdr:nvSpPr>
      <xdr:spPr>
        <a:xfrm>
          <a:off x="10794546" y="106750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521" name="直線コネクタ 520">
          <a:extLst>
            <a:ext uri="{FF2B5EF4-FFF2-40B4-BE49-F238E27FC236}">
              <a16:creationId xmlns:a16="http://schemas.microsoft.com/office/drawing/2014/main" id="{4B6718EA-DCA2-485E-9397-C3B9CB71F9BE}"/>
            </a:ext>
          </a:extLst>
        </xdr:cNvPr>
        <xdr:cNvCxnSpPr/>
      </xdr:nvCxnSpPr>
      <xdr:spPr>
        <a:xfrm>
          <a:off x="11210925" y="10503353"/>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522" name="テキスト ボックス 521">
          <a:extLst>
            <a:ext uri="{FF2B5EF4-FFF2-40B4-BE49-F238E27FC236}">
              <a16:creationId xmlns:a16="http://schemas.microsoft.com/office/drawing/2014/main" id="{8F0A0C02-9CCA-45C7-ABF7-1B5D35C4A2AE}"/>
            </a:ext>
          </a:extLst>
        </xdr:cNvPr>
        <xdr:cNvSpPr txBox="1"/>
      </xdr:nvSpPr>
      <xdr:spPr>
        <a:xfrm>
          <a:off x="10794546" y="1037383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523" name="直線コネクタ 522">
          <a:extLst>
            <a:ext uri="{FF2B5EF4-FFF2-40B4-BE49-F238E27FC236}">
              <a16:creationId xmlns:a16="http://schemas.microsoft.com/office/drawing/2014/main" id="{BC29FCDC-8A45-463C-96BA-F4CE15DED8B7}"/>
            </a:ext>
          </a:extLst>
        </xdr:cNvPr>
        <xdr:cNvCxnSpPr/>
      </xdr:nvCxnSpPr>
      <xdr:spPr>
        <a:xfrm>
          <a:off x="11210925" y="10192657"/>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524" name="テキスト ボックス 523">
          <a:extLst>
            <a:ext uri="{FF2B5EF4-FFF2-40B4-BE49-F238E27FC236}">
              <a16:creationId xmlns:a16="http://schemas.microsoft.com/office/drawing/2014/main" id="{75E1CFFE-D5C2-483E-ACAE-89BF533AC971}"/>
            </a:ext>
          </a:extLst>
        </xdr:cNvPr>
        <xdr:cNvSpPr txBox="1"/>
      </xdr:nvSpPr>
      <xdr:spPr>
        <a:xfrm>
          <a:off x="10845966" y="1005678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525" name="直線コネクタ 524">
          <a:extLst>
            <a:ext uri="{FF2B5EF4-FFF2-40B4-BE49-F238E27FC236}">
              <a16:creationId xmlns:a16="http://schemas.microsoft.com/office/drawing/2014/main" id="{2B146F77-E72A-4FF4-985D-DBEAFDAF1056}"/>
            </a:ext>
          </a:extLst>
        </xdr:cNvPr>
        <xdr:cNvCxnSpPr/>
      </xdr:nvCxnSpPr>
      <xdr:spPr>
        <a:xfrm>
          <a:off x="11210925" y="988513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526" name="テキスト ボックス 525">
          <a:extLst>
            <a:ext uri="{FF2B5EF4-FFF2-40B4-BE49-F238E27FC236}">
              <a16:creationId xmlns:a16="http://schemas.microsoft.com/office/drawing/2014/main" id="{EE2D1D8E-8DE3-4ECE-BA96-0E43818A5DC1}"/>
            </a:ext>
          </a:extLst>
        </xdr:cNvPr>
        <xdr:cNvSpPr txBox="1"/>
      </xdr:nvSpPr>
      <xdr:spPr>
        <a:xfrm>
          <a:off x="10845966" y="97460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527" name="直線コネクタ 526">
          <a:extLst>
            <a:ext uri="{FF2B5EF4-FFF2-40B4-BE49-F238E27FC236}">
              <a16:creationId xmlns:a16="http://schemas.microsoft.com/office/drawing/2014/main" id="{9C93755D-6275-4F8A-B068-12A05E1A6DC5}"/>
            </a:ext>
          </a:extLst>
        </xdr:cNvPr>
        <xdr:cNvCxnSpPr/>
      </xdr:nvCxnSpPr>
      <xdr:spPr>
        <a:xfrm>
          <a:off x="11210925" y="957444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528" name="テキスト ボックス 527">
          <a:extLst>
            <a:ext uri="{FF2B5EF4-FFF2-40B4-BE49-F238E27FC236}">
              <a16:creationId xmlns:a16="http://schemas.microsoft.com/office/drawing/2014/main" id="{635E115A-10D1-4AE8-8461-56E5DD5D5663}"/>
            </a:ext>
          </a:extLst>
        </xdr:cNvPr>
        <xdr:cNvSpPr txBox="1"/>
      </xdr:nvSpPr>
      <xdr:spPr>
        <a:xfrm>
          <a:off x="10845966" y="94385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529" name="直線コネクタ 528">
          <a:extLst>
            <a:ext uri="{FF2B5EF4-FFF2-40B4-BE49-F238E27FC236}">
              <a16:creationId xmlns:a16="http://schemas.microsoft.com/office/drawing/2014/main" id="{BDA2B183-9B5F-4858-8C06-BDA67C1C3753}"/>
            </a:ext>
          </a:extLst>
        </xdr:cNvPr>
        <xdr:cNvCxnSpPr/>
      </xdr:nvCxnSpPr>
      <xdr:spPr>
        <a:xfrm>
          <a:off x="11210925" y="926691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530" name="テキスト ボックス 529">
          <a:extLst>
            <a:ext uri="{FF2B5EF4-FFF2-40B4-BE49-F238E27FC236}">
              <a16:creationId xmlns:a16="http://schemas.microsoft.com/office/drawing/2014/main" id="{50824829-0AD3-48AC-B1B2-AFF943036FAD}"/>
            </a:ext>
          </a:extLst>
        </xdr:cNvPr>
        <xdr:cNvSpPr txBox="1"/>
      </xdr:nvSpPr>
      <xdr:spPr>
        <a:xfrm>
          <a:off x="10845966" y="912787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531" name="直線コネクタ 530">
          <a:extLst>
            <a:ext uri="{FF2B5EF4-FFF2-40B4-BE49-F238E27FC236}">
              <a16:creationId xmlns:a16="http://schemas.microsoft.com/office/drawing/2014/main" id="{45B5A065-F581-441C-A3DD-0AE84364D393}"/>
            </a:ext>
          </a:extLst>
        </xdr:cNvPr>
        <xdr:cNvCxnSpPr/>
      </xdr:nvCxnSpPr>
      <xdr:spPr>
        <a:xfrm>
          <a:off x="11210925" y="895622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532" name="テキスト ボックス 531">
          <a:extLst>
            <a:ext uri="{FF2B5EF4-FFF2-40B4-BE49-F238E27FC236}">
              <a16:creationId xmlns:a16="http://schemas.microsoft.com/office/drawing/2014/main" id="{B74D48A5-8D81-4BF7-AEC1-58446EC7BC0A}"/>
            </a:ext>
          </a:extLst>
        </xdr:cNvPr>
        <xdr:cNvSpPr txBox="1"/>
      </xdr:nvSpPr>
      <xdr:spPr>
        <a:xfrm>
          <a:off x="10903736" y="8820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3" name="直線コネクタ 532">
          <a:extLst>
            <a:ext uri="{FF2B5EF4-FFF2-40B4-BE49-F238E27FC236}">
              <a16:creationId xmlns:a16="http://schemas.microsoft.com/office/drawing/2014/main" id="{9DB4372D-5895-496E-9D1B-F8C436EA6BEA}"/>
            </a:ext>
          </a:extLst>
        </xdr:cNvPr>
        <xdr:cNvCxnSpPr/>
      </xdr:nvCxnSpPr>
      <xdr:spPr>
        <a:xfrm>
          <a:off x="11210925" y="864870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534" name="【保健センター・保健所】&#10;有形固定資産減価償却率グラフ枠">
          <a:extLst>
            <a:ext uri="{FF2B5EF4-FFF2-40B4-BE49-F238E27FC236}">
              <a16:creationId xmlns:a16="http://schemas.microsoft.com/office/drawing/2014/main" id="{9760EE4C-0951-48E4-8A8D-6EAFD5A98923}"/>
            </a:ext>
          </a:extLst>
        </xdr:cNvPr>
        <xdr:cNvSpPr/>
      </xdr:nvSpPr>
      <xdr:spPr>
        <a:xfrm>
          <a:off x="11210925" y="864870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48985</xdr:rowOff>
    </xdr:from>
    <xdr:to>
      <xdr:col>85</xdr:col>
      <xdr:colOff>126364</xdr:colOff>
      <xdr:row>64</xdr:row>
      <xdr:rowOff>130628</xdr:rowOff>
    </xdr:to>
    <xdr:cxnSp macro="">
      <xdr:nvCxnSpPr>
        <xdr:cNvPr id="535" name="直線コネクタ 534">
          <a:extLst>
            <a:ext uri="{FF2B5EF4-FFF2-40B4-BE49-F238E27FC236}">
              <a16:creationId xmlns:a16="http://schemas.microsoft.com/office/drawing/2014/main" id="{7F3D28A1-5E51-47FF-9C07-DEF161745382}"/>
            </a:ext>
          </a:extLst>
        </xdr:cNvPr>
        <xdr:cNvCxnSpPr/>
      </xdr:nvCxnSpPr>
      <xdr:spPr>
        <a:xfrm flipV="1">
          <a:off x="14696439" y="8961210"/>
          <a:ext cx="0" cy="15421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536" name="【保健センター・保健所】&#10;有形固定資産減価償却率最小値テキスト">
          <a:extLst>
            <a:ext uri="{FF2B5EF4-FFF2-40B4-BE49-F238E27FC236}">
              <a16:creationId xmlns:a16="http://schemas.microsoft.com/office/drawing/2014/main" id="{3AD14B69-4431-43C2-AE9A-8552A7B481F9}"/>
            </a:ext>
          </a:extLst>
        </xdr:cNvPr>
        <xdr:cNvSpPr txBox="1"/>
      </xdr:nvSpPr>
      <xdr:spPr>
        <a:xfrm>
          <a:off x="14735175" y="105071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537" name="直線コネクタ 536">
          <a:extLst>
            <a:ext uri="{FF2B5EF4-FFF2-40B4-BE49-F238E27FC236}">
              <a16:creationId xmlns:a16="http://schemas.microsoft.com/office/drawing/2014/main" id="{A42465B3-C7DA-4D3D-BF20-77D335E6ED1A}"/>
            </a:ext>
          </a:extLst>
        </xdr:cNvPr>
        <xdr:cNvCxnSpPr/>
      </xdr:nvCxnSpPr>
      <xdr:spPr>
        <a:xfrm>
          <a:off x="14611350" y="10503353"/>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167112</xdr:rowOff>
    </xdr:from>
    <xdr:ext cx="340478" cy="259045"/>
    <xdr:sp macro="" textlink="">
      <xdr:nvSpPr>
        <xdr:cNvPr id="538" name="【保健センター・保健所】&#10;有形固定資産減価償却率最大値テキスト">
          <a:extLst>
            <a:ext uri="{FF2B5EF4-FFF2-40B4-BE49-F238E27FC236}">
              <a16:creationId xmlns:a16="http://schemas.microsoft.com/office/drawing/2014/main" id="{0A50E0CA-5C8C-41A9-B4D5-6819927C7E6E}"/>
            </a:ext>
          </a:extLst>
        </xdr:cNvPr>
        <xdr:cNvSpPr txBox="1"/>
      </xdr:nvSpPr>
      <xdr:spPr>
        <a:xfrm>
          <a:off x="14735175" y="8755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48985</xdr:rowOff>
    </xdr:from>
    <xdr:to>
      <xdr:col>86</xdr:col>
      <xdr:colOff>25400</xdr:colOff>
      <xdr:row>55</xdr:row>
      <xdr:rowOff>48985</xdr:rowOff>
    </xdr:to>
    <xdr:cxnSp macro="">
      <xdr:nvCxnSpPr>
        <xdr:cNvPr id="539" name="直線コネクタ 538">
          <a:extLst>
            <a:ext uri="{FF2B5EF4-FFF2-40B4-BE49-F238E27FC236}">
              <a16:creationId xmlns:a16="http://schemas.microsoft.com/office/drawing/2014/main" id="{3DDFF2C7-9F6A-45CA-8AE3-FBBFADB67264}"/>
            </a:ext>
          </a:extLst>
        </xdr:cNvPr>
        <xdr:cNvCxnSpPr/>
      </xdr:nvCxnSpPr>
      <xdr:spPr>
        <a:xfrm>
          <a:off x="14611350" y="896121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81478</xdr:rowOff>
    </xdr:from>
    <xdr:ext cx="405111" cy="259045"/>
    <xdr:sp macro="" textlink="">
      <xdr:nvSpPr>
        <xdr:cNvPr id="540" name="【保健センター・保健所】&#10;有形固定資産減価償却率平均値テキスト">
          <a:extLst>
            <a:ext uri="{FF2B5EF4-FFF2-40B4-BE49-F238E27FC236}">
              <a16:creationId xmlns:a16="http://schemas.microsoft.com/office/drawing/2014/main" id="{D60DE2BC-8A96-46B4-A4E1-85F7F18D7F90}"/>
            </a:ext>
          </a:extLst>
        </xdr:cNvPr>
        <xdr:cNvSpPr txBox="1"/>
      </xdr:nvSpPr>
      <xdr:spPr>
        <a:xfrm>
          <a:off x="14735175" y="964775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58601</xdr:rowOff>
    </xdr:from>
    <xdr:to>
      <xdr:col>85</xdr:col>
      <xdr:colOff>177800</xdr:colOff>
      <xdr:row>60</xdr:row>
      <xdr:rowOff>160201</xdr:rowOff>
    </xdr:to>
    <xdr:sp macro="" textlink="">
      <xdr:nvSpPr>
        <xdr:cNvPr id="541" name="フローチャート: 判断 540">
          <a:extLst>
            <a:ext uri="{FF2B5EF4-FFF2-40B4-BE49-F238E27FC236}">
              <a16:creationId xmlns:a16="http://schemas.microsoft.com/office/drawing/2014/main" id="{3A64CF4F-15A1-4A85-B13A-E06E6E801C47}"/>
            </a:ext>
          </a:extLst>
        </xdr:cNvPr>
        <xdr:cNvSpPr/>
      </xdr:nvSpPr>
      <xdr:spPr>
        <a:xfrm>
          <a:off x="14649450" y="978362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25944</xdr:rowOff>
    </xdr:from>
    <xdr:to>
      <xdr:col>81</xdr:col>
      <xdr:colOff>101600</xdr:colOff>
      <xdr:row>60</xdr:row>
      <xdr:rowOff>127544</xdr:rowOff>
    </xdr:to>
    <xdr:sp macro="" textlink="">
      <xdr:nvSpPr>
        <xdr:cNvPr id="542" name="フローチャート: 判断 541">
          <a:extLst>
            <a:ext uri="{FF2B5EF4-FFF2-40B4-BE49-F238E27FC236}">
              <a16:creationId xmlns:a16="http://schemas.microsoft.com/office/drawing/2014/main" id="{785A2CFA-39DB-46D9-8C62-CF1A5AC7B924}"/>
            </a:ext>
          </a:extLst>
        </xdr:cNvPr>
        <xdr:cNvSpPr/>
      </xdr:nvSpPr>
      <xdr:spPr>
        <a:xfrm>
          <a:off x="13887450" y="975414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166370</xdr:rowOff>
    </xdr:from>
    <xdr:to>
      <xdr:col>76</xdr:col>
      <xdr:colOff>165100</xdr:colOff>
      <xdr:row>60</xdr:row>
      <xdr:rowOff>96520</xdr:rowOff>
    </xdr:to>
    <xdr:sp macro="" textlink="">
      <xdr:nvSpPr>
        <xdr:cNvPr id="543" name="フローチャート: 判断 542">
          <a:extLst>
            <a:ext uri="{FF2B5EF4-FFF2-40B4-BE49-F238E27FC236}">
              <a16:creationId xmlns:a16="http://schemas.microsoft.com/office/drawing/2014/main" id="{141B3BF7-2CB7-422B-ABE9-0AAA1F9E55E4}"/>
            </a:ext>
          </a:extLst>
        </xdr:cNvPr>
        <xdr:cNvSpPr/>
      </xdr:nvSpPr>
      <xdr:spPr>
        <a:xfrm>
          <a:off x="13096875" y="9726295"/>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159838</xdr:rowOff>
    </xdr:from>
    <xdr:to>
      <xdr:col>72</xdr:col>
      <xdr:colOff>38100</xdr:colOff>
      <xdr:row>60</xdr:row>
      <xdr:rowOff>89988</xdr:rowOff>
    </xdr:to>
    <xdr:sp macro="" textlink="">
      <xdr:nvSpPr>
        <xdr:cNvPr id="544" name="フローチャート: 判断 543">
          <a:extLst>
            <a:ext uri="{FF2B5EF4-FFF2-40B4-BE49-F238E27FC236}">
              <a16:creationId xmlns:a16="http://schemas.microsoft.com/office/drawing/2014/main" id="{8B97C3FA-72A6-4BF5-93C1-31126A6484FE}"/>
            </a:ext>
          </a:extLst>
        </xdr:cNvPr>
        <xdr:cNvSpPr/>
      </xdr:nvSpPr>
      <xdr:spPr>
        <a:xfrm>
          <a:off x="12296775" y="9726113"/>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171269</xdr:rowOff>
    </xdr:from>
    <xdr:to>
      <xdr:col>67</xdr:col>
      <xdr:colOff>101600</xdr:colOff>
      <xdr:row>60</xdr:row>
      <xdr:rowOff>101419</xdr:rowOff>
    </xdr:to>
    <xdr:sp macro="" textlink="">
      <xdr:nvSpPr>
        <xdr:cNvPr id="545" name="フローチャート: 判断 544">
          <a:extLst>
            <a:ext uri="{FF2B5EF4-FFF2-40B4-BE49-F238E27FC236}">
              <a16:creationId xmlns:a16="http://schemas.microsoft.com/office/drawing/2014/main" id="{065A1DCE-867A-401E-B2A7-8995AE04C74E}"/>
            </a:ext>
          </a:extLst>
        </xdr:cNvPr>
        <xdr:cNvSpPr/>
      </xdr:nvSpPr>
      <xdr:spPr>
        <a:xfrm>
          <a:off x="11487150" y="9724844"/>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46" name="テキスト ボックス 545">
          <a:extLst>
            <a:ext uri="{FF2B5EF4-FFF2-40B4-BE49-F238E27FC236}">
              <a16:creationId xmlns:a16="http://schemas.microsoft.com/office/drawing/2014/main" id="{0F6376D4-6DE8-4FA2-BC3F-AF58FC56389E}"/>
            </a:ext>
          </a:extLst>
        </xdr:cNvPr>
        <xdr:cNvSpPr txBox="1"/>
      </xdr:nvSpPr>
      <xdr:spPr>
        <a:xfrm>
          <a:off x="14525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47" name="テキスト ボックス 546">
          <a:extLst>
            <a:ext uri="{FF2B5EF4-FFF2-40B4-BE49-F238E27FC236}">
              <a16:creationId xmlns:a16="http://schemas.microsoft.com/office/drawing/2014/main" id="{C9412D10-7498-4317-8736-4C3F030A6E58}"/>
            </a:ext>
          </a:extLst>
        </xdr:cNvPr>
        <xdr:cNvSpPr txBox="1"/>
      </xdr:nvSpPr>
      <xdr:spPr>
        <a:xfrm>
          <a:off x="137636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48" name="テキスト ボックス 547">
          <a:extLst>
            <a:ext uri="{FF2B5EF4-FFF2-40B4-BE49-F238E27FC236}">
              <a16:creationId xmlns:a16="http://schemas.microsoft.com/office/drawing/2014/main" id="{92144702-7B02-4475-9C3D-EBA3158EF887}"/>
            </a:ext>
          </a:extLst>
        </xdr:cNvPr>
        <xdr:cNvSpPr txBox="1"/>
      </xdr:nvSpPr>
      <xdr:spPr>
        <a:xfrm>
          <a:off x="129730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9" name="テキスト ボックス 548">
          <a:extLst>
            <a:ext uri="{FF2B5EF4-FFF2-40B4-BE49-F238E27FC236}">
              <a16:creationId xmlns:a16="http://schemas.microsoft.com/office/drawing/2014/main" id="{7EE67FBB-CAFF-413D-8AB6-AF0267BCDA01}"/>
            </a:ext>
          </a:extLst>
        </xdr:cNvPr>
        <xdr:cNvSpPr txBox="1"/>
      </xdr:nvSpPr>
      <xdr:spPr>
        <a:xfrm>
          <a:off x="12172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0" name="テキスト ボックス 549">
          <a:extLst>
            <a:ext uri="{FF2B5EF4-FFF2-40B4-BE49-F238E27FC236}">
              <a16:creationId xmlns:a16="http://schemas.microsoft.com/office/drawing/2014/main" id="{5E08EFF8-105A-452B-9156-73EF9764CE13}"/>
            </a:ext>
          </a:extLst>
        </xdr:cNvPr>
        <xdr:cNvSpPr txBox="1"/>
      </xdr:nvSpPr>
      <xdr:spPr>
        <a:xfrm>
          <a:off x="11363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99423</xdr:rowOff>
    </xdr:from>
    <xdr:to>
      <xdr:col>85</xdr:col>
      <xdr:colOff>177800</xdr:colOff>
      <xdr:row>62</xdr:row>
      <xdr:rowOff>29573</xdr:rowOff>
    </xdr:to>
    <xdr:sp macro="" textlink="">
      <xdr:nvSpPr>
        <xdr:cNvPr id="551" name="楕円 550">
          <a:extLst>
            <a:ext uri="{FF2B5EF4-FFF2-40B4-BE49-F238E27FC236}">
              <a16:creationId xmlns:a16="http://schemas.microsoft.com/office/drawing/2014/main" id="{31988A23-190B-4518-A815-3A7BB7298F93}"/>
            </a:ext>
          </a:extLst>
        </xdr:cNvPr>
        <xdr:cNvSpPr/>
      </xdr:nvSpPr>
      <xdr:spPr>
        <a:xfrm>
          <a:off x="14649450" y="9989548"/>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77850</xdr:rowOff>
    </xdr:from>
    <xdr:ext cx="405111" cy="259045"/>
    <xdr:sp macro="" textlink="">
      <xdr:nvSpPr>
        <xdr:cNvPr id="552" name="【保健センター・保健所】&#10;有形固定資産減価償却率該当値テキスト">
          <a:extLst>
            <a:ext uri="{FF2B5EF4-FFF2-40B4-BE49-F238E27FC236}">
              <a16:creationId xmlns:a16="http://schemas.microsoft.com/office/drawing/2014/main" id="{41F5C4D6-5F21-4344-A89B-3853B85F46DD}"/>
            </a:ext>
          </a:extLst>
        </xdr:cNvPr>
        <xdr:cNvSpPr txBox="1"/>
      </xdr:nvSpPr>
      <xdr:spPr>
        <a:xfrm>
          <a:off x="14735175" y="99648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47172</xdr:rowOff>
    </xdr:from>
    <xdr:to>
      <xdr:col>81</xdr:col>
      <xdr:colOff>101600</xdr:colOff>
      <xdr:row>61</xdr:row>
      <xdr:rowOff>148772</xdr:rowOff>
    </xdr:to>
    <xdr:sp macro="" textlink="">
      <xdr:nvSpPr>
        <xdr:cNvPr id="553" name="楕円 552">
          <a:extLst>
            <a:ext uri="{FF2B5EF4-FFF2-40B4-BE49-F238E27FC236}">
              <a16:creationId xmlns:a16="http://schemas.microsoft.com/office/drawing/2014/main" id="{84A8EDE7-DC05-4542-A7E8-E899F9F6C2C0}"/>
            </a:ext>
          </a:extLst>
        </xdr:cNvPr>
        <xdr:cNvSpPr/>
      </xdr:nvSpPr>
      <xdr:spPr>
        <a:xfrm>
          <a:off x="13887450" y="9937297"/>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97972</xdr:rowOff>
    </xdr:from>
    <xdr:to>
      <xdr:col>85</xdr:col>
      <xdr:colOff>127000</xdr:colOff>
      <xdr:row>61</xdr:row>
      <xdr:rowOff>150223</xdr:rowOff>
    </xdr:to>
    <xdr:cxnSp macro="">
      <xdr:nvCxnSpPr>
        <xdr:cNvPr id="554" name="直線コネクタ 553">
          <a:extLst>
            <a:ext uri="{FF2B5EF4-FFF2-40B4-BE49-F238E27FC236}">
              <a16:creationId xmlns:a16="http://schemas.microsoft.com/office/drawing/2014/main" id="{E1836A47-B1E9-4556-B52E-D4EB8176F2B5}"/>
            </a:ext>
          </a:extLst>
        </xdr:cNvPr>
        <xdr:cNvCxnSpPr/>
      </xdr:nvCxnSpPr>
      <xdr:spPr>
        <a:xfrm>
          <a:off x="13935075" y="9984922"/>
          <a:ext cx="762000" cy="522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40640</xdr:rowOff>
    </xdr:from>
    <xdr:to>
      <xdr:col>76</xdr:col>
      <xdr:colOff>165100</xdr:colOff>
      <xdr:row>61</xdr:row>
      <xdr:rowOff>142240</xdr:rowOff>
    </xdr:to>
    <xdr:sp macro="" textlink="">
      <xdr:nvSpPr>
        <xdr:cNvPr id="555" name="楕円 554">
          <a:extLst>
            <a:ext uri="{FF2B5EF4-FFF2-40B4-BE49-F238E27FC236}">
              <a16:creationId xmlns:a16="http://schemas.microsoft.com/office/drawing/2014/main" id="{FE0F0521-33C0-40D4-8744-0011A4EC413C}"/>
            </a:ext>
          </a:extLst>
        </xdr:cNvPr>
        <xdr:cNvSpPr/>
      </xdr:nvSpPr>
      <xdr:spPr>
        <a:xfrm>
          <a:off x="13096875" y="9927590"/>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91440</xdr:rowOff>
    </xdr:from>
    <xdr:to>
      <xdr:col>81</xdr:col>
      <xdr:colOff>50800</xdr:colOff>
      <xdr:row>61</xdr:row>
      <xdr:rowOff>97972</xdr:rowOff>
    </xdr:to>
    <xdr:cxnSp macro="">
      <xdr:nvCxnSpPr>
        <xdr:cNvPr id="556" name="直線コネクタ 555">
          <a:extLst>
            <a:ext uri="{FF2B5EF4-FFF2-40B4-BE49-F238E27FC236}">
              <a16:creationId xmlns:a16="http://schemas.microsoft.com/office/drawing/2014/main" id="{1358B13C-D144-4E42-A2F2-A6BA7F38632C}"/>
            </a:ext>
          </a:extLst>
        </xdr:cNvPr>
        <xdr:cNvCxnSpPr/>
      </xdr:nvCxnSpPr>
      <xdr:spPr>
        <a:xfrm>
          <a:off x="13144500" y="9975215"/>
          <a:ext cx="790575" cy="97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4717</xdr:rowOff>
    </xdr:from>
    <xdr:to>
      <xdr:col>72</xdr:col>
      <xdr:colOff>38100</xdr:colOff>
      <xdr:row>61</xdr:row>
      <xdr:rowOff>106317</xdr:rowOff>
    </xdr:to>
    <xdr:sp macro="" textlink="">
      <xdr:nvSpPr>
        <xdr:cNvPr id="557" name="楕円 556">
          <a:extLst>
            <a:ext uri="{FF2B5EF4-FFF2-40B4-BE49-F238E27FC236}">
              <a16:creationId xmlns:a16="http://schemas.microsoft.com/office/drawing/2014/main" id="{75856B5A-4501-4058-9E50-BA4B476B3013}"/>
            </a:ext>
          </a:extLst>
        </xdr:cNvPr>
        <xdr:cNvSpPr/>
      </xdr:nvSpPr>
      <xdr:spPr>
        <a:xfrm>
          <a:off x="12296775" y="989484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55517</xdr:rowOff>
    </xdr:from>
    <xdr:to>
      <xdr:col>76</xdr:col>
      <xdr:colOff>114300</xdr:colOff>
      <xdr:row>61</xdr:row>
      <xdr:rowOff>91440</xdr:rowOff>
    </xdr:to>
    <xdr:cxnSp macro="">
      <xdr:nvCxnSpPr>
        <xdr:cNvPr id="558" name="直線コネクタ 557">
          <a:extLst>
            <a:ext uri="{FF2B5EF4-FFF2-40B4-BE49-F238E27FC236}">
              <a16:creationId xmlns:a16="http://schemas.microsoft.com/office/drawing/2014/main" id="{AA3BB82C-548E-41D5-9373-5560443D1876}"/>
            </a:ext>
          </a:extLst>
        </xdr:cNvPr>
        <xdr:cNvCxnSpPr/>
      </xdr:nvCxnSpPr>
      <xdr:spPr>
        <a:xfrm>
          <a:off x="12344400" y="9942467"/>
          <a:ext cx="800100" cy="32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60</xdr:row>
      <xdr:rowOff>145143</xdr:rowOff>
    </xdr:from>
    <xdr:to>
      <xdr:col>67</xdr:col>
      <xdr:colOff>101600</xdr:colOff>
      <xdr:row>61</xdr:row>
      <xdr:rowOff>75293</xdr:rowOff>
    </xdr:to>
    <xdr:sp macro="" textlink="">
      <xdr:nvSpPr>
        <xdr:cNvPr id="559" name="楕円 558">
          <a:extLst>
            <a:ext uri="{FF2B5EF4-FFF2-40B4-BE49-F238E27FC236}">
              <a16:creationId xmlns:a16="http://schemas.microsoft.com/office/drawing/2014/main" id="{26CF1E45-011E-4E89-8B83-0F21DC87CDBE}"/>
            </a:ext>
          </a:extLst>
        </xdr:cNvPr>
        <xdr:cNvSpPr/>
      </xdr:nvSpPr>
      <xdr:spPr>
        <a:xfrm>
          <a:off x="11487150" y="9866993"/>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24493</xdr:rowOff>
    </xdr:from>
    <xdr:to>
      <xdr:col>71</xdr:col>
      <xdr:colOff>177800</xdr:colOff>
      <xdr:row>61</xdr:row>
      <xdr:rowOff>55517</xdr:rowOff>
    </xdr:to>
    <xdr:cxnSp macro="">
      <xdr:nvCxnSpPr>
        <xdr:cNvPr id="560" name="直線コネクタ 559">
          <a:extLst>
            <a:ext uri="{FF2B5EF4-FFF2-40B4-BE49-F238E27FC236}">
              <a16:creationId xmlns:a16="http://schemas.microsoft.com/office/drawing/2014/main" id="{FEAB91C9-B2CD-45BB-9D95-2F89C95B6F43}"/>
            </a:ext>
          </a:extLst>
        </xdr:cNvPr>
        <xdr:cNvCxnSpPr/>
      </xdr:nvCxnSpPr>
      <xdr:spPr>
        <a:xfrm>
          <a:off x="11534775" y="9914618"/>
          <a:ext cx="809625" cy="27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144071</xdr:rowOff>
    </xdr:from>
    <xdr:ext cx="405111" cy="259045"/>
    <xdr:sp macro="" textlink="">
      <xdr:nvSpPr>
        <xdr:cNvPr id="561" name="n_1aveValue【保健センター・保健所】&#10;有形固定資産減価償却率">
          <a:extLst>
            <a:ext uri="{FF2B5EF4-FFF2-40B4-BE49-F238E27FC236}">
              <a16:creationId xmlns:a16="http://schemas.microsoft.com/office/drawing/2014/main" id="{7519CD0B-3EFF-47D4-B093-DAF459CFAAC0}"/>
            </a:ext>
          </a:extLst>
        </xdr:cNvPr>
        <xdr:cNvSpPr txBox="1"/>
      </xdr:nvSpPr>
      <xdr:spPr>
        <a:xfrm>
          <a:off x="13745219" y="95420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113047</xdr:rowOff>
    </xdr:from>
    <xdr:ext cx="405111" cy="259045"/>
    <xdr:sp macro="" textlink="">
      <xdr:nvSpPr>
        <xdr:cNvPr id="562" name="n_2aveValue【保健センター・保健所】&#10;有形固定資産減価償却率">
          <a:extLst>
            <a:ext uri="{FF2B5EF4-FFF2-40B4-BE49-F238E27FC236}">
              <a16:creationId xmlns:a16="http://schemas.microsoft.com/office/drawing/2014/main" id="{2A6C1CFF-04F5-4456-927A-56CEACF021CB}"/>
            </a:ext>
          </a:extLst>
        </xdr:cNvPr>
        <xdr:cNvSpPr txBox="1"/>
      </xdr:nvSpPr>
      <xdr:spPr>
        <a:xfrm>
          <a:off x="12964169" y="951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106515</xdr:rowOff>
    </xdr:from>
    <xdr:ext cx="405111" cy="259045"/>
    <xdr:sp macro="" textlink="">
      <xdr:nvSpPr>
        <xdr:cNvPr id="563" name="n_3aveValue【保健センター・保健所】&#10;有形固定資産減価償却率">
          <a:extLst>
            <a:ext uri="{FF2B5EF4-FFF2-40B4-BE49-F238E27FC236}">
              <a16:creationId xmlns:a16="http://schemas.microsoft.com/office/drawing/2014/main" id="{B282D08F-0A60-4432-A073-5443D29BC757}"/>
            </a:ext>
          </a:extLst>
        </xdr:cNvPr>
        <xdr:cNvSpPr txBox="1"/>
      </xdr:nvSpPr>
      <xdr:spPr>
        <a:xfrm>
          <a:off x="12164069" y="95045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117946</xdr:rowOff>
    </xdr:from>
    <xdr:ext cx="405111" cy="259045"/>
    <xdr:sp macro="" textlink="">
      <xdr:nvSpPr>
        <xdr:cNvPr id="564" name="n_4aveValue【保健センター・保健所】&#10;有形固定資産減価償却率">
          <a:extLst>
            <a:ext uri="{FF2B5EF4-FFF2-40B4-BE49-F238E27FC236}">
              <a16:creationId xmlns:a16="http://schemas.microsoft.com/office/drawing/2014/main" id="{AB1C7ED0-9069-46D4-A9C6-BEBCBB9A5817}"/>
            </a:ext>
          </a:extLst>
        </xdr:cNvPr>
        <xdr:cNvSpPr txBox="1"/>
      </xdr:nvSpPr>
      <xdr:spPr>
        <a:xfrm>
          <a:off x="11354444" y="9522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139899</xdr:rowOff>
    </xdr:from>
    <xdr:ext cx="405111" cy="259045"/>
    <xdr:sp macro="" textlink="">
      <xdr:nvSpPr>
        <xdr:cNvPr id="565" name="n_1mainValue【保健センター・保健所】&#10;有形固定資産減価償却率">
          <a:extLst>
            <a:ext uri="{FF2B5EF4-FFF2-40B4-BE49-F238E27FC236}">
              <a16:creationId xmlns:a16="http://schemas.microsoft.com/office/drawing/2014/main" id="{773E6955-C5E7-4F24-86D1-FC6908898696}"/>
            </a:ext>
          </a:extLst>
        </xdr:cNvPr>
        <xdr:cNvSpPr txBox="1"/>
      </xdr:nvSpPr>
      <xdr:spPr>
        <a:xfrm>
          <a:off x="13745219" y="100300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133367</xdr:rowOff>
    </xdr:from>
    <xdr:ext cx="405111" cy="259045"/>
    <xdr:sp macro="" textlink="">
      <xdr:nvSpPr>
        <xdr:cNvPr id="566" name="n_2mainValue【保健センター・保健所】&#10;有形固定資産減価償却率">
          <a:extLst>
            <a:ext uri="{FF2B5EF4-FFF2-40B4-BE49-F238E27FC236}">
              <a16:creationId xmlns:a16="http://schemas.microsoft.com/office/drawing/2014/main" id="{B0F41953-FB5B-4137-8798-1ACB3D0D85B0}"/>
            </a:ext>
          </a:extLst>
        </xdr:cNvPr>
        <xdr:cNvSpPr txBox="1"/>
      </xdr:nvSpPr>
      <xdr:spPr>
        <a:xfrm>
          <a:off x="12964169" y="100203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97444</xdr:rowOff>
    </xdr:from>
    <xdr:ext cx="405111" cy="259045"/>
    <xdr:sp macro="" textlink="">
      <xdr:nvSpPr>
        <xdr:cNvPr id="567" name="n_3mainValue【保健センター・保健所】&#10;有形固定資産減価償却率">
          <a:extLst>
            <a:ext uri="{FF2B5EF4-FFF2-40B4-BE49-F238E27FC236}">
              <a16:creationId xmlns:a16="http://schemas.microsoft.com/office/drawing/2014/main" id="{830F96A3-30DE-4BF0-A81F-81ADCAF7FB1E}"/>
            </a:ext>
          </a:extLst>
        </xdr:cNvPr>
        <xdr:cNvSpPr txBox="1"/>
      </xdr:nvSpPr>
      <xdr:spPr>
        <a:xfrm>
          <a:off x="12164069" y="99843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66420</xdr:rowOff>
    </xdr:from>
    <xdr:ext cx="405111" cy="259045"/>
    <xdr:sp macro="" textlink="">
      <xdr:nvSpPr>
        <xdr:cNvPr id="568" name="n_4mainValue【保健センター・保健所】&#10;有形固定資産減価償却率">
          <a:extLst>
            <a:ext uri="{FF2B5EF4-FFF2-40B4-BE49-F238E27FC236}">
              <a16:creationId xmlns:a16="http://schemas.microsoft.com/office/drawing/2014/main" id="{F01812D6-BB6B-4101-95F6-374DA3910026}"/>
            </a:ext>
          </a:extLst>
        </xdr:cNvPr>
        <xdr:cNvSpPr txBox="1"/>
      </xdr:nvSpPr>
      <xdr:spPr>
        <a:xfrm>
          <a:off x="11354444" y="99565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9" name="正方形/長方形 568">
          <a:extLst>
            <a:ext uri="{FF2B5EF4-FFF2-40B4-BE49-F238E27FC236}">
              <a16:creationId xmlns:a16="http://schemas.microsoft.com/office/drawing/2014/main" id="{2FFBC544-1388-4AB8-83B5-0FBBBCEDACDC}"/>
            </a:ext>
          </a:extLst>
        </xdr:cNvPr>
        <xdr:cNvSpPr/>
      </xdr:nvSpPr>
      <xdr:spPr>
        <a:xfrm>
          <a:off x="16459200" y="757237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0" name="正方形/長方形 569">
          <a:extLst>
            <a:ext uri="{FF2B5EF4-FFF2-40B4-BE49-F238E27FC236}">
              <a16:creationId xmlns:a16="http://schemas.microsoft.com/office/drawing/2014/main" id="{39F6855B-51DC-418F-BF72-D504BECB0CAC}"/>
            </a:ext>
          </a:extLst>
        </xdr:cNvPr>
        <xdr:cNvSpPr/>
      </xdr:nvSpPr>
      <xdr:spPr>
        <a:xfrm>
          <a:off x="16583025"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1" name="正方形/長方形 570">
          <a:extLst>
            <a:ext uri="{FF2B5EF4-FFF2-40B4-BE49-F238E27FC236}">
              <a16:creationId xmlns:a16="http://schemas.microsoft.com/office/drawing/2014/main" id="{45FCA7FF-79DB-47DE-B540-A1432D510449}"/>
            </a:ext>
          </a:extLst>
        </xdr:cNvPr>
        <xdr:cNvSpPr/>
      </xdr:nvSpPr>
      <xdr:spPr>
        <a:xfrm>
          <a:off x="16583025"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2" name="正方形/長方形 571">
          <a:extLst>
            <a:ext uri="{FF2B5EF4-FFF2-40B4-BE49-F238E27FC236}">
              <a16:creationId xmlns:a16="http://schemas.microsoft.com/office/drawing/2014/main" id="{7E879210-0E61-48EB-8399-10FCF6FE3199}"/>
            </a:ext>
          </a:extLst>
        </xdr:cNvPr>
        <xdr:cNvSpPr/>
      </xdr:nvSpPr>
      <xdr:spPr>
        <a:xfrm>
          <a:off x="174879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3" name="正方形/長方形 572">
          <a:extLst>
            <a:ext uri="{FF2B5EF4-FFF2-40B4-BE49-F238E27FC236}">
              <a16:creationId xmlns:a16="http://schemas.microsoft.com/office/drawing/2014/main" id="{88D796E5-C78B-4AA3-BB9A-4C0C3A0E6450}"/>
            </a:ext>
          </a:extLst>
        </xdr:cNvPr>
        <xdr:cNvSpPr/>
      </xdr:nvSpPr>
      <xdr:spPr>
        <a:xfrm>
          <a:off x="174879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74" name="正方形/長方形 573">
          <a:extLst>
            <a:ext uri="{FF2B5EF4-FFF2-40B4-BE49-F238E27FC236}">
              <a16:creationId xmlns:a16="http://schemas.microsoft.com/office/drawing/2014/main" id="{5CA77A9A-C0D3-4A8A-B7DD-19695ACBD31A}"/>
            </a:ext>
          </a:extLst>
        </xdr:cNvPr>
        <xdr:cNvSpPr/>
      </xdr:nvSpPr>
      <xdr:spPr>
        <a:xfrm>
          <a:off x="18516600" y="819150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75" name="正方形/長方形 574">
          <a:extLst>
            <a:ext uri="{FF2B5EF4-FFF2-40B4-BE49-F238E27FC236}">
              <a16:creationId xmlns:a16="http://schemas.microsoft.com/office/drawing/2014/main" id="{99F07D85-F427-47E9-804F-EE7B3C9DF6A0}"/>
            </a:ext>
          </a:extLst>
        </xdr:cNvPr>
        <xdr:cNvSpPr/>
      </xdr:nvSpPr>
      <xdr:spPr>
        <a:xfrm>
          <a:off x="18516600" y="839152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76" name="正方形/長方形 575">
          <a:extLst>
            <a:ext uri="{FF2B5EF4-FFF2-40B4-BE49-F238E27FC236}">
              <a16:creationId xmlns:a16="http://schemas.microsoft.com/office/drawing/2014/main" id="{9D19B8B5-FD40-426E-960B-4D179BDB5A08}"/>
            </a:ext>
          </a:extLst>
        </xdr:cNvPr>
        <xdr:cNvSpPr/>
      </xdr:nvSpPr>
      <xdr:spPr>
        <a:xfrm>
          <a:off x="16459200" y="864870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77" name="テキスト ボックス 576">
          <a:extLst>
            <a:ext uri="{FF2B5EF4-FFF2-40B4-BE49-F238E27FC236}">
              <a16:creationId xmlns:a16="http://schemas.microsoft.com/office/drawing/2014/main" id="{E3F1461A-2463-44C2-9395-519D0C36F9BB}"/>
            </a:ext>
          </a:extLst>
        </xdr:cNvPr>
        <xdr:cNvSpPr txBox="1"/>
      </xdr:nvSpPr>
      <xdr:spPr>
        <a:xfrm>
          <a:off x="16440150" y="846772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78" name="直線コネクタ 577">
          <a:extLst>
            <a:ext uri="{FF2B5EF4-FFF2-40B4-BE49-F238E27FC236}">
              <a16:creationId xmlns:a16="http://schemas.microsoft.com/office/drawing/2014/main" id="{62E7CAAF-D3B4-42BE-8951-584119A11886}"/>
            </a:ext>
          </a:extLst>
        </xdr:cNvPr>
        <xdr:cNvCxnSpPr/>
      </xdr:nvCxnSpPr>
      <xdr:spPr>
        <a:xfrm>
          <a:off x="16459200" y="108108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0</xdr:rowOff>
    </xdr:from>
    <xdr:to>
      <xdr:col>120</xdr:col>
      <xdr:colOff>114300</xdr:colOff>
      <xdr:row>64</xdr:row>
      <xdr:rowOff>0</xdr:rowOff>
    </xdr:to>
    <xdr:cxnSp macro="">
      <xdr:nvCxnSpPr>
        <xdr:cNvPr id="579" name="直線コネクタ 578">
          <a:extLst>
            <a:ext uri="{FF2B5EF4-FFF2-40B4-BE49-F238E27FC236}">
              <a16:creationId xmlns:a16="http://schemas.microsoft.com/office/drawing/2014/main" id="{5CA47569-0AB3-45DA-967F-559D55B2021F}"/>
            </a:ext>
          </a:extLst>
        </xdr:cNvPr>
        <xdr:cNvCxnSpPr/>
      </xdr:nvCxnSpPr>
      <xdr:spPr>
        <a:xfrm>
          <a:off x="16459200" y="103727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580" name="テキスト ボックス 579">
          <a:extLst>
            <a:ext uri="{FF2B5EF4-FFF2-40B4-BE49-F238E27FC236}">
              <a16:creationId xmlns:a16="http://schemas.microsoft.com/office/drawing/2014/main" id="{AAC1F3BB-F284-4FA6-9CD6-094FA50F1AF1}"/>
            </a:ext>
          </a:extLst>
        </xdr:cNvPr>
        <xdr:cNvSpPr txBox="1"/>
      </xdr:nvSpPr>
      <xdr:spPr>
        <a:xfrm>
          <a:off x="16052346" y="102368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581" name="直線コネクタ 580">
          <a:extLst>
            <a:ext uri="{FF2B5EF4-FFF2-40B4-BE49-F238E27FC236}">
              <a16:creationId xmlns:a16="http://schemas.microsoft.com/office/drawing/2014/main" id="{843206B2-CF7D-4B3B-8FDD-E3B31213E299}"/>
            </a:ext>
          </a:extLst>
        </xdr:cNvPr>
        <xdr:cNvCxnSpPr/>
      </xdr:nvCxnSpPr>
      <xdr:spPr>
        <a:xfrm>
          <a:off x="16459200" y="99441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582" name="テキスト ボックス 581">
          <a:extLst>
            <a:ext uri="{FF2B5EF4-FFF2-40B4-BE49-F238E27FC236}">
              <a16:creationId xmlns:a16="http://schemas.microsoft.com/office/drawing/2014/main" id="{478818EB-93A5-4392-B5B9-79FA94580E4A}"/>
            </a:ext>
          </a:extLst>
        </xdr:cNvPr>
        <xdr:cNvSpPr txBox="1"/>
      </xdr:nvSpPr>
      <xdr:spPr>
        <a:xfrm>
          <a:off x="16052346" y="98082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583" name="直線コネクタ 582">
          <a:extLst>
            <a:ext uri="{FF2B5EF4-FFF2-40B4-BE49-F238E27FC236}">
              <a16:creationId xmlns:a16="http://schemas.microsoft.com/office/drawing/2014/main" id="{D9F41E16-2C0D-48A6-B7EF-0A3292EEFE59}"/>
            </a:ext>
          </a:extLst>
        </xdr:cNvPr>
        <xdr:cNvCxnSpPr/>
      </xdr:nvCxnSpPr>
      <xdr:spPr>
        <a:xfrm>
          <a:off x="16459200" y="951547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584" name="テキスト ボックス 583">
          <a:extLst>
            <a:ext uri="{FF2B5EF4-FFF2-40B4-BE49-F238E27FC236}">
              <a16:creationId xmlns:a16="http://schemas.microsoft.com/office/drawing/2014/main" id="{C23D7483-5018-4E87-9EE5-2579DE5808D4}"/>
            </a:ext>
          </a:extLst>
        </xdr:cNvPr>
        <xdr:cNvSpPr txBox="1"/>
      </xdr:nvSpPr>
      <xdr:spPr>
        <a:xfrm>
          <a:off x="16052346" y="937960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585" name="直線コネクタ 584">
          <a:extLst>
            <a:ext uri="{FF2B5EF4-FFF2-40B4-BE49-F238E27FC236}">
              <a16:creationId xmlns:a16="http://schemas.microsoft.com/office/drawing/2014/main" id="{83C732C9-E7E6-46AB-8EB4-E177062E2D09}"/>
            </a:ext>
          </a:extLst>
        </xdr:cNvPr>
        <xdr:cNvCxnSpPr/>
      </xdr:nvCxnSpPr>
      <xdr:spPr>
        <a:xfrm>
          <a:off x="16459200" y="9077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586" name="テキスト ボックス 585">
          <a:extLst>
            <a:ext uri="{FF2B5EF4-FFF2-40B4-BE49-F238E27FC236}">
              <a16:creationId xmlns:a16="http://schemas.microsoft.com/office/drawing/2014/main" id="{C37EF099-CC6E-43BC-BC09-88EB48A0E9AA}"/>
            </a:ext>
          </a:extLst>
        </xdr:cNvPr>
        <xdr:cNvSpPr txBox="1"/>
      </xdr:nvSpPr>
      <xdr:spPr>
        <a:xfrm>
          <a:off x="16052346" y="89414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7" name="直線コネクタ 586">
          <a:extLst>
            <a:ext uri="{FF2B5EF4-FFF2-40B4-BE49-F238E27FC236}">
              <a16:creationId xmlns:a16="http://schemas.microsoft.com/office/drawing/2014/main" id="{4BF4A5CA-5ABC-4093-AF54-86FEC7D413E0}"/>
            </a:ext>
          </a:extLst>
        </xdr:cNvPr>
        <xdr:cNvCxnSpPr/>
      </xdr:nvCxnSpPr>
      <xdr:spPr>
        <a:xfrm>
          <a:off x="16459200" y="864870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8" name="テキスト ボックス 587">
          <a:extLst>
            <a:ext uri="{FF2B5EF4-FFF2-40B4-BE49-F238E27FC236}">
              <a16:creationId xmlns:a16="http://schemas.microsoft.com/office/drawing/2014/main" id="{0566673C-495F-4367-8289-472BD4126F20}"/>
            </a:ext>
          </a:extLst>
        </xdr:cNvPr>
        <xdr:cNvSpPr txBox="1"/>
      </xdr:nvSpPr>
      <xdr:spPr>
        <a:xfrm>
          <a:off x="16052346" y="85128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9" name="【保健センター・保健所】&#10;一人当たり面積グラフ枠">
          <a:extLst>
            <a:ext uri="{FF2B5EF4-FFF2-40B4-BE49-F238E27FC236}">
              <a16:creationId xmlns:a16="http://schemas.microsoft.com/office/drawing/2014/main" id="{487033DF-E45D-4884-B94C-A29AA45A348E}"/>
            </a:ext>
          </a:extLst>
        </xdr:cNvPr>
        <xdr:cNvSpPr/>
      </xdr:nvSpPr>
      <xdr:spPr>
        <a:xfrm>
          <a:off x="16459200" y="864870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57</xdr:row>
      <xdr:rowOff>123901</xdr:rowOff>
    </xdr:from>
    <xdr:to>
      <xdr:col>116</xdr:col>
      <xdr:colOff>62864</xdr:colOff>
      <xdr:row>63</xdr:row>
      <xdr:rowOff>163220</xdr:rowOff>
    </xdr:to>
    <xdr:cxnSp macro="">
      <xdr:nvCxnSpPr>
        <xdr:cNvPr id="590" name="直線コネクタ 589">
          <a:extLst>
            <a:ext uri="{FF2B5EF4-FFF2-40B4-BE49-F238E27FC236}">
              <a16:creationId xmlns:a16="http://schemas.microsoft.com/office/drawing/2014/main" id="{5B36E54C-0678-4071-B7EC-50E1E07A864A}"/>
            </a:ext>
          </a:extLst>
        </xdr:cNvPr>
        <xdr:cNvCxnSpPr/>
      </xdr:nvCxnSpPr>
      <xdr:spPr>
        <a:xfrm flipV="1">
          <a:off x="19954239" y="9359976"/>
          <a:ext cx="0" cy="10108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167047</xdr:rowOff>
    </xdr:from>
    <xdr:ext cx="469744" cy="259045"/>
    <xdr:sp macro="" textlink="">
      <xdr:nvSpPr>
        <xdr:cNvPr id="591" name="【保健センター・保健所】&#10;一人当たり面積最小値テキスト">
          <a:extLst>
            <a:ext uri="{FF2B5EF4-FFF2-40B4-BE49-F238E27FC236}">
              <a16:creationId xmlns:a16="http://schemas.microsoft.com/office/drawing/2014/main" id="{0FA72A03-0A9C-42F2-AA72-A68D2E9909F1}"/>
            </a:ext>
          </a:extLst>
        </xdr:cNvPr>
        <xdr:cNvSpPr txBox="1"/>
      </xdr:nvSpPr>
      <xdr:spPr>
        <a:xfrm>
          <a:off x="19992975" y="10374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163220</xdr:rowOff>
    </xdr:from>
    <xdr:to>
      <xdr:col>116</xdr:col>
      <xdr:colOff>152400</xdr:colOff>
      <xdr:row>63</xdr:row>
      <xdr:rowOff>163220</xdr:rowOff>
    </xdr:to>
    <xdr:cxnSp macro="">
      <xdr:nvCxnSpPr>
        <xdr:cNvPr id="592" name="直線コネクタ 591">
          <a:extLst>
            <a:ext uri="{FF2B5EF4-FFF2-40B4-BE49-F238E27FC236}">
              <a16:creationId xmlns:a16="http://schemas.microsoft.com/office/drawing/2014/main" id="{58F4FB87-346C-496C-817D-CE5D54BA4AB1}"/>
            </a:ext>
          </a:extLst>
        </xdr:cNvPr>
        <xdr:cNvCxnSpPr/>
      </xdr:nvCxnSpPr>
      <xdr:spPr>
        <a:xfrm>
          <a:off x="19878675" y="1037084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56</xdr:row>
      <xdr:rowOff>70578</xdr:rowOff>
    </xdr:from>
    <xdr:ext cx="469744" cy="259045"/>
    <xdr:sp macro="" textlink="">
      <xdr:nvSpPr>
        <xdr:cNvPr id="593" name="【保健センター・保健所】&#10;一人当たり面積最大値テキスト">
          <a:extLst>
            <a:ext uri="{FF2B5EF4-FFF2-40B4-BE49-F238E27FC236}">
              <a16:creationId xmlns:a16="http://schemas.microsoft.com/office/drawing/2014/main" id="{72581E9E-A233-425F-A8C9-67054D9A9DB6}"/>
            </a:ext>
          </a:extLst>
        </xdr:cNvPr>
        <xdr:cNvSpPr txBox="1"/>
      </xdr:nvSpPr>
      <xdr:spPr>
        <a:xfrm>
          <a:off x="19992975" y="91447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57</xdr:row>
      <xdr:rowOff>123901</xdr:rowOff>
    </xdr:from>
    <xdr:to>
      <xdr:col>116</xdr:col>
      <xdr:colOff>152400</xdr:colOff>
      <xdr:row>57</xdr:row>
      <xdr:rowOff>123901</xdr:rowOff>
    </xdr:to>
    <xdr:cxnSp macro="">
      <xdr:nvCxnSpPr>
        <xdr:cNvPr id="594" name="直線コネクタ 593">
          <a:extLst>
            <a:ext uri="{FF2B5EF4-FFF2-40B4-BE49-F238E27FC236}">
              <a16:creationId xmlns:a16="http://schemas.microsoft.com/office/drawing/2014/main" id="{481B2542-72DC-4578-ADCE-19D9BFAC05EB}"/>
            </a:ext>
          </a:extLst>
        </xdr:cNvPr>
        <xdr:cNvCxnSpPr/>
      </xdr:nvCxnSpPr>
      <xdr:spPr>
        <a:xfrm>
          <a:off x="19878675" y="935997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84091</xdr:rowOff>
    </xdr:from>
    <xdr:ext cx="469744" cy="259045"/>
    <xdr:sp macro="" textlink="">
      <xdr:nvSpPr>
        <xdr:cNvPr id="595" name="【保健センター・保健所】&#10;一人当たり面積平均値テキスト">
          <a:extLst>
            <a:ext uri="{FF2B5EF4-FFF2-40B4-BE49-F238E27FC236}">
              <a16:creationId xmlns:a16="http://schemas.microsoft.com/office/drawing/2014/main" id="{EA16E1F5-61FF-471F-B980-A05CF496D714}"/>
            </a:ext>
          </a:extLst>
        </xdr:cNvPr>
        <xdr:cNvSpPr txBox="1"/>
      </xdr:nvSpPr>
      <xdr:spPr>
        <a:xfrm>
          <a:off x="19992975" y="99742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61214</xdr:rowOff>
    </xdr:from>
    <xdr:to>
      <xdr:col>116</xdr:col>
      <xdr:colOff>114300</xdr:colOff>
      <xdr:row>62</xdr:row>
      <xdr:rowOff>162814</xdr:rowOff>
    </xdr:to>
    <xdr:sp macro="" textlink="">
      <xdr:nvSpPr>
        <xdr:cNvPr id="596" name="フローチャート: 判断 595">
          <a:extLst>
            <a:ext uri="{FF2B5EF4-FFF2-40B4-BE49-F238E27FC236}">
              <a16:creationId xmlns:a16="http://schemas.microsoft.com/office/drawing/2014/main" id="{E9F5007F-7152-424A-8757-60C3E614F91F}"/>
            </a:ext>
          </a:extLst>
        </xdr:cNvPr>
        <xdr:cNvSpPr/>
      </xdr:nvSpPr>
      <xdr:spPr>
        <a:xfrm>
          <a:off x="19897725" y="10113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62585</xdr:rowOff>
    </xdr:from>
    <xdr:to>
      <xdr:col>112</xdr:col>
      <xdr:colOff>38100</xdr:colOff>
      <xdr:row>62</xdr:row>
      <xdr:rowOff>164185</xdr:rowOff>
    </xdr:to>
    <xdr:sp macro="" textlink="">
      <xdr:nvSpPr>
        <xdr:cNvPr id="597" name="フローチャート: 判断 596">
          <a:extLst>
            <a:ext uri="{FF2B5EF4-FFF2-40B4-BE49-F238E27FC236}">
              <a16:creationId xmlns:a16="http://schemas.microsoft.com/office/drawing/2014/main" id="{579E0CF3-9334-446E-890C-46122FD83818}"/>
            </a:ext>
          </a:extLst>
        </xdr:cNvPr>
        <xdr:cNvSpPr/>
      </xdr:nvSpPr>
      <xdr:spPr>
        <a:xfrm>
          <a:off x="19154775" y="10114635"/>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76759</xdr:rowOff>
    </xdr:from>
    <xdr:to>
      <xdr:col>107</xdr:col>
      <xdr:colOff>101600</xdr:colOff>
      <xdr:row>63</xdr:row>
      <xdr:rowOff>6909</xdr:rowOff>
    </xdr:to>
    <xdr:sp macro="" textlink="">
      <xdr:nvSpPr>
        <xdr:cNvPr id="598" name="フローチャート: 判断 597">
          <a:extLst>
            <a:ext uri="{FF2B5EF4-FFF2-40B4-BE49-F238E27FC236}">
              <a16:creationId xmlns:a16="http://schemas.microsoft.com/office/drawing/2014/main" id="{ACE43A2C-C810-4856-BBD3-249C7BD10389}"/>
            </a:ext>
          </a:extLst>
        </xdr:cNvPr>
        <xdr:cNvSpPr/>
      </xdr:nvSpPr>
      <xdr:spPr>
        <a:xfrm>
          <a:off x="18345150" y="1012563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84989</xdr:rowOff>
    </xdr:from>
    <xdr:to>
      <xdr:col>102</xdr:col>
      <xdr:colOff>165100</xdr:colOff>
      <xdr:row>63</xdr:row>
      <xdr:rowOff>15139</xdr:rowOff>
    </xdr:to>
    <xdr:sp macro="" textlink="">
      <xdr:nvSpPr>
        <xdr:cNvPr id="599" name="フローチャート: 判断 598">
          <a:extLst>
            <a:ext uri="{FF2B5EF4-FFF2-40B4-BE49-F238E27FC236}">
              <a16:creationId xmlns:a16="http://schemas.microsoft.com/office/drawing/2014/main" id="{7E46E36E-E4A7-4274-8EE9-EECC1C6C6C16}"/>
            </a:ext>
          </a:extLst>
        </xdr:cNvPr>
        <xdr:cNvSpPr/>
      </xdr:nvSpPr>
      <xdr:spPr>
        <a:xfrm>
          <a:off x="17554575" y="10137039"/>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98704</xdr:rowOff>
    </xdr:from>
    <xdr:to>
      <xdr:col>98</xdr:col>
      <xdr:colOff>38100</xdr:colOff>
      <xdr:row>63</xdr:row>
      <xdr:rowOff>28854</xdr:rowOff>
    </xdr:to>
    <xdr:sp macro="" textlink="">
      <xdr:nvSpPr>
        <xdr:cNvPr id="600" name="フローチャート: 判断 599">
          <a:extLst>
            <a:ext uri="{FF2B5EF4-FFF2-40B4-BE49-F238E27FC236}">
              <a16:creationId xmlns:a16="http://schemas.microsoft.com/office/drawing/2014/main" id="{311C3F00-EA4E-420F-8333-7B1F1BE9E4FB}"/>
            </a:ext>
          </a:extLst>
        </xdr:cNvPr>
        <xdr:cNvSpPr/>
      </xdr:nvSpPr>
      <xdr:spPr>
        <a:xfrm>
          <a:off x="16754475" y="10150754"/>
          <a:ext cx="8572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F9862A5B-8D2C-4FE4-A3DC-B474E95C2348}"/>
            </a:ext>
          </a:extLst>
        </xdr:cNvPr>
        <xdr:cNvSpPr txBox="1"/>
      </xdr:nvSpPr>
      <xdr:spPr>
        <a:xfrm>
          <a:off x="197834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88B44295-5892-4D7D-9183-5DF10646CACE}"/>
            </a:ext>
          </a:extLst>
        </xdr:cNvPr>
        <xdr:cNvSpPr txBox="1"/>
      </xdr:nvSpPr>
      <xdr:spPr>
        <a:xfrm>
          <a:off x="190309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E96478A3-7713-4D94-8855-C14F9CC4E527}"/>
            </a:ext>
          </a:extLst>
        </xdr:cNvPr>
        <xdr:cNvSpPr txBox="1"/>
      </xdr:nvSpPr>
      <xdr:spPr>
        <a:xfrm>
          <a:off x="18221325"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FE375F5F-5915-4E9B-B969-A8AC3E3360CC}"/>
            </a:ext>
          </a:extLst>
        </xdr:cNvPr>
        <xdr:cNvSpPr txBox="1"/>
      </xdr:nvSpPr>
      <xdr:spPr>
        <a:xfrm>
          <a:off x="174307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20F93A12-5879-4089-8246-FDC5089AE159}"/>
            </a:ext>
          </a:extLst>
        </xdr:cNvPr>
        <xdr:cNvSpPr txBox="1"/>
      </xdr:nvSpPr>
      <xdr:spPr>
        <a:xfrm>
          <a:off x="16630650" y="108083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118821</xdr:rowOff>
    </xdr:from>
    <xdr:to>
      <xdr:col>116</xdr:col>
      <xdr:colOff>114300</xdr:colOff>
      <xdr:row>63</xdr:row>
      <xdr:rowOff>48971</xdr:rowOff>
    </xdr:to>
    <xdr:sp macro="" textlink="">
      <xdr:nvSpPr>
        <xdr:cNvPr id="606" name="楕円 605">
          <a:extLst>
            <a:ext uri="{FF2B5EF4-FFF2-40B4-BE49-F238E27FC236}">
              <a16:creationId xmlns:a16="http://schemas.microsoft.com/office/drawing/2014/main" id="{ED115E6E-E132-4D9E-8FEB-E5199C985099}"/>
            </a:ext>
          </a:extLst>
        </xdr:cNvPr>
        <xdr:cNvSpPr/>
      </xdr:nvSpPr>
      <xdr:spPr>
        <a:xfrm>
          <a:off x="19897725" y="10170871"/>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97248</xdr:rowOff>
    </xdr:from>
    <xdr:ext cx="469744" cy="259045"/>
    <xdr:sp macro="" textlink="">
      <xdr:nvSpPr>
        <xdr:cNvPr id="607" name="【保健センター・保健所】&#10;一人当たり面積該当値テキスト">
          <a:extLst>
            <a:ext uri="{FF2B5EF4-FFF2-40B4-BE49-F238E27FC236}">
              <a16:creationId xmlns:a16="http://schemas.microsoft.com/office/drawing/2014/main" id="{23B3D503-ABF2-4372-8F0A-1FD3CB2EAAE2}"/>
            </a:ext>
          </a:extLst>
        </xdr:cNvPr>
        <xdr:cNvSpPr txBox="1"/>
      </xdr:nvSpPr>
      <xdr:spPr>
        <a:xfrm>
          <a:off x="19992975" y="101461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123851</xdr:rowOff>
    </xdr:from>
    <xdr:to>
      <xdr:col>112</xdr:col>
      <xdr:colOff>38100</xdr:colOff>
      <xdr:row>63</xdr:row>
      <xdr:rowOff>54001</xdr:rowOff>
    </xdr:to>
    <xdr:sp macro="" textlink="">
      <xdr:nvSpPr>
        <xdr:cNvPr id="608" name="楕円 607">
          <a:extLst>
            <a:ext uri="{FF2B5EF4-FFF2-40B4-BE49-F238E27FC236}">
              <a16:creationId xmlns:a16="http://schemas.microsoft.com/office/drawing/2014/main" id="{FD1E7646-41C5-4369-92F0-44D7231E8D7F}"/>
            </a:ext>
          </a:extLst>
        </xdr:cNvPr>
        <xdr:cNvSpPr/>
      </xdr:nvSpPr>
      <xdr:spPr>
        <a:xfrm>
          <a:off x="19154775" y="10169551"/>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62</xdr:row>
      <xdr:rowOff>169621</xdr:rowOff>
    </xdr:from>
    <xdr:to>
      <xdr:col>116</xdr:col>
      <xdr:colOff>63500</xdr:colOff>
      <xdr:row>63</xdr:row>
      <xdr:rowOff>3201</xdr:rowOff>
    </xdr:to>
    <xdr:cxnSp macro="">
      <xdr:nvCxnSpPr>
        <xdr:cNvPr id="609" name="直線コネクタ 608">
          <a:extLst>
            <a:ext uri="{FF2B5EF4-FFF2-40B4-BE49-F238E27FC236}">
              <a16:creationId xmlns:a16="http://schemas.microsoft.com/office/drawing/2014/main" id="{A09F72F7-6E5C-4F30-983F-ABB3CD881373}"/>
            </a:ext>
          </a:extLst>
        </xdr:cNvPr>
        <xdr:cNvCxnSpPr/>
      </xdr:nvCxnSpPr>
      <xdr:spPr>
        <a:xfrm flipV="1">
          <a:off x="19202400" y="10208971"/>
          <a:ext cx="752475" cy="8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126136</xdr:rowOff>
    </xdr:from>
    <xdr:to>
      <xdr:col>107</xdr:col>
      <xdr:colOff>101600</xdr:colOff>
      <xdr:row>63</xdr:row>
      <xdr:rowOff>56286</xdr:rowOff>
    </xdr:to>
    <xdr:sp macro="" textlink="">
      <xdr:nvSpPr>
        <xdr:cNvPr id="610" name="楕円 609">
          <a:extLst>
            <a:ext uri="{FF2B5EF4-FFF2-40B4-BE49-F238E27FC236}">
              <a16:creationId xmlns:a16="http://schemas.microsoft.com/office/drawing/2014/main" id="{06F05F59-C896-4508-81DB-1E446B015E4C}"/>
            </a:ext>
          </a:extLst>
        </xdr:cNvPr>
        <xdr:cNvSpPr/>
      </xdr:nvSpPr>
      <xdr:spPr>
        <a:xfrm>
          <a:off x="18345150" y="10171836"/>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3201</xdr:rowOff>
    </xdr:from>
    <xdr:to>
      <xdr:col>111</xdr:col>
      <xdr:colOff>177800</xdr:colOff>
      <xdr:row>63</xdr:row>
      <xdr:rowOff>5486</xdr:rowOff>
    </xdr:to>
    <xdr:cxnSp macro="">
      <xdr:nvCxnSpPr>
        <xdr:cNvPr id="611" name="直線コネクタ 610">
          <a:extLst>
            <a:ext uri="{FF2B5EF4-FFF2-40B4-BE49-F238E27FC236}">
              <a16:creationId xmlns:a16="http://schemas.microsoft.com/office/drawing/2014/main" id="{6C15D2BC-86A7-43E2-B541-DB2080400C7C}"/>
            </a:ext>
          </a:extLst>
        </xdr:cNvPr>
        <xdr:cNvCxnSpPr/>
      </xdr:nvCxnSpPr>
      <xdr:spPr>
        <a:xfrm flipV="1">
          <a:off x="18392775" y="10217176"/>
          <a:ext cx="809625"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128422</xdr:rowOff>
    </xdr:from>
    <xdr:to>
      <xdr:col>102</xdr:col>
      <xdr:colOff>165100</xdr:colOff>
      <xdr:row>63</xdr:row>
      <xdr:rowOff>58572</xdr:rowOff>
    </xdr:to>
    <xdr:sp macro="" textlink="">
      <xdr:nvSpPr>
        <xdr:cNvPr id="612" name="楕円 611">
          <a:extLst>
            <a:ext uri="{FF2B5EF4-FFF2-40B4-BE49-F238E27FC236}">
              <a16:creationId xmlns:a16="http://schemas.microsoft.com/office/drawing/2014/main" id="{E825F62A-F654-40C8-9CF5-1DF3621829BD}"/>
            </a:ext>
          </a:extLst>
        </xdr:cNvPr>
        <xdr:cNvSpPr/>
      </xdr:nvSpPr>
      <xdr:spPr>
        <a:xfrm>
          <a:off x="17554575" y="10174122"/>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5486</xdr:rowOff>
    </xdr:from>
    <xdr:to>
      <xdr:col>107</xdr:col>
      <xdr:colOff>50800</xdr:colOff>
      <xdr:row>63</xdr:row>
      <xdr:rowOff>7772</xdr:rowOff>
    </xdr:to>
    <xdr:cxnSp macro="">
      <xdr:nvCxnSpPr>
        <xdr:cNvPr id="613" name="直線コネクタ 612">
          <a:extLst>
            <a:ext uri="{FF2B5EF4-FFF2-40B4-BE49-F238E27FC236}">
              <a16:creationId xmlns:a16="http://schemas.microsoft.com/office/drawing/2014/main" id="{0DB0CFB9-C239-4B5B-A35F-4CFD053B4D5D}"/>
            </a:ext>
          </a:extLst>
        </xdr:cNvPr>
        <xdr:cNvCxnSpPr/>
      </xdr:nvCxnSpPr>
      <xdr:spPr>
        <a:xfrm flipV="1">
          <a:off x="17602200" y="10219461"/>
          <a:ext cx="790575"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132080</xdr:rowOff>
    </xdr:from>
    <xdr:to>
      <xdr:col>98</xdr:col>
      <xdr:colOff>38100</xdr:colOff>
      <xdr:row>63</xdr:row>
      <xdr:rowOff>62230</xdr:rowOff>
    </xdr:to>
    <xdr:sp macro="" textlink="">
      <xdr:nvSpPr>
        <xdr:cNvPr id="614" name="楕円 613">
          <a:extLst>
            <a:ext uri="{FF2B5EF4-FFF2-40B4-BE49-F238E27FC236}">
              <a16:creationId xmlns:a16="http://schemas.microsoft.com/office/drawing/2014/main" id="{BEA3A0FB-030F-4C4D-897B-647C248F4875}"/>
            </a:ext>
          </a:extLst>
        </xdr:cNvPr>
        <xdr:cNvSpPr/>
      </xdr:nvSpPr>
      <xdr:spPr>
        <a:xfrm>
          <a:off x="16754475" y="1018095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7772</xdr:rowOff>
    </xdr:from>
    <xdr:to>
      <xdr:col>102</xdr:col>
      <xdr:colOff>114300</xdr:colOff>
      <xdr:row>63</xdr:row>
      <xdr:rowOff>11430</xdr:rowOff>
    </xdr:to>
    <xdr:cxnSp macro="">
      <xdr:nvCxnSpPr>
        <xdr:cNvPr id="615" name="直線コネクタ 614">
          <a:extLst>
            <a:ext uri="{FF2B5EF4-FFF2-40B4-BE49-F238E27FC236}">
              <a16:creationId xmlns:a16="http://schemas.microsoft.com/office/drawing/2014/main" id="{E601358A-7BC1-4F88-98BC-D2264B6120B5}"/>
            </a:ext>
          </a:extLst>
        </xdr:cNvPr>
        <xdr:cNvCxnSpPr/>
      </xdr:nvCxnSpPr>
      <xdr:spPr>
        <a:xfrm flipV="1">
          <a:off x="16802100" y="10221747"/>
          <a:ext cx="8001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9262</xdr:rowOff>
    </xdr:from>
    <xdr:ext cx="469744" cy="259045"/>
    <xdr:sp macro="" textlink="">
      <xdr:nvSpPr>
        <xdr:cNvPr id="616" name="n_1aveValue【保健センター・保健所】&#10;一人当たり面積">
          <a:extLst>
            <a:ext uri="{FF2B5EF4-FFF2-40B4-BE49-F238E27FC236}">
              <a16:creationId xmlns:a16="http://schemas.microsoft.com/office/drawing/2014/main" id="{1E969BC0-5D70-4E9D-BC6B-1B136F35CF2D}"/>
            </a:ext>
          </a:extLst>
        </xdr:cNvPr>
        <xdr:cNvSpPr txBox="1"/>
      </xdr:nvSpPr>
      <xdr:spPr>
        <a:xfrm>
          <a:off x="18983402" y="9899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23436</xdr:rowOff>
    </xdr:from>
    <xdr:ext cx="469744" cy="259045"/>
    <xdr:sp macro="" textlink="">
      <xdr:nvSpPr>
        <xdr:cNvPr id="617" name="n_2aveValue【保健センター・保健所】&#10;一人当たり面積">
          <a:extLst>
            <a:ext uri="{FF2B5EF4-FFF2-40B4-BE49-F238E27FC236}">
              <a16:creationId xmlns:a16="http://schemas.microsoft.com/office/drawing/2014/main" id="{8E785C24-285B-4DA5-8A98-B9D17C58B64D}"/>
            </a:ext>
          </a:extLst>
        </xdr:cNvPr>
        <xdr:cNvSpPr txBox="1"/>
      </xdr:nvSpPr>
      <xdr:spPr>
        <a:xfrm>
          <a:off x="18183302" y="99135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31666</xdr:rowOff>
    </xdr:from>
    <xdr:ext cx="469744" cy="259045"/>
    <xdr:sp macro="" textlink="">
      <xdr:nvSpPr>
        <xdr:cNvPr id="618" name="n_3aveValue【保健センター・保健所】&#10;一人当たり面積">
          <a:extLst>
            <a:ext uri="{FF2B5EF4-FFF2-40B4-BE49-F238E27FC236}">
              <a16:creationId xmlns:a16="http://schemas.microsoft.com/office/drawing/2014/main" id="{F7AC8E94-FCE4-45BC-8094-B6B3493F657F}"/>
            </a:ext>
          </a:extLst>
        </xdr:cNvPr>
        <xdr:cNvSpPr txBox="1"/>
      </xdr:nvSpPr>
      <xdr:spPr>
        <a:xfrm>
          <a:off x="17383202" y="9915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45381</xdr:rowOff>
    </xdr:from>
    <xdr:ext cx="469744" cy="259045"/>
    <xdr:sp macro="" textlink="">
      <xdr:nvSpPr>
        <xdr:cNvPr id="619" name="n_4aveValue【保健センター・保健所】&#10;一人当たり面積">
          <a:extLst>
            <a:ext uri="{FF2B5EF4-FFF2-40B4-BE49-F238E27FC236}">
              <a16:creationId xmlns:a16="http://schemas.microsoft.com/office/drawing/2014/main" id="{F1415488-4B9E-47C6-80F0-2DDAB8527501}"/>
            </a:ext>
          </a:extLst>
        </xdr:cNvPr>
        <xdr:cNvSpPr txBox="1"/>
      </xdr:nvSpPr>
      <xdr:spPr>
        <a:xfrm>
          <a:off x="16592627" y="99355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45128</xdr:rowOff>
    </xdr:from>
    <xdr:ext cx="469744" cy="259045"/>
    <xdr:sp macro="" textlink="">
      <xdr:nvSpPr>
        <xdr:cNvPr id="620" name="n_1mainValue【保健センター・保健所】&#10;一人当たり面積">
          <a:extLst>
            <a:ext uri="{FF2B5EF4-FFF2-40B4-BE49-F238E27FC236}">
              <a16:creationId xmlns:a16="http://schemas.microsoft.com/office/drawing/2014/main" id="{20BF8378-E6AF-4397-B769-A6FBFB767279}"/>
            </a:ext>
          </a:extLst>
        </xdr:cNvPr>
        <xdr:cNvSpPr txBox="1"/>
      </xdr:nvSpPr>
      <xdr:spPr>
        <a:xfrm>
          <a:off x="18983402" y="102591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47413</xdr:rowOff>
    </xdr:from>
    <xdr:ext cx="469744" cy="259045"/>
    <xdr:sp macro="" textlink="">
      <xdr:nvSpPr>
        <xdr:cNvPr id="621" name="n_2mainValue【保健センター・保健所】&#10;一人当たり面積">
          <a:extLst>
            <a:ext uri="{FF2B5EF4-FFF2-40B4-BE49-F238E27FC236}">
              <a16:creationId xmlns:a16="http://schemas.microsoft.com/office/drawing/2014/main" id="{D2BF7ACB-EB7E-4F77-BAED-1ACC689113BB}"/>
            </a:ext>
          </a:extLst>
        </xdr:cNvPr>
        <xdr:cNvSpPr txBox="1"/>
      </xdr:nvSpPr>
      <xdr:spPr>
        <a:xfrm>
          <a:off x="18183302" y="1026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49699</xdr:rowOff>
    </xdr:from>
    <xdr:ext cx="469744" cy="259045"/>
    <xdr:sp macro="" textlink="">
      <xdr:nvSpPr>
        <xdr:cNvPr id="622" name="n_3mainValue【保健センター・保健所】&#10;一人当たり面積">
          <a:extLst>
            <a:ext uri="{FF2B5EF4-FFF2-40B4-BE49-F238E27FC236}">
              <a16:creationId xmlns:a16="http://schemas.microsoft.com/office/drawing/2014/main" id="{871DAD52-1024-46CD-B1FF-98F2E8E9AD89}"/>
            </a:ext>
          </a:extLst>
        </xdr:cNvPr>
        <xdr:cNvSpPr txBox="1"/>
      </xdr:nvSpPr>
      <xdr:spPr>
        <a:xfrm>
          <a:off x="17383202" y="102573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53357</xdr:rowOff>
    </xdr:from>
    <xdr:ext cx="469744" cy="259045"/>
    <xdr:sp macro="" textlink="">
      <xdr:nvSpPr>
        <xdr:cNvPr id="623" name="n_4mainValue【保健センター・保健所】&#10;一人当たり面積">
          <a:extLst>
            <a:ext uri="{FF2B5EF4-FFF2-40B4-BE49-F238E27FC236}">
              <a16:creationId xmlns:a16="http://schemas.microsoft.com/office/drawing/2014/main" id="{B92DF29A-A85B-4A7D-80B5-5C61C24BF639}"/>
            </a:ext>
          </a:extLst>
        </xdr:cNvPr>
        <xdr:cNvSpPr txBox="1"/>
      </xdr:nvSpPr>
      <xdr:spPr>
        <a:xfrm>
          <a:off x="16592627" y="10260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24" name="正方形/長方形 623">
          <a:extLst>
            <a:ext uri="{FF2B5EF4-FFF2-40B4-BE49-F238E27FC236}">
              <a16:creationId xmlns:a16="http://schemas.microsoft.com/office/drawing/2014/main" id="{E954C679-87B7-4D3E-A44D-5C5442F10FE2}"/>
            </a:ext>
          </a:extLst>
        </xdr:cNvPr>
        <xdr:cNvSpPr/>
      </xdr:nvSpPr>
      <xdr:spPr>
        <a:xfrm>
          <a:off x="11210925" y="11172825"/>
          <a:ext cx="424815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25" name="正方形/長方形 624">
          <a:extLst>
            <a:ext uri="{FF2B5EF4-FFF2-40B4-BE49-F238E27FC236}">
              <a16:creationId xmlns:a16="http://schemas.microsoft.com/office/drawing/2014/main" id="{A33188F5-3869-4436-BB33-A1C251187CEA}"/>
            </a:ext>
          </a:extLst>
        </xdr:cNvPr>
        <xdr:cNvSpPr/>
      </xdr:nvSpPr>
      <xdr:spPr>
        <a:xfrm>
          <a:off x="113157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6" name="正方形/長方形 625">
          <a:extLst>
            <a:ext uri="{FF2B5EF4-FFF2-40B4-BE49-F238E27FC236}">
              <a16:creationId xmlns:a16="http://schemas.microsoft.com/office/drawing/2014/main" id="{5CE4697D-38C3-4510-8F7E-C8830B4F96F4}"/>
            </a:ext>
          </a:extLst>
        </xdr:cNvPr>
        <xdr:cNvSpPr/>
      </xdr:nvSpPr>
      <xdr:spPr>
        <a:xfrm>
          <a:off x="113157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7" name="正方形/長方形 626">
          <a:extLst>
            <a:ext uri="{FF2B5EF4-FFF2-40B4-BE49-F238E27FC236}">
              <a16:creationId xmlns:a16="http://schemas.microsoft.com/office/drawing/2014/main" id="{C9214090-F7D1-4BDB-9F10-748ABC177B8C}"/>
            </a:ext>
          </a:extLst>
        </xdr:cNvPr>
        <xdr:cNvSpPr/>
      </xdr:nvSpPr>
      <xdr:spPr>
        <a:xfrm>
          <a:off x="122396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8" name="正方形/長方形 627">
          <a:extLst>
            <a:ext uri="{FF2B5EF4-FFF2-40B4-BE49-F238E27FC236}">
              <a16:creationId xmlns:a16="http://schemas.microsoft.com/office/drawing/2014/main" id="{E1711026-DC8E-492A-BC12-6D8C22605363}"/>
            </a:ext>
          </a:extLst>
        </xdr:cNvPr>
        <xdr:cNvSpPr/>
      </xdr:nvSpPr>
      <xdr:spPr>
        <a:xfrm>
          <a:off x="122396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9" name="正方形/長方形 628">
          <a:extLst>
            <a:ext uri="{FF2B5EF4-FFF2-40B4-BE49-F238E27FC236}">
              <a16:creationId xmlns:a16="http://schemas.microsoft.com/office/drawing/2014/main" id="{2E08456A-AE57-4DAB-84FE-D2DB67EECE3E}"/>
            </a:ext>
          </a:extLst>
        </xdr:cNvPr>
        <xdr:cNvSpPr/>
      </xdr:nvSpPr>
      <xdr:spPr>
        <a:xfrm>
          <a:off x="132683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0" name="正方形/長方形 629">
          <a:extLst>
            <a:ext uri="{FF2B5EF4-FFF2-40B4-BE49-F238E27FC236}">
              <a16:creationId xmlns:a16="http://schemas.microsoft.com/office/drawing/2014/main" id="{F659A7B9-76A1-4F9C-BFC0-C1A7FB4C93DE}"/>
            </a:ext>
          </a:extLst>
        </xdr:cNvPr>
        <xdr:cNvSpPr/>
      </xdr:nvSpPr>
      <xdr:spPr>
        <a:xfrm>
          <a:off x="132683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1" name="正方形/長方形 630">
          <a:extLst>
            <a:ext uri="{FF2B5EF4-FFF2-40B4-BE49-F238E27FC236}">
              <a16:creationId xmlns:a16="http://schemas.microsoft.com/office/drawing/2014/main" id="{D221CD86-FE34-4A14-8FFE-FB9083BCA666}"/>
            </a:ext>
          </a:extLst>
        </xdr:cNvPr>
        <xdr:cNvSpPr/>
      </xdr:nvSpPr>
      <xdr:spPr>
        <a:xfrm>
          <a:off x="11210925" y="12249150"/>
          <a:ext cx="424815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32" name="テキスト ボックス 631">
          <a:extLst>
            <a:ext uri="{FF2B5EF4-FFF2-40B4-BE49-F238E27FC236}">
              <a16:creationId xmlns:a16="http://schemas.microsoft.com/office/drawing/2014/main" id="{FF087AFD-ADD7-4C7E-92C4-78D962CBCEBA}"/>
            </a:ext>
          </a:extLst>
        </xdr:cNvPr>
        <xdr:cNvSpPr txBox="1"/>
      </xdr:nvSpPr>
      <xdr:spPr>
        <a:xfrm>
          <a:off x="11172825" y="12068175"/>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33" name="直線コネクタ 632">
          <a:extLst>
            <a:ext uri="{FF2B5EF4-FFF2-40B4-BE49-F238E27FC236}">
              <a16:creationId xmlns:a16="http://schemas.microsoft.com/office/drawing/2014/main" id="{126D8C33-34C1-4EE5-95A0-DFB073361F2E}"/>
            </a:ext>
          </a:extLst>
        </xdr:cNvPr>
        <xdr:cNvCxnSpPr/>
      </xdr:nvCxnSpPr>
      <xdr:spPr>
        <a:xfrm>
          <a:off x="11210925" y="14411325"/>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34" name="テキスト ボックス 633">
          <a:extLst>
            <a:ext uri="{FF2B5EF4-FFF2-40B4-BE49-F238E27FC236}">
              <a16:creationId xmlns:a16="http://schemas.microsoft.com/office/drawing/2014/main" id="{AC01FFDC-DB4A-4E13-BAC4-6029D3C97198}"/>
            </a:ext>
          </a:extLst>
        </xdr:cNvPr>
        <xdr:cNvSpPr txBox="1"/>
      </xdr:nvSpPr>
      <xdr:spPr>
        <a:xfrm>
          <a:off x="10794546" y="14265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635" name="直線コネクタ 634">
          <a:extLst>
            <a:ext uri="{FF2B5EF4-FFF2-40B4-BE49-F238E27FC236}">
              <a16:creationId xmlns:a16="http://schemas.microsoft.com/office/drawing/2014/main" id="{FE89E088-5B5F-402A-A49D-458F3477D3E3}"/>
            </a:ext>
          </a:extLst>
        </xdr:cNvPr>
        <xdr:cNvCxnSpPr/>
      </xdr:nvCxnSpPr>
      <xdr:spPr>
        <a:xfrm>
          <a:off x="11210925" y="140942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636" name="テキスト ボックス 635">
          <a:extLst>
            <a:ext uri="{FF2B5EF4-FFF2-40B4-BE49-F238E27FC236}">
              <a16:creationId xmlns:a16="http://schemas.microsoft.com/office/drawing/2014/main" id="{7F1D4C20-9764-42D9-8F5A-5D4A45305658}"/>
            </a:ext>
          </a:extLst>
        </xdr:cNvPr>
        <xdr:cNvSpPr txBox="1"/>
      </xdr:nvSpPr>
      <xdr:spPr>
        <a:xfrm>
          <a:off x="107945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637" name="直線コネクタ 636">
          <a:extLst>
            <a:ext uri="{FF2B5EF4-FFF2-40B4-BE49-F238E27FC236}">
              <a16:creationId xmlns:a16="http://schemas.microsoft.com/office/drawing/2014/main" id="{0D8300AE-28DC-42E3-A789-1AB73E57DE93}"/>
            </a:ext>
          </a:extLst>
        </xdr:cNvPr>
        <xdr:cNvCxnSpPr/>
      </xdr:nvCxnSpPr>
      <xdr:spPr>
        <a:xfrm>
          <a:off x="11210925" y="1378358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638" name="テキスト ボックス 637">
          <a:extLst>
            <a:ext uri="{FF2B5EF4-FFF2-40B4-BE49-F238E27FC236}">
              <a16:creationId xmlns:a16="http://schemas.microsoft.com/office/drawing/2014/main" id="{B72D1C2C-EDE2-42FF-9626-842A6C0FDB35}"/>
            </a:ext>
          </a:extLst>
        </xdr:cNvPr>
        <xdr:cNvSpPr txBox="1"/>
      </xdr:nvSpPr>
      <xdr:spPr>
        <a:xfrm>
          <a:off x="10845966" y="136572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639" name="直線コネクタ 638">
          <a:extLst>
            <a:ext uri="{FF2B5EF4-FFF2-40B4-BE49-F238E27FC236}">
              <a16:creationId xmlns:a16="http://schemas.microsoft.com/office/drawing/2014/main" id="{76877BFF-DFC7-42B0-AAA8-3F4E52BC1E53}"/>
            </a:ext>
          </a:extLst>
        </xdr:cNvPr>
        <xdr:cNvCxnSpPr/>
      </xdr:nvCxnSpPr>
      <xdr:spPr>
        <a:xfrm>
          <a:off x="11210925" y="134760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640" name="テキスト ボックス 639">
          <a:extLst>
            <a:ext uri="{FF2B5EF4-FFF2-40B4-BE49-F238E27FC236}">
              <a16:creationId xmlns:a16="http://schemas.microsoft.com/office/drawing/2014/main" id="{F89CF3E9-85E2-4C0B-8391-71AFD50C4FD3}"/>
            </a:ext>
          </a:extLst>
        </xdr:cNvPr>
        <xdr:cNvSpPr txBox="1"/>
      </xdr:nvSpPr>
      <xdr:spPr>
        <a:xfrm>
          <a:off x="10845966" y="1334653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641" name="直線コネクタ 640">
          <a:extLst>
            <a:ext uri="{FF2B5EF4-FFF2-40B4-BE49-F238E27FC236}">
              <a16:creationId xmlns:a16="http://schemas.microsoft.com/office/drawing/2014/main" id="{DE1E0023-4A45-4EF6-8C18-C78D5896E0AD}"/>
            </a:ext>
          </a:extLst>
        </xdr:cNvPr>
        <xdr:cNvCxnSpPr/>
      </xdr:nvCxnSpPr>
      <xdr:spPr>
        <a:xfrm>
          <a:off x="11210925" y="1317488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642" name="テキスト ボックス 641">
          <a:extLst>
            <a:ext uri="{FF2B5EF4-FFF2-40B4-BE49-F238E27FC236}">
              <a16:creationId xmlns:a16="http://schemas.microsoft.com/office/drawing/2014/main" id="{4E4FBD47-7648-4A84-9D24-ED0BF126F9B5}"/>
            </a:ext>
          </a:extLst>
        </xdr:cNvPr>
        <xdr:cNvSpPr txBox="1"/>
      </xdr:nvSpPr>
      <xdr:spPr>
        <a:xfrm>
          <a:off x="10845966" y="1303901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643" name="直線コネクタ 642">
          <a:extLst>
            <a:ext uri="{FF2B5EF4-FFF2-40B4-BE49-F238E27FC236}">
              <a16:creationId xmlns:a16="http://schemas.microsoft.com/office/drawing/2014/main" id="{A73332A2-EE80-4CDB-B2B3-6950C2A5AC7B}"/>
            </a:ext>
          </a:extLst>
        </xdr:cNvPr>
        <xdr:cNvCxnSpPr/>
      </xdr:nvCxnSpPr>
      <xdr:spPr>
        <a:xfrm>
          <a:off x="11210925" y="128673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644" name="テキスト ボックス 643">
          <a:extLst>
            <a:ext uri="{FF2B5EF4-FFF2-40B4-BE49-F238E27FC236}">
              <a16:creationId xmlns:a16="http://schemas.microsoft.com/office/drawing/2014/main" id="{7F71FC61-2F05-468B-ADCF-41BA3539252C}"/>
            </a:ext>
          </a:extLst>
        </xdr:cNvPr>
        <xdr:cNvSpPr txBox="1"/>
      </xdr:nvSpPr>
      <xdr:spPr>
        <a:xfrm>
          <a:off x="10845966" y="127283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645" name="直線コネクタ 644">
          <a:extLst>
            <a:ext uri="{FF2B5EF4-FFF2-40B4-BE49-F238E27FC236}">
              <a16:creationId xmlns:a16="http://schemas.microsoft.com/office/drawing/2014/main" id="{715604F4-F295-4CBB-9F12-FB1CB0ECE178}"/>
            </a:ext>
          </a:extLst>
        </xdr:cNvPr>
        <xdr:cNvCxnSpPr/>
      </xdr:nvCxnSpPr>
      <xdr:spPr>
        <a:xfrm>
          <a:off x="11210925" y="1255667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646" name="テキスト ボックス 645">
          <a:extLst>
            <a:ext uri="{FF2B5EF4-FFF2-40B4-BE49-F238E27FC236}">
              <a16:creationId xmlns:a16="http://schemas.microsoft.com/office/drawing/2014/main" id="{B725E230-24F1-49CF-A33C-D736B6D5698B}"/>
            </a:ext>
          </a:extLst>
        </xdr:cNvPr>
        <xdr:cNvSpPr txBox="1"/>
      </xdr:nvSpPr>
      <xdr:spPr>
        <a:xfrm>
          <a:off x="10903736" y="1242079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47" name="直線コネクタ 646">
          <a:extLst>
            <a:ext uri="{FF2B5EF4-FFF2-40B4-BE49-F238E27FC236}">
              <a16:creationId xmlns:a16="http://schemas.microsoft.com/office/drawing/2014/main" id="{B2872AB1-315D-4C1D-AC60-721E34F698C5}"/>
            </a:ext>
          </a:extLst>
        </xdr:cNvPr>
        <xdr:cNvCxnSpPr/>
      </xdr:nvCxnSpPr>
      <xdr:spPr>
        <a:xfrm>
          <a:off x="11210925" y="122491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648" name="【消防施設】&#10;有形固定資産減価償却率グラフ枠">
          <a:extLst>
            <a:ext uri="{FF2B5EF4-FFF2-40B4-BE49-F238E27FC236}">
              <a16:creationId xmlns:a16="http://schemas.microsoft.com/office/drawing/2014/main" id="{AD972ABA-FF18-49DF-BCF7-1B00DF35E626}"/>
            </a:ext>
          </a:extLst>
        </xdr:cNvPr>
        <xdr:cNvSpPr/>
      </xdr:nvSpPr>
      <xdr:spPr>
        <a:xfrm>
          <a:off x="11210925" y="12249150"/>
          <a:ext cx="424815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544</xdr:rowOff>
    </xdr:from>
    <xdr:to>
      <xdr:col>85</xdr:col>
      <xdr:colOff>126364</xdr:colOff>
      <xdr:row>86</xdr:row>
      <xdr:rowOff>168729</xdr:rowOff>
    </xdr:to>
    <xdr:cxnSp macro="">
      <xdr:nvCxnSpPr>
        <xdr:cNvPr id="649" name="直線コネクタ 648">
          <a:extLst>
            <a:ext uri="{FF2B5EF4-FFF2-40B4-BE49-F238E27FC236}">
              <a16:creationId xmlns:a16="http://schemas.microsoft.com/office/drawing/2014/main" id="{03DC6705-C33D-4321-82ED-0881185469B9}"/>
            </a:ext>
          </a:extLst>
        </xdr:cNvPr>
        <xdr:cNvCxnSpPr/>
      </xdr:nvCxnSpPr>
      <xdr:spPr>
        <a:xfrm flipV="1">
          <a:off x="14696439" y="12640219"/>
          <a:ext cx="0" cy="14540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650" name="【消防施設】&#10;有形固定資産減価償却率最小値テキスト">
          <a:extLst>
            <a:ext uri="{FF2B5EF4-FFF2-40B4-BE49-F238E27FC236}">
              <a16:creationId xmlns:a16="http://schemas.microsoft.com/office/drawing/2014/main" id="{36750C98-6483-4E6C-BB8B-4AC1F405281C}"/>
            </a:ext>
          </a:extLst>
        </xdr:cNvPr>
        <xdr:cNvSpPr txBox="1"/>
      </xdr:nvSpPr>
      <xdr:spPr>
        <a:xfrm>
          <a:off x="14735175" y="14098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651" name="直線コネクタ 650">
          <a:extLst>
            <a:ext uri="{FF2B5EF4-FFF2-40B4-BE49-F238E27FC236}">
              <a16:creationId xmlns:a16="http://schemas.microsoft.com/office/drawing/2014/main" id="{61628CC8-94CA-4017-9ACA-7A7DEA136849}"/>
            </a:ext>
          </a:extLst>
        </xdr:cNvPr>
        <xdr:cNvCxnSpPr/>
      </xdr:nvCxnSpPr>
      <xdr:spPr>
        <a:xfrm>
          <a:off x="14611350" y="140942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118671</xdr:rowOff>
    </xdr:from>
    <xdr:ext cx="340478" cy="259045"/>
    <xdr:sp macro="" textlink="">
      <xdr:nvSpPr>
        <xdr:cNvPr id="652" name="【消防施設】&#10;有形固定資産減価償却率最大値テキスト">
          <a:extLst>
            <a:ext uri="{FF2B5EF4-FFF2-40B4-BE49-F238E27FC236}">
              <a16:creationId xmlns:a16="http://schemas.microsoft.com/office/drawing/2014/main" id="{400B0115-8972-4CFD-B25F-B374C418AF27}"/>
            </a:ext>
          </a:extLst>
        </xdr:cNvPr>
        <xdr:cNvSpPr txBox="1"/>
      </xdr:nvSpPr>
      <xdr:spPr>
        <a:xfrm>
          <a:off x="14735175" y="124376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544</xdr:rowOff>
    </xdr:from>
    <xdr:to>
      <xdr:col>86</xdr:col>
      <xdr:colOff>25400</xdr:colOff>
      <xdr:row>78</xdr:row>
      <xdr:rowOff>544</xdr:rowOff>
    </xdr:to>
    <xdr:cxnSp macro="">
      <xdr:nvCxnSpPr>
        <xdr:cNvPr id="653" name="直線コネクタ 652">
          <a:extLst>
            <a:ext uri="{FF2B5EF4-FFF2-40B4-BE49-F238E27FC236}">
              <a16:creationId xmlns:a16="http://schemas.microsoft.com/office/drawing/2014/main" id="{2723B85F-1504-4C3B-A24A-F8635F340AB5}"/>
            </a:ext>
          </a:extLst>
        </xdr:cNvPr>
        <xdr:cNvCxnSpPr/>
      </xdr:nvCxnSpPr>
      <xdr:spPr>
        <a:xfrm>
          <a:off x="14611350" y="1264021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64061</xdr:rowOff>
    </xdr:from>
    <xdr:ext cx="405111" cy="259045"/>
    <xdr:sp macro="" textlink="">
      <xdr:nvSpPr>
        <xdr:cNvPr id="654" name="【消防施設】&#10;有形固定資産減価償却率平均値テキスト">
          <a:extLst>
            <a:ext uri="{FF2B5EF4-FFF2-40B4-BE49-F238E27FC236}">
              <a16:creationId xmlns:a16="http://schemas.microsoft.com/office/drawing/2014/main" id="{5E90E355-1C95-48DD-830A-769BA5508990}"/>
            </a:ext>
          </a:extLst>
        </xdr:cNvPr>
        <xdr:cNvSpPr txBox="1"/>
      </xdr:nvSpPr>
      <xdr:spPr>
        <a:xfrm>
          <a:off x="14735175" y="1335461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655" name="フローチャート: 判断 654">
          <a:extLst>
            <a:ext uri="{FF2B5EF4-FFF2-40B4-BE49-F238E27FC236}">
              <a16:creationId xmlns:a16="http://schemas.microsoft.com/office/drawing/2014/main" id="{31DCFCAF-A5EB-48F5-947D-6BDC23FC9D63}"/>
            </a:ext>
          </a:extLst>
        </xdr:cNvPr>
        <xdr:cNvSpPr/>
      </xdr:nvSpPr>
      <xdr:spPr>
        <a:xfrm>
          <a:off x="14649450" y="1349048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15058</xdr:rowOff>
    </xdr:from>
    <xdr:to>
      <xdr:col>81</xdr:col>
      <xdr:colOff>101600</xdr:colOff>
      <xdr:row>83</xdr:row>
      <xdr:rowOff>116658</xdr:rowOff>
    </xdr:to>
    <xdr:sp macro="" textlink="">
      <xdr:nvSpPr>
        <xdr:cNvPr id="656" name="フローチャート: 判断 655">
          <a:extLst>
            <a:ext uri="{FF2B5EF4-FFF2-40B4-BE49-F238E27FC236}">
              <a16:creationId xmlns:a16="http://schemas.microsoft.com/office/drawing/2014/main" id="{067B32DD-4885-4D1A-BF9E-2773FD6F003C}"/>
            </a:ext>
          </a:extLst>
        </xdr:cNvPr>
        <xdr:cNvSpPr/>
      </xdr:nvSpPr>
      <xdr:spPr>
        <a:xfrm>
          <a:off x="13887450" y="13461183"/>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153851</xdr:rowOff>
    </xdr:from>
    <xdr:to>
      <xdr:col>76</xdr:col>
      <xdr:colOff>165100</xdr:colOff>
      <xdr:row>83</xdr:row>
      <xdr:rowOff>84001</xdr:rowOff>
    </xdr:to>
    <xdr:sp macro="" textlink="">
      <xdr:nvSpPr>
        <xdr:cNvPr id="657" name="フローチャート: 判断 656">
          <a:extLst>
            <a:ext uri="{FF2B5EF4-FFF2-40B4-BE49-F238E27FC236}">
              <a16:creationId xmlns:a16="http://schemas.microsoft.com/office/drawing/2014/main" id="{FB7CE9D3-6015-4FF5-ADAF-80D9903DA445}"/>
            </a:ext>
          </a:extLst>
        </xdr:cNvPr>
        <xdr:cNvSpPr/>
      </xdr:nvSpPr>
      <xdr:spPr>
        <a:xfrm>
          <a:off x="13096875" y="13441226"/>
          <a:ext cx="95250"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114663</xdr:rowOff>
    </xdr:from>
    <xdr:to>
      <xdr:col>72</xdr:col>
      <xdr:colOff>38100</xdr:colOff>
      <xdr:row>83</xdr:row>
      <xdr:rowOff>44813</xdr:rowOff>
    </xdr:to>
    <xdr:sp macro="" textlink="">
      <xdr:nvSpPr>
        <xdr:cNvPr id="658" name="フローチャート: 判断 657">
          <a:extLst>
            <a:ext uri="{FF2B5EF4-FFF2-40B4-BE49-F238E27FC236}">
              <a16:creationId xmlns:a16="http://schemas.microsoft.com/office/drawing/2014/main" id="{CA4552D9-C6DB-4815-8409-EBD22D17BD35}"/>
            </a:ext>
          </a:extLst>
        </xdr:cNvPr>
        <xdr:cNvSpPr/>
      </xdr:nvSpPr>
      <xdr:spPr>
        <a:xfrm>
          <a:off x="12296775" y="13402038"/>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135889</xdr:rowOff>
    </xdr:from>
    <xdr:to>
      <xdr:col>67</xdr:col>
      <xdr:colOff>101600</xdr:colOff>
      <xdr:row>83</xdr:row>
      <xdr:rowOff>66039</xdr:rowOff>
    </xdr:to>
    <xdr:sp macro="" textlink="">
      <xdr:nvSpPr>
        <xdr:cNvPr id="659" name="フローチャート: 判断 658">
          <a:extLst>
            <a:ext uri="{FF2B5EF4-FFF2-40B4-BE49-F238E27FC236}">
              <a16:creationId xmlns:a16="http://schemas.microsoft.com/office/drawing/2014/main" id="{157A126F-E6F1-4700-AEDD-B4834E0302C9}"/>
            </a:ext>
          </a:extLst>
        </xdr:cNvPr>
        <xdr:cNvSpPr/>
      </xdr:nvSpPr>
      <xdr:spPr>
        <a:xfrm>
          <a:off x="11487150" y="13423264"/>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60" name="テキスト ボックス 659">
          <a:extLst>
            <a:ext uri="{FF2B5EF4-FFF2-40B4-BE49-F238E27FC236}">
              <a16:creationId xmlns:a16="http://schemas.microsoft.com/office/drawing/2014/main" id="{3ABB7B0F-A27D-4F8C-BADB-6CE69BA71498}"/>
            </a:ext>
          </a:extLst>
        </xdr:cNvPr>
        <xdr:cNvSpPr txBox="1"/>
      </xdr:nvSpPr>
      <xdr:spPr>
        <a:xfrm>
          <a:off x="14525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61" name="テキスト ボックス 660">
          <a:extLst>
            <a:ext uri="{FF2B5EF4-FFF2-40B4-BE49-F238E27FC236}">
              <a16:creationId xmlns:a16="http://schemas.microsoft.com/office/drawing/2014/main" id="{23F87622-81B0-49C1-9C7C-01911E5867F6}"/>
            </a:ext>
          </a:extLst>
        </xdr:cNvPr>
        <xdr:cNvSpPr txBox="1"/>
      </xdr:nvSpPr>
      <xdr:spPr>
        <a:xfrm>
          <a:off x="137636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62" name="テキスト ボックス 661">
          <a:extLst>
            <a:ext uri="{FF2B5EF4-FFF2-40B4-BE49-F238E27FC236}">
              <a16:creationId xmlns:a16="http://schemas.microsoft.com/office/drawing/2014/main" id="{FF4D4240-A421-422B-AE2F-795363C73592}"/>
            </a:ext>
          </a:extLst>
        </xdr:cNvPr>
        <xdr:cNvSpPr txBox="1"/>
      </xdr:nvSpPr>
      <xdr:spPr>
        <a:xfrm>
          <a:off x="129730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63" name="テキスト ボックス 662">
          <a:extLst>
            <a:ext uri="{FF2B5EF4-FFF2-40B4-BE49-F238E27FC236}">
              <a16:creationId xmlns:a16="http://schemas.microsoft.com/office/drawing/2014/main" id="{9806677F-7BB6-4B12-A9AC-EA6A537078CB}"/>
            </a:ext>
          </a:extLst>
        </xdr:cNvPr>
        <xdr:cNvSpPr txBox="1"/>
      </xdr:nvSpPr>
      <xdr:spPr>
        <a:xfrm>
          <a:off x="12172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64" name="テキスト ボックス 663">
          <a:extLst>
            <a:ext uri="{FF2B5EF4-FFF2-40B4-BE49-F238E27FC236}">
              <a16:creationId xmlns:a16="http://schemas.microsoft.com/office/drawing/2014/main" id="{8BFDEF2C-9601-428B-8E87-07CBE74B0CA5}"/>
            </a:ext>
          </a:extLst>
        </xdr:cNvPr>
        <xdr:cNvSpPr txBox="1"/>
      </xdr:nvSpPr>
      <xdr:spPr>
        <a:xfrm>
          <a:off x="11363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75474</xdr:rowOff>
    </xdr:from>
    <xdr:to>
      <xdr:col>85</xdr:col>
      <xdr:colOff>177800</xdr:colOff>
      <xdr:row>84</xdr:row>
      <xdr:rowOff>5624</xdr:rowOff>
    </xdr:to>
    <xdr:sp macro="" textlink="">
      <xdr:nvSpPr>
        <xdr:cNvPr id="665" name="楕円 664">
          <a:extLst>
            <a:ext uri="{FF2B5EF4-FFF2-40B4-BE49-F238E27FC236}">
              <a16:creationId xmlns:a16="http://schemas.microsoft.com/office/drawing/2014/main" id="{79364357-CAF0-4731-98A5-829056DE6BD6}"/>
            </a:ext>
          </a:extLst>
        </xdr:cNvPr>
        <xdr:cNvSpPr/>
      </xdr:nvSpPr>
      <xdr:spPr>
        <a:xfrm>
          <a:off x="14649450" y="13524774"/>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83</xdr:row>
      <xdr:rowOff>53901</xdr:rowOff>
    </xdr:from>
    <xdr:ext cx="405111" cy="259045"/>
    <xdr:sp macro="" textlink="">
      <xdr:nvSpPr>
        <xdr:cNvPr id="666" name="【消防施設】&#10;有形固定資産減価償却率該当値テキスト">
          <a:extLst>
            <a:ext uri="{FF2B5EF4-FFF2-40B4-BE49-F238E27FC236}">
              <a16:creationId xmlns:a16="http://schemas.microsoft.com/office/drawing/2014/main" id="{6F8062B9-B00B-4A36-BA4B-8A28FBBD33A1}"/>
            </a:ext>
          </a:extLst>
        </xdr:cNvPr>
        <xdr:cNvSpPr txBox="1"/>
      </xdr:nvSpPr>
      <xdr:spPr>
        <a:xfrm>
          <a:off x="14735175" y="135000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82</xdr:row>
      <xdr:rowOff>158750</xdr:rowOff>
    </xdr:from>
    <xdr:to>
      <xdr:col>81</xdr:col>
      <xdr:colOff>101600</xdr:colOff>
      <xdr:row>83</xdr:row>
      <xdr:rowOff>88900</xdr:rowOff>
    </xdr:to>
    <xdr:sp macro="" textlink="">
      <xdr:nvSpPr>
        <xdr:cNvPr id="667" name="楕円 666">
          <a:extLst>
            <a:ext uri="{FF2B5EF4-FFF2-40B4-BE49-F238E27FC236}">
              <a16:creationId xmlns:a16="http://schemas.microsoft.com/office/drawing/2014/main" id="{B4636B6A-7DAF-4AF8-8ACD-DEA72AE95B3F}"/>
            </a:ext>
          </a:extLst>
        </xdr:cNvPr>
        <xdr:cNvSpPr/>
      </xdr:nvSpPr>
      <xdr:spPr>
        <a:xfrm>
          <a:off x="13887450" y="13449300"/>
          <a:ext cx="10477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83</xdr:row>
      <xdr:rowOff>38100</xdr:rowOff>
    </xdr:from>
    <xdr:to>
      <xdr:col>85</xdr:col>
      <xdr:colOff>127000</xdr:colOff>
      <xdr:row>83</xdr:row>
      <xdr:rowOff>126274</xdr:rowOff>
    </xdr:to>
    <xdr:cxnSp macro="">
      <xdr:nvCxnSpPr>
        <xdr:cNvPr id="668" name="直線コネクタ 667">
          <a:extLst>
            <a:ext uri="{FF2B5EF4-FFF2-40B4-BE49-F238E27FC236}">
              <a16:creationId xmlns:a16="http://schemas.microsoft.com/office/drawing/2014/main" id="{EA82DEEE-C746-49A3-8C0D-204798D9DD97}"/>
            </a:ext>
          </a:extLst>
        </xdr:cNvPr>
        <xdr:cNvCxnSpPr/>
      </xdr:nvCxnSpPr>
      <xdr:spPr>
        <a:xfrm>
          <a:off x="13935075" y="13487400"/>
          <a:ext cx="762000" cy="849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82</xdr:row>
      <xdr:rowOff>88537</xdr:rowOff>
    </xdr:from>
    <xdr:to>
      <xdr:col>76</xdr:col>
      <xdr:colOff>165100</xdr:colOff>
      <xdr:row>83</xdr:row>
      <xdr:rowOff>18687</xdr:rowOff>
    </xdr:to>
    <xdr:sp macro="" textlink="">
      <xdr:nvSpPr>
        <xdr:cNvPr id="669" name="楕円 668">
          <a:extLst>
            <a:ext uri="{FF2B5EF4-FFF2-40B4-BE49-F238E27FC236}">
              <a16:creationId xmlns:a16="http://schemas.microsoft.com/office/drawing/2014/main" id="{E92DE402-8949-4EDE-8B15-6B561CABD42B}"/>
            </a:ext>
          </a:extLst>
        </xdr:cNvPr>
        <xdr:cNvSpPr/>
      </xdr:nvSpPr>
      <xdr:spPr>
        <a:xfrm>
          <a:off x="13096875" y="13372737"/>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82</xdr:row>
      <xdr:rowOff>139337</xdr:rowOff>
    </xdr:from>
    <xdr:to>
      <xdr:col>81</xdr:col>
      <xdr:colOff>50800</xdr:colOff>
      <xdr:row>83</xdr:row>
      <xdr:rowOff>38100</xdr:rowOff>
    </xdr:to>
    <xdr:cxnSp macro="">
      <xdr:nvCxnSpPr>
        <xdr:cNvPr id="670" name="直線コネクタ 669">
          <a:extLst>
            <a:ext uri="{FF2B5EF4-FFF2-40B4-BE49-F238E27FC236}">
              <a16:creationId xmlns:a16="http://schemas.microsoft.com/office/drawing/2014/main" id="{973A589F-FE6B-43CF-B574-9A575306A865}"/>
            </a:ext>
          </a:extLst>
        </xdr:cNvPr>
        <xdr:cNvCxnSpPr/>
      </xdr:nvCxnSpPr>
      <xdr:spPr>
        <a:xfrm>
          <a:off x="13144500" y="13429887"/>
          <a:ext cx="790575" cy="57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82</xdr:row>
      <xdr:rowOff>11793</xdr:rowOff>
    </xdr:from>
    <xdr:to>
      <xdr:col>72</xdr:col>
      <xdr:colOff>38100</xdr:colOff>
      <xdr:row>82</xdr:row>
      <xdr:rowOff>113393</xdr:rowOff>
    </xdr:to>
    <xdr:sp macro="" textlink="">
      <xdr:nvSpPr>
        <xdr:cNvPr id="671" name="楕円 670">
          <a:extLst>
            <a:ext uri="{FF2B5EF4-FFF2-40B4-BE49-F238E27FC236}">
              <a16:creationId xmlns:a16="http://schemas.microsoft.com/office/drawing/2014/main" id="{D490CD4F-15DA-4372-89CD-C441EED912FE}"/>
            </a:ext>
          </a:extLst>
        </xdr:cNvPr>
        <xdr:cNvSpPr/>
      </xdr:nvSpPr>
      <xdr:spPr>
        <a:xfrm>
          <a:off x="12296775" y="13295993"/>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82</xdr:row>
      <xdr:rowOff>62593</xdr:rowOff>
    </xdr:from>
    <xdr:to>
      <xdr:col>76</xdr:col>
      <xdr:colOff>114300</xdr:colOff>
      <xdr:row>82</xdr:row>
      <xdr:rowOff>139337</xdr:rowOff>
    </xdr:to>
    <xdr:cxnSp macro="">
      <xdr:nvCxnSpPr>
        <xdr:cNvPr id="672" name="直線コネクタ 671">
          <a:extLst>
            <a:ext uri="{FF2B5EF4-FFF2-40B4-BE49-F238E27FC236}">
              <a16:creationId xmlns:a16="http://schemas.microsoft.com/office/drawing/2014/main" id="{8EAA66B3-4837-4049-9A4C-4E3DBD2ADB47}"/>
            </a:ext>
          </a:extLst>
        </xdr:cNvPr>
        <xdr:cNvCxnSpPr/>
      </xdr:nvCxnSpPr>
      <xdr:spPr>
        <a:xfrm>
          <a:off x="12344400" y="13353143"/>
          <a:ext cx="800100" cy="76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111398</xdr:rowOff>
    </xdr:from>
    <xdr:to>
      <xdr:col>67</xdr:col>
      <xdr:colOff>101600</xdr:colOff>
      <xdr:row>82</xdr:row>
      <xdr:rowOff>41548</xdr:rowOff>
    </xdr:to>
    <xdr:sp macro="" textlink="">
      <xdr:nvSpPr>
        <xdr:cNvPr id="673" name="楕円 672">
          <a:extLst>
            <a:ext uri="{FF2B5EF4-FFF2-40B4-BE49-F238E27FC236}">
              <a16:creationId xmlns:a16="http://schemas.microsoft.com/office/drawing/2014/main" id="{EC85C058-2FEC-486C-B089-970C0C3FF1F6}"/>
            </a:ext>
          </a:extLst>
        </xdr:cNvPr>
        <xdr:cNvSpPr/>
      </xdr:nvSpPr>
      <xdr:spPr>
        <a:xfrm>
          <a:off x="11487150" y="13236848"/>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162198</xdr:rowOff>
    </xdr:from>
    <xdr:to>
      <xdr:col>71</xdr:col>
      <xdr:colOff>177800</xdr:colOff>
      <xdr:row>82</xdr:row>
      <xdr:rowOff>62593</xdr:rowOff>
    </xdr:to>
    <xdr:cxnSp macro="">
      <xdr:nvCxnSpPr>
        <xdr:cNvPr id="674" name="直線コネクタ 673">
          <a:extLst>
            <a:ext uri="{FF2B5EF4-FFF2-40B4-BE49-F238E27FC236}">
              <a16:creationId xmlns:a16="http://schemas.microsoft.com/office/drawing/2014/main" id="{1EA6EA6F-84B4-417D-9055-66158A21A1EC}"/>
            </a:ext>
          </a:extLst>
        </xdr:cNvPr>
        <xdr:cNvCxnSpPr/>
      </xdr:nvCxnSpPr>
      <xdr:spPr>
        <a:xfrm>
          <a:off x="11534775" y="13284473"/>
          <a:ext cx="809625" cy="68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107785</xdr:rowOff>
    </xdr:from>
    <xdr:ext cx="405111" cy="259045"/>
    <xdr:sp macro="" textlink="">
      <xdr:nvSpPr>
        <xdr:cNvPr id="675" name="n_1aveValue【消防施設】&#10;有形固定資産減価償却率">
          <a:extLst>
            <a:ext uri="{FF2B5EF4-FFF2-40B4-BE49-F238E27FC236}">
              <a16:creationId xmlns:a16="http://schemas.microsoft.com/office/drawing/2014/main" id="{04FEE03C-3AFD-4F0B-8BAF-9069E084081F}"/>
            </a:ext>
          </a:extLst>
        </xdr:cNvPr>
        <xdr:cNvSpPr txBox="1"/>
      </xdr:nvSpPr>
      <xdr:spPr>
        <a:xfrm>
          <a:off x="13745219" y="135539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75128</xdr:rowOff>
    </xdr:from>
    <xdr:ext cx="405111" cy="259045"/>
    <xdr:sp macro="" textlink="">
      <xdr:nvSpPr>
        <xdr:cNvPr id="676" name="n_2aveValue【消防施設】&#10;有形固定資産減価償却率">
          <a:extLst>
            <a:ext uri="{FF2B5EF4-FFF2-40B4-BE49-F238E27FC236}">
              <a16:creationId xmlns:a16="http://schemas.microsoft.com/office/drawing/2014/main" id="{F2D5F229-E6C5-4219-9307-A27BE332F4A1}"/>
            </a:ext>
          </a:extLst>
        </xdr:cNvPr>
        <xdr:cNvSpPr txBox="1"/>
      </xdr:nvSpPr>
      <xdr:spPr>
        <a:xfrm>
          <a:off x="12964169" y="1352442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35940</xdr:rowOff>
    </xdr:from>
    <xdr:ext cx="405111" cy="259045"/>
    <xdr:sp macro="" textlink="">
      <xdr:nvSpPr>
        <xdr:cNvPr id="677" name="n_3aveValue【消防施設】&#10;有形固定資産減価償却率">
          <a:extLst>
            <a:ext uri="{FF2B5EF4-FFF2-40B4-BE49-F238E27FC236}">
              <a16:creationId xmlns:a16="http://schemas.microsoft.com/office/drawing/2014/main" id="{01C08991-A216-4A06-ADD8-BA2EC15D375A}"/>
            </a:ext>
          </a:extLst>
        </xdr:cNvPr>
        <xdr:cNvSpPr txBox="1"/>
      </xdr:nvSpPr>
      <xdr:spPr>
        <a:xfrm>
          <a:off x="12164069" y="13485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57166</xdr:rowOff>
    </xdr:from>
    <xdr:ext cx="405111" cy="259045"/>
    <xdr:sp macro="" textlink="">
      <xdr:nvSpPr>
        <xdr:cNvPr id="678" name="n_4aveValue【消防施設】&#10;有形固定資産減価償却率">
          <a:extLst>
            <a:ext uri="{FF2B5EF4-FFF2-40B4-BE49-F238E27FC236}">
              <a16:creationId xmlns:a16="http://schemas.microsoft.com/office/drawing/2014/main" id="{4059604C-8C6F-4346-9CD2-4695513C1D94}"/>
            </a:ext>
          </a:extLst>
        </xdr:cNvPr>
        <xdr:cNvSpPr txBox="1"/>
      </xdr:nvSpPr>
      <xdr:spPr>
        <a:xfrm>
          <a:off x="11354444" y="13506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81</xdr:row>
      <xdr:rowOff>105427</xdr:rowOff>
    </xdr:from>
    <xdr:ext cx="405111" cy="259045"/>
    <xdr:sp macro="" textlink="">
      <xdr:nvSpPr>
        <xdr:cNvPr id="679" name="n_1mainValue【消防施設】&#10;有形固定資産減価償却率">
          <a:extLst>
            <a:ext uri="{FF2B5EF4-FFF2-40B4-BE49-F238E27FC236}">
              <a16:creationId xmlns:a16="http://schemas.microsoft.com/office/drawing/2014/main" id="{10C2B067-CD9D-4A79-81D6-138E12B40243}"/>
            </a:ext>
          </a:extLst>
        </xdr:cNvPr>
        <xdr:cNvSpPr txBox="1"/>
      </xdr:nvSpPr>
      <xdr:spPr>
        <a:xfrm>
          <a:off x="13745219" y="132277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81</xdr:row>
      <xdr:rowOff>35214</xdr:rowOff>
    </xdr:from>
    <xdr:ext cx="405111" cy="259045"/>
    <xdr:sp macro="" textlink="">
      <xdr:nvSpPr>
        <xdr:cNvPr id="680" name="n_2mainValue【消防施設】&#10;有形固定資産減価償却率">
          <a:extLst>
            <a:ext uri="{FF2B5EF4-FFF2-40B4-BE49-F238E27FC236}">
              <a16:creationId xmlns:a16="http://schemas.microsoft.com/office/drawing/2014/main" id="{FADAE753-E52C-4028-864B-70C45F3F34D6}"/>
            </a:ext>
          </a:extLst>
        </xdr:cNvPr>
        <xdr:cNvSpPr txBox="1"/>
      </xdr:nvSpPr>
      <xdr:spPr>
        <a:xfrm>
          <a:off x="12964169" y="13160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80</xdr:row>
      <xdr:rowOff>129920</xdr:rowOff>
    </xdr:from>
    <xdr:ext cx="405111" cy="259045"/>
    <xdr:sp macro="" textlink="">
      <xdr:nvSpPr>
        <xdr:cNvPr id="681" name="n_3mainValue【消防施設】&#10;有形固定資産減価償却率">
          <a:extLst>
            <a:ext uri="{FF2B5EF4-FFF2-40B4-BE49-F238E27FC236}">
              <a16:creationId xmlns:a16="http://schemas.microsoft.com/office/drawing/2014/main" id="{F676A642-1B79-4210-8A59-233DED003E13}"/>
            </a:ext>
          </a:extLst>
        </xdr:cNvPr>
        <xdr:cNvSpPr txBox="1"/>
      </xdr:nvSpPr>
      <xdr:spPr>
        <a:xfrm>
          <a:off x="12164069" y="130902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58075</xdr:rowOff>
    </xdr:from>
    <xdr:ext cx="405111" cy="259045"/>
    <xdr:sp macro="" textlink="">
      <xdr:nvSpPr>
        <xdr:cNvPr id="682" name="n_4mainValue【消防施設】&#10;有形固定資産減価償却率">
          <a:extLst>
            <a:ext uri="{FF2B5EF4-FFF2-40B4-BE49-F238E27FC236}">
              <a16:creationId xmlns:a16="http://schemas.microsoft.com/office/drawing/2014/main" id="{D7F4A2CD-7EEA-486F-BBC9-300EA1B2E3C2}"/>
            </a:ext>
          </a:extLst>
        </xdr:cNvPr>
        <xdr:cNvSpPr txBox="1"/>
      </xdr:nvSpPr>
      <xdr:spPr>
        <a:xfrm>
          <a:off x="11354444" y="130216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83" name="正方形/長方形 682">
          <a:extLst>
            <a:ext uri="{FF2B5EF4-FFF2-40B4-BE49-F238E27FC236}">
              <a16:creationId xmlns:a16="http://schemas.microsoft.com/office/drawing/2014/main" id="{D3146B91-8873-4DB6-B6AF-D7C961E76EC6}"/>
            </a:ext>
          </a:extLst>
        </xdr:cNvPr>
        <xdr:cNvSpPr/>
      </xdr:nvSpPr>
      <xdr:spPr>
        <a:xfrm>
          <a:off x="16459200" y="11172825"/>
          <a:ext cx="4267200" cy="6000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84" name="正方形/長方形 683">
          <a:extLst>
            <a:ext uri="{FF2B5EF4-FFF2-40B4-BE49-F238E27FC236}">
              <a16:creationId xmlns:a16="http://schemas.microsoft.com/office/drawing/2014/main" id="{D174A33C-A63E-4167-BB5B-21549DA839B5}"/>
            </a:ext>
          </a:extLst>
        </xdr:cNvPr>
        <xdr:cNvSpPr/>
      </xdr:nvSpPr>
      <xdr:spPr>
        <a:xfrm>
          <a:off x="16583025"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85" name="正方形/長方形 684">
          <a:extLst>
            <a:ext uri="{FF2B5EF4-FFF2-40B4-BE49-F238E27FC236}">
              <a16:creationId xmlns:a16="http://schemas.microsoft.com/office/drawing/2014/main" id="{D1C73703-F43B-4815-8900-D389CFBD160E}"/>
            </a:ext>
          </a:extLst>
        </xdr:cNvPr>
        <xdr:cNvSpPr/>
      </xdr:nvSpPr>
      <xdr:spPr>
        <a:xfrm>
          <a:off x="16583025"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86" name="正方形/長方形 685">
          <a:extLst>
            <a:ext uri="{FF2B5EF4-FFF2-40B4-BE49-F238E27FC236}">
              <a16:creationId xmlns:a16="http://schemas.microsoft.com/office/drawing/2014/main" id="{274924F0-045F-4087-A56D-52360AF6E896}"/>
            </a:ext>
          </a:extLst>
        </xdr:cNvPr>
        <xdr:cNvSpPr/>
      </xdr:nvSpPr>
      <xdr:spPr>
        <a:xfrm>
          <a:off x="174879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87" name="正方形/長方形 686">
          <a:extLst>
            <a:ext uri="{FF2B5EF4-FFF2-40B4-BE49-F238E27FC236}">
              <a16:creationId xmlns:a16="http://schemas.microsoft.com/office/drawing/2014/main" id="{182E50BE-CEC8-4466-B7E0-9DCB8C1D15DB}"/>
            </a:ext>
          </a:extLst>
        </xdr:cNvPr>
        <xdr:cNvSpPr/>
      </xdr:nvSpPr>
      <xdr:spPr>
        <a:xfrm>
          <a:off x="174879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88" name="正方形/長方形 687">
          <a:extLst>
            <a:ext uri="{FF2B5EF4-FFF2-40B4-BE49-F238E27FC236}">
              <a16:creationId xmlns:a16="http://schemas.microsoft.com/office/drawing/2014/main" id="{3D7F038F-F9A3-4B18-AC9C-097EC1E563CA}"/>
            </a:ext>
          </a:extLst>
        </xdr:cNvPr>
        <xdr:cNvSpPr/>
      </xdr:nvSpPr>
      <xdr:spPr>
        <a:xfrm>
          <a:off x="18516600" y="11791950"/>
          <a:ext cx="1371600" cy="2381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9" name="正方形/長方形 688">
          <a:extLst>
            <a:ext uri="{FF2B5EF4-FFF2-40B4-BE49-F238E27FC236}">
              <a16:creationId xmlns:a16="http://schemas.microsoft.com/office/drawing/2014/main" id="{F62D16C3-5BFC-4000-9644-6457E98403E9}"/>
            </a:ext>
          </a:extLst>
        </xdr:cNvPr>
        <xdr:cNvSpPr/>
      </xdr:nvSpPr>
      <xdr:spPr>
        <a:xfrm>
          <a:off x="18516600" y="11991975"/>
          <a:ext cx="1371600" cy="228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0" name="正方形/長方形 689">
          <a:extLst>
            <a:ext uri="{FF2B5EF4-FFF2-40B4-BE49-F238E27FC236}">
              <a16:creationId xmlns:a16="http://schemas.microsoft.com/office/drawing/2014/main" id="{8FCD109D-8C3F-4DDB-9DEF-79EE30CBBF8C}"/>
            </a:ext>
          </a:extLst>
        </xdr:cNvPr>
        <xdr:cNvSpPr/>
      </xdr:nvSpPr>
      <xdr:spPr>
        <a:xfrm>
          <a:off x="16459200" y="12249150"/>
          <a:ext cx="4267200" cy="2162175"/>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91" name="テキスト ボックス 690">
          <a:extLst>
            <a:ext uri="{FF2B5EF4-FFF2-40B4-BE49-F238E27FC236}">
              <a16:creationId xmlns:a16="http://schemas.microsoft.com/office/drawing/2014/main" id="{D7C040CA-0488-4575-A36D-F4E6789983AD}"/>
            </a:ext>
          </a:extLst>
        </xdr:cNvPr>
        <xdr:cNvSpPr txBox="1"/>
      </xdr:nvSpPr>
      <xdr:spPr>
        <a:xfrm>
          <a:off x="16440150" y="120681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92" name="直線コネクタ 691">
          <a:extLst>
            <a:ext uri="{FF2B5EF4-FFF2-40B4-BE49-F238E27FC236}">
              <a16:creationId xmlns:a16="http://schemas.microsoft.com/office/drawing/2014/main" id="{61BE24AA-DE7A-40F3-9848-41ED10D5F193}"/>
            </a:ext>
          </a:extLst>
        </xdr:cNvPr>
        <xdr:cNvCxnSpPr/>
      </xdr:nvCxnSpPr>
      <xdr:spPr>
        <a:xfrm>
          <a:off x="16459200" y="14411325"/>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693" name="直線コネクタ 692">
          <a:extLst>
            <a:ext uri="{FF2B5EF4-FFF2-40B4-BE49-F238E27FC236}">
              <a16:creationId xmlns:a16="http://schemas.microsoft.com/office/drawing/2014/main" id="{F43D9059-2BB3-4F40-83A6-46C4800FDFAB}"/>
            </a:ext>
          </a:extLst>
        </xdr:cNvPr>
        <xdr:cNvCxnSpPr/>
      </xdr:nvCxnSpPr>
      <xdr:spPr>
        <a:xfrm>
          <a:off x="16459200" y="1409427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694" name="テキスト ボックス 693">
          <a:extLst>
            <a:ext uri="{FF2B5EF4-FFF2-40B4-BE49-F238E27FC236}">
              <a16:creationId xmlns:a16="http://schemas.microsoft.com/office/drawing/2014/main" id="{8C7B37D9-1677-48C7-8317-8209E402263D}"/>
            </a:ext>
          </a:extLst>
        </xdr:cNvPr>
        <xdr:cNvSpPr txBox="1"/>
      </xdr:nvSpPr>
      <xdr:spPr>
        <a:xfrm>
          <a:off x="16052346" y="1396475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695" name="直線コネクタ 694">
          <a:extLst>
            <a:ext uri="{FF2B5EF4-FFF2-40B4-BE49-F238E27FC236}">
              <a16:creationId xmlns:a16="http://schemas.microsoft.com/office/drawing/2014/main" id="{0F9C9A8A-3C4E-427D-A16D-D56BF4A5A385}"/>
            </a:ext>
          </a:extLst>
        </xdr:cNvPr>
        <xdr:cNvCxnSpPr/>
      </xdr:nvCxnSpPr>
      <xdr:spPr>
        <a:xfrm>
          <a:off x="16459200" y="13783582"/>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696" name="テキスト ボックス 695">
          <a:extLst>
            <a:ext uri="{FF2B5EF4-FFF2-40B4-BE49-F238E27FC236}">
              <a16:creationId xmlns:a16="http://schemas.microsoft.com/office/drawing/2014/main" id="{8EC50777-6AF6-43BD-9920-94886E4A94A9}"/>
            </a:ext>
          </a:extLst>
        </xdr:cNvPr>
        <xdr:cNvSpPr txBox="1"/>
      </xdr:nvSpPr>
      <xdr:spPr>
        <a:xfrm>
          <a:off x="16052346" y="136572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697" name="直線コネクタ 696">
          <a:extLst>
            <a:ext uri="{FF2B5EF4-FFF2-40B4-BE49-F238E27FC236}">
              <a16:creationId xmlns:a16="http://schemas.microsoft.com/office/drawing/2014/main" id="{9ACA6000-1344-4425-AC41-5964D045BD34}"/>
            </a:ext>
          </a:extLst>
        </xdr:cNvPr>
        <xdr:cNvCxnSpPr/>
      </xdr:nvCxnSpPr>
      <xdr:spPr>
        <a:xfrm>
          <a:off x="16459200" y="1347606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698" name="テキスト ボックス 697">
          <a:extLst>
            <a:ext uri="{FF2B5EF4-FFF2-40B4-BE49-F238E27FC236}">
              <a16:creationId xmlns:a16="http://schemas.microsoft.com/office/drawing/2014/main" id="{270BCD8E-DCFE-427C-89A1-36EA15E80B46}"/>
            </a:ext>
          </a:extLst>
        </xdr:cNvPr>
        <xdr:cNvSpPr txBox="1"/>
      </xdr:nvSpPr>
      <xdr:spPr>
        <a:xfrm>
          <a:off x="16052346" y="1334653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699" name="直線コネクタ 698">
          <a:extLst>
            <a:ext uri="{FF2B5EF4-FFF2-40B4-BE49-F238E27FC236}">
              <a16:creationId xmlns:a16="http://schemas.microsoft.com/office/drawing/2014/main" id="{93A6373E-E0FC-436F-AD8C-5BDEF2754BDB}"/>
            </a:ext>
          </a:extLst>
        </xdr:cNvPr>
        <xdr:cNvCxnSpPr/>
      </xdr:nvCxnSpPr>
      <xdr:spPr>
        <a:xfrm>
          <a:off x="16459200" y="13174889"/>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700" name="テキスト ボックス 699">
          <a:extLst>
            <a:ext uri="{FF2B5EF4-FFF2-40B4-BE49-F238E27FC236}">
              <a16:creationId xmlns:a16="http://schemas.microsoft.com/office/drawing/2014/main" id="{5E77A44A-52EE-4DFC-969E-AE8C5DC9A38F}"/>
            </a:ext>
          </a:extLst>
        </xdr:cNvPr>
        <xdr:cNvSpPr txBox="1"/>
      </xdr:nvSpPr>
      <xdr:spPr>
        <a:xfrm>
          <a:off x="16052346" y="1303901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701" name="直線コネクタ 700">
          <a:extLst>
            <a:ext uri="{FF2B5EF4-FFF2-40B4-BE49-F238E27FC236}">
              <a16:creationId xmlns:a16="http://schemas.microsoft.com/office/drawing/2014/main" id="{80871537-34AC-4506-9451-2BAE104C7C10}"/>
            </a:ext>
          </a:extLst>
        </xdr:cNvPr>
        <xdr:cNvCxnSpPr/>
      </xdr:nvCxnSpPr>
      <xdr:spPr>
        <a:xfrm>
          <a:off x="16459200" y="12867368"/>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91820</xdr:rowOff>
    </xdr:from>
    <xdr:ext cx="531299" cy="259045"/>
    <xdr:sp macro="" textlink="">
      <xdr:nvSpPr>
        <xdr:cNvPr id="702" name="テキスト ボックス 701">
          <a:extLst>
            <a:ext uri="{FF2B5EF4-FFF2-40B4-BE49-F238E27FC236}">
              <a16:creationId xmlns:a16="http://schemas.microsoft.com/office/drawing/2014/main" id="{4D74295D-13AA-4B2A-8B9F-94DA16B9791F}"/>
            </a:ext>
          </a:extLst>
        </xdr:cNvPr>
        <xdr:cNvSpPr txBox="1"/>
      </xdr:nvSpPr>
      <xdr:spPr>
        <a:xfrm>
          <a:off x="15985051" y="127283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703" name="直線コネクタ 702">
          <a:extLst>
            <a:ext uri="{FF2B5EF4-FFF2-40B4-BE49-F238E27FC236}">
              <a16:creationId xmlns:a16="http://schemas.microsoft.com/office/drawing/2014/main" id="{B66D01E0-D57E-4665-B446-ECBC79730EC2}"/>
            </a:ext>
          </a:extLst>
        </xdr:cNvPr>
        <xdr:cNvCxnSpPr/>
      </xdr:nvCxnSpPr>
      <xdr:spPr>
        <a:xfrm>
          <a:off x="16459200" y="12556671"/>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704" name="テキスト ボックス 703">
          <a:extLst>
            <a:ext uri="{FF2B5EF4-FFF2-40B4-BE49-F238E27FC236}">
              <a16:creationId xmlns:a16="http://schemas.microsoft.com/office/drawing/2014/main" id="{516C11EC-7A5D-41F4-9CD3-4C0C6B918B96}"/>
            </a:ext>
          </a:extLst>
        </xdr:cNvPr>
        <xdr:cNvSpPr txBox="1"/>
      </xdr:nvSpPr>
      <xdr:spPr>
        <a:xfrm>
          <a:off x="15985051" y="1242079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05" name="直線コネクタ 704">
          <a:extLst>
            <a:ext uri="{FF2B5EF4-FFF2-40B4-BE49-F238E27FC236}">
              <a16:creationId xmlns:a16="http://schemas.microsoft.com/office/drawing/2014/main" id="{E89B7FAF-2393-4A08-B7FE-078D33C5B9A1}"/>
            </a:ext>
          </a:extLst>
        </xdr:cNvPr>
        <xdr:cNvCxnSpPr/>
      </xdr:nvCxnSpPr>
      <xdr:spPr>
        <a:xfrm>
          <a:off x="16459200" y="12249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706" name="テキスト ボックス 705">
          <a:extLst>
            <a:ext uri="{FF2B5EF4-FFF2-40B4-BE49-F238E27FC236}">
              <a16:creationId xmlns:a16="http://schemas.microsoft.com/office/drawing/2014/main" id="{BEE1E6BC-CEAC-47E5-8EFB-EDEBF4F33308}"/>
            </a:ext>
          </a:extLst>
        </xdr:cNvPr>
        <xdr:cNvSpPr txBox="1"/>
      </xdr:nvSpPr>
      <xdr:spPr>
        <a:xfrm>
          <a:off x="1598505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07" name="【消防施設】&#10;一人当たり面積グラフ枠">
          <a:extLst>
            <a:ext uri="{FF2B5EF4-FFF2-40B4-BE49-F238E27FC236}">
              <a16:creationId xmlns:a16="http://schemas.microsoft.com/office/drawing/2014/main" id="{5516E05B-7D09-4334-9A3C-398614F3631C}"/>
            </a:ext>
          </a:extLst>
        </xdr:cNvPr>
        <xdr:cNvSpPr/>
      </xdr:nvSpPr>
      <xdr:spPr>
        <a:xfrm>
          <a:off x="16459200" y="12249150"/>
          <a:ext cx="4267200" cy="2162175"/>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96447</xdr:rowOff>
    </xdr:from>
    <xdr:to>
      <xdr:col>116</xdr:col>
      <xdr:colOff>62864</xdr:colOff>
      <xdr:row>86</xdr:row>
      <xdr:rowOff>167966</xdr:rowOff>
    </xdr:to>
    <xdr:cxnSp macro="">
      <xdr:nvCxnSpPr>
        <xdr:cNvPr id="708" name="直線コネクタ 707">
          <a:extLst>
            <a:ext uri="{FF2B5EF4-FFF2-40B4-BE49-F238E27FC236}">
              <a16:creationId xmlns:a16="http://schemas.microsoft.com/office/drawing/2014/main" id="{9FFEEE45-E0A8-4536-8C27-C3E098B62CDC}"/>
            </a:ext>
          </a:extLst>
        </xdr:cNvPr>
        <xdr:cNvCxnSpPr/>
      </xdr:nvCxnSpPr>
      <xdr:spPr>
        <a:xfrm flipV="1">
          <a:off x="19954239" y="12574197"/>
          <a:ext cx="0" cy="15256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87</xdr:row>
      <xdr:rowOff>7165</xdr:rowOff>
    </xdr:from>
    <xdr:ext cx="469744" cy="259045"/>
    <xdr:sp macro="" textlink="">
      <xdr:nvSpPr>
        <xdr:cNvPr id="709" name="【消防施設】&#10;一人当たり面積最小値テキスト">
          <a:extLst>
            <a:ext uri="{FF2B5EF4-FFF2-40B4-BE49-F238E27FC236}">
              <a16:creationId xmlns:a16="http://schemas.microsoft.com/office/drawing/2014/main" id="{1F4E0CF1-3343-4630-8C01-7C32DC4D316F}"/>
            </a:ext>
          </a:extLst>
        </xdr:cNvPr>
        <xdr:cNvSpPr txBox="1"/>
      </xdr:nvSpPr>
      <xdr:spPr>
        <a:xfrm>
          <a:off x="19992975" y="141073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167966</xdr:rowOff>
    </xdr:from>
    <xdr:to>
      <xdr:col>116</xdr:col>
      <xdr:colOff>152400</xdr:colOff>
      <xdr:row>86</xdr:row>
      <xdr:rowOff>167966</xdr:rowOff>
    </xdr:to>
    <xdr:cxnSp macro="">
      <xdr:nvCxnSpPr>
        <xdr:cNvPr id="710" name="直線コネクタ 709">
          <a:extLst>
            <a:ext uri="{FF2B5EF4-FFF2-40B4-BE49-F238E27FC236}">
              <a16:creationId xmlns:a16="http://schemas.microsoft.com/office/drawing/2014/main" id="{AC921521-5EB1-46D1-8ADE-76C6890FCFE5}"/>
            </a:ext>
          </a:extLst>
        </xdr:cNvPr>
        <xdr:cNvCxnSpPr/>
      </xdr:nvCxnSpPr>
      <xdr:spPr>
        <a:xfrm>
          <a:off x="19878675" y="14099866"/>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43124</xdr:rowOff>
    </xdr:from>
    <xdr:ext cx="534377" cy="259045"/>
    <xdr:sp macro="" textlink="">
      <xdr:nvSpPr>
        <xdr:cNvPr id="711" name="【消防施設】&#10;一人当たり面積最大値テキスト">
          <a:extLst>
            <a:ext uri="{FF2B5EF4-FFF2-40B4-BE49-F238E27FC236}">
              <a16:creationId xmlns:a16="http://schemas.microsoft.com/office/drawing/2014/main" id="{C162948F-B532-489F-9CF8-F1066FEAA692}"/>
            </a:ext>
          </a:extLst>
        </xdr:cNvPr>
        <xdr:cNvSpPr txBox="1"/>
      </xdr:nvSpPr>
      <xdr:spPr>
        <a:xfrm>
          <a:off x="19992975" y="123621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96447</xdr:rowOff>
    </xdr:from>
    <xdr:to>
      <xdr:col>116</xdr:col>
      <xdr:colOff>152400</xdr:colOff>
      <xdr:row>77</xdr:row>
      <xdr:rowOff>96447</xdr:rowOff>
    </xdr:to>
    <xdr:cxnSp macro="">
      <xdr:nvCxnSpPr>
        <xdr:cNvPr id="712" name="直線コネクタ 711">
          <a:extLst>
            <a:ext uri="{FF2B5EF4-FFF2-40B4-BE49-F238E27FC236}">
              <a16:creationId xmlns:a16="http://schemas.microsoft.com/office/drawing/2014/main" id="{1E7B7843-C83A-4A41-B6A2-5E0AAAC0F189}"/>
            </a:ext>
          </a:extLst>
        </xdr:cNvPr>
        <xdr:cNvCxnSpPr/>
      </xdr:nvCxnSpPr>
      <xdr:spPr>
        <a:xfrm>
          <a:off x="19878675" y="12574197"/>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96065</xdr:rowOff>
    </xdr:from>
    <xdr:ext cx="469744" cy="259045"/>
    <xdr:sp macro="" textlink="">
      <xdr:nvSpPr>
        <xdr:cNvPr id="713" name="【消防施設】&#10;一人当たり面積平均値テキスト">
          <a:extLst>
            <a:ext uri="{FF2B5EF4-FFF2-40B4-BE49-F238E27FC236}">
              <a16:creationId xmlns:a16="http://schemas.microsoft.com/office/drawing/2014/main" id="{DB99920D-C24D-4FBF-A1BB-B9EC95D98586}"/>
            </a:ext>
          </a:extLst>
        </xdr:cNvPr>
        <xdr:cNvSpPr txBox="1"/>
      </xdr:nvSpPr>
      <xdr:spPr>
        <a:xfrm>
          <a:off x="19992975" y="1386921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73188</xdr:rowOff>
    </xdr:from>
    <xdr:to>
      <xdr:col>116</xdr:col>
      <xdr:colOff>114300</xdr:colOff>
      <xdr:row>87</xdr:row>
      <xdr:rowOff>3338</xdr:rowOff>
    </xdr:to>
    <xdr:sp macro="" textlink="">
      <xdr:nvSpPr>
        <xdr:cNvPr id="714" name="フローチャート: 判断 713">
          <a:extLst>
            <a:ext uri="{FF2B5EF4-FFF2-40B4-BE49-F238E27FC236}">
              <a16:creationId xmlns:a16="http://schemas.microsoft.com/office/drawing/2014/main" id="{7D4E42F2-1613-49CC-B3BB-826798EA6FEE}"/>
            </a:ext>
          </a:extLst>
        </xdr:cNvPr>
        <xdr:cNvSpPr/>
      </xdr:nvSpPr>
      <xdr:spPr>
        <a:xfrm>
          <a:off x="19897725" y="14008263"/>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76454</xdr:rowOff>
    </xdr:from>
    <xdr:to>
      <xdr:col>112</xdr:col>
      <xdr:colOff>38100</xdr:colOff>
      <xdr:row>87</xdr:row>
      <xdr:rowOff>6604</xdr:rowOff>
    </xdr:to>
    <xdr:sp macro="" textlink="">
      <xdr:nvSpPr>
        <xdr:cNvPr id="715" name="フローチャート: 判断 714">
          <a:extLst>
            <a:ext uri="{FF2B5EF4-FFF2-40B4-BE49-F238E27FC236}">
              <a16:creationId xmlns:a16="http://schemas.microsoft.com/office/drawing/2014/main" id="{488C3164-D83C-4C63-939D-08CB7C4A232E}"/>
            </a:ext>
          </a:extLst>
        </xdr:cNvPr>
        <xdr:cNvSpPr/>
      </xdr:nvSpPr>
      <xdr:spPr>
        <a:xfrm>
          <a:off x="19154775" y="14011529"/>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80699</xdr:rowOff>
    </xdr:from>
    <xdr:to>
      <xdr:col>107</xdr:col>
      <xdr:colOff>101600</xdr:colOff>
      <xdr:row>87</xdr:row>
      <xdr:rowOff>10849</xdr:rowOff>
    </xdr:to>
    <xdr:sp macro="" textlink="">
      <xdr:nvSpPr>
        <xdr:cNvPr id="716" name="フローチャート: 判断 715">
          <a:extLst>
            <a:ext uri="{FF2B5EF4-FFF2-40B4-BE49-F238E27FC236}">
              <a16:creationId xmlns:a16="http://schemas.microsoft.com/office/drawing/2014/main" id="{21EB0EDE-A0FC-4564-8902-CA220977828B}"/>
            </a:ext>
          </a:extLst>
        </xdr:cNvPr>
        <xdr:cNvSpPr/>
      </xdr:nvSpPr>
      <xdr:spPr>
        <a:xfrm>
          <a:off x="18345150" y="14018949"/>
          <a:ext cx="104775"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81353</xdr:rowOff>
    </xdr:from>
    <xdr:to>
      <xdr:col>102</xdr:col>
      <xdr:colOff>165100</xdr:colOff>
      <xdr:row>87</xdr:row>
      <xdr:rowOff>11503</xdr:rowOff>
    </xdr:to>
    <xdr:sp macro="" textlink="">
      <xdr:nvSpPr>
        <xdr:cNvPr id="717" name="フローチャート: 判断 716">
          <a:extLst>
            <a:ext uri="{FF2B5EF4-FFF2-40B4-BE49-F238E27FC236}">
              <a16:creationId xmlns:a16="http://schemas.microsoft.com/office/drawing/2014/main" id="{7E1F6370-299A-4BD9-8E18-6BFED392516B}"/>
            </a:ext>
          </a:extLst>
        </xdr:cNvPr>
        <xdr:cNvSpPr/>
      </xdr:nvSpPr>
      <xdr:spPr>
        <a:xfrm>
          <a:off x="17554575" y="14019603"/>
          <a:ext cx="95250" cy="8572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86251</xdr:rowOff>
    </xdr:from>
    <xdr:to>
      <xdr:col>98</xdr:col>
      <xdr:colOff>38100</xdr:colOff>
      <xdr:row>87</xdr:row>
      <xdr:rowOff>16401</xdr:rowOff>
    </xdr:to>
    <xdr:sp macro="" textlink="">
      <xdr:nvSpPr>
        <xdr:cNvPr id="718" name="フローチャート: 判断 717">
          <a:extLst>
            <a:ext uri="{FF2B5EF4-FFF2-40B4-BE49-F238E27FC236}">
              <a16:creationId xmlns:a16="http://schemas.microsoft.com/office/drawing/2014/main" id="{A1D1A699-B2AB-4F5B-97CC-D90498D4EDB4}"/>
            </a:ext>
          </a:extLst>
        </xdr:cNvPr>
        <xdr:cNvSpPr/>
      </xdr:nvSpPr>
      <xdr:spPr>
        <a:xfrm>
          <a:off x="16754475" y="14018151"/>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19" name="テキスト ボックス 718">
          <a:extLst>
            <a:ext uri="{FF2B5EF4-FFF2-40B4-BE49-F238E27FC236}">
              <a16:creationId xmlns:a16="http://schemas.microsoft.com/office/drawing/2014/main" id="{F249CFDA-9F81-4A43-AFDF-095D47F599F0}"/>
            </a:ext>
          </a:extLst>
        </xdr:cNvPr>
        <xdr:cNvSpPr txBox="1"/>
      </xdr:nvSpPr>
      <xdr:spPr>
        <a:xfrm>
          <a:off x="197834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20" name="テキスト ボックス 719">
          <a:extLst>
            <a:ext uri="{FF2B5EF4-FFF2-40B4-BE49-F238E27FC236}">
              <a16:creationId xmlns:a16="http://schemas.microsoft.com/office/drawing/2014/main" id="{F702D095-0A62-4F9C-9C28-7E6771FFC78A}"/>
            </a:ext>
          </a:extLst>
        </xdr:cNvPr>
        <xdr:cNvSpPr txBox="1"/>
      </xdr:nvSpPr>
      <xdr:spPr>
        <a:xfrm>
          <a:off x="190309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21" name="テキスト ボックス 720">
          <a:extLst>
            <a:ext uri="{FF2B5EF4-FFF2-40B4-BE49-F238E27FC236}">
              <a16:creationId xmlns:a16="http://schemas.microsoft.com/office/drawing/2014/main" id="{78EDC622-1AA5-445E-8039-52B1B586C8DF}"/>
            </a:ext>
          </a:extLst>
        </xdr:cNvPr>
        <xdr:cNvSpPr txBox="1"/>
      </xdr:nvSpPr>
      <xdr:spPr>
        <a:xfrm>
          <a:off x="18221325"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22" name="テキスト ボックス 721">
          <a:extLst>
            <a:ext uri="{FF2B5EF4-FFF2-40B4-BE49-F238E27FC236}">
              <a16:creationId xmlns:a16="http://schemas.microsoft.com/office/drawing/2014/main" id="{F572A957-15A2-4DA2-A192-8A6E3E8E506B}"/>
            </a:ext>
          </a:extLst>
        </xdr:cNvPr>
        <xdr:cNvSpPr txBox="1"/>
      </xdr:nvSpPr>
      <xdr:spPr>
        <a:xfrm>
          <a:off x="174307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23" name="テキスト ボックス 722">
          <a:extLst>
            <a:ext uri="{FF2B5EF4-FFF2-40B4-BE49-F238E27FC236}">
              <a16:creationId xmlns:a16="http://schemas.microsoft.com/office/drawing/2014/main" id="{555D872C-24CB-4BAC-95F9-DEC8855DBB68}"/>
            </a:ext>
          </a:extLst>
        </xdr:cNvPr>
        <xdr:cNvSpPr txBox="1"/>
      </xdr:nvSpPr>
      <xdr:spPr>
        <a:xfrm>
          <a:off x="16630650" y="14408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77215</xdr:rowOff>
    </xdr:from>
    <xdr:to>
      <xdr:col>116</xdr:col>
      <xdr:colOff>114300</xdr:colOff>
      <xdr:row>87</xdr:row>
      <xdr:rowOff>7365</xdr:rowOff>
    </xdr:to>
    <xdr:sp macro="" textlink="">
      <xdr:nvSpPr>
        <xdr:cNvPr id="724" name="楕円 723">
          <a:extLst>
            <a:ext uri="{FF2B5EF4-FFF2-40B4-BE49-F238E27FC236}">
              <a16:creationId xmlns:a16="http://schemas.microsoft.com/office/drawing/2014/main" id="{573378FF-1819-4996-BB14-15F91B10F939}"/>
            </a:ext>
          </a:extLst>
        </xdr:cNvPr>
        <xdr:cNvSpPr/>
      </xdr:nvSpPr>
      <xdr:spPr>
        <a:xfrm>
          <a:off x="19897725" y="14012290"/>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86</xdr:row>
      <xdr:rowOff>51614</xdr:rowOff>
    </xdr:from>
    <xdr:ext cx="469744" cy="259045"/>
    <xdr:sp macro="" textlink="">
      <xdr:nvSpPr>
        <xdr:cNvPr id="725" name="【消防施設】&#10;一人当たり面積該当値テキスト">
          <a:extLst>
            <a:ext uri="{FF2B5EF4-FFF2-40B4-BE49-F238E27FC236}">
              <a16:creationId xmlns:a16="http://schemas.microsoft.com/office/drawing/2014/main" id="{078E5E22-5D2C-4250-A93E-F74B6C6DB3AC}"/>
            </a:ext>
          </a:extLst>
        </xdr:cNvPr>
        <xdr:cNvSpPr txBox="1"/>
      </xdr:nvSpPr>
      <xdr:spPr>
        <a:xfrm>
          <a:off x="19992975" y="139835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78305</xdr:rowOff>
    </xdr:from>
    <xdr:to>
      <xdr:col>112</xdr:col>
      <xdr:colOff>38100</xdr:colOff>
      <xdr:row>87</xdr:row>
      <xdr:rowOff>8455</xdr:rowOff>
    </xdr:to>
    <xdr:sp macro="" textlink="">
      <xdr:nvSpPr>
        <xdr:cNvPr id="726" name="楕円 725">
          <a:extLst>
            <a:ext uri="{FF2B5EF4-FFF2-40B4-BE49-F238E27FC236}">
              <a16:creationId xmlns:a16="http://schemas.microsoft.com/office/drawing/2014/main" id="{4CC5B978-A859-4DF2-9661-13922BA48BD3}"/>
            </a:ext>
          </a:extLst>
        </xdr:cNvPr>
        <xdr:cNvSpPr/>
      </xdr:nvSpPr>
      <xdr:spPr>
        <a:xfrm>
          <a:off x="19154775" y="14013380"/>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128015</xdr:rowOff>
    </xdr:from>
    <xdr:to>
      <xdr:col>116</xdr:col>
      <xdr:colOff>63500</xdr:colOff>
      <xdr:row>86</xdr:row>
      <xdr:rowOff>129105</xdr:rowOff>
    </xdr:to>
    <xdr:cxnSp macro="">
      <xdr:nvCxnSpPr>
        <xdr:cNvPr id="727" name="直線コネクタ 726">
          <a:extLst>
            <a:ext uri="{FF2B5EF4-FFF2-40B4-BE49-F238E27FC236}">
              <a16:creationId xmlns:a16="http://schemas.microsoft.com/office/drawing/2014/main" id="{02E4A660-AAAB-4F02-A7BA-19191B1F38D5}"/>
            </a:ext>
          </a:extLst>
        </xdr:cNvPr>
        <xdr:cNvCxnSpPr/>
      </xdr:nvCxnSpPr>
      <xdr:spPr>
        <a:xfrm flipV="1">
          <a:off x="19202400" y="14059915"/>
          <a:ext cx="752475" cy="1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78849</xdr:rowOff>
    </xdr:from>
    <xdr:to>
      <xdr:col>107</xdr:col>
      <xdr:colOff>101600</xdr:colOff>
      <xdr:row>87</xdr:row>
      <xdr:rowOff>8999</xdr:rowOff>
    </xdr:to>
    <xdr:sp macro="" textlink="">
      <xdr:nvSpPr>
        <xdr:cNvPr id="728" name="楕円 727">
          <a:extLst>
            <a:ext uri="{FF2B5EF4-FFF2-40B4-BE49-F238E27FC236}">
              <a16:creationId xmlns:a16="http://schemas.microsoft.com/office/drawing/2014/main" id="{2FF9EDD8-3185-421D-8225-86A03E3F3F33}"/>
            </a:ext>
          </a:extLst>
        </xdr:cNvPr>
        <xdr:cNvSpPr/>
      </xdr:nvSpPr>
      <xdr:spPr>
        <a:xfrm>
          <a:off x="18345150" y="14013924"/>
          <a:ext cx="10477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129105</xdr:rowOff>
    </xdr:from>
    <xdr:to>
      <xdr:col>111</xdr:col>
      <xdr:colOff>177800</xdr:colOff>
      <xdr:row>86</xdr:row>
      <xdr:rowOff>129649</xdr:rowOff>
    </xdr:to>
    <xdr:cxnSp macro="">
      <xdr:nvCxnSpPr>
        <xdr:cNvPr id="729" name="直線コネクタ 728">
          <a:extLst>
            <a:ext uri="{FF2B5EF4-FFF2-40B4-BE49-F238E27FC236}">
              <a16:creationId xmlns:a16="http://schemas.microsoft.com/office/drawing/2014/main" id="{F0F6C31A-80C8-4D48-94A4-4A7BC4B4A41B}"/>
            </a:ext>
          </a:extLst>
        </xdr:cNvPr>
        <xdr:cNvCxnSpPr/>
      </xdr:nvCxnSpPr>
      <xdr:spPr>
        <a:xfrm flipV="1">
          <a:off x="18392775" y="14061005"/>
          <a:ext cx="809625" cy="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79502</xdr:rowOff>
    </xdr:from>
    <xdr:to>
      <xdr:col>102</xdr:col>
      <xdr:colOff>165100</xdr:colOff>
      <xdr:row>87</xdr:row>
      <xdr:rowOff>9652</xdr:rowOff>
    </xdr:to>
    <xdr:sp macro="" textlink="">
      <xdr:nvSpPr>
        <xdr:cNvPr id="730" name="楕円 729">
          <a:extLst>
            <a:ext uri="{FF2B5EF4-FFF2-40B4-BE49-F238E27FC236}">
              <a16:creationId xmlns:a16="http://schemas.microsoft.com/office/drawing/2014/main" id="{B3F54CA2-7E27-4353-A735-A481CEB52AE1}"/>
            </a:ext>
          </a:extLst>
        </xdr:cNvPr>
        <xdr:cNvSpPr/>
      </xdr:nvSpPr>
      <xdr:spPr>
        <a:xfrm>
          <a:off x="17554575" y="14017752"/>
          <a:ext cx="95250"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129649</xdr:rowOff>
    </xdr:from>
    <xdr:to>
      <xdr:col>107</xdr:col>
      <xdr:colOff>50800</xdr:colOff>
      <xdr:row>86</xdr:row>
      <xdr:rowOff>130302</xdr:rowOff>
    </xdr:to>
    <xdr:cxnSp macro="">
      <xdr:nvCxnSpPr>
        <xdr:cNvPr id="731" name="直線コネクタ 730">
          <a:extLst>
            <a:ext uri="{FF2B5EF4-FFF2-40B4-BE49-F238E27FC236}">
              <a16:creationId xmlns:a16="http://schemas.microsoft.com/office/drawing/2014/main" id="{A076AB7F-6BD4-44D9-A700-A1B80EA18154}"/>
            </a:ext>
          </a:extLst>
        </xdr:cNvPr>
        <xdr:cNvCxnSpPr/>
      </xdr:nvCxnSpPr>
      <xdr:spPr>
        <a:xfrm flipV="1">
          <a:off x="17602200" y="14061549"/>
          <a:ext cx="790575" cy="38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80263</xdr:rowOff>
    </xdr:from>
    <xdr:to>
      <xdr:col>98</xdr:col>
      <xdr:colOff>38100</xdr:colOff>
      <xdr:row>87</xdr:row>
      <xdr:rowOff>10413</xdr:rowOff>
    </xdr:to>
    <xdr:sp macro="" textlink="">
      <xdr:nvSpPr>
        <xdr:cNvPr id="732" name="楕円 731">
          <a:extLst>
            <a:ext uri="{FF2B5EF4-FFF2-40B4-BE49-F238E27FC236}">
              <a16:creationId xmlns:a16="http://schemas.microsoft.com/office/drawing/2014/main" id="{7BC70D7E-2ECD-4907-80B1-FD44AF3117D1}"/>
            </a:ext>
          </a:extLst>
        </xdr:cNvPr>
        <xdr:cNvSpPr/>
      </xdr:nvSpPr>
      <xdr:spPr>
        <a:xfrm>
          <a:off x="16754475" y="14018513"/>
          <a:ext cx="85725" cy="857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130302</xdr:rowOff>
    </xdr:from>
    <xdr:to>
      <xdr:col>102</xdr:col>
      <xdr:colOff>114300</xdr:colOff>
      <xdr:row>86</xdr:row>
      <xdr:rowOff>131063</xdr:rowOff>
    </xdr:to>
    <xdr:cxnSp macro="">
      <xdr:nvCxnSpPr>
        <xdr:cNvPr id="733" name="直線コネクタ 732">
          <a:extLst>
            <a:ext uri="{FF2B5EF4-FFF2-40B4-BE49-F238E27FC236}">
              <a16:creationId xmlns:a16="http://schemas.microsoft.com/office/drawing/2014/main" id="{42651C86-E11D-4BA1-9853-76C1396C5AE4}"/>
            </a:ext>
          </a:extLst>
        </xdr:cNvPr>
        <xdr:cNvCxnSpPr/>
      </xdr:nvCxnSpPr>
      <xdr:spPr>
        <a:xfrm flipV="1">
          <a:off x="16802100" y="14065377"/>
          <a:ext cx="800100" cy="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85</xdr:row>
      <xdr:rowOff>23131</xdr:rowOff>
    </xdr:from>
    <xdr:ext cx="469744" cy="259045"/>
    <xdr:sp macro="" textlink="">
      <xdr:nvSpPr>
        <xdr:cNvPr id="734" name="n_1aveValue【消防施設】&#10;一人当たり面積">
          <a:extLst>
            <a:ext uri="{FF2B5EF4-FFF2-40B4-BE49-F238E27FC236}">
              <a16:creationId xmlns:a16="http://schemas.microsoft.com/office/drawing/2014/main" id="{B726FE84-EA36-4874-A79F-253E3360FB41}"/>
            </a:ext>
          </a:extLst>
        </xdr:cNvPr>
        <xdr:cNvSpPr txBox="1"/>
      </xdr:nvSpPr>
      <xdr:spPr>
        <a:xfrm>
          <a:off x="18983402" y="137994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1976</xdr:rowOff>
    </xdr:from>
    <xdr:ext cx="469744" cy="259045"/>
    <xdr:sp macro="" textlink="">
      <xdr:nvSpPr>
        <xdr:cNvPr id="735" name="n_2aveValue【消防施設】&#10;一人当たり面積">
          <a:extLst>
            <a:ext uri="{FF2B5EF4-FFF2-40B4-BE49-F238E27FC236}">
              <a16:creationId xmlns:a16="http://schemas.microsoft.com/office/drawing/2014/main" id="{0EDCF6F9-3EFA-458D-A439-70ACEC535464}"/>
            </a:ext>
          </a:extLst>
        </xdr:cNvPr>
        <xdr:cNvSpPr txBox="1"/>
      </xdr:nvSpPr>
      <xdr:spPr>
        <a:xfrm>
          <a:off x="18183302" y="140989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2630</xdr:rowOff>
    </xdr:from>
    <xdr:ext cx="469744" cy="259045"/>
    <xdr:sp macro="" textlink="">
      <xdr:nvSpPr>
        <xdr:cNvPr id="736" name="n_3aveValue【消防施設】&#10;一人当たり面積">
          <a:extLst>
            <a:ext uri="{FF2B5EF4-FFF2-40B4-BE49-F238E27FC236}">
              <a16:creationId xmlns:a16="http://schemas.microsoft.com/office/drawing/2014/main" id="{BB9C4196-C2C9-49CF-9C68-76B3A9130714}"/>
            </a:ext>
          </a:extLst>
        </xdr:cNvPr>
        <xdr:cNvSpPr txBox="1"/>
      </xdr:nvSpPr>
      <xdr:spPr>
        <a:xfrm>
          <a:off x="17383202" y="140996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7528</xdr:rowOff>
    </xdr:from>
    <xdr:ext cx="469744" cy="259045"/>
    <xdr:sp macro="" textlink="">
      <xdr:nvSpPr>
        <xdr:cNvPr id="737" name="n_4aveValue【消防施設】&#10;一人当たり面積">
          <a:extLst>
            <a:ext uri="{FF2B5EF4-FFF2-40B4-BE49-F238E27FC236}">
              <a16:creationId xmlns:a16="http://schemas.microsoft.com/office/drawing/2014/main" id="{0077B44D-52F1-43FC-A2A7-731182FF706F}"/>
            </a:ext>
          </a:extLst>
        </xdr:cNvPr>
        <xdr:cNvSpPr txBox="1"/>
      </xdr:nvSpPr>
      <xdr:spPr>
        <a:xfrm>
          <a:off x="16592627" y="14107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171032</xdr:rowOff>
    </xdr:from>
    <xdr:ext cx="469744" cy="259045"/>
    <xdr:sp macro="" textlink="">
      <xdr:nvSpPr>
        <xdr:cNvPr id="738" name="n_1mainValue【消防施設】&#10;一人当たり面積">
          <a:extLst>
            <a:ext uri="{FF2B5EF4-FFF2-40B4-BE49-F238E27FC236}">
              <a16:creationId xmlns:a16="http://schemas.microsoft.com/office/drawing/2014/main" id="{D6F23213-68C3-4508-AAD9-F540229DA479}"/>
            </a:ext>
          </a:extLst>
        </xdr:cNvPr>
        <xdr:cNvSpPr txBox="1"/>
      </xdr:nvSpPr>
      <xdr:spPr>
        <a:xfrm>
          <a:off x="18983402" y="140965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25526</xdr:rowOff>
    </xdr:from>
    <xdr:ext cx="469744" cy="259045"/>
    <xdr:sp macro="" textlink="">
      <xdr:nvSpPr>
        <xdr:cNvPr id="739" name="n_2mainValue【消防施設】&#10;一人当たり面積">
          <a:extLst>
            <a:ext uri="{FF2B5EF4-FFF2-40B4-BE49-F238E27FC236}">
              <a16:creationId xmlns:a16="http://schemas.microsoft.com/office/drawing/2014/main" id="{572FA23E-FD21-4FD2-BBD4-DFB3FCC45238}"/>
            </a:ext>
          </a:extLst>
        </xdr:cNvPr>
        <xdr:cNvSpPr txBox="1"/>
      </xdr:nvSpPr>
      <xdr:spPr>
        <a:xfrm>
          <a:off x="18183302" y="138018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26179</xdr:rowOff>
    </xdr:from>
    <xdr:ext cx="469744" cy="259045"/>
    <xdr:sp macro="" textlink="">
      <xdr:nvSpPr>
        <xdr:cNvPr id="740" name="n_3mainValue【消防施設】&#10;一人当たり面積">
          <a:extLst>
            <a:ext uri="{FF2B5EF4-FFF2-40B4-BE49-F238E27FC236}">
              <a16:creationId xmlns:a16="http://schemas.microsoft.com/office/drawing/2014/main" id="{231B4832-B5CC-4553-9480-52CB998DB453}"/>
            </a:ext>
          </a:extLst>
        </xdr:cNvPr>
        <xdr:cNvSpPr txBox="1"/>
      </xdr:nvSpPr>
      <xdr:spPr>
        <a:xfrm>
          <a:off x="17383202" y="13802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26940</xdr:rowOff>
    </xdr:from>
    <xdr:ext cx="469744" cy="259045"/>
    <xdr:sp macro="" textlink="">
      <xdr:nvSpPr>
        <xdr:cNvPr id="741" name="n_4mainValue【消防施設】&#10;一人当たり面積">
          <a:extLst>
            <a:ext uri="{FF2B5EF4-FFF2-40B4-BE49-F238E27FC236}">
              <a16:creationId xmlns:a16="http://schemas.microsoft.com/office/drawing/2014/main" id="{A41EDB8B-2DED-42A5-8EF7-4CE8A01C09B6}"/>
            </a:ext>
          </a:extLst>
        </xdr:cNvPr>
        <xdr:cNvSpPr txBox="1"/>
      </xdr:nvSpPr>
      <xdr:spPr>
        <a:xfrm>
          <a:off x="16592627" y="138032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42" name="正方形/長方形 741">
          <a:extLst>
            <a:ext uri="{FF2B5EF4-FFF2-40B4-BE49-F238E27FC236}">
              <a16:creationId xmlns:a16="http://schemas.microsoft.com/office/drawing/2014/main" id="{6281C134-16FF-4E10-B6B0-DA3CB964076A}"/>
            </a:ext>
          </a:extLst>
        </xdr:cNvPr>
        <xdr:cNvSpPr/>
      </xdr:nvSpPr>
      <xdr:spPr>
        <a:xfrm>
          <a:off x="11210925" y="14763750"/>
          <a:ext cx="424815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43" name="正方形/長方形 742">
          <a:extLst>
            <a:ext uri="{FF2B5EF4-FFF2-40B4-BE49-F238E27FC236}">
              <a16:creationId xmlns:a16="http://schemas.microsoft.com/office/drawing/2014/main" id="{A64400C8-481D-42EE-A43E-1BB5F1E678FE}"/>
            </a:ext>
          </a:extLst>
        </xdr:cNvPr>
        <xdr:cNvSpPr/>
      </xdr:nvSpPr>
      <xdr:spPr>
        <a:xfrm>
          <a:off x="113157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44" name="正方形/長方形 743">
          <a:extLst>
            <a:ext uri="{FF2B5EF4-FFF2-40B4-BE49-F238E27FC236}">
              <a16:creationId xmlns:a16="http://schemas.microsoft.com/office/drawing/2014/main" id="{1AF7329C-3439-4EE8-AFBD-39ACB236AD04}"/>
            </a:ext>
          </a:extLst>
        </xdr:cNvPr>
        <xdr:cNvSpPr/>
      </xdr:nvSpPr>
      <xdr:spPr>
        <a:xfrm>
          <a:off x="113157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45" name="正方形/長方形 744">
          <a:extLst>
            <a:ext uri="{FF2B5EF4-FFF2-40B4-BE49-F238E27FC236}">
              <a16:creationId xmlns:a16="http://schemas.microsoft.com/office/drawing/2014/main" id="{78BFC2C9-2957-4060-B51B-43C6EB3CE06B}"/>
            </a:ext>
          </a:extLst>
        </xdr:cNvPr>
        <xdr:cNvSpPr/>
      </xdr:nvSpPr>
      <xdr:spPr>
        <a:xfrm>
          <a:off x="122396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46" name="正方形/長方形 745">
          <a:extLst>
            <a:ext uri="{FF2B5EF4-FFF2-40B4-BE49-F238E27FC236}">
              <a16:creationId xmlns:a16="http://schemas.microsoft.com/office/drawing/2014/main" id="{78191EB5-CBC6-4807-AAE4-D255ED8FBCEB}"/>
            </a:ext>
          </a:extLst>
        </xdr:cNvPr>
        <xdr:cNvSpPr/>
      </xdr:nvSpPr>
      <xdr:spPr>
        <a:xfrm>
          <a:off x="122396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47" name="正方形/長方形 746">
          <a:extLst>
            <a:ext uri="{FF2B5EF4-FFF2-40B4-BE49-F238E27FC236}">
              <a16:creationId xmlns:a16="http://schemas.microsoft.com/office/drawing/2014/main" id="{BECF2931-A220-4489-8DC9-5D35A79F92C8}"/>
            </a:ext>
          </a:extLst>
        </xdr:cNvPr>
        <xdr:cNvSpPr/>
      </xdr:nvSpPr>
      <xdr:spPr>
        <a:xfrm>
          <a:off x="132683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48" name="正方形/長方形 747">
          <a:extLst>
            <a:ext uri="{FF2B5EF4-FFF2-40B4-BE49-F238E27FC236}">
              <a16:creationId xmlns:a16="http://schemas.microsoft.com/office/drawing/2014/main" id="{67C9854D-A5A2-4CE8-8EEC-7AACDC9266FA}"/>
            </a:ext>
          </a:extLst>
        </xdr:cNvPr>
        <xdr:cNvSpPr/>
      </xdr:nvSpPr>
      <xdr:spPr>
        <a:xfrm>
          <a:off x="132683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49" name="正方形/長方形 748">
          <a:extLst>
            <a:ext uri="{FF2B5EF4-FFF2-40B4-BE49-F238E27FC236}">
              <a16:creationId xmlns:a16="http://schemas.microsoft.com/office/drawing/2014/main" id="{698B718C-D308-4575-B382-60F7124B29C7}"/>
            </a:ext>
          </a:extLst>
        </xdr:cNvPr>
        <xdr:cNvSpPr/>
      </xdr:nvSpPr>
      <xdr:spPr>
        <a:xfrm>
          <a:off x="11210925" y="15906750"/>
          <a:ext cx="424815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50" name="テキスト ボックス 749">
          <a:extLst>
            <a:ext uri="{FF2B5EF4-FFF2-40B4-BE49-F238E27FC236}">
              <a16:creationId xmlns:a16="http://schemas.microsoft.com/office/drawing/2014/main" id="{2C0AD90F-650F-4437-AA37-9E3F0ABAD15E}"/>
            </a:ext>
          </a:extLst>
        </xdr:cNvPr>
        <xdr:cNvSpPr txBox="1"/>
      </xdr:nvSpPr>
      <xdr:spPr>
        <a:xfrm>
          <a:off x="11172825" y="1571625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51" name="直線コネクタ 750">
          <a:extLst>
            <a:ext uri="{FF2B5EF4-FFF2-40B4-BE49-F238E27FC236}">
              <a16:creationId xmlns:a16="http://schemas.microsoft.com/office/drawing/2014/main" id="{C1118047-66BD-4785-8D32-8346F3C4E7BA}"/>
            </a:ext>
          </a:extLst>
        </xdr:cNvPr>
        <xdr:cNvCxnSpPr/>
      </xdr:nvCxnSpPr>
      <xdr:spPr>
        <a:xfrm>
          <a:off x="11210925" y="18192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52" name="テキスト ボックス 751">
          <a:extLst>
            <a:ext uri="{FF2B5EF4-FFF2-40B4-BE49-F238E27FC236}">
              <a16:creationId xmlns:a16="http://schemas.microsoft.com/office/drawing/2014/main" id="{FA1289B4-2BDD-483E-BECF-8C8C9990E4B7}"/>
            </a:ext>
          </a:extLst>
        </xdr:cNvPr>
        <xdr:cNvSpPr txBox="1"/>
      </xdr:nvSpPr>
      <xdr:spPr>
        <a:xfrm>
          <a:off x="10794546" y="18047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753" name="直線コネクタ 752">
          <a:extLst>
            <a:ext uri="{FF2B5EF4-FFF2-40B4-BE49-F238E27FC236}">
              <a16:creationId xmlns:a16="http://schemas.microsoft.com/office/drawing/2014/main" id="{93311E44-44E9-4338-AB74-594DEB373109}"/>
            </a:ext>
          </a:extLst>
        </xdr:cNvPr>
        <xdr:cNvCxnSpPr/>
      </xdr:nvCxnSpPr>
      <xdr:spPr>
        <a:xfrm>
          <a:off x="11210925" y="1786617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754" name="テキスト ボックス 753">
          <a:extLst>
            <a:ext uri="{FF2B5EF4-FFF2-40B4-BE49-F238E27FC236}">
              <a16:creationId xmlns:a16="http://schemas.microsoft.com/office/drawing/2014/main" id="{8EB34D66-51D3-4D78-A4F4-3FA1A8FE8354}"/>
            </a:ext>
          </a:extLst>
        </xdr:cNvPr>
        <xdr:cNvSpPr txBox="1"/>
      </xdr:nvSpPr>
      <xdr:spPr>
        <a:xfrm>
          <a:off x="10794546" y="1772713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755" name="直線コネクタ 754">
          <a:extLst>
            <a:ext uri="{FF2B5EF4-FFF2-40B4-BE49-F238E27FC236}">
              <a16:creationId xmlns:a16="http://schemas.microsoft.com/office/drawing/2014/main" id="{54434DEE-7C6C-45E0-8606-C8A24213214E}"/>
            </a:ext>
          </a:extLst>
        </xdr:cNvPr>
        <xdr:cNvCxnSpPr/>
      </xdr:nvCxnSpPr>
      <xdr:spPr>
        <a:xfrm>
          <a:off x="11210925" y="17536432"/>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756" name="テキスト ボックス 755">
          <a:extLst>
            <a:ext uri="{FF2B5EF4-FFF2-40B4-BE49-F238E27FC236}">
              <a16:creationId xmlns:a16="http://schemas.microsoft.com/office/drawing/2014/main" id="{D89F7E72-751E-448D-AC49-1BD3ADCCFD5C}"/>
            </a:ext>
          </a:extLst>
        </xdr:cNvPr>
        <xdr:cNvSpPr txBox="1"/>
      </xdr:nvSpPr>
      <xdr:spPr>
        <a:xfrm>
          <a:off x="10845966" y="1740055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757" name="直線コネクタ 756">
          <a:extLst>
            <a:ext uri="{FF2B5EF4-FFF2-40B4-BE49-F238E27FC236}">
              <a16:creationId xmlns:a16="http://schemas.microsoft.com/office/drawing/2014/main" id="{DE495BE6-E0D2-4F2A-A8D5-609D05BD164D}"/>
            </a:ext>
          </a:extLst>
        </xdr:cNvPr>
        <xdr:cNvCxnSpPr/>
      </xdr:nvCxnSpPr>
      <xdr:spPr>
        <a:xfrm>
          <a:off x="11210925" y="1720986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758" name="テキスト ボックス 757">
          <a:extLst>
            <a:ext uri="{FF2B5EF4-FFF2-40B4-BE49-F238E27FC236}">
              <a16:creationId xmlns:a16="http://schemas.microsoft.com/office/drawing/2014/main" id="{65FF3B89-EFC7-4DEC-A333-03C4B84F422A}"/>
            </a:ext>
          </a:extLst>
        </xdr:cNvPr>
        <xdr:cNvSpPr txBox="1"/>
      </xdr:nvSpPr>
      <xdr:spPr>
        <a:xfrm>
          <a:off x="10845966" y="1707081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759" name="直線コネクタ 758">
          <a:extLst>
            <a:ext uri="{FF2B5EF4-FFF2-40B4-BE49-F238E27FC236}">
              <a16:creationId xmlns:a16="http://schemas.microsoft.com/office/drawing/2014/main" id="{5186B1E3-179F-4859-8BC0-5C2154AF36DE}"/>
            </a:ext>
          </a:extLst>
        </xdr:cNvPr>
        <xdr:cNvCxnSpPr/>
      </xdr:nvCxnSpPr>
      <xdr:spPr>
        <a:xfrm>
          <a:off x="11210925" y="16889639"/>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760" name="テキスト ボックス 759">
          <a:extLst>
            <a:ext uri="{FF2B5EF4-FFF2-40B4-BE49-F238E27FC236}">
              <a16:creationId xmlns:a16="http://schemas.microsoft.com/office/drawing/2014/main" id="{D0964B86-0456-4C98-9BD1-98C2A713C224}"/>
            </a:ext>
          </a:extLst>
        </xdr:cNvPr>
        <xdr:cNvSpPr txBox="1"/>
      </xdr:nvSpPr>
      <xdr:spPr>
        <a:xfrm>
          <a:off x="10845966" y="167442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761" name="直線コネクタ 760">
          <a:extLst>
            <a:ext uri="{FF2B5EF4-FFF2-40B4-BE49-F238E27FC236}">
              <a16:creationId xmlns:a16="http://schemas.microsoft.com/office/drawing/2014/main" id="{937B2ED9-B747-4887-8066-23A3476E9EFF}"/>
            </a:ext>
          </a:extLst>
        </xdr:cNvPr>
        <xdr:cNvCxnSpPr/>
      </xdr:nvCxnSpPr>
      <xdr:spPr>
        <a:xfrm>
          <a:off x="11210925" y="16563068"/>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762" name="テキスト ボックス 761">
          <a:extLst>
            <a:ext uri="{FF2B5EF4-FFF2-40B4-BE49-F238E27FC236}">
              <a16:creationId xmlns:a16="http://schemas.microsoft.com/office/drawing/2014/main" id="{7D8F1C51-B95D-482A-8D68-D08564D4E194}"/>
            </a:ext>
          </a:extLst>
        </xdr:cNvPr>
        <xdr:cNvSpPr txBox="1"/>
      </xdr:nvSpPr>
      <xdr:spPr>
        <a:xfrm>
          <a:off x="10845966" y="1641449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763" name="直線コネクタ 762">
          <a:extLst>
            <a:ext uri="{FF2B5EF4-FFF2-40B4-BE49-F238E27FC236}">
              <a16:creationId xmlns:a16="http://schemas.microsoft.com/office/drawing/2014/main" id="{B5EC0EE3-5C6D-4E1C-80B2-C422327E51C2}"/>
            </a:ext>
          </a:extLst>
        </xdr:cNvPr>
        <xdr:cNvCxnSpPr/>
      </xdr:nvCxnSpPr>
      <xdr:spPr>
        <a:xfrm>
          <a:off x="11210925" y="16233321"/>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764" name="テキスト ボックス 763">
          <a:extLst>
            <a:ext uri="{FF2B5EF4-FFF2-40B4-BE49-F238E27FC236}">
              <a16:creationId xmlns:a16="http://schemas.microsoft.com/office/drawing/2014/main" id="{384469D2-0A7F-4A22-8832-B93C7156BC42}"/>
            </a:ext>
          </a:extLst>
        </xdr:cNvPr>
        <xdr:cNvSpPr txBox="1"/>
      </xdr:nvSpPr>
      <xdr:spPr>
        <a:xfrm>
          <a:off x="10903736" y="16087923"/>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65" name="直線コネクタ 764">
          <a:extLst>
            <a:ext uri="{FF2B5EF4-FFF2-40B4-BE49-F238E27FC236}">
              <a16:creationId xmlns:a16="http://schemas.microsoft.com/office/drawing/2014/main" id="{4C08B17A-BDBB-449E-A737-2EA0269EF61C}"/>
            </a:ext>
          </a:extLst>
        </xdr:cNvPr>
        <xdr:cNvCxnSpPr/>
      </xdr:nvCxnSpPr>
      <xdr:spPr>
        <a:xfrm>
          <a:off x="11210925" y="15906750"/>
          <a:ext cx="4219575"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66" name="【庁舎】&#10;有形固定資産減価償却率グラフ枠">
          <a:extLst>
            <a:ext uri="{FF2B5EF4-FFF2-40B4-BE49-F238E27FC236}">
              <a16:creationId xmlns:a16="http://schemas.microsoft.com/office/drawing/2014/main" id="{980A8B52-698A-4A7E-9533-578336BA5872}"/>
            </a:ext>
          </a:extLst>
        </xdr:cNvPr>
        <xdr:cNvSpPr/>
      </xdr:nvSpPr>
      <xdr:spPr>
        <a:xfrm>
          <a:off x="11210925" y="15906750"/>
          <a:ext cx="424815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30480</xdr:rowOff>
    </xdr:from>
    <xdr:to>
      <xdr:col>85</xdr:col>
      <xdr:colOff>126364</xdr:colOff>
      <xdr:row>109</xdr:row>
      <xdr:rowOff>35379</xdr:rowOff>
    </xdr:to>
    <xdr:cxnSp macro="">
      <xdr:nvCxnSpPr>
        <xdr:cNvPr id="767" name="直線コネクタ 766">
          <a:extLst>
            <a:ext uri="{FF2B5EF4-FFF2-40B4-BE49-F238E27FC236}">
              <a16:creationId xmlns:a16="http://schemas.microsoft.com/office/drawing/2014/main" id="{507B4A4C-24E5-44A5-8773-71AAA434AC9C}"/>
            </a:ext>
          </a:extLst>
        </xdr:cNvPr>
        <xdr:cNvCxnSpPr/>
      </xdr:nvCxnSpPr>
      <xdr:spPr>
        <a:xfrm flipV="1">
          <a:off x="14696439" y="16315055"/>
          <a:ext cx="0" cy="15511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768" name="【庁舎】&#10;有形固定資産減価償却率最小値テキスト">
          <a:extLst>
            <a:ext uri="{FF2B5EF4-FFF2-40B4-BE49-F238E27FC236}">
              <a16:creationId xmlns:a16="http://schemas.microsoft.com/office/drawing/2014/main" id="{48095D54-36D8-4A81-8BCB-5BF6EE1617AB}"/>
            </a:ext>
          </a:extLst>
        </xdr:cNvPr>
        <xdr:cNvSpPr txBox="1"/>
      </xdr:nvSpPr>
      <xdr:spPr>
        <a:xfrm>
          <a:off x="14735175" y="178700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769" name="直線コネクタ 768">
          <a:extLst>
            <a:ext uri="{FF2B5EF4-FFF2-40B4-BE49-F238E27FC236}">
              <a16:creationId xmlns:a16="http://schemas.microsoft.com/office/drawing/2014/main" id="{61DCA4A9-700D-42A9-8D16-00647699A75C}"/>
            </a:ext>
          </a:extLst>
        </xdr:cNvPr>
        <xdr:cNvCxnSpPr/>
      </xdr:nvCxnSpPr>
      <xdr:spPr>
        <a:xfrm>
          <a:off x="14611350" y="17866179"/>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148607</xdr:rowOff>
    </xdr:from>
    <xdr:ext cx="340478" cy="259045"/>
    <xdr:sp macro="" textlink="">
      <xdr:nvSpPr>
        <xdr:cNvPr id="770" name="【庁舎】&#10;有形固定資産減価償却率最大値テキスト">
          <a:extLst>
            <a:ext uri="{FF2B5EF4-FFF2-40B4-BE49-F238E27FC236}">
              <a16:creationId xmlns:a16="http://schemas.microsoft.com/office/drawing/2014/main" id="{B03F5524-F5D0-43EC-BB44-CA997EC9F71F}"/>
            </a:ext>
          </a:extLst>
        </xdr:cNvPr>
        <xdr:cNvSpPr txBox="1"/>
      </xdr:nvSpPr>
      <xdr:spPr>
        <a:xfrm>
          <a:off x="14735175" y="1609028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30480</xdr:rowOff>
    </xdr:from>
    <xdr:to>
      <xdr:col>86</xdr:col>
      <xdr:colOff>25400</xdr:colOff>
      <xdr:row>100</xdr:row>
      <xdr:rowOff>30480</xdr:rowOff>
    </xdr:to>
    <xdr:cxnSp macro="">
      <xdr:nvCxnSpPr>
        <xdr:cNvPr id="771" name="直線コネクタ 770">
          <a:extLst>
            <a:ext uri="{FF2B5EF4-FFF2-40B4-BE49-F238E27FC236}">
              <a16:creationId xmlns:a16="http://schemas.microsoft.com/office/drawing/2014/main" id="{A4BB2F32-6227-4FDF-A589-5DB53DAE8BB7}"/>
            </a:ext>
          </a:extLst>
        </xdr:cNvPr>
        <xdr:cNvCxnSpPr/>
      </xdr:nvCxnSpPr>
      <xdr:spPr>
        <a:xfrm>
          <a:off x="14611350" y="16315055"/>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139716</xdr:rowOff>
    </xdr:from>
    <xdr:ext cx="405111" cy="259045"/>
    <xdr:sp macro="" textlink="">
      <xdr:nvSpPr>
        <xdr:cNvPr id="772" name="【庁舎】&#10;有形固定資産減価償却率平均値テキスト">
          <a:extLst>
            <a:ext uri="{FF2B5EF4-FFF2-40B4-BE49-F238E27FC236}">
              <a16:creationId xmlns:a16="http://schemas.microsoft.com/office/drawing/2014/main" id="{9F4C678C-D642-461F-BF0A-03971706970B}"/>
            </a:ext>
          </a:extLst>
        </xdr:cNvPr>
        <xdr:cNvSpPr txBox="1"/>
      </xdr:nvSpPr>
      <xdr:spPr>
        <a:xfrm>
          <a:off x="14735175" y="169449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116839</xdr:rowOff>
    </xdr:from>
    <xdr:to>
      <xdr:col>85</xdr:col>
      <xdr:colOff>177800</xdr:colOff>
      <xdr:row>105</xdr:row>
      <xdr:rowOff>46989</xdr:rowOff>
    </xdr:to>
    <xdr:sp macro="" textlink="">
      <xdr:nvSpPr>
        <xdr:cNvPr id="773" name="フローチャート: 判断 772">
          <a:extLst>
            <a:ext uri="{FF2B5EF4-FFF2-40B4-BE49-F238E27FC236}">
              <a16:creationId xmlns:a16="http://schemas.microsoft.com/office/drawing/2014/main" id="{C314B6EC-476D-496D-B572-9E2D3D712D71}"/>
            </a:ext>
          </a:extLst>
        </xdr:cNvPr>
        <xdr:cNvSpPr/>
      </xdr:nvSpPr>
      <xdr:spPr>
        <a:xfrm>
          <a:off x="14649450" y="17090389"/>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84182</xdr:rowOff>
    </xdr:from>
    <xdr:to>
      <xdr:col>81</xdr:col>
      <xdr:colOff>101600</xdr:colOff>
      <xdr:row>105</xdr:row>
      <xdr:rowOff>14332</xdr:rowOff>
    </xdr:to>
    <xdr:sp macro="" textlink="">
      <xdr:nvSpPr>
        <xdr:cNvPr id="774" name="フローチャート: 判断 773">
          <a:extLst>
            <a:ext uri="{FF2B5EF4-FFF2-40B4-BE49-F238E27FC236}">
              <a16:creationId xmlns:a16="http://schemas.microsoft.com/office/drawing/2014/main" id="{CBA2C0B2-3C7E-4303-9649-E36F7A135186}"/>
            </a:ext>
          </a:extLst>
        </xdr:cNvPr>
        <xdr:cNvSpPr/>
      </xdr:nvSpPr>
      <xdr:spPr>
        <a:xfrm>
          <a:off x="13887450" y="1706090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105411</xdr:rowOff>
    </xdr:from>
    <xdr:to>
      <xdr:col>76</xdr:col>
      <xdr:colOff>165100</xdr:colOff>
      <xdr:row>105</xdr:row>
      <xdr:rowOff>35561</xdr:rowOff>
    </xdr:to>
    <xdr:sp macro="" textlink="">
      <xdr:nvSpPr>
        <xdr:cNvPr id="775" name="フローチャート: 判断 774">
          <a:extLst>
            <a:ext uri="{FF2B5EF4-FFF2-40B4-BE49-F238E27FC236}">
              <a16:creationId xmlns:a16="http://schemas.microsoft.com/office/drawing/2014/main" id="{A66E6F02-1BD6-4ADD-85D2-8BA4CF3F04EB}"/>
            </a:ext>
          </a:extLst>
        </xdr:cNvPr>
        <xdr:cNvSpPr/>
      </xdr:nvSpPr>
      <xdr:spPr>
        <a:xfrm>
          <a:off x="13096875" y="17075786"/>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123371</xdr:rowOff>
    </xdr:from>
    <xdr:to>
      <xdr:col>72</xdr:col>
      <xdr:colOff>38100</xdr:colOff>
      <xdr:row>105</xdr:row>
      <xdr:rowOff>53521</xdr:rowOff>
    </xdr:to>
    <xdr:sp macro="" textlink="">
      <xdr:nvSpPr>
        <xdr:cNvPr id="776" name="フローチャート: 判断 775">
          <a:extLst>
            <a:ext uri="{FF2B5EF4-FFF2-40B4-BE49-F238E27FC236}">
              <a16:creationId xmlns:a16="http://schemas.microsoft.com/office/drawing/2014/main" id="{F88A97D1-D088-4AC0-A6A0-5BFE8A18CADE}"/>
            </a:ext>
          </a:extLst>
        </xdr:cNvPr>
        <xdr:cNvSpPr/>
      </xdr:nvSpPr>
      <xdr:spPr>
        <a:xfrm>
          <a:off x="12296775" y="17100096"/>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157662</xdr:rowOff>
    </xdr:from>
    <xdr:to>
      <xdr:col>67</xdr:col>
      <xdr:colOff>101600</xdr:colOff>
      <xdr:row>105</xdr:row>
      <xdr:rowOff>87812</xdr:rowOff>
    </xdr:to>
    <xdr:sp macro="" textlink="">
      <xdr:nvSpPr>
        <xdr:cNvPr id="777" name="フローチャート: 判断 776">
          <a:extLst>
            <a:ext uri="{FF2B5EF4-FFF2-40B4-BE49-F238E27FC236}">
              <a16:creationId xmlns:a16="http://schemas.microsoft.com/office/drawing/2014/main" id="{BB907CCA-36C1-431D-9F83-8BF38FAE4F10}"/>
            </a:ext>
          </a:extLst>
        </xdr:cNvPr>
        <xdr:cNvSpPr/>
      </xdr:nvSpPr>
      <xdr:spPr>
        <a:xfrm>
          <a:off x="11487150" y="17134387"/>
          <a:ext cx="10477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78" name="テキスト ボックス 777">
          <a:extLst>
            <a:ext uri="{FF2B5EF4-FFF2-40B4-BE49-F238E27FC236}">
              <a16:creationId xmlns:a16="http://schemas.microsoft.com/office/drawing/2014/main" id="{232F4EDE-4F74-4C5D-B8DF-F2C9E7D41D74}"/>
            </a:ext>
          </a:extLst>
        </xdr:cNvPr>
        <xdr:cNvSpPr txBox="1"/>
      </xdr:nvSpPr>
      <xdr:spPr>
        <a:xfrm>
          <a:off x="14525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79" name="テキスト ボックス 778">
          <a:extLst>
            <a:ext uri="{FF2B5EF4-FFF2-40B4-BE49-F238E27FC236}">
              <a16:creationId xmlns:a16="http://schemas.microsoft.com/office/drawing/2014/main" id="{8DF4E0D3-46E9-46F9-A056-FEEDD3A93CA0}"/>
            </a:ext>
          </a:extLst>
        </xdr:cNvPr>
        <xdr:cNvSpPr txBox="1"/>
      </xdr:nvSpPr>
      <xdr:spPr>
        <a:xfrm>
          <a:off x="137636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80" name="テキスト ボックス 779">
          <a:extLst>
            <a:ext uri="{FF2B5EF4-FFF2-40B4-BE49-F238E27FC236}">
              <a16:creationId xmlns:a16="http://schemas.microsoft.com/office/drawing/2014/main" id="{8157EFBA-82AD-4422-8FB6-027AB2BA0B18}"/>
            </a:ext>
          </a:extLst>
        </xdr:cNvPr>
        <xdr:cNvSpPr txBox="1"/>
      </xdr:nvSpPr>
      <xdr:spPr>
        <a:xfrm>
          <a:off x="129730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81" name="テキスト ボックス 780">
          <a:extLst>
            <a:ext uri="{FF2B5EF4-FFF2-40B4-BE49-F238E27FC236}">
              <a16:creationId xmlns:a16="http://schemas.microsoft.com/office/drawing/2014/main" id="{4718B2C9-2AF7-4EF0-BA3F-14729335DD29}"/>
            </a:ext>
          </a:extLst>
        </xdr:cNvPr>
        <xdr:cNvSpPr txBox="1"/>
      </xdr:nvSpPr>
      <xdr:spPr>
        <a:xfrm>
          <a:off x="12172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82" name="テキスト ボックス 781">
          <a:extLst>
            <a:ext uri="{FF2B5EF4-FFF2-40B4-BE49-F238E27FC236}">
              <a16:creationId xmlns:a16="http://schemas.microsoft.com/office/drawing/2014/main" id="{05DC113B-E4ED-437C-9553-AD86D243BCB6}"/>
            </a:ext>
          </a:extLst>
        </xdr:cNvPr>
        <xdr:cNvSpPr txBox="1"/>
      </xdr:nvSpPr>
      <xdr:spPr>
        <a:xfrm>
          <a:off x="11363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111942</xdr:rowOff>
    </xdr:from>
    <xdr:to>
      <xdr:col>85</xdr:col>
      <xdr:colOff>177800</xdr:colOff>
      <xdr:row>106</xdr:row>
      <xdr:rowOff>42092</xdr:rowOff>
    </xdr:to>
    <xdr:sp macro="" textlink="">
      <xdr:nvSpPr>
        <xdr:cNvPr id="783" name="楕円 782">
          <a:extLst>
            <a:ext uri="{FF2B5EF4-FFF2-40B4-BE49-F238E27FC236}">
              <a16:creationId xmlns:a16="http://schemas.microsoft.com/office/drawing/2014/main" id="{FE702259-9225-403C-9BD0-BAF4FD7BD15C}"/>
            </a:ext>
          </a:extLst>
        </xdr:cNvPr>
        <xdr:cNvSpPr/>
      </xdr:nvSpPr>
      <xdr:spPr>
        <a:xfrm>
          <a:off x="14649450" y="17256942"/>
          <a:ext cx="95250"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90369</xdr:rowOff>
    </xdr:from>
    <xdr:ext cx="405111" cy="259045"/>
    <xdr:sp macro="" textlink="">
      <xdr:nvSpPr>
        <xdr:cNvPr id="784" name="【庁舎】&#10;有形固定資産減価償却率該当値テキスト">
          <a:extLst>
            <a:ext uri="{FF2B5EF4-FFF2-40B4-BE49-F238E27FC236}">
              <a16:creationId xmlns:a16="http://schemas.microsoft.com/office/drawing/2014/main" id="{ACBCB91B-57CE-4E2C-B415-0FCF9F12ECB0}"/>
            </a:ext>
          </a:extLst>
        </xdr:cNvPr>
        <xdr:cNvSpPr txBox="1"/>
      </xdr:nvSpPr>
      <xdr:spPr>
        <a:xfrm>
          <a:off x="14735175" y="172321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105411</xdr:rowOff>
    </xdr:from>
    <xdr:to>
      <xdr:col>81</xdr:col>
      <xdr:colOff>101600</xdr:colOff>
      <xdr:row>106</xdr:row>
      <xdr:rowOff>35561</xdr:rowOff>
    </xdr:to>
    <xdr:sp macro="" textlink="">
      <xdr:nvSpPr>
        <xdr:cNvPr id="785" name="楕円 784">
          <a:extLst>
            <a:ext uri="{FF2B5EF4-FFF2-40B4-BE49-F238E27FC236}">
              <a16:creationId xmlns:a16="http://schemas.microsoft.com/office/drawing/2014/main" id="{DDA8AB49-4A81-4239-9A4A-180C1BF74681}"/>
            </a:ext>
          </a:extLst>
        </xdr:cNvPr>
        <xdr:cNvSpPr/>
      </xdr:nvSpPr>
      <xdr:spPr>
        <a:xfrm>
          <a:off x="13887450" y="17247236"/>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156211</xdr:rowOff>
    </xdr:from>
    <xdr:to>
      <xdr:col>85</xdr:col>
      <xdr:colOff>127000</xdr:colOff>
      <xdr:row>105</xdr:row>
      <xdr:rowOff>162742</xdr:rowOff>
    </xdr:to>
    <xdr:cxnSp macro="">
      <xdr:nvCxnSpPr>
        <xdr:cNvPr id="786" name="直線コネクタ 785">
          <a:extLst>
            <a:ext uri="{FF2B5EF4-FFF2-40B4-BE49-F238E27FC236}">
              <a16:creationId xmlns:a16="http://schemas.microsoft.com/office/drawing/2014/main" id="{546918F6-A7AC-4541-878C-2BBDB65A8576}"/>
            </a:ext>
          </a:extLst>
        </xdr:cNvPr>
        <xdr:cNvCxnSpPr/>
      </xdr:nvCxnSpPr>
      <xdr:spPr>
        <a:xfrm>
          <a:off x="13935075" y="17304386"/>
          <a:ext cx="762000" cy="1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105</xdr:row>
      <xdr:rowOff>80918</xdr:rowOff>
    </xdr:from>
    <xdr:to>
      <xdr:col>76</xdr:col>
      <xdr:colOff>165100</xdr:colOff>
      <xdr:row>106</xdr:row>
      <xdr:rowOff>11068</xdr:rowOff>
    </xdr:to>
    <xdr:sp macro="" textlink="">
      <xdr:nvSpPr>
        <xdr:cNvPr id="787" name="楕円 786">
          <a:extLst>
            <a:ext uri="{FF2B5EF4-FFF2-40B4-BE49-F238E27FC236}">
              <a16:creationId xmlns:a16="http://schemas.microsoft.com/office/drawing/2014/main" id="{716A8C2F-62D0-42C6-AB51-031FCDD364E4}"/>
            </a:ext>
          </a:extLst>
        </xdr:cNvPr>
        <xdr:cNvSpPr/>
      </xdr:nvSpPr>
      <xdr:spPr>
        <a:xfrm>
          <a:off x="13096875" y="17229093"/>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131718</xdr:rowOff>
    </xdr:from>
    <xdr:to>
      <xdr:col>81</xdr:col>
      <xdr:colOff>50800</xdr:colOff>
      <xdr:row>105</xdr:row>
      <xdr:rowOff>156211</xdr:rowOff>
    </xdr:to>
    <xdr:cxnSp macro="">
      <xdr:nvCxnSpPr>
        <xdr:cNvPr id="788" name="直線コネクタ 787">
          <a:extLst>
            <a:ext uri="{FF2B5EF4-FFF2-40B4-BE49-F238E27FC236}">
              <a16:creationId xmlns:a16="http://schemas.microsoft.com/office/drawing/2014/main" id="{A53A0101-E2FC-4B29-B552-7296E2AAE075}"/>
            </a:ext>
          </a:extLst>
        </xdr:cNvPr>
        <xdr:cNvCxnSpPr/>
      </xdr:nvCxnSpPr>
      <xdr:spPr>
        <a:xfrm>
          <a:off x="13144500" y="17276718"/>
          <a:ext cx="790575" cy="276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105</xdr:row>
      <xdr:rowOff>113574</xdr:rowOff>
    </xdr:from>
    <xdr:to>
      <xdr:col>72</xdr:col>
      <xdr:colOff>38100</xdr:colOff>
      <xdr:row>106</xdr:row>
      <xdr:rowOff>43724</xdr:rowOff>
    </xdr:to>
    <xdr:sp macro="" textlink="">
      <xdr:nvSpPr>
        <xdr:cNvPr id="789" name="楕円 788">
          <a:extLst>
            <a:ext uri="{FF2B5EF4-FFF2-40B4-BE49-F238E27FC236}">
              <a16:creationId xmlns:a16="http://schemas.microsoft.com/office/drawing/2014/main" id="{CC29D91A-981B-4E46-90E7-2630F36664C0}"/>
            </a:ext>
          </a:extLst>
        </xdr:cNvPr>
        <xdr:cNvSpPr/>
      </xdr:nvSpPr>
      <xdr:spPr>
        <a:xfrm>
          <a:off x="12296775" y="17258574"/>
          <a:ext cx="8572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131718</xdr:rowOff>
    </xdr:from>
    <xdr:to>
      <xdr:col>76</xdr:col>
      <xdr:colOff>114300</xdr:colOff>
      <xdr:row>105</xdr:row>
      <xdr:rowOff>164374</xdr:rowOff>
    </xdr:to>
    <xdr:cxnSp macro="">
      <xdr:nvCxnSpPr>
        <xdr:cNvPr id="790" name="直線コネクタ 789">
          <a:extLst>
            <a:ext uri="{FF2B5EF4-FFF2-40B4-BE49-F238E27FC236}">
              <a16:creationId xmlns:a16="http://schemas.microsoft.com/office/drawing/2014/main" id="{9D73E0B3-A46D-491A-B083-BA5633809A4E}"/>
            </a:ext>
          </a:extLst>
        </xdr:cNvPr>
        <xdr:cNvCxnSpPr/>
      </xdr:nvCxnSpPr>
      <xdr:spPr>
        <a:xfrm flipV="1">
          <a:off x="12344400" y="17276718"/>
          <a:ext cx="800100" cy="29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105</xdr:row>
      <xdr:rowOff>93980</xdr:rowOff>
    </xdr:from>
    <xdr:to>
      <xdr:col>67</xdr:col>
      <xdr:colOff>101600</xdr:colOff>
      <xdr:row>106</xdr:row>
      <xdr:rowOff>24130</xdr:rowOff>
    </xdr:to>
    <xdr:sp macro="" textlink="">
      <xdr:nvSpPr>
        <xdr:cNvPr id="791" name="楕円 790">
          <a:extLst>
            <a:ext uri="{FF2B5EF4-FFF2-40B4-BE49-F238E27FC236}">
              <a16:creationId xmlns:a16="http://schemas.microsoft.com/office/drawing/2014/main" id="{3C0F3EDD-79A3-4193-9A9D-9FE82E846990}"/>
            </a:ext>
          </a:extLst>
        </xdr:cNvPr>
        <xdr:cNvSpPr/>
      </xdr:nvSpPr>
      <xdr:spPr>
        <a:xfrm>
          <a:off x="11487150" y="17238980"/>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144780</xdr:rowOff>
    </xdr:from>
    <xdr:to>
      <xdr:col>71</xdr:col>
      <xdr:colOff>177800</xdr:colOff>
      <xdr:row>105</xdr:row>
      <xdr:rowOff>164374</xdr:rowOff>
    </xdr:to>
    <xdr:cxnSp macro="">
      <xdr:nvCxnSpPr>
        <xdr:cNvPr id="792" name="直線コネクタ 791">
          <a:extLst>
            <a:ext uri="{FF2B5EF4-FFF2-40B4-BE49-F238E27FC236}">
              <a16:creationId xmlns:a16="http://schemas.microsoft.com/office/drawing/2014/main" id="{611556C9-009F-4C92-A41E-9CEFA2CB4F43}"/>
            </a:ext>
          </a:extLst>
        </xdr:cNvPr>
        <xdr:cNvCxnSpPr/>
      </xdr:nvCxnSpPr>
      <xdr:spPr>
        <a:xfrm>
          <a:off x="11534775" y="17286605"/>
          <a:ext cx="809625"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30859</xdr:rowOff>
    </xdr:from>
    <xdr:ext cx="405111" cy="259045"/>
    <xdr:sp macro="" textlink="">
      <xdr:nvSpPr>
        <xdr:cNvPr id="793" name="n_1aveValue【庁舎】&#10;有形固定資産減価償却率">
          <a:extLst>
            <a:ext uri="{FF2B5EF4-FFF2-40B4-BE49-F238E27FC236}">
              <a16:creationId xmlns:a16="http://schemas.microsoft.com/office/drawing/2014/main" id="{1538B51C-6EA1-46E1-ACAB-84FE13A0CD45}"/>
            </a:ext>
          </a:extLst>
        </xdr:cNvPr>
        <xdr:cNvSpPr txBox="1"/>
      </xdr:nvSpPr>
      <xdr:spPr>
        <a:xfrm>
          <a:off x="13745219" y="16829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52088</xdr:rowOff>
    </xdr:from>
    <xdr:ext cx="405111" cy="259045"/>
    <xdr:sp macro="" textlink="">
      <xdr:nvSpPr>
        <xdr:cNvPr id="794" name="n_2aveValue【庁舎】&#10;有形固定資産減価償却率">
          <a:extLst>
            <a:ext uri="{FF2B5EF4-FFF2-40B4-BE49-F238E27FC236}">
              <a16:creationId xmlns:a16="http://schemas.microsoft.com/office/drawing/2014/main" id="{12B87F14-D7D1-4467-A617-C0FF619B9A73}"/>
            </a:ext>
          </a:extLst>
        </xdr:cNvPr>
        <xdr:cNvSpPr txBox="1"/>
      </xdr:nvSpPr>
      <xdr:spPr>
        <a:xfrm>
          <a:off x="12964169" y="168510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103</xdr:row>
      <xdr:rowOff>70048</xdr:rowOff>
    </xdr:from>
    <xdr:ext cx="405111" cy="259045"/>
    <xdr:sp macro="" textlink="">
      <xdr:nvSpPr>
        <xdr:cNvPr id="795" name="n_3aveValue【庁舎】&#10;有形固定資産減価償却率">
          <a:extLst>
            <a:ext uri="{FF2B5EF4-FFF2-40B4-BE49-F238E27FC236}">
              <a16:creationId xmlns:a16="http://schemas.microsoft.com/office/drawing/2014/main" id="{D8DCC366-22F7-429F-B7E4-AFCB5703DCDA}"/>
            </a:ext>
          </a:extLst>
        </xdr:cNvPr>
        <xdr:cNvSpPr txBox="1"/>
      </xdr:nvSpPr>
      <xdr:spPr>
        <a:xfrm>
          <a:off x="12164069" y="168689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104339</xdr:rowOff>
    </xdr:from>
    <xdr:ext cx="405111" cy="259045"/>
    <xdr:sp macro="" textlink="">
      <xdr:nvSpPr>
        <xdr:cNvPr id="796" name="n_4aveValue【庁舎】&#10;有形固定資産減価償却率">
          <a:extLst>
            <a:ext uri="{FF2B5EF4-FFF2-40B4-BE49-F238E27FC236}">
              <a16:creationId xmlns:a16="http://schemas.microsoft.com/office/drawing/2014/main" id="{E723E365-56FB-4B9F-BD60-F06A320E38F7}"/>
            </a:ext>
          </a:extLst>
        </xdr:cNvPr>
        <xdr:cNvSpPr txBox="1"/>
      </xdr:nvSpPr>
      <xdr:spPr>
        <a:xfrm>
          <a:off x="11354444" y="169096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106</xdr:row>
      <xdr:rowOff>26688</xdr:rowOff>
    </xdr:from>
    <xdr:ext cx="405111" cy="259045"/>
    <xdr:sp macro="" textlink="">
      <xdr:nvSpPr>
        <xdr:cNvPr id="797" name="n_1mainValue【庁舎】&#10;有形固定資産減価償却率">
          <a:extLst>
            <a:ext uri="{FF2B5EF4-FFF2-40B4-BE49-F238E27FC236}">
              <a16:creationId xmlns:a16="http://schemas.microsoft.com/office/drawing/2014/main" id="{0860BFD7-E777-4B9D-80CF-F90ECD139CFF}"/>
            </a:ext>
          </a:extLst>
        </xdr:cNvPr>
        <xdr:cNvSpPr txBox="1"/>
      </xdr:nvSpPr>
      <xdr:spPr>
        <a:xfrm>
          <a:off x="13745219" y="173463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106</xdr:row>
      <xdr:rowOff>2195</xdr:rowOff>
    </xdr:from>
    <xdr:ext cx="405111" cy="259045"/>
    <xdr:sp macro="" textlink="">
      <xdr:nvSpPr>
        <xdr:cNvPr id="798" name="n_2mainValue【庁舎】&#10;有形固定資産減価償却率">
          <a:extLst>
            <a:ext uri="{FF2B5EF4-FFF2-40B4-BE49-F238E27FC236}">
              <a16:creationId xmlns:a16="http://schemas.microsoft.com/office/drawing/2014/main" id="{DA72270B-A55A-439A-95D9-B33EFF59B965}"/>
            </a:ext>
          </a:extLst>
        </xdr:cNvPr>
        <xdr:cNvSpPr txBox="1"/>
      </xdr:nvSpPr>
      <xdr:spPr>
        <a:xfrm>
          <a:off x="12964169" y="17318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106</xdr:row>
      <xdr:rowOff>34851</xdr:rowOff>
    </xdr:from>
    <xdr:ext cx="405111" cy="259045"/>
    <xdr:sp macro="" textlink="">
      <xdr:nvSpPr>
        <xdr:cNvPr id="799" name="n_3mainValue【庁舎】&#10;有形固定資産減価償却率">
          <a:extLst>
            <a:ext uri="{FF2B5EF4-FFF2-40B4-BE49-F238E27FC236}">
              <a16:creationId xmlns:a16="http://schemas.microsoft.com/office/drawing/2014/main" id="{8F45C778-186D-4DAC-AE2E-BAFCFA43D22B}"/>
            </a:ext>
          </a:extLst>
        </xdr:cNvPr>
        <xdr:cNvSpPr txBox="1"/>
      </xdr:nvSpPr>
      <xdr:spPr>
        <a:xfrm>
          <a:off x="12164069" y="1734812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106</xdr:row>
      <xdr:rowOff>15257</xdr:rowOff>
    </xdr:from>
    <xdr:ext cx="405111" cy="259045"/>
    <xdr:sp macro="" textlink="">
      <xdr:nvSpPr>
        <xdr:cNvPr id="800" name="n_4mainValue【庁舎】&#10;有形固定資産減価償却率">
          <a:extLst>
            <a:ext uri="{FF2B5EF4-FFF2-40B4-BE49-F238E27FC236}">
              <a16:creationId xmlns:a16="http://schemas.microsoft.com/office/drawing/2014/main" id="{7CA8CC4D-0BBB-40C2-82A8-7CDC2FE0E50C}"/>
            </a:ext>
          </a:extLst>
        </xdr:cNvPr>
        <xdr:cNvSpPr txBox="1"/>
      </xdr:nvSpPr>
      <xdr:spPr>
        <a:xfrm>
          <a:off x="11354444" y="173285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801" name="正方形/長方形 800">
          <a:extLst>
            <a:ext uri="{FF2B5EF4-FFF2-40B4-BE49-F238E27FC236}">
              <a16:creationId xmlns:a16="http://schemas.microsoft.com/office/drawing/2014/main" id="{B3DD064D-13A3-40D3-A093-9932459FB4F7}"/>
            </a:ext>
          </a:extLst>
        </xdr:cNvPr>
        <xdr:cNvSpPr/>
      </xdr:nvSpPr>
      <xdr:spPr>
        <a:xfrm>
          <a:off x="16459200" y="14763750"/>
          <a:ext cx="4267200" cy="638175"/>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02" name="正方形/長方形 801">
          <a:extLst>
            <a:ext uri="{FF2B5EF4-FFF2-40B4-BE49-F238E27FC236}">
              <a16:creationId xmlns:a16="http://schemas.microsoft.com/office/drawing/2014/main" id="{4C88ABF7-2319-4957-A05C-1D44A6B8546A}"/>
            </a:ext>
          </a:extLst>
        </xdr:cNvPr>
        <xdr:cNvSpPr/>
      </xdr:nvSpPr>
      <xdr:spPr>
        <a:xfrm>
          <a:off x="16583025"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03" name="正方形/長方形 802">
          <a:extLst>
            <a:ext uri="{FF2B5EF4-FFF2-40B4-BE49-F238E27FC236}">
              <a16:creationId xmlns:a16="http://schemas.microsoft.com/office/drawing/2014/main" id="{4BCBCDBE-C63F-413C-8251-EFEC1519C140}"/>
            </a:ext>
          </a:extLst>
        </xdr:cNvPr>
        <xdr:cNvSpPr/>
      </xdr:nvSpPr>
      <xdr:spPr>
        <a:xfrm>
          <a:off x="16583025"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61/144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04" name="正方形/長方形 803">
          <a:extLst>
            <a:ext uri="{FF2B5EF4-FFF2-40B4-BE49-F238E27FC236}">
              <a16:creationId xmlns:a16="http://schemas.microsoft.com/office/drawing/2014/main" id="{04F4C5D8-CB4B-4943-9DD0-60F34784DE0A}"/>
            </a:ext>
          </a:extLst>
        </xdr:cNvPr>
        <xdr:cNvSpPr/>
      </xdr:nvSpPr>
      <xdr:spPr>
        <a:xfrm>
          <a:off x="174879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05" name="正方形/長方形 804">
          <a:extLst>
            <a:ext uri="{FF2B5EF4-FFF2-40B4-BE49-F238E27FC236}">
              <a16:creationId xmlns:a16="http://schemas.microsoft.com/office/drawing/2014/main" id="{20A9B95A-E874-4889-AE6F-F5930EC1D4C8}"/>
            </a:ext>
          </a:extLst>
        </xdr:cNvPr>
        <xdr:cNvSpPr/>
      </xdr:nvSpPr>
      <xdr:spPr>
        <a:xfrm>
          <a:off x="174879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06" name="正方形/長方形 805">
          <a:extLst>
            <a:ext uri="{FF2B5EF4-FFF2-40B4-BE49-F238E27FC236}">
              <a16:creationId xmlns:a16="http://schemas.microsoft.com/office/drawing/2014/main" id="{CBE0A38D-8514-438C-99B7-100F0E3D394E}"/>
            </a:ext>
          </a:extLst>
        </xdr:cNvPr>
        <xdr:cNvSpPr/>
      </xdr:nvSpPr>
      <xdr:spPr>
        <a:xfrm>
          <a:off x="18516600" y="15420975"/>
          <a:ext cx="1371600" cy="2571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山口県平均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07" name="正方形/長方形 806">
          <a:extLst>
            <a:ext uri="{FF2B5EF4-FFF2-40B4-BE49-F238E27FC236}">
              <a16:creationId xmlns:a16="http://schemas.microsoft.com/office/drawing/2014/main" id="{267A31D2-9F00-4D66-BD92-5123700DD9CE}"/>
            </a:ext>
          </a:extLst>
        </xdr:cNvPr>
        <xdr:cNvSpPr/>
      </xdr:nvSpPr>
      <xdr:spPr>
        <a:xfrm>
          <a:off x="18516600" y="15630525"/>
          <a:ext cx="13716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08" name="正方形/長方形 807">
          <a:extLst>
            <a:ext uri="{FF2B5EF4-FFF2-40B4-BE49-F238E27FC236}">
              <a16:creationId xmlns:a16="http://schemas.microsoft.com/office/drawing/2014/main" id="{424A25AC-60E3-4734-9126-D8F968FB8FC8}"/>
            </a:ext>
          </a:extLst>
        </xdr:cNvPr>
        <xdr:cNvSpPr/>
      </xdr:nvSpPr>
      <xdr:spPr>
        <a:xfrm>
          <a:off x="16459200" y="15906750"/>
          <a:ext cx="42672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809" name="テキスト ボックス 808">
          <a:extLst>
            <a:ext uri="{FF2B5EF4-FFF2-40B4-BE49-F238E27FC236}">
              <a16:creationId xmlns:a16="http://schemas.microsoft.com/office/drawing/2014/main" id="{F86F2061-AD71-4E26-AA95-60F2A4E04CC0}"/>
            </a:ext>
          </a:extLst>
        </xdr:cNvPr>
        <xdr:cNvSpPr txBox="1"/>
      </xdr:nvSpPr>
      <xdr:spPr>
        <a:xfrm>
          <a:off x="16440150" y="1571625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810" name="直線コネクタ 809">
          <a:extLst>
            <a:ext uri="{FF2B5EF4-FFF2-40B4-BE49-F238E27FC236}">
              <a16:creationId xmlns:a16="http://schemas.microsoft.com/office/drawing/2014/main" id="{BFAC6655-E058-43A2-9B81-FA3E1C6E9528}"/>
            </a:ext>
          </a:extLst>
        </xdr:cNvPr>
        <xdr:cNvCxnSpPr/>
      </xdr:nvCxnSpPr>
      <xdr:spPr>
        <a:xfrm>
          <a:off x="16459200" y="18192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76200</xdr:rowOff>
    </xdr:from>
    <xdr:to>
      <xdr:col>120</xdr:col>
      <xdr:colOff>114300</xdr:colOff>
      <xdr:row>108</xdr:row>
      <xdr:rowOff>76200</xdr:rowOff>
    </xdr:to>
    <xdr:cxnSp macro="">
      <xdr:nvCxnSpPr>
        <xdr:cNvPr id="811" name="直線コネクタ 810">
          <a:extLst>
            <a:ext uri="{FF2B5EF4-FFF2-40B4-BE49-F238E27FC236}">
              <a16:creationId xmlns:a16="http://schemas.microsoft.com/office/drawing/2014/main" id="{7F3F5289-7B0A-4823-AA2C-680FD5DA6B7E}"/>
            </a:ext>
          </a:extLst>
        </xdr:cNvPr>
        <xdr:cNvCxnSpPr/>
      </xdr:nvCxnSpPr>
      <xdr:spPr>
        <a:xfrm>
          <a:off x="16459200" y="177355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107</xdr:row>
      <xdr:rowOff>105427</xdr:rowOff>
    </xdr:from>
    <xdr:ext cx="467179" cy="259045"/>
    <xdr:sp macro="" textlink="">
      <xdr:nvSpPr>
        <xdr:cNvPr id="812" name="テキスト ボックス 811">
          <a:extLst>
            <a:ext uri="{FF2B5EF4-FFF2-40B4-BE49-F238E27FC236}">
              <a16:creationId xmlns:a16="http://schemas.microsoft.com/office/drawing/2014/main" id="{29C3E682-7558-4B4D-A7DF-9C7E53870B80}"/>
            </a:ext>
          </a:extLst>
        </xdr:cNvPr>
        <xdr:cNvSpPr txBox="1"/>
      </xdr:nvSpPr>
      <xdr:spPr>
        <a:xfrm>
          <a:off x="16052346" y="175901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133350</xdr:rowOff>
    </xdr:from>
    <xdr:to>
      <xdr:col>120</xdr:col>
      <xdr:colOff>114300</xdr:colOff>
      <xdr:row>105</xdr:row>
      <xdr:rowOff>133350</xdr:rowOff>
    </xdr:to>
    <xdr:cxnSp macro="">
      <xdr:nvCxnSpPr>
        <xdr:cNvPr id="813" name="直線コネクタ 812">
          <a:extLst>
            <a:ext uri="{FF2B5EF4-FFF2-40B4-BE49-F238E27FC236}">
              <a16:creationId xmlns:a16="http://schemas.microsoft.com/office/drawing/2014/main" id="{C8882902-D0D5-4046-801C-8024479F524C}"/>
            </a:ext>
          </a:extLst>
        </xdr:cNvPr>
        <xdr:cNvCxnSpPr/>
      </xdr:nvCxnSpPr>
      <xdr:spPr>
        <a:xfrm>
          <a:off x="16459200" y="172783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162577</xdr:rowOff>
    </xdr:from>
    <xdr:ext cx="467179" cy="259045"/>
    <xdr:sp macro="" textlink="">
      <xdr:nvSpPr>
        <xdr:cNvPr id="814" name="テキスト ボックス 813">
          <a:extLst>
            <a:ext uri="{FF2B5EF4-FFF2-40B4-BE49-F238E27FC236}">
              <a16:creationId xmlns:a16="http://schemas.microsoft.com/office/drawing/2014/main" id="{2F8600BC-114A-46DF-92B3-D99FB6944B32}"/>
            </a:ext>
          </a:extLst>
        </xdr:cNvPr>
        <xdr:cNvSpPr txBox="1"/>
      </xdr:nvSpPr>
      <xdr:spPr>
        <a:xfrm>
          <a:off x="16052346" y="171329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19050</xdr:rowOff>
    </xdr:from>
    <xdr:to>
      <xdr:col>120</xdr:col>
      <xdr:colOff>114300</xdr:colOff>
      <xdr:row>103</xdr:row>
      <xdr:rowOff>19050</xdr:rowOff>
    </xdr:to>
    <xdr:cxnSp macro="">
      <xdr:nvCxnSpPr>
        <xdr:cNvPr id="815" name="直線コネクタ 814">
          <a:extLst>
            <a:ext uri="{FF2B5EF4-FFF2-40B4-BE49-F238E27FC236}">
              <a16:creationId xmlns:a16="http://schemas.microsoft.com/office/drawing/2014/main" id="{2CE58E6A-8E87-4D1E-882D-B5FE03518946}"/>
            </a:ext>
          </a:extLst>
        </xdr:cNvPr>
        <xdr:cNvCxnSpPr/>
      </xdr:nvCxnSpPr>
      <xdr:spPr>
        <a:xfrm>
          <a:off x="16459200" y="168211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48277</xdr:rowOff>
    </xdr:from>
    <xdr:ext cx="467179" cy="259045"/>
    <xdr:sp macro="" textlink="">
      <xdr:nvSpPr>
        <xdr:cNvPr id="816" name="テキスト ボックス 815">
          <a:extLst>
            <a:ext uri="{FF2B5EF4-FFF2-40B4-BE49-F238E27FC236}">
              <a16:creationId xmlns:a16="http://schemas.microsoft.com/office/drawing/2014/main" id="{753B2CC5-3B9C-408D-A597-E4FA36385370}"/>
            </a:ext>
          </a:extLst>
        </xdr:cNvPr>
        <xdr:cNvSpPr txBox="1"/>
      </xdr:nvSpPr>
      <xdr:spPr>
        <a:xfrm>
          <a:off x="16052346" y="166757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76200</xdr:rowOff>
    </xdr:from>
    <xdr:to>
      <xdr:col>120</xdr:col>
      <xdr:colOff>114300</xdr:colOff>
      <xdr:row>100</xdr:row>
      <xdr:rowOff>76200</xdr:rowOff>
    </xdr:to>
    <xdr:cxnSp macro="">
      <xdr:nvCxnSpPr>
        <xdr:cNvPr id="817" name="直線コネクタ 816">
          <a:extLst>
            <a:ext uri="{FF2B5EF4-FFF2-40B4-BE49-F238E27FC236}">
              <a16:creationId xmlns:a16="http://schemas.microsoft.com/office/drawing/2014/main" id="{69D41EE1-440F-49E8-B37A-E92C59FE17AD}"/>
            </a:ext>
          </a:extLst>
        </xdr:cNvPr>
        <xdr:cNvCxnSpPr/>
      </xdr:nvCxnSpPr>
      <xdr:spPr>
        <a:xfrm>
          <a:off x="16459200" y="163639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105427</xdr:rowOff>
    </xdr:from>
    <xdr:ext cx="467179" cy="259045"/>
    <xdr:sp macro="" textlink="">
      <xdr:nvSpPr>
        <xdr:cNvPr id="818" name="テキスト ボックス 817">
          <a:extLst>
            <a:ext uri="{FF2B5EF4-FFF2-40B4-BE49-F238E27FC236}">
              <a16:creationId xmlns:a16="http://schemas.microsoft.com/office/drawing/2014/main" id="{075F2645-246D-4BD0-ACF4-0C347C2D6019}"/>
            </a:ext>
          </a:extLst>
        </xdr:cNvPr>
        <xdr:cNvSpPr txBox="1"/>
      </xdr:nvSpPr>
      <xdr:spPr>
        <a:xfrm>
          <a:off x="16052346" y="162185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19" name="直線コネクタ 818">
          <a:extLst>
            <a:ext uri="{FF2B5EF4-FFF2-40B4-BE49-F238E27FC236}">
              <a16:creationId xmlns:a16="http://schemas.microsoft.com/office/drawing/2014/main" id="{2F64E704-6ECD-4CE3-8D81-602AB8FD38B2}"/>
            </a:ext>
          </a:extLst>
        </xdr:cNvPr>
        <xdr:cNvCxnSpPr/>
      </xdr:nvCxnSpPr>
      <xdr:spPr>
        <a:xfrm>
          <a:off x="16459200" y="15906750"/>
          <a:ext cx="42291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20" name="テキスト ボックス 819">
          <a:extLst>
            <a:ext uri="{FF2B5EF4-FFF2-40B4-BE49-F238E27FC236}">
              <a16:creationId xmlns:a16="http://schemas.microsoft.com/office/drawing/2014/main" id="{C554BBA3-30EE-4984-86E3-363AAE50E4FE}"/>
            </a:ext>
          </a:extLst>
        </xdr:cNvPr>
        <xdr:cNvSpPr txBox="1"/>
      </xdr:nvSpPr>
      <xdr:spPr>
        <a:xfrm>
          <a:off x="16052346" y="1576135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21" name="【庁舎】&#10;一人当たり面積グラフ枠">
          <a:extLst>
            <a:ext uri="{FF2B5EF4-FFF2-40B4-BE49-F238E27FC236}">
              <a16:creationId xmlns:a16="http://schemas.microsoft.com/office/drawing/2014/main" id="{1580B612-4C42-49D8-8384-01FA3C003C9E}"/>
            </a:ext>
          </a:extLst>
        </xdr:cNvPr>
        <xdr:cNvSpPr/>
      </xdr:nvSpPr>
      <xdr:spPr>
        <a:xfrm>
          <a:off x="16459200" y="15906750"/>
          <a:ext cx="42672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125577</xdr:rowOff>
    </xdr:from>
    <xdr:to>
      <xdr:col>116</xdr:col>
      <xdr:colOff>62864</xdr:colOff>
      <xdr:row>108</xdr:row>
      <xdr:rowOff>3505</xdr:rowOff>
    </xdr:to>
    <xdr:cxnSp macro="">
      <xdr:nvCxnSpPr>
        <xdr:cNvPr id="822" name="直線コネクタ 821">
          <a:extLst>
            <a:ext uri="{FF2B5EF4-FFF2-40B4-BE49-F238E27FC236}">
              <a16:creationId xmlns:a16="http://schemas.microsoft.com/office/drawing/2014/main" id="{76761607-EA56-41A1-B591-0B26302B18B6}"/>
            </a:ext>
          </a:extLst>
        </xdr:cNvPr>
        <xdr:cNvCxnSpPr/>
      </xdr:nvCxnSpPr>
      <xdr:spPr>
        <a:xfrm flipV="1">
          <a:off x="19954239" y="16410152"/>
          <a:ext cx="0" cy="12558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7332</xdr:rowOff>
    </xdr:from>
    <xdr:ext cx="469744" cy="259045"/>
    <xdr:sp macro="" textlink="">
      <xdr:nvSpPr>
        <xdr:cNvPr id="823" name="【庁舎】&#10;一人当たり面積最小値テキスト">
          <a:extLst>
            <a:ext uri="{FF2B5EF4-FFF2-40B4-BE49-F238E27FC236}">
              <a16:creationId xmlns:a16="http://schemas.microsoft.com/office/drawing/2014/main" id="{4DCA66C4-D984-4DE8-AC2E-60E671E9BEC2}"/>
            </a:ext>
          </a:extLst>
        </xdr:cNvPr>
        <xdr:cNvSpPr txBox="1"/>
      </xdr:nvSpPr>
      <xdr:spPr>
        <a:xfrm>
          <a:off x="19992975" y="17669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3505</xdr:rowOff>
    </xdr:from>
    <xdr:to>
      <xdr:col>116</xdr:col>
      <xdr:colOff>152400</xdr:colOff>
      <xdr:row>108</xdr:row>
      <xdr:rowOff>3505</xdr:rowOff>
    </xdr:to>
    <xdr:cxnSp macro="">
      <xdr:nvCxnSpPr>
        <xdr:cNvPr id="824" name="直線コネクタ 823">
          <a:extLst>
            <a:ext uri="{FF2B5EF4-FFF2-40B4-BE49-F238E27FC236}">
              <a16:creationId xmlns:a16="http://schemas.microsoft.com/office/drawing/2014/main" id="{96830801-89E0-4B68-8128-1B3E540FACE0}"/>
            </a:ext>
          </a:extLst>
        </xdr:cNvPr>
        <xdr:cNvCxnSpPr/>
      </xdr:nvCxnSpPr>
      <xdr:spPr>
        <a:xfrm>
          <a:off x="19878675" y="17666030"/>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72254</xdr:rowOff>
    </xdr:from>
    <xdr:ext cx="469744" cy="259045"/>
    <xdr:sp macro="" textlink="">
      <xdr:nvSpPr>
        <xdr:cNvPr id="825" name="【庁舎】&#10;一人当たり面積最大値テキスト">
          <a:extLst>
            <a:ext uri="{FF2B5EF4-FFF2-40B4-BE49-F238E27FC236}">
              <a16:creationId xmlns:a16="http://schemas.microsoft.com/office/drawing/2014/main" id="{EAD74679-760C-43A2-ADBF-96596666EACE}"/>
            </a:ext>
          </a:extLst>
        </xdr:cNvPr>
        <xdr:cNvSpPr txBox="1"/>
      </xdr:nvSpPr>
      <xdr:spPr>
        <a:xfrm>
          <a:off x="19992975" y="161853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125577</xdr:rowOff>
    </xdr:from>
    <xdr:to>
      <xdr:col>116</xdr:col>
      <xdr:colOff>152400</xdr:colOff>
      <xdr:row>100</xdr:row>
      <xdr:rowOff>125577</xdr:rowOff>
    </xdr:to>
    <xdr:cxnSp macro="">
      <xdr:nvCxnSpPr>
        <xdr:cNvPr id="826" name="直線コネクタ 825">
          <a:extLst>
            <a:ext uri="{FF2B5EF4-FFF2-40B4-BE49-F238E27FC236}">
              <a16:creationId xmlns:a16="http://schemas.microsoft.com/office/drawing/2014/main" id="{B9F25E11-865E-438A-9937-0C6762E22D5A}"/>
            </a:ext>
          </a:extLst>
        </xdr:cNvPr>
        <xdr:cNvCxnSpPr/>
      </xdr:nvCxnSpPr>
      <xdr:spPr>
        <a:xfrm>
          <a:off x="19878675" y="16410152"/>
          <a:ext cx="161925"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105782</xdr:rowOff>
    </xdr:from>
    <xdr:ext cx="469744" cy="259045"/>
    <xdr:sp macro="" textlink="">
      <xdr:nvSpPr>
        <xdr:cNvPr id="827" name="【庁舎】&#10;一人当たり面積平均値テキスト">
          <a:extLst>
            <a:ext uri="{FF2B5EF4-FFF2-40B4-BE49-F238E27FC236}">
              <a16:creationId xmlns:a16="http://schemas.microsoft.com/office/drawing/2014/main" id="{0B67C445-90CB-4DD2-A39F-CD9FDAE24176}"/>
            </a:ext>
          </a:extLst>
        </xdr:cNvPr>
        <xdr:cNvSpPr txBox="1"/>
      </xdr:nvSpPr>
      <xdr:spPr>
        <a:xfrm>
          <a:off x="19992975" y="174190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127355</xdr:rowOff>
    </xdr:from>
    <xdr:to>
      <xdr:col>116</xdr:col>
      <xdr:colOff>114300</xdr:colOff>
      <xdr:row>107</xdr:row>
      <xdr:rowOff>57505</xdr:rowOff>
    </xdr:to>
    <xdr:sp macro="" textlink="">
      <xdr:nvSpPr>
        <xdr:cNvPr id="828" name="フローチャート: 判断 827">
          <a:extLst>
            <a:ext uri="{FF2B5EF4-FFF2-40B4-BE49-F238E27FC236}">
              <a16:creationId xmlns:a16="http://schemas.microsoft.com/office/drawing/2014/main" id="{8975F9B1-F6EF-460A-8F11-A2257C1142B4}"/>
            </a:ext>
          </a:extLst>
        </xdr:cNvPr>
        <xdr:cNvSpPr/>
      </xdr:nvSpPr>
      <xdr:spPr>
        <a:xfrm>
          <a:off x="19897725" y="17440630"/>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106</xdr:row>
      <xdr:rowOff>126670</xdr:rowOff>
    </xdr:from>
    <xdr:to>
      <xdr:col>112</xdr:col>
      <xdr:colOff>38100</xdr:colOff>
      <xdr:row>107</xdr:row>
      <xdr:rowOff>56820</xdr:rowOff>
    </xdr:to>
    <xdr:sp macro="" textlink="">
      <xdr:nvSpPr>
        <xdr:cNvPr id="829" name="フローチャート: 判断 828">
          <a:extLst>
            <a:ext uri="{FF2B5EF4-FFF2-40B4-BE49-F238E27FC236}">
              <a16:creationId xmlns:a16="http://schemas.microsoft.com/office/drawing/2014/main" id="{DA9BA26D-6858-401F-B1E4-42CDC02A0E56}"/>
            </a:ext>
          </a:extLst>
        </xdr:cNvPr>
        <xdr:cNvSpPr/>
      </xdr:nvSpPr>
      <xdr:spPr>
        <a:xfrm>
          <a:off x="19154775" y="17439945"/>
          <a:ext cx="8572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106</xdr:row>
      <xdr:rowOff>134899</xdr:rowOff>
    </xdr:from>
    <xdr:to>
      <xdr:col>107</xdr:col>
      <xdr:colOff>101600</xdr:colOff>
      <xdr:row>107</xdr:row>
      <xdr:rowOff>65049</xdr:rowOff>
    </xdr:to>
    <xdr:sp macro="" textlink="">
      <xdr:nvSpPr>
        <xdr:cNvPr id="830" name="フローチャート: 判断 829">
          <a:extLst>
            <a:ext uri="{FF2B5EF4-FFF2-40B4-BE49-F238E27FC236}">
              <a16:creationId xmlns:a16="http://schemas.microsoft.com/office/drawing/2014/main" id="{D8ACFA67-81FE-4277-AEAC-E69134B4C19A}"/>
            </a:ext>
          </a:extLst>
        </xdr:cNvPr>
        <xdr:cNvSpPr/>
      </xdr:nvSpPr>
      <xdr:spPr>
        <a:xfrm>
          <a:off x="18345150" y="17451349"/>
          <a:ext cx="104775"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106</xdr:row>
      <xdr:rowOff>147929</xdr:rowOff>
    </xdr:from>
    <xdr:to>
      <xdr:col>102</xdr:col>
      <xdr:colOff>165100</xdr:colOff>
      <xdr:row>107</xdr:row>
      <xdr:rowOff>78079</xdr:rowOff>
    </xdr:to>
    <xdr:sp macro="" textlink="">
      <xdr:nvSpPr>
        <xdr:cNvPr id="831" name="フローチャート: 判断 830">
          <a:extLst>
            <a:ext uri="{FF2B5EF4-FFF2-40B4-BE49-F238E27FC236}">
              <a16:creationId xmlns:a16="http://schemas.microsoft.com/office/drawing/2014/main" id="{B6680379-CBE0-40C2-A207-0CE9503947E4}"/>
            </a:ext>
          </a:extLst>
        </xdr:cNvPr>
        <xdr:cNvSpPr/>
      </xdr:nvSpPr>
      <xdr:spPr>
        <a:xfrm>
          <a:off x="17554575" y="17461204"/>
          <a:ext cx="95250" cy="104775"/>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157987</xdr:rowOff>
    </xdr:from>
    <xdr:to>
      <xdr:col>98</xdr:col>
      <xdr:colOff>38100</xdr:colOff>
      <xdr:row>107</xdr:row>
      <xdr:rowOff>88137</xdr:rowOff>
    </xdr:to>
    <xdr:sp macro="" textlink="">
      <xdr:nvSpPr>
        <xdr:cNvPr id="832" name="フローチャート: 判断 831">
          <a:extLst>
            <a:ext uri="{FF2B5EF4-FFF2-40B4-BE49-F238E27FC236}">
              <a16:creationId xmlns:a16="http://schemas.microsoft.com/office/drawing/2014/main" id="{8C566154-9E4D-46C0-A720-C639045FF75E}"/>
            </a:ext>
          </a:extLst>
        </xdr:cNvPr>
        <xdr:cNvSpPr/>
      </xdr:nvSpPr>
      <xdr:spPr>
        <a:xfrm>
          <a:off x="16754475" y="17477612"/>
          <a:ext cx="85725" cy="9525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33" name="テキスト ボックス 832">
          <a:extLst>
            <a:ext uri="{FF2B5EF4-FFF2-40B4-BE49-F238E27FC236}">
              <a16:creationId xmlns:a16="http://schemas.microsoft.com/office/drawing/2014/main" id="{127368A0-3D2D-4938-A260-54C6A46675DF}"/>
            </a:ext>
          </a:extLst>
        </xdr:cNvPr>
        <xdr:cNvSpPr txBox="1"/>
      </xdr:nvSpPr>
      <xdr:spPr>
        <a:xfrm>
          <a:off x="197834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34" name="テキスト ボックス 833">
          <a:extLst>
            <a:ext uri="{FF2B5EF4-FFF2-40B4-BE49-F238E27FC236}">
              <a16:creationId xmlns:a16="http://schemas.microsoft.com/office/drawing/2014/main" id="{BAAFA2D9-3D2A-4194-B04A-7CEAF3D3F5EE}"/>
            </a:ext>
          </a:extLst>
        </xdr:cNvPr>
        <xdr:cNvSpPr txBox="1"/>
      </xdr:nvSpPr>
      <xdr:spPr>
        <a:xfrm>
          <a:off x="190309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35" name="テキスト ボックス 834">
          <a:extLst>
            <a:ext uri="{FF2B5EF4-FFF2-40B4-BE49-F238E27FC236}">
              <a16:creationId xmlns:a16="http://schemas.microsoft.com/office/drawing/2014/main" id="{C3120A18-080D-4A70-AD8F-8C8F223F686F}"/>
            </a:ext>
          </a:extLst>
        </xdr:cNvPr>
        <xdr:cNvSpPr txBox="1"/>
      </xdr:nvSpPr>
      <xdr:spPr>
        <a:xfrm>
          <a:off x="18221325"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36" name="テキスト ボックス 835">
          <a:extLst>
            <a:ext uri="{FF2B5EF4-FFF2-40B4-BE49-F238E27FC236}">
              <a16:creationId xmlns:a16="http://schemas.microsoft.com/office/drawing/2014/main" id="{C3B69EF0-46C6-4439-8786-A3FCBA3FE812}"/>
            </a:ext>
          </a:extLst>
        </xdr:cNvPr>
        <xdr:cNvSpPr txBox="1"/>
      </xdr:nvSpPr>
      <xdr:spPr>
        <a:xfrm>
          <a:off x="174307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37" name="テキスト ボックス 836">
          <a:extLst>
            <a:ext uri="{FF2B5EF4-FFF2-40B4-BE49-F238E27FC236}">
              <a16:creationId xmlns:a16="http://schemas.microsoft.com/office/drawing/2014/main" id="{F0C763A6-E869-4836-B228-5438F7284B5A}"/>
            </a:ext>
          </a:extLst>
        </xdr:cNvPr>
        <xdr:cNvSpPr txBox="1"/>
      </xdr:nvSpPr>
      <xdr:spPr>
        <a:xfrm>
          <a:off x="16630650" y="18190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93294</xdr:rowOff>
    </xdr:from>
    <xdr:to>
      <xdr:col>116</xdr:col>
      <xdr:colOff>114300</xdr:colOff>
      <xdr:row>107</xdr:row>
      <xdr:rowOff>23444</xdr:rowOff>
    </xdr:to>
    <xdr:sp macro="" textlink="">
      <xdr:nvSpPr>
        <xdr:cNvPr id="838" name="楕円 837">
          <a:extLst>
            <a:ext uri="{FF2B5EF4-FFF2-40B4-BE49-F238E27FC236}">
              <a16:creationId xmlns:a16="http://schemas.microsoft.com/office/drawing/2014/main" id="{FEEF68A8-3E63-4E3C-92A3-5D0C204496CE}"/>
            </a:ext>
          </a:extLst>
        </xdr:cNvPr>
        <xdr:cNvSpPr/>
      </xdr:nvSpPr>
      <xdr:spPr>
        <a:xfrm>
          <a:off x="19897725" y="1740974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116171</xdr:rowOff>
    </xdr:from>
    <xdr:ext cx="469744" cy="259045"/>
    <xdr:sp macro="" textlink="">
      <xdr:nvSpPr>
        <xdr:cNvPr id="839" name="【庁舎】&#10;一人当たり面積該当値テキスト">
          <a:extLst>
            <a:ext uri="{FF2B5EF4-FFF2-40B4-BE49-F238E27FC236}">
              <a16:creationId xmlns:a16="http://schemas.microsoft.com/office/drawing/2014/main" id="{DA309E79-B59D-4A27-93DF-62C35A54B41A}"/>
            </a:ext>
          </a:extLst>
        </xdr:cNvPr>
        <xdr:cNvSpPr txBox="1"/>
      </xdr:nvSpPr>
      <xdr:spPr>
        <a:xfrm>
          <a:off x="19992975" y="172611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100837</xdr:rowOff>
    </xdr:from>
    <xdr:to>
      <xdr:col>112</xdr:col>
      <xdr:colOff>38100</xdr:colOff>
      <xdr:row>107</xdr:row>
      <xdr:rowOff>30987</xdr:rowOff>
    </xdr:to>
    <xdr:sp macro="" textlink="">
      <xdr:nvSpPr>
        <xdr:cNvPr id="840" name="楕円 839">
          <a:extLst>
            <a:ext uri="{FF2B5EF4-FFF2-40B4-BE49-F238E27FC236}">
              <a16:creationId xmlns:a16="http://schemas.microsoft.com/office/drawing/2014/main" id="{2699584D-6AC7-4394-BA73-EC3A3FE5A190}"/>
            </a:ext>
          </a:extLst>
        </xdr:cNvPr>
        <xdr:cNvSpPr/>
      </xdr:nvSpPr>
      <xdr:spPr>
        <a:xfrm>
          <a:off x="19154775" y="17420462"/>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144094</xdr:rowOff>
    </xdr:from>
    <xdr:to>
      <xdr:col>116</xdr:col>
      <xdr:colOff>63500</xdr:colOff>
      <xdr:row>106</xdr:row>
      <xdr:rowOff>151637</xdr:rowOff>
    </xdr:to>
    <xdr:cxnSp macro="">
      <xdr:nvCxnSpPr>
        <xdr:cNvPr id="841" name="直線コネクタ 840">
          <a:extLst>
            <a:ext uri="{FF2B5EF4-FFF2-40B4-BE49-F238E27FC236}">
              <a16:creationId xmlns:a16="http://schemas.microsoft.com/office/drawing/2014/main" id="{06EFAAAA-020A-45C6-BFFC-DF75F5F4290B}"/>
            </a:ext>
          </a:extLst>
        </xdr:cNvPr>
        <xdr:cNvCxnSpPr/>
      </xdr:nvCxnSpPr>
      <xdr:spPr>
        <a:xfrm flipV="1">
          <a:off x="19202400" y="17457369"/>
          <a:ext cx="752475" cy="10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114554</xdr:rowOff>
    </xdr:from>
    <xdr:to>
      <xdr:col>107</xdr:col>
      <xdr:colOff>101600</xdr:colOff>
      <xdr:row>107</xdr:row>
      <xdr:rowOff>44704</xdr:rowOff>
    </xdr:to>
    <xdr:sp macro="" textlink="">
      <xdr:nvSpPr>
        <xdr:cNvPr id="842" name="楕円 841">
          <a:extLst>
            <a:ext uri="{FF2B5EF4-FFF2-40B4-BE49-F238E27FC236}">
              <a16:creationId xmlns:a16="http://schemas.microsoft.com/office/drawing/2014/main" id="{CD09B640-91B5-47D3-B343-D8E0954AB88F}"/>
            </a:ext>
          </a:extLst>
        </xdr:cNvPr>
        <xdr:cNvSpPr/>
      </xdr:nvSpPr>
      <xdr:spPr>
        <a:xfrm>
          <a:off x="18345150" y="17431004"/>
          <a:ext cx="104775" cy="10477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151637</xdr:rowOff>
    </xdr:from>
    <xdr:to>
      <xdr:col>111</xdr:col>
      <xdr:colOff>177800</xdr:colOff>
      <xdr:row>106</xdr:row>
      <xdr:rowOff>165354</xdr:rowOff>
    </xdr:to>
    <xdr:cxnSp macro="">
      <xdr:nvCxnSpPr>
        <xdr:cNvPr id="843" name="直線コネクタ 842">
          <a:extLst>
            <a:ext uri="{FF2B5EF4-FFF2-40B4-BE49-F238E27FC236}">
              <a16:creationId xmlns:a16="http://schemas.microsoft.com/office/drawing/2014/main" id="{A71D0633-E830-4BA2-B1DF-06305DE40E27}"/>
            </a:ext>
          </a:extLst>
        </xdr:cNvPr>
        <xdr:cNvCxnSpPr/>
      </xdr:nvCxnSpPr>
      <xdr:spPr>
        <a:xfrm flipV="1">
          <a:off x="18392775" y="17468087"/>
          <a:ext cx="809625" cy="105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118441</xdr:rowOff>
    </xdr:from>
    <xdr:to>
      <xdr:col>102</xdr:col>
      <xdr:colOff>165100</xdr:colOff>
      <xdr:row>107</xdr:row>
      <xdr:rowOff>48591</xdr:rowOff>
    </xdr:to>
    <xdr:sp macro="" textlink="">
      <xdr:nvSpPr>
        <xdr:cNvPr id="844" name="楕円 843">
          <a:extLst>
            <a:ext uri="{FF2B5EF4-FFF2-40B4-BE49-F238E27FC236}">
              <a16:creationId xmlns:a16="http://schemas.microsoft.com/office/drawing/2014/main" id="{7562EB2C-C34D-48FF-BA46-7AD4793EDEFD}"/>
            </a:ext>
          </a:extLst>
        </xdr:cNvPr>
        <xdr:cNvSpPr/>
      </xdr:nvSpPr>
      <xdr:spPr>
        <a:xfrm>
          <a:off x="17554575" y="17438066"/>
          <a:ext cx="95250"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165354</xdr:rowOff>
    </xdr:from>
    <xdr:to>
      <xdr:col>107</xdr:col>
      <xdr:colOff>50800</xdr:colOff>
      <xdr:row>106</xdr:row>
      <xdr:rowOff>169241</xdr:rowOff>
    </xdr:to>
    <xdr:cxnSp macro="">
      <xdr:nvCxnSpPr>
        <xdr:cNvPr id="845" name="直線コネクタ 844">
          <a:extLst>
            <a:ext uri="{FF2B5EF4-FFF2-40B4-BE49-F238E27FC236}">
              <a16:creationId xmlns:a16="http://schemas.microsoft.com/office/drawing/2014/main" id="{C85CCB61-72F5-4D73-9742-DF3C533C0D45}"/>
            </a:ext>
          </a:extLst>
        </xdr:cNvPr>
        <xdr:cNvCxnSpPr/>
      </xdr:nvCxnSpPr>
      <xdr:spPr>
        <a:xfrm flipV="1">
          <a:off x="17602200" y="17478629"/>
          <a:ext cx="790575" cy="70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123470</xdr:rowOff>
    </xdr:from>
    <xdr:to>
      <xdr:col>98</xdr:col>
      <xdr:colOff>38100</xdr:colOff>
      <xdr:row>107</xdr:row>
      <xdr:rowOff>53620</xdr:rowOff>
    </xdr:to>
    <xdr:sp macro="" textlink="">
      <xdr:nvSpPr>
        <xdr:cNvPr id="846" name="楕円 845">
          <a:extLst>
            <a:ext uri="{FF2B5EF4-FFF2-40B4-BE49-F238E27FC236}">
              <a16:creationId xmlns:a16="http://schemas.microsoft.com/office/drawing/2014/main" id="{73475CB6-1055-4BA4-B835-7614E135672B}"/>
            </a:ext>
          </a:extLst>
        </xdr:cNvPr>
        <xdr:cNvSpPr/>
      </xdr:nvSpPr>
      <xdr:spPr>
        <a:xfrm>
          <a:off x="16754475" y="17443095"/>
          <a:ext cx="85725" cy="9525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169241</xdr:rowOff>
    </xdr:from>
    <xdr:to>
      <xdr:col>102</xdr:col>
      <xdr:colOff>114300</xdr:colOff>
      <xdr:row>107</xdr:row>
      <xdr:rowOff>2820</xdr:rowOff>
    </xdr:to>
    <xdr:cxnSp macro="">
      <xdr:nvCxnSpPr>
        <xdr:cNvPr id="847" name="直線コネクタ 846">
          <a:extLst>
            <a:ext uri="{FF2B5EF4-FFF2-40B4-BE49-F238E27FC236}">
              <a16:creationId xmlns:a16="http://schemas.microsoft.com/office/drawing/2014/main" id="{25159DA4-0587-4C82-A780-113091BB45D8}"/>
            </a:ext>
          </a:extLst>
        </xdr:cNvPr>
        <xdr:cNvCxnSpPr/>
      </xdr:nvCxnSpPr>
      <xdr:spPr>
        <a:xfrm flipV="1">
          <a:off x="16802100" y="17485691"/>
          <a:ext cx="800100" cy="5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107</xdr:row>
      <xdr:rowOff>47947</xdr:rowOff>
    </xdr:from>
    <xdr:ext cx="469744" cy="259045"/>
    <xdr:sp macro="" textlink="">
      <xdr:nvSpPr>
        <xdr:cNvPr id="848" name="n_1aveValue【庁舎】&#10;一人当たり面積">
          <a:extLst>
            <a:ext uri="{FF2B5EF4-FFF2-40B4-BE49-F238E27FC236}">
              <a16:creationId xmlns:a16="http://schemas.microsoft.com/office/drawing/2014/main" id="{FC1AADEB-F010-4895-8996-057374B4C055}"/>
            </a:ext>
          </a:extLst>
        </xdr:cNvPr>
        <xdr:cNvSpPr txBox="1"/>
      </xdr:nvSpPr>
      <xdr:spPr>
        <a:xfrm>
          <a:off x="18983402" y="17532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56176</xdr:rowOff>
    </xdr:from>
    <xdr:ext cx="469744" cy="259045"/>
    <xdr:sp macro="" textlink="">
      <xdr:nvSpPr>
        <xdr:cNvPr id="849" name="n_2aveValue【庁舎】&#10;一人当たり面積">
          <a:extLst>
            <a:ext uri="{FF2B5EF4-FFF2-40B4-BE49-F238E27FC236}">
              <a16:creationId xmlns:a16="http://schemas.microsoft.com/office/drawing/2014/main" id="{D9844DBC-6E04-461E-A5D0-A4FCBD2E0FCF}"/>
            </a:ext>
          </a:extLst>
        </xdr:cNvPr>
        <xdr:cNvSpPr txBox="1"/>
      </xdr:nvSpPr>
      <xdr:spPr>
        <a:xfrm>
          <a:off x="18183302" y="17544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69206</xdr:rowOff>
    </xdr:from>
    <xdr:ext cx="469744" cy="259045"/>
    <xdr:sp macro="" textlink="">
      <xdr:nvSpPr>
        <xdr:cNvPr id="850" name="n_3aveValue【庁舎】&#10;一人当たり面積">
          <a:extLst>
            <a:ext uri="{FF2B5EF4-FFF2-40B4-BE49-F238E27FC236}">
              <a16:creationId xmlns:a16="http://schemas.microsoft.com/office/drawing/2014/main" id="{7CDB9BE3-3D90-4CB2-B95E-472196FA4399}"/>
            </a:ext>
          </a:extLst>
        </xdr:cNvPr>
        <xdr:cNvSpPr txBox="1"/>
      </xdr:nvSpPr>
      <xdr:spPr>
        <a:xfrm>
          <a:off x="17383202" y="175539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79264</xdr:rowOff>
    </xdr:from>
    <xdr:ext cx="469744" cy="259045"/>
    <xdr:sp macro="" textlink="">
      <xdr:nvSpPr>
        <xdr:cNvPr id="851" name="n_4aveValue【庁舎】&#10;一人当たり面積">
          <a:extLst>
            <a:ext uri="{FF2B5EF4-FFF2-40B4-BE49-F238E27FC236}">
              <a16:creationId xmlns:a16="http://schemas.microsoft.com/office/drawing/2014/main" id="{D66C1DC7-EF7E-4C27-8C76-DEDD2823F235}"/>
            </a:ext>
          </a:extLst>
        </xdr:cNvPr>
        <xdr:cNvSpPr txBox="1"/>
      </xdr:nvSpPr>
      <xdr:spPr>
        <a:xfrm>
          <a:off x="16592627" y="17567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47514</xdr:rowOff>
    </xdr:from>
    <xdr:ext cx="469744" cy="259045"/>
    <xdr:sp macro="" textlink="">
      <xdr:nvSpPr>
        <xdr:cNvPr id="852" name="n_1mainValue【庁舎】&#10;一人当たり面積">
          <a:extLst>
            <a:ext uri="{FF2B5EF4-FFF2-40B4-BE49-F238E27FC236}">
              <a16:creationId xmlns:a16="http://schemas.microsoft.com/office/drawing/2014/main" id="{DA97891A-A425-4F63-9EDD-DFF8839D0E4C}"/>
            </a:ext>
          </a:extLst>
        </xdr:cNvPr>
        <xdr:cNvSpPr txBox="1"/>
      </xdr:nvSpPr>
      <xdr:spPr>
        <a:xfrm>
          <a:off x="18983402" y="171956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61231</xdr:rowOff>
    </xdr:from>
    <xdr:ext cx="469744" cy="259045"/>
    <xdr:sp macro="" textlink="">
      <xdr:nvSpPr>
        <xdr:cNvPr id="853" name="n_2mainValue【庁舎】&#10;一人当たり面積">
          <a:extLst>
            <a:ext uri="{FF2B5EF4-FFF2-40B4-BE49-F238E27FC236}">
              <a16:creationId xmlns:a16="http://schemas.microsoft.com/office/drawing/2014/main" id="{E1C1BAB5-12B1-461D-85F9-079687031267}"/>
            </a:ext>
          </a:extLst>
        </xdr:cNvPr>
        <xdr:cNvSpPr txBox="1"/>
      </xdr:nvSpPr>
      <xdr:spPr>
        <a:xfrm>
          <a:off x="18183302" y="172094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65118</xdr:rowOff>
    </xdr:from>
    <xdr:ext cx="469744" cy="259045"/>
    <xdr:sp macro="" textlink="">
      <xdr:nvSpPr>
        <xdr:cNvPr id="854" name="n_3mainValue【庁舎】&#10;一人当たり面積">
          <a:extLst>
            <a:ext uri="{FF2B5EF4-FFF2-40B4-BE49-F238E27FC236}">
              <a16:creationId xmlns:a16="http://schemas.microsoft.com/office/drawing/2014/main" id="{A607E4EE-DC3A-4A4B-A059-E15658921417}"/>
            </a:ext>
          </a:extLst>
        </xdr:cNvPr>
        <xdr:cNvSpPr txBox="1"/>
      </xdr:nvSpPr>
      <xdr:spPr>
        <a:xfrm>
          <a:off x="17383202" y="172132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70147</xdr:rowOff>
    </xdr:from>
    <xdr:ext cx="469744" cy="259045"/>
    <xdr:sp macro="" textlink="">
      <xdr:nvSpPr>
        <xdr:cNvPr id="855" name="n_4mainValue【庁舎】&#10;一人当たり面積">
          <a:extLst>
            <a:ext uri="{FF2B5EF4-FFF2-40B4-BE49-F238E27FC236}">
              <a16:creationId xmlns:a16="http://schemas.microsoft.com/office/drawing/2014/main" id="{336C80E9-0691-4309-889F-EC60E1EA1B73}"/>
            </a:ext>
          </a:extLst>
        </xdr:cNvPr>
        <xdr:cNvSpPr txBox="1"/>
      </xdr:nvSpPr>
      <xdr:spPr>
        <a:xfrm>
          <a:off x="16592627" y="172119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56" name="正方形/長方形 855">
          <a:extLst>
            <a:ext uri="{FF2B5EF4-FFF2-40B4-BE49-F238E27FC236}">
              <a16:creationId xmlns:a16="http://schemas.microsoft.com/office/drawing/2014/main" id="{4267B7EF-1924-4B85-B43F-427F73E073F0}"/>
            </a:ext>
          </a:extLst>
        </xdr:cNvPr>
        <xdr:cNvSpPr/>
      </xdr:nvSpPr>
      <xdr:spPr>
        <a:xfrm>
          <a:off x="685800" y="18573750"/>
          <a:ext cx="200406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7" name="正方形/長方形 856">
          <a:extLst>
            <a:ext uri="{FF2B5EF4-FFF2-40B4-BE49-F238E27FC236}">
              <a16:creationId xmlns:a16="http://schemas.microsoft.com/office/drawing/2014/main" id="{DBF8FD18-86DE-4527-8397-C44326BEDBC0}"/>
            </a:ext>
          </a:extLst>
        </xdr:cNvPr>
        <xdr:cNvSpPr/>
      </xdr:nvSpPr>
      <xdr:spPr>
        <a:xfrm>
          <a:off x="685800" y="18640425"/>
          <a:ext cx="3467100" cy="2476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8" name="テキスト ボックス 857">
          <a:extLst>
            <a:ext uri="{FF2B5EF4-FFF2-40B4-BE49-F238E27FC236}">
              <a16:creationId xmlns:a16="http://schemas.microsoft.com/office/drawing/2014/main" id="{933180A7-E2C2-4857-AD3B-69974613EF19}"/>
            </a:ext>
          </a:extLst>
        </xdr:cNvPr>
        <xdr:cNvSpPr txBox="1"/>
      </xdr:nvSpPr>
      <xdr:spPr>
        <a:xfrm>
          <a:off x="762000" y="18888075"/>
          <a:ext cx="19878675"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一般廃棄物処理施設の有形固定資産減価償却率は山口県平均、全国平均、類似団体内平均値よりは高い状況である。住民一人あたりの償却資産額は類似団体内平均値の４分の１しかなく、山口県平均、全国平均よりもかなり少ないため、今後は個別施設計画に従い、所要経費を見極めながら施設の機能、規模を検討していく。</a:t>
          </a:r>
          <a:endParaRPr lang="ja-JP" altLang="ja-JP" sz="1200">
            <a:effectLst/>
          </a:endParaRPr>
        </a:p>
        <a:p>
          <a:r>
            <a:rPr kumimoji="1" lang="ja-JP" altLang="ja-JP" sz="1050">
              <a:solidFill>
                <a:schemeClr val="dk1"/>
              </a:solidFill>
              <a:effectLst/>
              <a:latin typeface="+mn-lt"/>
              <a:ea typeface="+mn-ea"/>
              <a:cs typeface="+mn-cs"/>
            </a:rPr>
            <a:t>同じく、保健センター・保健所、庁舎</a:t>
          </a:r>
          <a:r>
            <a:rPr kumimoji="1" lang="ja-JP" altLang="en-US" sz="1050">
              <a:solidFill>
                <a:schemeClr val="dk1"/>
              </a:solidFill>
              <a:effectLst/>
              <a:latin typeface="+mn-lt"/>
              <a:ea typeface="+mn-ea"/>
              <a:cs typeface="+mn-cs"/>
            </a:rPr>
            <a:t>に加え</a:t>
          </a:r>
          <a:r>
            <a:rPr kumimoji="1" lang="ja-JP" altLang="ja-JP" sz="1100">
              <a:solidFill>
                <a:schemeClr val="dk1"/>
              </a:solidFill>
              <a:effectLst/>
              <a:latin typeface="+mn-lt"/>
              <a:ea typeface="+mn-ea"/>
              <a:cs typeface="+mn-cs"/>
            </a:rPr>
            <a:t>消防施設</a:t>
          </a:r>
          <a:r>
            <a:rPr kumimoji="1" lang="ja-JP" altLang="ja-JP" sz="1050">
              <a:solidFill>
                <a:schemeClr val="dk1"/>
              </a:solidFill>
              <a:effectLst/>
              <a:latin typeface="+mn-lt"/>
              <a:ea typeface="+mn-ea"/>
              <a:cs typeface="+mn-cs"/>
            </a:rPr>
            <a:t>の有形固定資産減価償却率も山口県平均、全国平均、類似団体内平均値よりも高くなっている。これらの施設についても一般廃棄物処理施設と同様に、個別施設計画に従い、所要経費を見極めながら必要な措置を検討する必要がある。</a:t>
          </a:r>
          <a:endParaRPr lang="ja-JP" altLang="ja-JP" sz="1200">
            <a:effectLst/>
          </a:endParaRPr>
        </a:p>
        <a:p>
          <a:r>
            <a:rPr kumimoji="1" lang="ja-JP" altLang="ja-JP" sz="1050">
              <a:solidFill>
                <a:schemeClr val="dk1"/>
              </a:solidFill>
              <a:effectLst/>
              <a:latin typeface="+mn-lt"/>
              <a:ea typeface="+mn-ea"/>
              <a:cs typeface="+mn-cs"/>
            </a:rPr>
            <a:t>また、当町の場合、有形固定資産減価償却率が比較的高い、一般処理廃棄物処理施設と保健センター・保健所の機能について、優先的に検証、検討が必要である。</a:t>
          </a:r>
          <a:endParaRPr lang="ja-JP" altLang="ja-JP" sz="1200">
            <a:effectLst/>
          </a:endParaRPr>
        </a:p>
        <a:p>
          <a:r>
            <a:rPr kumimoji="1" lang="ja-JP" altLang="ja-JP" sz="1050">
              <a:solidFill>
                <a:schemeClr val="dk1"/>
              </a:solidFill>
              <a:effectLst/>
              <a:latin typeface="+mn-lt"/>
              <a:ea typeface="+mn-ea"/>
              <a:cs typeface="+mn-cs"/>
            </a:rPr>
            <a:t>市民会館の有形固定資産減価償却率は山口県平均及び類似団体内平均値より低い状況である。</a:t>
          </a:r>
          <a:endParaRPr lang="ja-JP" altLang="ja-JP" sz="1200">
            <a:effectLst/>
          </a:endParaRPr>
        </a:p>
        <a:p>
          <a:r>
            <a:rPr kumimoji="1" lang="ja-JP" altLang="ja-JP" sz="1050">
              <a:solidFill>
                <a:schemeClr val="dk1"/>
              </a:solidFill>
              <a:effectLst/>
              <a:latin typeface="+mn-lt"/>
              <a:ea typeface="+mn-ea"/>
              <a:cs typeface="+mn-cs"/>
            </a:rPr>
            <a:t>福祉施設の有形固定資産減価償却率は山口県平均、全国平均、類似団体内平均値より低い状況であ</a:t>
          </a:r>
          <a:r>
            <a:rPr kumimoji="1" lang="ja-JP" altLang="en-US" sz="1050">
              <a:solidFill>
                <a:schemeClr val="dk1"/>
              </a:solidFill>
              <a:effectLst/>
              <a:latin typeface="+mn-lt"/>
              <a:ea typeface="+mn-ea"/>
              <a:cs typeface="+mn-cs"/>
            </a:rPr>
            <a:t>り、</a:t>
          </a:r>
          <a:r>
            <a:rPr kumimoji="1" lang="ja-JP" altLang="ja-JP" sz="1100">
              <a:solidFill>
                <a:schemeClr val="dk1"/>
              </a:solidFill>
              <a:effectLst/>
              <a:latin typeface="+mn-lt"/>
              <a:ea typeface="+mn-ea"/>
              <a:cs typeface="+mn-cs"/>
            </a:rPr>
            <a:t>比較的新しい施設で</a:t>
          </a:r>
          <a:r>
            <a:rPr kumimoji="1" lang="ja-JP" altLang="en-US" sz="1100">
              <a:solidFill>
                <a:schemeClr val="dk1"/>
              </a:solidFill>
              <a:effectLst/>
              <a:latin typeface="+mn-lt"/>
              <a:ea typeface="+mn-ea"/>
              <a:cs typeface="+mn-cs"/>
            </a:rPr>
            <a:t>ある。</a:t>
          </a:r>
          <a:r>
            <a:rPr kumimoji="1" lang="ja-JP" altLang="ja-JP" sz="1100">
              <a:solidFill>
                <a:schemeClr val="dk1"/>
              </a:solidFill>
              <a:effectLst/>
              <a:latin typeface="+mn-lt"/>
              <a:ea typeface="+mn-ea"/>
              <a:cs typeface="+mn-cs"/>
            </a:rPr>
            <a:t>今後は個別施設計画に従い、</a:t>
          </a:r>
          <a:r>
            <a:rPr kumimoji="1" lang="ja-JP" altLang="en-US" sz="1100">
              <a:solidFill>
                <a:schemeClr val="dk1"/>
              </a:solidFill>
              <a:effectLst/>
              <a:latin typeface="+mn-lt"/>
              <a:ea typeface="+mn-ea"/>
              <a:cs typeface="+mn-cs"/>
            </a:rPr>
            <a:t>所要</a:t>
          </a:r>
          <a:r>
            <a:rPr kumimoji="1" lang="ja-JP" altLang="ja-JP" sz="1050">
              <a:solidFill>
                <a:schemeClr val="dk1"/>
              </a:solidFill>
              <a:effectLst/>
              <a:latin typeface="+mn-lt"/>
              <a:ea typeface="+mn-ea"/>
              <a:cs typeface="+mn-cs"/>
            </a:rPr>
            <a:t>経費を見極めながら施設の機能、規模を検討していく。</a:t>
          </a:r>
          <a:endParaRPr lang="ja-JP" altLang="ja-JP" sz="1200">
            <a:effectLst/>
          </a:endParaRPr>
        </a:p>
        <a:p>
          <a:endParaRPr kumimoji="1" lang="ja-JP" altLang="en-US" sz="12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85" zoomScaleNormal="85" workbookViewId="0"/>
  </sheetViews>
  <sheetFormatPr defaultColWidth="0" defaultRowHeight="11" zeroHeight="1" x14ac:dyDescent="0.2"/>
  <cols>
    <col min="1" max="11" width="2.08984375" style="162" customWidth="1"/>
    <col min="12" max="12" width="2.26953125" style="162" customWidth="1"/>
    <col min="13" max="17" width="2.36328125" style="162" customWidth="1"/>
    <col min="18" max="119" width="2.08984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4555351</v>
      </c>
      <c r="BO4" s="384"/>
      <c r="BP4" s="384"/>
      <c r="BQ4" s="384"/>
      <c r="BR4" s="384"/>
      <c r="BS4" s="384"/>
      <c r="BT4" s="384"/>
      <c r="BU4" s="385"/>
      <c r="BV4" s="383">
        <v>4194655</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48.3</v>
      </c>
      <c r="CU4" s="390"/>
      <c r="CV4" s="390"/>
      <c r="CW4" s="390"/>
      <c r="CX4" s="390"/>
      <c r="CY4" s="390"/>
      <c r="CZ4" s="390"/>
      <c r="DA4" s="391"/>
      <c r="DB4" s="389">
        <v>38.5</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3367120</v>
      </c>
      <c r="BO5" s="421"/>
      <c r="BP5" s="421"/>
      <c r="BQ5" s="421"/>
      <c r="BR5" s="421"/>
      <c r="BS5" s="421"/>
      <c r="BT5" s="421"/>
      <c r="BU5" s="422"/>
      <c r="BV5" s="420">
        <v>3218992</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76.400000000000006</v>
      </c>
      <c r="CU5" s="418"/>
      <c r="CV5" s="418"/>
      <c r="CW5" s="418"/>
      <c r="CX5" s="418"/>
      <c r="CY5" s="418"/>
      <c r="CZ5" s="418"/>
      <c r="DA5" s="419"/>
      <c r="DB5" s="417">
        <v>78.900000000000006</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1188231</v>
      </c>
      <c r="BO6" s="421"/>
      <c r="BP6" s="421"/>
      <c r="BQ6" s="421"/>
      <c r="BR6" s="421"/>
      <c r="BS6" s="421"/>
      <c r="BT6" s="421"/>
      <c r="BU6" s="422"/>
      <c r="BV6" s="420">
        <v>975663</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76.400000000000006</v>
      </c>
      <c r="CU6" s="458"/>
      <c r="CV6" s="458"/>
      <c r="CW6" s="458"/>
      <c r="CX6" s="458"/>
      <c r="CY6" s="458"/>
      <c r="CZ6" s="458"/>
      <c r="DA6" s="459"/>
      <c r="DB6" s="457">
        <v>78.900000000000006</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97881</v>
      </c>
      <c r="BO7" s="421"/>
      <c r="BP7" s="421"/>
      <c r="BQ7" s="421"/>
      <c r="BR7" s="421"/>
      <c r="BS7" s="421"/>
      <c r="BT7" s="421"/>
      <c r="BU7" s="422"/>
      <c r="BV7" s="420">
        <v>137972</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2259440</v>
      </c>
      <c r="CU7" s="421"/>
      <c r="CV7" s="421"/>
      <c r="CW7" s="421"/>
      <c r="CX7" s="421"/>
      <c r="CY7" s="421"/>
      <c r="CZ7" s="421"/>
      <c r="DA7" s="422"/>
      <c r="DB7" s="420">
        <v>2177170</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1090350</v>
      </c>
      <c r="BO8" s="421"/>
      <c r="BP8" s="421"/>
      <c r="BQ8" s="421"/>
      <c r="BR8" s="421"/>
      <c r="BS8" s="421"/>
      <c r="BT8" s="421"/>
      <c r="BU8" s="422"/>
      <c r="BV8" s="420">
        <v>837691</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0.16</v>
      </c>
      <c r="CU8" s="461"/>
      <c r="CV8" s="461"/>
      <c r="CW8" s="461"/>
      <c r="CX8" s="461"/>
      <c r="CY8" s="461"/>
      <c r="CZ8" s="461"/>
      <c r="DA8" s="462"/>
      <c r="DB8" s="460">
        <v>0.15</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3055</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90</v>
      </c>
      <c r="AV9" s="453"/>
      <c r="AW9" s="453"/>
      <c r="AX9" s="453"/>
      <c r="AY9" s="454" t="s">
        <v>110</v>
      </c>
      <c r="AZ9" s="455"/>
      <c r="BA9" s="455"/>
      <c r="BB9" s="455"/>
      <c r="BC9" s="455"/>
      <c r="BD9" s="455"/>
      <c r="BE9" s="455"/>
      <c r="BF9" s="455"/>
      <c r="BG9" s="455"/>
      <c r="BH9" s="455"/>
      <c r="BI9" s="455"/>
      <c r="BJ9" s="455"/>
      <c r="BK9" s="455"/>
      <c r="BL9" s="455"/>
      <c r="BM9" s="456"/>
      <c r="BN9" s="420">
        <v>252659</v>
      </c>
      <c r="BO9" s="421"/>
      <c r="BP9" s="421"/>
      <c r="BQ9" s="421"/>
      <c r="BR9" s="421"/>
      <c r="BS9" s="421"/>
      <c r="BT9" s="421"/>
      <c r="BU9" s="422"/>
      <c r="BV9" s="420">
        <v>-21171</v>
      </c>
      <c r="BW9" s="421"/>
      <c r="BX9" s="421"/>
      <c r="BY9" s="421"/>
      <c r="BZ9" s="421"/>
      <c r="CA9" s="421"/>
      <c r="CB9" s="421"/>
      <c r="CC9" s="422"/>
      <c r="CD9" s="423" t="s">
        <v>111</v>
      </c>
      <c r="CE9" s="424"/>
      <c r="CF9" s="424"/>
      <c r="CG9" s="424"/>
      <c r="CH9" s="424"/>
      <c r="CI9" s="424"/>
      <c r="CJ9" s="424"/>
      <c r="CK9" s="424"/>
      <c r="CL9" s="424"/>
      <c r="CM9" s="424"/>
      <c r="CN9" s="424"/>
      <c r="CO9" s="424"/>
      <c r="CP9" s="424"/>
      <c r="CQ9" s="424"/>
      <c r="CR9" s="424"/>
      <c r="CS9" s="425"/>
      <c r="CT9" s="417">
        <v>6.8</v>
      </c>
      <c r="CU9" s="418"/>
      <c r="CV9" s="418"/>
      <c r="CW9" s="418"/>
      <c r="CX9" s="418"/>
      <c r="CY9" s="418"/>
      <c r="CZ9" s="418"/>
      <c r="DA9" s="419"/>
      <c r="DB9" s="417">
        <v>6.7</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112</v>
      </c>
      <c r="M10" s="450"/>
      <c r="N10" s="450"/>
      <c r="O10" s="450"/>
      <c r="P10" s="450"/>
      <c r="Q10" s="451"/>
      <c r="R10" s="471">
        <v>3463</v>
      </c>
      <c r="S10" s="472"/>
      <c r="T10" s="472"/>
      <c r="U10" s="472"/>
      <c r="V10" s="473"/>
      <c r="W10" s="408"/>
      <c r="X10" s="409"/>
      <c r="Y10" s="409"/>
      <c r="Z10" s="409"/>
      <c r="AA10" s="409"/>
      <c r="AB10" s="409"/>
      <c r="AC10" s="409"/>
      <c r="AD10" s="409"/>
      <c r="AE10" s="409"/>
      <c r="AF10" s="409"/>
      <c r="AG10" s="409"/>
      <c r="AH10" s="409"/>
      <c r="AI10" s="409"/>
      <c r="AJ10" s="409"/>
      <c r="AK10" s="409"/>
      <c r="AL10" s="412"/>
      <c r="AM10" s="449" t="s">
        <v>113</v>
      </c>
      <c r="AN10" s="450"/>
      <c r="AO10" s="450"/>
      <c r="AP10" s="450"/>
      <c r="AQ10" s="450"/>
      <c r="AR10" s="450"/>
      <c r="AS10" s="450"/>
      <c r="AT10" s="451"/>
      <c r="AU10" s="452" t="s">
        <v>114</v>
      </c>
      <c r="AV10" s="453"/>
      <c r="AW10" s="453"/>
      <c r="AX10" s="453"/>
      <c r="AY10" s="454" t="s">
        <v>115</v>
      </c>
      <c r="AZ10" s="455"/>
      <c r="BA10" s="455"/>
      <c r="BB10" s="455"/>
      <c r="BC10" s="455"/>
      <c r="BD10" s="455"/>
      <c r="BE10" s="455"/>
      <c r="BF10" s="455"/>
      <c r="BG10" s="455"/>
      <c r="BH10" s="455"/>
      <c r="BI10" s="455"/>
      <c r="BJ10" s="455"/>
      <c r="BK10" s="455"/>
      <c r="BL10" s="455"/>
      <c r="BM10" s="456"/>
      <c r="BN10" s="420">
        <v>0</v>
      </c>
      <c r="BO10" s="421"/>
      <c r="BP10" s="421"/>
      <c r="BQ10" s="421"/>
      <c r="BR10" s="421"/>
      <c r="BS10" s="421"/>
      <c r="BT10" s="421"/>
      <c r="BU10" s="422"/>
      <c r="BV10" s="420">
        <v>0</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2945</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114</v>
      </c>
      <c r="AV12" s="453"/>
      <c r="AW12" s="453"/>
      <c r="AX12" s="453"/>
      <c r="AY12" s="454" t="s">
        <v>128</v>
      </c>
      <c r="AZ12" s="455"/>
      <c r="BA12" s="455"/>
      <c r="BB12" s="455"/>
      <c r="BC12" s="455"/>
      <c r="BD12" s="455"/>
      <c r="BE12" s="455"/>
      <c r="BF12" s="455"/>
      <c r="BG12" s="455"/>
      <c r="BH12" s="455"/>
      <c r="BI12" s="455"/>
      <c r="BJ12" s="455"/>
      <c r="BK12" s="455"/>
      <c r="BL12" s="455"/>
      <c r="BM12" s="456"/>
      <c r="BN12" s="420">
        <v>0</v>
      </c>
      <c r="BO12" s="421"/>
      <c r="BP12" s="421"/>
      <c r="BQ12" s="421"/>
      <c r="BR12" s="421"/>
      <c r="BS12" s="421"/>
      <c r="BT12" s="421"/>
      <c r="BU12" s="422"/>
      <c r="BV12" s="420">
        <v>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2916</v>
      </c>
      <c r="S13" s="505"/>
      <c r="T13" s="505"/>
      <c r="U13" s="505"/>
      <c r="V13" s="506"/>
      <c r="W13" s="436" t="s">
        <v>131</v>
      </c>
      <c r="X13" s="437"/>
      <c r="Y13" s="437"/>
      <c r="Z13" s="437"/>
      <c r="AA13" s="437"/>
      <c r="AB13" s="427"/>
      <c r="AC13" s="471">
        <v>384</v>
      </c>
      <c r="AD13" s="472"/>
      <c r="AE13" s="472"/>
      <c r="AF13" s="472"/>
      <c r="AG13" s="514"/>
      <c r="AH13" s="471">
        <v>438</v>
      </c>
      <c r="AI13" s="472"/>
      <c r="AJ13" s="472"/>
      <c r="AK13" s="472"/>
      <c r="AL13" s="473"/>
      <c r="AM13" s="449" t="s">
        <v>132</v>
      </c>
      <c r="AN13" s="450"/>
      <c r="AO13" s="450"/>
      <c r="AP13" s="450"/>
      <c r="AQ13" s="450"/>
      <c r="AR13" s="450"/>
      <c r="AS13" s="450"/>
      <c r="AT13" s="451"/>
      <c r="AU13" s="452" t="s">
        <v>114</v>
      </c>
      <c r="AV13" s="453"/>
      <c r="AW13" s="453"/>
      <c r="AX13" s="453"/>
      <c r="AY13" s="454" t="s">
        <v>133</v>
      </c>
      <c r="AZ13" s="455"/>
      <c r="BA13" s="455"/>
      <c r="BB13" s="455"/>
      <c r="BC13" s="455"/>
      <c r="BD13" s="455"/>
      <c r="BE13" s="455"/>
      <c r="BF13" s="455"/>
      <c r="BG13" s="455"/>
      <c r="BH13" s="455"/>
      <c r="BI13" s="455"/>
      <c r="BJ13" s="455"/>
      <c r="BK13" s="455"/>
      <c r="BL13" s="455"/>
      <c r="BM13" s="456"/>
      <c r="BN13" s="420">
        <v>252659</v>
      </c>
      <c r="BO13" s="421"/>
      <c r="BP13" s="421"/>
      <c r="BQ13" s="421"/>
      <c r="BR13" s="421"/>
      <c r="BS13" s="421"/>
      <c r="BT13" s="421"/>
      <c r="BU13" s="422"/>
      <c r="BV13" s="420">
        <v>-21171</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0.1</v>
      </c>
      <c r="CU13" s="418"/>
      <c r="CV13" s="418"/>
      <c r="CW13" s="418"/>
      <c r="CX13" s="418"/>
      <c r="CY13" s="418"/>
      <c r="CZ13" s="418"/>
      <c r="DA13" s="419"/>
      <c r="DB13" s="417">
        <v>-0.5</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3028</v>
      </c>
      <c r="S14" s="505"/>
      <c r="T14" s="505"/>
      <c r="U14" s="505"/>
      <c r="V14" s="506"/>
      <c r="W14" s="410"/>
      <c r="X14" s="411"/>
      <c r="Y14" s="411"/>
      <c r="Z14" s="411"/>
      <c r="AA14" s="411"/>
      <c r="AB14" s="400"/>
      <c r="AC14" s="507">
        <v>25.4</v>
      </c>
      <c r="AD14" s="508"/>
      <c r="AE14" s="508"/>
      <c r="AF14" s="508"/>
      <c r="AG14" s="509"/>
      <c r="AH14" s="507">
        <v>26.6</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t="s">
        <v>122</v>
      </c>
      <c r="CU14" s="519"/>
      <c r="CV14" s="519"/>
      <c r="CW14" s="519"/>
      <c r="CX14" s="519"/>
      <c r="CY14" s="519"/>
      <c r="CZ14" s="519"/>
      <c r="DA14" s="520"/>
      <c r="DB14" s="518" t="s">
        <v>122</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2998</v>
      </c>
      <c r="S15" s="505"/>
      <c r="T15" s="505"/>
      <c r="U15" s="505"/>
      <c r="V15" s="506"/>
      <c r="W15" s="436" t="s">
        <v>137</v>
      </c>
      <c r="X15" s="437"/>
      <c r="Y15" s="437"/>
      <c r="Z15" s="437"/>
      <c r="AA15" s="437"/>
      <c r="AB15" s="427"/>
      <c r="AC15" s="471">
        <v>284</v>
      </c>
      <c r="AD15" s="472"/>
      <c r="AE15" s="472"/>
      <c r="AF15" s="472"/>
      <c r="AG15" s="514"/>
      <c r="AH15" s="471">
        <v>359</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344603</v>
      </c>
      <c r="BO15" s="384"/>
      <c r="BP15" s="384"/>
      <c r="BQ15" s="384"/>
      <c r="BR15" s="384"/>
      <c r="BS15" s="384"/>
      <c r="BT15" s="384"/>
      <c r="BU15" s="385"/>
      <c r="BV15" s="383">
        <v>328949</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18.8</v>
      </c>
      <c r="AD16" s="508"/>
      <c r="AE16" s="508"/>
      <c r="AF16" s="508"/>
      <c r="AG16" s="509"/>
      <c r="AH16" s="507">
        <v>21.8</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2180370</v>
      </c>
      <c r="BO16" s="421"/>
      <c r="BP16" s="421"/>
      <c r="BQ16" s="421"/>
      <c r="BR16" s="421"/>
      <c r="BS16" s="421"/>
      <c r="BT16" s="421"/>
      <c r="BU16" s="422"/>
      <c r="BV16" s="420">
        <v>2096795</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141</v>
      </c>
      <c r="S17" s="527"/>
      <c r="T17" s="527"/>
      <c r="U17" s="527"/>
      <c r="V17" s="528"/>
      <c r="W17" s="436" t="s">
        <v>144</v>
      </c>
      <c r="X17" s="437"/>
      <c r="Y17" s="437"/>
      <c r="Z17" s="437"/>
      <c r="AA17" s="437"/>
      <c r="AB17" s="427"/>
      <c r="AC17" s="471">
        <v>845</v>
      </c>
      <c r="AD17" s="472"/>
      <c r="AE17" s="472"/>
      <c r="AF17" s="472"/>
      <c r="AG17" s="514"/>
      <c r="AH17" s="471">
        <v>847</v>
      </c>
      <c r="AI17" s="472"/>
      <c r="AJ17" s="472"/>
      <c r="AK17" s="472"/>
      <c r="AL17" s="473"/>
      <c r="AM17" s="449"/>
      <c r="AN17" s="450"/>
      <c r="AO17" s="450"/>
      <c r="AP17" s="450"/>
      <c r="AQ17" s="450"/>
      <c r="AR17" s="450"/>
      <c r="AS17" s="450"/>
      <c r="AT17" s="451"/>
      <c r="AU17" s="452"/>
      <c r="AV17" s="453"/>
      <c r="AW17" s="453"/>
      <c r="AX17" s="453"/>
      <c r="AY17" s="454" t="s">
        <v>145</v>
      </c>
      <c r="AZ17" s="455"/>
      <c r="BA17" s="455"/>
      <c r="BB17" s="455"/>
      <c r="BC17" s="455"/>
      <c r="BD17" s="455"/>
      <c r="BE17" s="455"/>
      <c r="BF17" s="455"/>
      <c r="BG17" s="455"/>
      <c r="BH17" s="455"/>
      <c r="BI17" s="455"/>
      <c r="BJ17" s="455"/>
      <c r="BK17" s="455"/>
      <c r="BL17" s="455"/>
      <c r="BM17" s="456"/>
      <c r="BN17" s="420">
        <v>419753</v>
      </c>
      <c r="BO17" s="421"/>
      <c r="BP17" s="421"/>
      <c r="BQ17" s="421"/>
      <c r="BR17" s="421"/>
      <c r="BS17" s="421"/>
      <c r="BT17" s="421"/>
      <c r="BU17" s="422"/>
      <c r="BV17" s="420">
        <v>401129</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146</v>
      </c>
      <c r="C18" s="463"/>
      <c r="D18" s="463"/>
      <c r="E18" s="543"/>
      <c r="F18" s="543"/>
      <c r="G18" s="543"/>
      <c r="H18" s="543"/>
      <c r="I18" s="543"/>
      <c r="J18" s="543"/>
      <c r="K18" s="543"/>
      <c r="L18" s="544">
        <v>115.95</v>
      </c>
      <c r="M18" s="544"/>
      <c r="N18" s="544"/>
      <c r="O18" s="544"/>
      <c r="P18" s="544"/>
      <c r="Q18" s="544"/>
      <c r="R18" s="545"/>
      <c r="S18" s="545"/>
      <c r="T18" s="545"/>
      <c r="U18" s="545"/>
      <c r="V18" s="546"/>
      <c r="W18" s="438"/>
      <c r="X18" s="439"/>
      <c r="Y18" s="439"/>
      <c r="Z18" s="439"/>
      <c r="AA18" s="439"/>
      <c r="AB18" s="430"/>
      <c r="AC18" s="547">
        <v>55.8</v>
      </c>
      <c r="AD18" s="548"/>
      <c r="AE18" s="548"/>
      <c r="AF18" s="548"/>
      <c r="AG18" s="549"/>
      <c r="AH18" s="547">
        <v>51.5</v>
      </c>
      <c r="AI18" s="548"/>
      <c r="AJ18" s="548"/>
      <c r="AK18" s="548"/>
      <c r="AL18" s="550"/>
      <c r="AM18" s="449"/>
      <c r="AN18" s="450"/>
      <c r="AO18" s="450"/>
      <c r="AP18" s="450"/>
      <c r="AQ18" s="450"/>
      <c r="AR18" s="450"/>
      <c r="AS18" s="450"/>
      <c r="AT18" s="451"/>
      <c r="AU18" s="452"/>
      <c r="AV18" s="453"/>
      <c r="AW18" s="453"/>
      <c r="AX18" s="453"/>
      <c r="AY18" s="454" t="s">
        <v>147</v>
      </c>
      <c r="AZ18" s="455"/>
      <c r="BA18" s="455"/>
      <c r="BB18" s="455"/>
      <c r="BC18" s="455"/>
      <c r="BD18" s="455"/>
      <c r="BE18" s="455"/>
      <c r="BF18" s="455"/>
      <c r="BG18" s="455"/>
      <c r="BH18" s="455"/>
      <c r="BI18" s="455"/>
      <c r="BJ18" s="455"/>
      <c r="BK18" s="455"/>
      <c r="BL18" s="455"/>
      <c r="BM18" s="456"/>
      <c r="BN18" s="420">
        <v>1735603</v>
      </c>
      <c r="BO18" s="421"/>
      <c r="BP18" s="421"/>
      <c r="BQ18" s="421"/>
      <c r="BR18" s="421"/>
      <c r="BS18" s="421"/>
      <c r="BT18" s="421"/>
      <c r="BU18" s="422"/>
      <c r="BV18" s="420">
        <v>1727672</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148</v>
      </c>
      <c r="C19" s="463"/>
      <c r="D19" s="463"/>
      <c r="E19" s="543"/>
      <c r="F19" s="543"/>
      <c r="G19" s="543"/>
      <c r="H19" s="543"/>
      <c r="I19" s="543"/>
      <c r="J19" s="543"/>
      <c r="K19" s="543"/>
      <c r="L19" s="551">
        <v>26</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149</v>
      </c>
      <c r="AZ19" s="455"/>
      <c r="BA19" s="455"/>
      <c r="BB19" s="455"/>
      <c r="BC19" s="455"/>
      <c r="BD19" s="455"/>
      <c r="BE19" s="455"/>
      <c r="BF19" s="455"/>
      <c r="BG19" s="455"/>
      <c r="BH19" s="455"/>
      <c r="BI19" s="455"/>
      <c r="BJ19" s="455"/>
      <c r="BK19" s="455"/>
      <c r="BL19" s="455"/>
      <c r="BM19" s="456"/>
      <c r="BN19" s="420">
        <v>3531345</v>
      </c>
      <c r="BO19" s="421"/>
      <c r="BP19" s="421"/>
      <c r="BQ19" s="421"/>
      <c r="BR19" s="421"/>
      <c r="BS19" s="421"/>
      <c r="BT19" s="421"/>
      <c r="BU19" s="422"/>
      <c r="BV19" s="420">
        <v>3405042</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150</v>
      </c>
      <c r="C20" s="463"/>
      <c r="D20" s="463"/>
      <c r="E20" s="543"/>
      <c r="F20" s="543"/>
      <c r="G20" s="543"/>
      <c r="H20" s="543"/>
      <c r="I20" s="543"/>
      <c r="J20" s="543"/>
      <c r="K20" s="543"/>
      <c r="L20" s="551">
        <v>1365</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151</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152</v>
      </c>
      <c r="C22" s="564"/>
      <c r="D22" s="565"/>
      <c r="E22" s="432" t="s">
        <v>1</v>
      </c>
      <c r="F22" s="437"/>
      <c r="G22" s="437"/>
      <c r="H22" s="437"/>
      <c r="I22" s="437"/>
      <c r="J22" s="437"/>
      <c r="K22" s="427"/>
      <c r="L22" s="432" t="s">
        <v>153</v>
      </c>
      <c r="M22" s="437"/>
      <c r="N22" s="437"/>
      <c r="O22" s="437"/>
      <c r="P22" s="427"/>
      <c r="Q22" s="595" t="s">
        <v>154</v>
      </c>
      <c r="R22" s="596"/>
      <c r="S22" s="596"/>
      <c r="T22" s="596"/>
      <c r="U22" s="596"/>
      <c r="V22" s="597"/>
      <c r="W22" s="563" t="s">
        <v>155</v>
      </c>
      <c r="X22" s="564"/>
      <c r="Y22" s="565"/>
      <c r="Z22" s="432" t="s">
        <v>1</v>
      </c>
      <c r="AA22" s="437"/>
      <c r="AB22" s="437"/>
      <c r="AC22" s="437"/>
      <c r="AD22" s="437"/>
      <c r="AE22" s="437"/>
      <c r="AF22" s="437"/>
      <c r="AG22" s="427"/>
      <c r="AH22" s="601" t="s">
        <v>156</v>
      </c>
      <c r="AI22" s="437"/>
      <c r="AJ22" s="437"/>
      <c r="AK22" s="437"/>
      <c r="AL22" s="427"/>
      <c r="AM22" s="601" t="s">
        <v>157</v>
      </c>
      <c r="AN22" s="602"/>
      <c r="AO22" s="602"/>
      <c r="AP22" s="602"/>
      <c r="AQ22" s="602"/>
      <c r="AR22" s="603"/>
      <c r="AS22" s="595" t="s">
        <v>154</v>
      </c>
      <c r="AT22" s="596"/>
      <c r="AU22" s="596"/>
      <c r="AV22" s="596"/>
      <c r="AW22" s="596"/>
      <c r="AX22" s="607"/>
      <c r="AY22" s="380" t="s">
        <v>158</v>
      </c>
      <c r="AZ22" s="381"/>
      <c r="BA22" s="381"/>
      <c r="BB22" s="381"/>
      <c r="BC22" s="381"/>
      <c r="BD22" s="381"/>
      <c r="BE22" s="381"/>
      <c r="BF22" s="381"/>
      <c r="BG22" s="381"/>
      <c r="BH22" s="381"/>
      <c r="BI22" s="381"/>
      <c r="BJ22" s="381"/>
      <c r="BK22" s="381"/>
      <c r="BL22" s="381"/>
      <c r="BM22" s="382"/>
      <c r="BN22" s="383">
        <v>2239623</v>
      </c>
      <c r="BO22" s="384"/>
      <c r="BP22" s="384"/>
      <c r="BQ22" s="384"/>
      <c r="BR22" s="384"/>
      <c r="BS22" s="384"/>
      <c r="BT22" s="384"/>
      <c r="BU22" s="385"/>
      <c r="BV22" s="383">
        <v>2076979</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159</v>
      </c>
      <c r="AZ23" s="455"/>
      <c r="BA23" s="455"/>
      <c r="BB23" s="455"/>
      <c r="BC23" s="455"/>
      <c r="BD23" s="455"/>
      <c r="BE23" s="455"/>
      <c r="BF23" s="455"/>
      <c r="BG23" s="455"/>
      <c r="BH23" s="455"/>
      <c r="BI23" s="455"/>
      <c r="BJ23" s="455"/>
      <c r="BK23" s="455"/>
      <c r="BL23" s="455"/>
      <c r="BM23" s="456"/>
      <c r="BN23" s="420">
        <v>2130783</v>
      </c>
      <c r="BO23" s="421"/>
      <c r="BP23" s="421"/>
      <c r="BQ23" s="421"/>
      <c r="BR23" s="421"/>
      <c r="BS23" s="421"/>
      <c r="BT23" s="421"/>
      <c r="BU23" s="422"/>
      <c r="BV23" s="420">
        <v>1927485</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160</v>
      </c>
      <c r="F24" s="450"/>
      <c r="G24" s="450"/>
      <c r="H24" s="450"/>
      <c r="I24" s="450"/>
      <c r="J24" s="450"/>
      <c r="K24" s="451"/>
      <c r="L24" s="471">
        <v>1</v>
      </c>
      <c r="M24" s="472"/>
      <c r="N24" s="472"/>
      <c r="O24" s="472"/>
      <c r="P24" s="514"/>
      <c r="Q24" s="471">
        <v>7030</v>
      </c>
      <c r="R24" s="472"/>
      <c r="S24" s="472"/>
      <c r="T24" s="472"/>
      <c r="U24" s="472"/>
      <c r="V24" s="514"/>
      <c r="W24" s="566"/>
      <c r="X24" s="567"/>
      <c r="Y24" s="568"/>
      <c r="Z24" s="470" t="s">
        <v>161</v>
      </c>
      <c r="AA24" s="450"/>
      <c r="AB24" s="450"/>
      <c r="AC24" s="450"/>
      <c r="AD24" s="450"/>
      <c r="AE24" s="450"/>
      <c r="AF24" s="450"/>
      <c r="AG24" s="451"/>
      <c r="AH24" s="471">
        <v>53</v>
      </c>
      <c r="AI24" s="472"/>
      <c r="AJ24" s="472"/>
      <c r="AK24" s="472"/>
      <c r="AL24" s="514"/>
      <c r="AM24" s="471">
        <v>159106</v>
      </c>
      <c r="AN24" s="472"/>
      <c r="AO24" s="472"/>
      <c r="AP24" s="472"/>
      <c r="AQ24" s="472"/>
      <c r="AR24" s="514"/>
      <c r="AS24" s="471">
        <v>3002</v>
      </c>
      <c r="AT24" s="472"/>
      <c r="AU24" s="472"/>
      <c r="AV24" s="472"/>
      <c r="AW24" s="472"/>
      <c r="AX24" s="473"/>
      <c r="AY24" s="536" t="s">
        <v>162</v>
      </c>
      <c r="AZ24" s="537"/>
      <c r="BA24" s="537"/>
      <c r="BB24" s="537"/>
      <c r="BC24" s="537"/>
      <c r="BD24" s="537"/>
      <c r="BE24" s="537"/>
      <c r="BF24" s="537"/>
      <c r="BG24" s="537"/>
      <c r="BH24" s="537"/>
      <c r="BI24" s="537"/>
      <c r="BJ24" s="537"/>
      <c r="BK24" s="537"/>
      <c r="BL24" s="537"/>
      <c r="BM24" s="538"/>
      <c r="BN24" s="420">
        <v>2140263</v>
      </c>
      <c r="BO24" s="421"/>
      <c r="BP24" s="421"/>
      <c r="BQ24" s="421"/>
      <c r="BR24" s="421"/>
      <c r="BS24" s="421"/>
      <c r="BT24" s="421"/>
      <c r="BU24" s="422"/>
      <c r="BV24" s="420">
        <v>1940117</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163</v>
      </c>
      <c r="F25" s="450"/>
      <c r="G25" s="450"/>
      <c r="H25" s="450"/>
      <c r="I25" s="450"/>
      <c r="J25" s="450"/>
      <c r="K25" s="451"/>
      <c r="L25" s="471">
        <v>1</v>
      </c>
      <c r="M25" s="472"/>
      <c r="N25" s="472"/>
      <c r="O25" s="472"/>
      <c r="P25" s="514"/>
      <c r="Q25" s="471">
        <v>5680</v>
      </c>
      <c r="R25" s="472"/>
      <c r="S25" s="472"/>
      <c r="T25" s="472"/>
      <c r="U25" s="472"/>
      <c r="V25" s="514"/>
      <c r="W25" s="566"/>
      <c r="X25" s="567"/>
      <c r="Y25" s="568"/>
      <c r="Z25" s="470" t="s">
        <v>164</v>
      </c>
      <c r="AA25" s="450"/>
      <c r="AB25" s="450"/>
      <c r="AC25" s="450"/>
      <c r="AD25" s="450"/>
      <c r="AE25" s="450"/>
      <c r="AF25" s="450"/>
      <c r="AG25" s="451"/>
      <c r="AH25" s="471" t="s">
        <v>122</v>
      </c>
      <c r="AI25" s="472"/>
      <c r="AJ25" s="472"/>
      <c r="AK25" s="472"/>
      <c r="AL25" s="514"/>
      <c r="AM25" s="471" t="s">
        <v>122</v>
      </c>
      <c r="AN25" s="472"/>
      <c r="AO25" s="472"/>
      <c r="AP25" s="472"/>
      <c r="AQ25" s="472"/>
      <c r="AR25" s="514"/>
      <c r="AS25" s="471" t="s">
        <v>122</v>
      </c>
      <c r="AT25" s="472"/>
      <c r="AU25" s="472"/>
      <c r="AV25" s="472"/>
      <c r="AW25" s="472"/>
      <c r="AX25" s="473"/>
      <c r="AY25" s="380" t="s">
        <v>165</v>
      </c>
      <c r="AZ25" s="381"/>
      <c r="BA25" s="381"/>
      <c r="BB25" s="381"/>
      <c r="BC25" s="381"/>
      <c r="BD25" s="381"/>
      <c r="BE25" s="381"/>
      <c r="BF25" s="381"/>
      <c r="BG25" s="381"/>
      <c r="BH25" s="381"/>
      <c r="BI25" s="381"/>
      <c r="BJ25" s="381"/>
      <c r="BK25" s="381"/>
      <c r="BL25" s="381"/>
      <c r="BM25" s="382"/>
      <c r="BN25" s="383">
        <v>216388</v>
      </c>
      <c r="BO25" s="384"/>
      <c r="BP25" s="384"/>
      <c r="BQ25" s="384"/>
      <c r="BR25" s="384"/>
      <c r="BS25" s="384"/>
      <c r="BT25" s="384"/>
      <c r="BU25" s="385"/>
      <c r="BV25" s="383">
        <v>96946</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166</v>
      </c>
      <c r="F26" s="450"/>
      <c r="G26" s="450"/>
      <c r="H26" s="450"/>
      <c r="I26" s="450"/>
      <c r="J26" s="450"/>
      <c r="K26" s="451"/>
      <c r="L26" s="471">
        <v>1</v>
      </c>
      <c r="M26" s="472"/>
      <c r="N26" s="472"/>
      <c r="O26" s="472"/>
      <c r="P26" s="514"/>
      <c r="Q26" s="471">
        <v>5320</v>
      </c>
      <c r="R26" s="472"/>
      <c r="S26" s="472"/>
      <c r="T26" s="472"/>
      <c r="U26" s="472"/>
      <c r="V26" s="514"/>
      <c r="W26" s="566"/>
      <c r="X26" s="567"/>
      <c r="Y26" s="568"/>
      <c r="Z26" s="470" t="s">
        <v>167</v>
      </c>
      <c r="AA26" s="572"/>
      <c r="AB26" s="572"/>
      <c r="AC26" s="572"/>
      <c r="AD26" s="572"/>
      <c r="AE26" s="572"/>
      <c r="AF26" s="572"/>
      <c r="AG26" s="573"/>
      <c r="AH26" s="471" t="s">
        <v>122</v>
      </c>
      <c r="AI26" s="472"/>
      <c r="AJ26" s="472"/>
      <c r="AK26" s="472"/>
      <c r="AL26" s="514"/>
      <c r="AM26" s="471" t="s">
        <v>122</v>
      </c>
      <c r="AN26" s="472"/>
      <c r="AO26" s="472"/>
      <c r="AP26" s="472"/>
      <c r="AQ26" s="472"/>
      <c r="AR26" s="514"/>
      <c r="AS26" s="471" t="s">
        <v>122</v>
      </c>
      <c r="AT26" s="472"/>
      <c r="AU26" s="472"/>
      <c r="AV26" s="472"/>
      <c r="AW26" s="472"/>
      <c r="AX26" s="473"/>
      <c r="AY26" s="423" t="s">
        <v>168</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169</v>
      </c>
      <c r="F27" s="450"/>
      <c r="G27" s="450"/>
      <c r="H27" s="450"/>
      <c r="I27" s="450"/>
      <c r="J27" s="450"/>
      <c r="K27" s="451"/>
      <c r="L27" s="471">
        <v>1</v>
      </c>
      <c r="M27" s="472"/>
      <c r="N27" s="472"/>
      <c r="O27" s="472"/>
      <c r="P27" s="514"/>
      <c r="Q27" s="471">
        <v>2580</v>
      </c>
      <c r="R27" s="472"/>
      <c r="S27" s="472"/>
      <c r="T27" s="472"/>
      <c r="U27" s="472"/>
      <c r="V27" s="514"/>
      <c r="W27" s="566"/>
      <c r="X27" s="567"/>
      <c r="Y27" s="568"/>
      <c r="Z27" s="470" t="s">
        <v>170</v>
      </c>
      <c r="AA27" s="450"/>
      <c r="AB27" s="450"/>
      <c r="AC27" s="450"/>
      <c r="AD27" s="450"/>
      <c r="AE27" s="450"/>
      <c r="AF27" s="450"/>
      <c r="AG27" s="451"/>
      <c r="AH27" s="471" t="s">
        <v>122</v>
      </c>
      <c r="AI27" s="472"/>
      <c r="AJ27" s="472"/>
      <c r="AK27" s="472"/>
      <c r="AL27" s="514"/>
      <c r="AM27" s="471" t="s">
        <v>122</v>
      </c>
      <c r="AN27" s="472"/>
      <c r="AO27" s="472"/>
      <c r="AP27" s="472"/>
      <c r="AQ27" s="472"/>
      <c r="AR27" s="514"/>
      <c r="AS27" s="471" t="s">
        <v>122</v>
      </c>
      <c r="AT27" s="472"/>
      <c r="AU27" s="472"/>
      <c r="AV27" s="472"/>
      <c r="AW27" s="472"/>
      <c r="AX27" s="473"/>
      <c r="AY27" s="515" t="s">
        <v>171</v>
      </c>
      <c r="AZ27" s="516"/>
      <c r="BA27" s="516"/>
      <c r="BB27" s="516"/>
      <c r="BC27" s="516"/>
      <c r="BD27" s="516"/>
      <c r="BE27" s="516"/>
      <c r="BF27" s="516"/>
      <c r="BG27" s="516"/>
      <c r="BH27" s="516"/>
      <c r="BI27" s="516"/>
      <c r="BJ27" s="516"/>
      <c r="BK27" s="516"/>
      <c r="BL27" s="516"/>
      <c r="BM27" s="517"/>
      <c r="BN27" s="539">
        <v>126163</v>
      </c>
      <c r="BO27" s="540"/>
      <c r="BP27" s="540"/>
      <c r="BQ27" s="540"/>
      <c r="BR27" s="540"/>
      <c r="BS27" s="540"/>
      <c r="BT27" s="540"/>
      <c r="BU27" s="541"/>
      <c r="BV27" s="539">
        <v>126163</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172</v>
      </c>
      <c r="F28" s="450"/>
      <c r="G28" s="450"/>
      <c r="H28" s="450"/>
      <c r="I28" s="450"/>
      <c r="J28" s="450"/>
      <c r="K28" s="451"/>
      <c r="L28" s="471">
        <v>1</v>
      </c>
      <c r="M28" s="472"/>
      <c r="N28" s="472"/>
      <c r="O28" s="472"/>
      <c r="P28" s="514"/>
      <c r="Q28" s="471">
        <v>2100</v>
      </c>
      <c r="R28" s="472"/>
      <c r="S28" s="472"/>
      <c r="T28" s="472"/>
      <c r="U28" s="472"/>
      <c r="V28" s="514"/>
      <c r="W28" s="566"/>
      <c r="X28" s="567"/>
      <c r="Y28" s="568"/>
      <c r="Z28" s="470" t="s">
        <v>173</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174</v>
      </c>
      <c r="AZ28" s="575"/>
      <c r="BA28" s="575"/>
      <c r="BB28" s="576"/>
      <c r="BC28" s="380" t="s">
        <v>46</v>
      </c>
      <c r="BD28" s="381"/>
      <c r="BE28" s="381"/>
      <c r="BF28" s="381"/>
      <c r="BG28" s="381"/>
      <c r="BH28" s="381"/>
      <c r="BI28" s="381"/>
      <c r="BJ28" s="381"/>
      <c r="BK28" s="381"/>
      <c r="BL28" s="381"/>
      <c r="BM28" s="382"/>
      <c r="BN28" s="383">
        <v>504128</v>
      </c>
      <c r="BO28" s="384"/>
      <c r="BP28" s="384"/>
      <c r="BQ28" s="384"/>
      <c r="BR28" s="384"/>
      <c r="BS28" s="384"/>
      <c r="BT28" s="384"/>
      <c r="BU28" s="385"/>
      <c r="BV28" s="383">
        <v>504128</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175</v>
      </c>
      <c r="F29" s="450"/>
      <c r="G29" s="450"/>
      <c r="H29" s="450"/>
      <c r="I29" s="450"/>
      <c r="J29" s="450"/>
      <c r="K29" s="451"/>
      <c r="L29" s="471">
        <v>6</v>
      </c>
      <c r="M29" s="472"/>
      <c r="N29" s="472"/>
      <c r="O29" s="472"/>
      <c r="P29" s="514"/>
      <c r="Q29" s="471">
        <v>1900</v>
      </c>
      <c r="R29" s="472"/>
      <c r="S29" s="472"/>
      <c r="T29" s="472"/>
      <c r="U29" s="472"/>
      <c r="V29" s="514"/>
      <c r="W29" s="569"/>
      <c r="X29" s="570"/>
      <c r="Y29" s="571"/>
      <c r="Z29" s="470" t="s">
        <v>176</v>
      </c>
      <c r="AA29" s="450"/>
      <c r="AB29" s="450"/>
      <c r="AC29" s="450"/>
      <c r="AD29" s="450"/>
      <c r="AE29" s="450"/>
      <c r="AF29" s="450"/>
      <c r="AG29" s="451"/>
      <c r="AH29" s="471">
        <v>53</v>
      </c>
      <c r="AI29" s="472"/>
      <c r="AJ29" s="472"/>
      <c r="AK29" s="472"/>
      <c r="AL29" s="514"/>
      <c r="AM29" s="471">
        <v>159106</v>
      </c>
      <c r="AN29" s="472"/>
      <c r="AO29" s="472"/>
      <c r="AP29" s="472"/>
      <c r="AQ29" s="472"/>
      <c r="AR29" s="514"/>
      <c r="AS29" s="471">
        <v>3002</v>
      </c>
      <c r="AT29" s="472"/>
      <c r="AU29" s="472"/>
      <c r="AV29" s="472"/>
      <c r="AW29" s="472"/>
      <c r="AX29" s="473"/>
      <c r="AY29" s="577"/>
      <c r="AZ29" s="578"/>
      <c r="BA29" s="578"/>
      <c r="BB29" s="579"/>
      <c r="BC29" s="454" t="s">
        <v>177</v>
      </c>
      <c r="BD29" s="455"/>
      <c r="BE29" s="455"/>
      <c r="BF29" s="455"/>
      <c r="BG29" s="455"/>
      <c r="BH29" s="455"/>
      <c r="BI29" s="455"/>
      <c r="BJ29" s="455"/>
      <c r="BK29" s="455"/>
      <c r="BL29" s="455"/>
      <c r="BM29" s="456"/>
      <c r="BN29" s="420">
        <v>150819</v>
      </c>
      <c r="BO29" s="421"/>
      <c r="BP29" s="421"/>
      <c r="BQ29" s="421"/>
      <c r="BR29" s="421"/>
      <c r="BS29" s="421"/>
      <c r="BT29" s="421"/>
      <c r="BU29" s="422"/>
      <c r="BV29" s="420">
        <v>150819</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178</v>
      </c>
      <c r="X30" s="588"/>
      <c r="Y30" s="588"/>
      <c r="Z30" s="588"/>
      <c r="AA30" s="588"/>
      <c r="AB30" s="588"/>
      <c r="AC30" s="588"/>
      <c r="AD30" s="588"/>
      <c r="AE30" s="588"/>
      <c r="AF30" s="588"/>
      <c r="AG30" s="589"/>
      <c r="AH30" s="547">
        <v>97.1</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2233120</v>
      </c>
      <c r="BO30" s="540"/>
      <c r="BP30" s="540"/>
      <c r="BQ30" s="540"/>
      <c r="BR30" s="540"/>
      <c r="BS30" s="540"/>
      <c r="BT30" s="540"/>
      <c r="BU30" s="541"/>
      <c r="BV30" s="539">
        <v>2229431</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179</v>
      </c>
      <c r="D32" s="583"/>
      <c r="E32" s="583"/>
      <c r="F32" s="583"/>
      <c r="G32" s="583"/>
      <c r="H32" s="583"/>
      <c r="I32" s="583"/>
      <c r="J32" s="583"/>
      <c r="K32" s="583"/>
      <c r="L32" s="583"/>
      <c r="M32" s="583"/>
      <c r="N32" s="583"/>
      <c r="O32" s="583"/>
      <c r="P32" s="583"/>
      <c r="Q32" s="583"/>
      <c r="R32" s="583"/>
      <c r="S32" s="583"/>
      <c r="U32" s="424" t="s">
        <v>180</v>
      </c>
      <c r="V32" s="424"/>
      <c r="W32" s="424"/>
      <c r="X32" s="424"/>
      <c r="Y32" s="424"/>
      <c r="Z32" s="424"/>
      <c r="AA32" s="424"/>
      <c r="AB32" s="424"/>
      <c r="AC32" s="424"/>
      <c r="AD32" s="424"/>
      <c r="AE32" s="424"/>
      <c r="AF32" s="424"/>
      <c r="AG32" s="424"/>
      <c r="AH32" s="424"/>
      <c r="AI32" s="424"/>
      <c r="AJ32" s="424"/>
      <c r="AK32" s="424"/>
      <c r="AM32" s="424" t="s">
        <v>181</v>
      </c>
      <c r="AN32" s="424"/>
      <c r="AO32" s="424"/>
      <c r="AP32" s="424"/>
      <c r="AQ32" s="424"/>
      <c r="AR32" s="424"/>
      <c r="AS32" s="424"/>
      <c r="AT32" s="424"/>
      <c r="AU32" s="424"/>
      <c r="AV32" s="424"/>
      <c r="AW32" s="424"/>
      <c r="AX32" s="424"/>
      <c r="AY32" s="424"/>
      <c r="AZ32" s="424"/>
      <c r="BA32" s="424"/>
      <c r="BB32" s="424"/>
      <c r="BC32" s="424"/>
      <c r="BE32" s="424" t="s">
        <v>182</v>
      </c>
      <c r="BF32" s="424"/>
      <c r="BG32" s="424"/>
      <c r="BH32" s="424"/>
      <c r="BI32" s="424"/>
      <c r="BJ32" s="424"/>
      <c r="BK32" s="424"/>
      <c r="BL32" s="424"/>
      <c r="BM32" s="424"/>
      <c r="BN32" s="424"/>
      <c r="BO32" s="424"/>
      <c r="BP32" s="424"/>
      <c r="BQ32" s="424"/>
      <c r="BR32" s="424"/>
      <c r="BS32" s="424"/>
      <c r="BT32" s="424"/>
      <c r="BU32" s="424"/>
      <c r="BW32" s="424" t="s">
        <v>183</v>
      </c>
      <c r="BX32" s="424"/>
      <c r="BY32" s="424"/>
      <c r="BZ32" s="424"/>
      <c r="CA32" s="424"/>
      <c r="CB32" s="424"/>
      <c r="CC32" s="424"/>
      <c r="CD32" s="424"/>
      <c r="CE32" s="424"/>
      <c r="CF32" s="424"/>
      <c r="CG32" s="424"/>
      <c r="CH32" s="424"/>
      <c r="CI32" s="424"/>
      <c r="CJ32" s="424"/>
      <c r="CK32" s="424"/>
      <c r="CL32" s="424"/>
      <c r="CM32" s="424"/>
      <c r="CO32" s="424" t="s">
        <v>184</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185</v>
      </c>
      <c r="D33" s="444"/>
      <c r="E33" s="409" t="s">
        <v>186</v>
      </c>
      <c r="F33" s="409"/>
      <c r="G33" s="409"/>
      <c r="H33" s="409"/>
      <c r="I33" s="409"/>
      <c r="J33" s="409"/>
      <c r="K33" s="409"/>
      <c r="L33" s="409"/>
      <c r="M33" s="409"/>
      <c r="N33" s="409"/>
      <c r="O33" s="409"/>
      <c r="P33" s="409"/>
      <c r="Q33" s="409"/>
      <c r="R33" s="409"/>
      <c r="S33" s="409"/>
      <c r="T33" s="167"/>
      <c r="U33" s="444" t="s">
        <v>185</v>
      </c>
      <c r="V33" s="444"/>
      <c r="W33" s="409" t="s">
        <v>186</v>
      </c>
      <c r="X33" s="409"/>
      <c r="Y33" s="409"/>
      <c r="Z33" s="409"/>
      <c r="AA33" s="409"/>
      <c r="AB33" s="409"/>
      <c r="AC33" s="409"/>
      <c r="AD33" s="409"/>
      <c r="AE33" s="409"/>
      <c r="AF33" s="409"/>
      <c r="AG33" s="409"/>
      <c r="AH33" s="409"/>
      <c r="AI33" s="409"/>
      <c r="AJ33" s="409"/>
      <c r="AK33" s="409"/>
      <c r="AL33" s="167"/>
      <c r="AM33" s="444" t="s">
        <v>185</v>
      </c>
      <c r="AN33" s="444"/>
      <c r="AO33" s="409" t="s">
        <v>186</v>
      </c>
      <c r="AP33" s="409"/>
      <c r="AQ33" s="409"/>
      <c r="AR33" s="409"/>
      <c r="AS33" s="409"/>
      <c r="AT33" s="409"/>
      <c r="AU33" s="409"/>
      <c r="AV33" s="409"/>
      <c r="AW33" s="409"/>
      <c r="AX33" s="409"/>
      <c r="AY33" s="409"/>
      <c r="AZ33" s="409"/>
      <c r="BA33" s="409"/>
      <c r="BB33" s="409"/>
      <c r="BC33" s="409"/>
      <c r="BD33" s="173"/>
      <c r="BE33" s="409" t="s">
        <v>187</v>
      </c>
      <c r="BF33" s="409"/>
      <c r="BG33" s="409" t="s">
        <v>188</v>
      </c>
      <c r="BH33" s="409"/>
      <c r="BI33" s="409"/>
      <c r="BJ33" s="409"/>
      <c r="BK33" s="409"/>
      <c r="BL33" s="409"/>
      <c r="BM33" s="409"/>
      <c r="BN33" s="409"/>
      <c r="BO33" s="409"/>
      <c r="BP33" s="409"/>
      <c r="BQ33" s="409"/>
      <c r="BR33" s="409"/>
      <c r="BS33" s="409"/>
      <c r="BT33" s="409"/>
      <c r="BU33" s="409"/>
      <c r="BV33" s="173"/>
      <c r="BW33" s="444" t="s">
        <v>187</v>
      </c>
      <c r="BX33" s="444"/>
      <c r="BY33" s="409" t="s">
        <v>189</v>
      </c>
      <c r="BZ33" s="409"/>
      <c r="CA33" s="409"/>
      <c r="CB33" s="409"/>
      <c r="CC33" s="409"/>
      <c r="CD33" s="409"/>
      <c r="CE33" s="409"/>
      <c r="CF33" s="409"/>
      <c r="CG33" s="409"/>
      <c r="CH33" s="409"/>
      <c r="CI33" s="409"/>
      <c r="CJ33" s="409"/>
      <c r="CK33" s="409"/>
      <c r="CL33" s="409"/>
      <c r="CM33" s="409"/>
      <c r="CN33" s="167"/>
      <c r="CO33" s="444" t="s">
        <v>185</v>
      </c>
      <c r="CP33" s="444"/>
      <c r="CQ33" s="409" t="s">
        <v>190</v>
      </c>
      <c r="CR33" s="409"/>
      <c r="CS33" s="409"/>
      <c r="CT33" s="409"/>
      <c r="CU33" s="409"/>
      <c r="CV33" s="409"/>
      <c r="CW33" s="409"/>
      <c r="CX33" s="409"/>
      <c r="CY33" s="409"/>
      <c r="CZ33" s="409"/>
      <c r="DA33" s="409"/>
      <c r="DB33" s="409"/>
      <c r="DC33" s="409"/>
      <c r="DD33" s="409"/>
      <c r="DE33" s="409"/>
      <c r="DF33" s="167"/>
      <c r="DG33" s="609" t="s">
        <v>191</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2</v>
      </c>
      <c r="V34" s="610"/>
      <c r="W34" s="611" t="str">
        <f>IF('各会計、関係団体の財政状況及び健全化判断比率'!B28="","",'各会計、関係団体の財政状況及び健全化判断比率'!B28)</f>
        <v>国民健康保険事業（事業勘定）特別会計</v>
      </c>
      <c r="X34" s="611"/>
      <c r="Y34" s="611"/>
      <c r="Z34" s="611"/>
      <c r="AA34" s="611"/>
      <c r="AB34" s="611"/>
      <c r="AC34" s="611"/>
      <c r="AD34" s="611"/>
      <c r="AE34" s="611"/>
      <c r="AF34" s="611"/>
      <c r="AG34" s="611"/>
      <c r="AH34" s="611"/>
      <c r="AI34" s="611"/>
      <c r="AJ34" s="611"/>
      <c r="AK34" s="611"/>
      <c r="AL34" s="163"/>
      <c r="AM34" s="610">
        <f>IF(AO34="","",MAX(C34:D43,U34:V43)+1)</f>
        <v>6</v>
      </c>
      <c r="AN34" s="610"/>
      <c r="AO34" s="611" t="str">
        <f>IF('各会計、関係団体の財政状況及び健全化判断比率'!B32="","",'各会計、関係団体の財政状況及び健全化判断比率'!B32)</f>
        <v>簡易水道事業会計</v>
      </c>
      <c r="AP34" s="611"/>
      <c r="AQ34" s="611"/>
      <c r="AR34" s="611"/>
      <c r="AS34" s="611"/>
      <c r="AT34" s="611"/>
      <c r="AU34" s="611"/>
      <c r="AV34" s="611"/>
      <c r="AW34" s="611"/>
      <c r="AX34" s="611"/>
      <c r="AY34" s="611"/>
      <c r="AZ34" s="611"/>
      <c r="BA34" s="611"/>
      <c r="BB34" s="611"/>
      <c r="BC34" s="611"/>
      <c r="BD34" s="163"/>
      <c r="BE34" s="610" t="str">
        <f>IF(BG34="","",MAX(C34:D43,U34:V43,AM34:AN43)+1)</f>
        <v/>
      </c>
      <c r="BF34" s="610"/>
      <c r="BG34" s="611"/>
      <c r="BH34" s="611"/>
      <c r="BI34" s="611"/>
      <c r="BJ34" s="611"/>
      <c r="BK34" s="611"/>
      <c r="BL34" s="611"/>
      <c r="BM34" s="611"/>
      <c r="BN34" s="611"/>
      <c r="BO34" s="611"/>
      <c r="BP34" s="611"/>
      <c r="BQ34" s="611"/>
      <c r="BR34" s="611"/>
      <c r="BS34" s="611"/>
      <c r="BT34" s="611"/>
      <c r="BU34" s="611"/>
      <c r="BV34" s="163"/>
      <c r="BW34" s="610">
        <f>IF(BY34="","",MAX(C34:D43,U34:V43,AM34:AN43,BE34:BF43)+1)</f>
        <v>8</v>
      </c>
      <c r="BX34" s="610"/>
      <c r="BY34" s="611" t="str">
        <f>IF('各会計、関係団体の財政状況及び健全化判断比率'!B68="","",'各会計、関係団体の財政状況及び健全化判断比率'!B68)</f>
        <v>山口県市町総合事務組合一般会計</v>
      </c>
      <c r="BZ34" s="611"/>
      <c r="CA34" s="611"/>
      <c r="CB34" s="611"/>
      <c r="CC34" s="611"/>
      <c r="CD34" s="611"/>
      <c r="CE34" s="611"/>
      <c r="CF34" s="611"/>
      <c r="CG34" s="611"/>
      <c r="CH34" s="611"/>
      <c r="CI34" s="611"/>
      <c r="CJ34" s="611"/>
      <c r="CK34" s="611"/>
      <c r="CL34" s="611"/>
      <c r="CM34" s="611"/>
      <c r="CN34" s="163"/>
      <c r="CO34" s="610">
        <f>IF(CQ34="","",MAX(C34:D43,U34:V43,AM34:AN43,BE34:BF43,BW34:BX43)+1)</f>
        <v>17</v>
      </c>
      <c r="CP34" s="610"/>
      <c r="CQ34" s="611" t="str">
        <f>IF('各会計、関係団体の財政状況及び健全化判断比率'!BS7="","",'各会計、関係団体の財政状況及び健全化判断比率'!BS7)</f>
        <v>ドリームファーム阿武</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t="str">
        <f>IF(E35="","",C34+1)</f>
        <v/>
      </c>
      <c r="D35" s="610"/>
      <c r="E35" s="611" t="str">
        <f>IF('各会計、関係団体の財政状況及び健全化判断比率'!B8="","",'各会計、関係団体の財政状況及び健全化判断比率'!B8)</f>
        <v/>
      </c>
      <c r="F35" s="611"/>
      <c r="G35" s="611"/>
      <c r="H35" s="611"/>
      <c r="I35" s="611"/>
      <c r="J35" s="611"/>
      <c r="K35" s="611"/>
      <c r="L35" s="611"/>
      <c r="M35" s="611"/>
      <c r="N35" s="611"/>
      <c r="O35" s="611"/>
      <c r="P35" s="611"/>
      <c r="Q35" s="611"/>
      <c r="R35" s="611"/>
      <c r="S35" s="611"/>
      <c r="T35" s="163"/>
      <c r="U35" s="610">
        <f>IF(W35="","",U34+1)</f>
        <v>3</v>
      </c>
      <c r="V35" s="610"/>
      <c r="W35" s="611" t="str">
        <f>IF('各会計、関係団体の財政状況及び健全化判断比率'!B29="","",'各会計、関係団体の財政状況及び健全化判断比率'!B29)</f>
        <v>国民健康保険事業（直診勘定）特別会計</v>
      </c>
      <c r="X35" s="611"/>
      <c r="Y35" s="611"/>
      <c r="Z35" s="611"/>
      <c r="AA35" s="611"/>
      <c r="AB35" s="611"/>
      <c r="AC35" s="611"/>
      <c r="AD35" s="611"/>
      <c r="AE35" s="611"/>
      <c r="AF35" s="611"/>
      <c r="AG35" s="611"/>
      <c r="AH35" s="611"/>
      <c r="AI35" s="611"/>
      <c r="AJ35" s="611"/>
      <c r="AK35" s="611"/>
      <c r="AL35" s="163"/>
      <c r="AM35" s="610">
        <f t="shared" ref="AM35:AM43" si="0">IF(AO35="","",AM34+1)</f>
        <v>7</v>
      </c>
      <c r="AN35" s="610"/>
      <c r="AO35" s="611" t="str">
        <f>IF('各会計、関係団体の財政状況及び健全化判断比率'!B33="","",'各会計、関係団体の財政状況及び健全化判断比率'!B33)</f>
        <v>集落排水事業会計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9</v>
      </c>
      <c r="BX35" s="610"/>
      <c r="BY35" s="611" t="str">
        <f>IF('各会計、関係団体の財政状況及び健全化判断比率'!B69="","",'各会計、関係団体の財政状況及び健全化判断比率'!B69)</f>
        <v>山口県市町総合事務組合退職手当特別会計</v>
      </c>
      <c r="BZ35" s="611"/>
      <c r="CA35" s="611"/>
      <c r="CB35" s="611"/>
      <c r="CC35" s="611"/>
      <c r="CD35" s="611"/>
      <c r="CE35" s="611"/>
      <c r="CF35" s="611"/>
      <c r="CG35" s="611"/>
      <c r="CH35" s="611"/>
      <c r="CI35" s="611"/>
      <c r="CJ35" s="611"/>
      <c r="CK35" s="611"/>
      <c r="CL35" s="611"/>
      <c r="CM35" s="611"/>
      <c r="CN35" s="163"/>
      <c r="CO35" s="610">
        <f t="shared" ref="CO35:CO43" si="3">IF(CQ35="","",CO34+1)</f>
        <v>18</v>
      </c>
      <c r="CP35" s="610"/>
      <c r="CQ35" s="611" t="str">
        <f>IF('各会計、関係団体の財政状況及び健全化判断比率'!BS8="","",'各会計、関係団体の財政状況及び健全化判断比率'!BS8)</f>
        <v>あぶクリエイション</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t="str">
        <f>IF(E36="","",C35+1)</f>
        <v/>
      </c>
      <c r="D36" s="610"/>
      <c r="E36" s="611" t="str">
        <f>IF('各会計、関係団体の財政状況及び健全化判断比率'!B9="","",'各会計、関係団体の財政状況及び健全化判断比率'!B9)</f>
        <v/>
      </c>
      <c r="F36" s="611"/>
      <c r="G36" s="611"/>
      <c r="H36" s="611"/>
      <c r="I36" s="611"/>
      <c r="J36" s="611"/>
      <c r="K36" s="611"/>
      <c r="L36" s="611"/>
      <c r="M36" s="611"/>
      <c r="N36" s="611"/>
      <c r="O36" s="611"/>
      <c r="P36" s="611"/>
      <c r="Q36" s="611"/>
      <c r="R36" s="611"/>
      <c r="S36" s="611"/>
      <c r="T36" s="163"/>
      <c r="U36" s="610">
        <f t="shared" ref="U36:U43" si="4">IF(W36="","",U35+1)</f>
        <v>4</v>
      </c>
      <c r="V36" s="610"/>
      <c r="W36" s="611" t="str">
        <f>IF('各会計、関係団体の財政状況及び健全化判断比率'!B30="","",'各会計、関係団体の財政状況及び健全化判断比率'!B30)</f>
        <v>後期高齢者医療事業特別会計</v>
      </c>
      <c r="X36" s="611"/>
      <c r="Y36" s="611"/>
      <c r="Z36" s="611"/>
      <c r="AA36" s="611"/>
      <c r="AB36" s="611"/>
      <c r="AC36" s="611"/>
      <c r="AD36" s="611"/>
      <c r="AE36" s="611"/>
      <c r="AF36" s="611"/>
      <c r="AG36" s="611"/>
      <c r="AH36" s="611"/>
      <c r="AI36" s="611"/>
      <c r="AJ36" s="611"/>
      <c r="AK36" s="611"/>
      <c r="AL36" s="163"/>
      <c r="AM36" s="610" t="str">
        <f t="shared" si="0"/>
        <v/>
      </c>
      <c r="AN36" s="610"/>
      <c r="AO36" s="611"/>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10</v>
      </c>
      <c r="BX36" s="610"/>
      <c r="BY36" s="611" t="str">
        <f>IF('各会計、関係団体の財政状況及び健全化判断比率'!B70="","",'各会計、関係団体の財政状況及び健全化判断比率'!B70)</f>
        <v>山口県市町総合事務組合消防団員補償等特別会計</v>
      </c>
      <c r="BZ36" s="611"/>
      <c r="CA36" s="611"/>
      <c r="CB36" s="611"/>
      <c r="CC36" s="611"/>
      <c r="CD36" s="611"/>
      <c r="CE36" s="611"/>
      <c r="CF36" s="611"/>
      <c r="CG36" s="611"/>
      <c r="CH36" s="611"/>
      <c r="CI36" s="611"/>
      <c r="CJ36" s="611"/>
      <c r="CK36" s="611"/>
      <c r="CL36" s="611"/>
      <c r="CM36" s="611"/>
      <c r="CN36" s="163"/>
      <c r="CO36" s="610" t="str">
        <f t="shared" si="3"/>
        <v/>
      </c>
      <c r="CP36" s="610"/>
      <c r="CQ36" s="611" t="str">
        <f>IF('各会計、関係団体の財政状況及び健全化判断比率'!BS9="","",'各会計、関係団体の財政状況及び健全化判断比率'!BS9)</f>
        <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t="str">
        <f>IF(E37="","",C36+1)</f>
        <v/>
      </c>
      <c r="D37" s="610"/>
      <c r="E37" s="611" t="str">
        <f>IF('各会計、関係団体の財政状況及び健全化判断比率'!B10="","",'各会計、関係団体の財政状況及び健全化判断比率'!B10)</f>
        <v/>
      </c>
      <c r="F37" s="611"/>
      <c r="G37" s="611"/>
      <c r="H37" s="611"/>
      <c r="I37" s="611"/>
      <c r="J37" s="611"/>
      <c r="K37" s="611"/>
      <c r="L37" s="611"/>
      <c r="M37" s="611"/>
      <c r="N37" s="611"/>
      <c r="O37" s="611"/>
      <c r="P37" s="611"/>
      <c r="Q37" s="611"/>
      <c r="R37" s="611"/>
      <c r="S37" s="611"/>
      <c r="T37" s="163"/>
      <c r="U37" s="610">
        <f t="shared" si="4"/>
        <v>5</v>
      </c>
      <c r="V37" s="610"/>
      <c r="W37" s="611" t="str">
        <f>IF('各会計、関係団体の財政状況及び健全化判断比率'!B31="","",'各会計、関係団体の財政状況及び健全化判断比率'!B31)</f>
        <v>介護保険事業特別会計</v>
      </c>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11</v>
      </c>
      <c r="BX37" s="610"/>
      <c r="BY37" s="611" t="str">
        <f>IF('各会計、関係団体の財政状況及び健全化判断比率'!B71="","",'各会計、関係団体の財政状況及び健全化判断比率'!B71)</f>
        <v>山口県市町総合事務組合非常勤職員公務災害補償特別会計</v>
      </c>
      <c r="BZ37" s="611"/>
      <c r="CA37" s="611"/>
      <c r="CB37" s="611"/>
      <c r="CC37" s="611"/>
      <c r="CD37" s="611"/>
      <c r="CE37" s="611"/>
      <c r="CF37" s="611"/>
      <c r="CG37" s="611"/>
      <c r="CH37" s="611"/>
      <c r="CI37" s="611"/>
      <c r="CJ37" s="611"/>
      <c r="CK37" s="611"/>
      <c r="CL37" s="611"/>
      <c r="CM37" s="611"/>
      <c r="CN37" s="163"/>
      <c r="CO37" s="610" t="str">
        <f t="shared" si="3"/>
        <v/>
      </c>
      <c r="CP37" s="610"/>
      <c r="CQ37" s="611" t="str">
        <f>IF('各会計、関係団体の財政状況及び健全化判断比率'!BS10="","",'各会計、関係団体の財政状況及び健全化判断比率'!BS10)</f>
        <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f t="shared" si="2"/>
        <v>12</v>
      </c>
      <c r="BX38" s="610"/>
      <c r="BY38" s="611" t="str">
        <f>IF('各会計、関係団体の財政状況及び健全化判断比率'!B72="","",'各会計、関係団体の財政状況及び健全化判断比率'!B72)</f>
        <v>山口県市町総合事務組合山口県市町公平委員会特別会計</v>
      </c>
      <c r="BZ38" s="611"/>
      <c r="CA38" s="611"/>
      <c r="CB38" s="611"/>
      <c r="CC38" s="611"/>
      <c r="CD38" s="611"/>
      <c r="CE38" s="611"/>
      <c r="CF38" s="611"/>
      <c r="CG38" s="611"/>
      <c r="CH38" s="611"/>
      <c r="CI38" s="611"/>
      <c r="CJ38" s="611"/>
      <c r="CK38" s="611"/>
      <c r="CL38" s="611"/>
      <c r="CM38" s="611"/>
      <c r="CN38" s="163"/>
      <c r="CO38" s="610" t="str">
        <f t="shared" si="3"/>
        <v/>
      </c>
      <c r="CP38" s="610"/>
      <c r="CQ38" s="611" t="str">
        <f>IF('各会計、関係団体の財政状況及び健全化判断比率'!BS11="","",'各会計、関係団体の財政状況及び健全化判断比率'!BS11)</f>
        <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f t="shared" si="2"/>
        <v>13</v>
      </c>
      <c r="BX39" s="610"/>
      <c r="BY39" s="611" t="str">
        <f>IF('各会計、関係団体の財政状況及び健全化判断比率'!B73="","",'各会計、関係団体の財政状況及び健全化判断比率'!B73)</f>
        <v>山口県市町総合事務組合交通災害共済特別会計</v>
      </c>
      <c r="BZ39" s="611"/>
      <c r="CA39" s="611"/>
      <c r="CB39" s="611"/>
      <c r="CC39" s="611"/>
      <c r="CD39" s="611"/>
      <c r="CE39" s="611"/>
      <c r="CF39" s="611"/>
      <c r="CG39" s="611"/>
      <c r="CH39" s="611"/>
      <c r="CI39" s="611"/>
      <c r="CJ39" s="611"/>
      <c r="CK39" s="611"/>
      <c r="CL39" s="611"/>
      <c r="CM39" s="611"/>
      <c r="CN39" s="163"/>
      <c r="CO39" s="610" t="str">
        <f t="shared" si="3"/>
        <v/>
      </c>
      <c r="CP39" s="610"/>
      <c r="CQ39" s="611" t="str">
        <f>IF('各会計、関係団体の財政状況及び健全化判断比率'!BS12="","",'各会計、関係団体の財政状況及び健全化判断比率'!BS12)</f>
        <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f t="shared" si="2"/>
        <v>14</v>
      </c>
      <c r="BX40" s="610"/>
      <c r="BY40" s="611" t="str">
        <f>IF('各会計、関係団体の財政状況及び健全化判断比率'!B74="","",'各会計、関係団体の財政状況及び健全化判断比率'!B74)</f>
        <v>山口県市町総合事務組合山口県自治会館管理特別会計</v>
      </c>
      <c r="BZ40" s="611"/>
      <c r="CA40" s="611"/>
      <c r="CB40" s="611"/>
      <c r="CC40" s="611"/>
      <c r="CD40" s="611"/>
      <c r="CE40" s="611"/>
      <c r="CF40" s="611"/>
      <c r="CG40" s="611"/>
      <c r="CH40" s="611"/>
      <c r="CI40" s="611"/>
      <c r="CJ40" s="611"/>
      <c r="CK40" s="611"/>
      <c r="CL40" s="611"/>
      <c r="CM40" s="611"/>
      <c r="CN40" s="163"/>
      <c r="CO40" s="610" t="str">
        <f t="shared" si="3"/>
        <v/>
      </c>
      <c r="CP40" s="610"/>
      <c r="CQ40" s="611" t="str">
        <f>IF('各会計、関係団体の財政状況及び健全化判断比率'!BS13="","",'各会計、関係団体の財政状況及び健全化判断比率'!BS13)</f>
        <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f t="shared" si="2"/>
        <v>15</v>
      </c>
      <c r="BX41" s="610"/>
      <c r="BY41" s="611" t="str">
        <f>IF('各会計、関係団体の財政状況及び健全化判断比率'!B75="","",'各会計、関係団体の財政状況及び健全化判断比率'!B75)</f>
        <v>山口県後期高齢者医療広域連合一般会計</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f t="shared" si="2"/>
        <v>16</v>
      </c>
      <c r="BX42" s="610"/>
      <c r="BY42" s="611" t="str">
        <f>IF('各会計、関係団体の財政状況及び健全化判断比率'!B76="","",'各会計、関係団体の財政状況及び健全化判断比率'!B76)</f>
        <v>山口県後期高齢者医療広域連合後期高齢者医療特別会計</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192</v>
      </c>
      <c r="E46" s="613" t="s">
        <v>193</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194</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195</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196</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197</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198</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199</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200</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JE8J0SIOI6cx+hhYVtEFZkeOEqPKPm/5avqCyyFWsHYisPkjs/huUCMku1fot7bLEe9nNks50tp02xrzSmvbjw==" saltValue="jQqIgiv2VwVQ5oxPvpXkw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85" zoomScaleNormal="85" workbookViewId="0"/>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201</v>
      </c>
      <c r="DI1" s="616"/>
      <c r="DJ1" s="616"/>
      <c r="DK1" s="616"/>
      <c r="DL1" s="616"/>
      <c r="DM1" s="616"/>
      <c r="DN1" s="617"/>
      <c r="DO1" s="196"/>
      <c r="DP1" s="615" t="s">
        <v>202</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203</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204</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205</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206</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207</v>
      </c>
      <c r="S4" s="619"/>
      <c r="T4" s="619"/>
      <c r="U4" s="619"/>
      <c r="V4" s="619"/>
      <c r="W4" s="619"/>
      <c r="X4" s="619"/>
      <c r="Y4" s="620"/>
      <c r="Z4" s="618" t="s">
        <v>208</v>
      </c>
      <c r="AA4" s="619"/>
      <c r="AB4" s="619"/>
      <c r="AC4" s="620"/>
      <c r="AD4" s="618" t="s">
        <v>209</v>
      </c>
      <c r="AE4" s="619"/>
      <c r="AF4" s="619"/>
      <c r="AG4" s="619"/>
      <c r="AH4" s="619"/>
      <c r="AI4" s="619"/>
      <c r="AJ4" s="619"/>
      <c r="AK4" s="620"/>
      <c r="AL4" s="618" t="s">
        <v>208</v>
      </c>
      <c r="AM4" s="619"/>
      <c r="AN4" s="619"/>
      <c r="AO4" s="620"/>
      <c r="AP4" s="621" t="s">
        <v>210</v>
      </c>
      <c r="AQ4" s="621"/>
      <c r="AR4" s="621"/>
      <c r="AS4" s="621"/>
      <c r="AT4" s="621"/>
      <c r="AU4" s="621"/>
      <c r="AV4" s="621"/>
      <c r="AW4" s="621"/>
      <c r="AX4" s="621"/>
      <c r="AY4" s="621"/>
      <c r="AZ4" s="621"/>
      <c r="BA4" s="621"/>
      <c r="BB4" s="621"/>
      <c r="BC4" s="621"/>
      <c r="BD4" s="621"/>
      <c r="BE4" s="621"/>
      <c r="BF4" s="621"/>
      <c r="BG4" s="621" t="s">
        <v>211</v>
      </c>
      <c r="BH4" s="621"/>
      <c r="BI4" s="621"/>
      <c r="BJ4" s="621"/>
      <c r="BK4" s="621"/>
      <c r="BL4" s="621"/>
      <c r="BM4" s="621"/>
      <c r="BN4" s="621"/>
      <c r="BO4" s="621" t="s">
        <v>208</v>
      </c>
      <c r="BP4" s="621"/>
      <c r="BQ4" s="621"/>
      <c r="BR4" s="621"/>
      <c r="BS4" s="621" t="s">
        <v>212</v>
      </c>
      <c r="BT4" s="621"/>
      <c r="BU4" s="621"/>
      <c r="BV4" s="621"/>
      <c r="BW4" s="621"/>
      <c r="BX4" s="621"/>
      <c r="BY4" s="621"/>
      <c r="BZ4" s="621"/>
      <c r="CA4" s="621"/>
      <c r="CB4" s="621"/>
      <c r="CD4" s="618" t="s">
        <v>213</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214</v>
      </c>
      <c r="C5" s="623"/>
      <c r="D5" s="623"/>
      <c r="E5" s="623"/>
      <c r="F5" s="623"/>
      <c r="G5" s="623"/>
      <c r="H5" s="623"/>
      <c r="I5" s="623"/>
      <c r="J5" s="623"/>
      <c r="K5" s="623"/>
      <c r="L5" s="623"/>
      <c r="M5" s="623"/>
      <c r="N5" s="623"/>
      <c r="O5" s="623"/>
      <c r="P5" s="623"/>
      <c r="Q5" s="624"/>
      <c r="R5" s="625">
        <v>274439</v>
      </c>
      <c r="S5" s="626"/>
      <c r="T5" s="626"/>
      <c r="U5" s="626"/>
      <c r="V5" s="626"/>
      <c r="W5" s="626"/>
      <c r="X5" s="626"/>
      <c r="Y5" s="627"/>
      <c r="Z5" s="628">
        <v>6</v>
      </c>
      <c r="AA5" s="628"/>
      <c r="AB5" s="628"/>
      <c r="AC5" s="628"/>
      <c r="AD5" s="629">
        <v>274439</v>
      </c>
      <c r="AE5" s="629"/>
      <c r="AF5" s="629"/>
      <c r="AG5" s="629"/>
      <c r="AH5" s="629"/>
      <c r="AI5" s="629"/>
      <c r="AJ5" s="629"/>
      <c r="AK5" s="629"/>
      <c r="AL5" s="630">
        <v>12.1</v>
      </c>
      <c r="AM5" s="631"/>
      <c r="AN5" s="631"/>
      <c r="AO5" s="632"/>
      <c r="AP5" s="622" t="s">
        <v>215</v>
      </c>
      <c r="AQ5" s="623"/>
      <c r="AR5" s="623"/>
      <c r="AS5" s="623"/>
      <c r="AT5" s="623"/>
      <c r="AU5" s="623"/>
      <c r="AV5" s="623"/>
      <c r="AW5" s="623"/>
      <c r="AX5" s="623"/>
      <c r="AY5" s="623"/>
      <c r="AZ5" s="623"/>
      <c r="BA5" s="623"/>
      <c r="BB5" s="623"/>
      <c r="BC5" s="623"/>
      <c r="BD5" s="623"/>
      <c r="BE5" s="623"/>
      <c r="BF5" s="624"/>
      <c r="BG5" s="636">
        <v>272422</v>
      </c>
      <c r="BH5" s="637"/>
      <c r="BI5" s="637"/>
      <c r="BJ5" s="637"/>
      <c r="BK5" s="637"/>
      <c r="BL5" s="637"/>
      <c r="BM5" s="637"/>
      <c r="BN5" s="638"/>
      <c r="BO5" s="639">
        <v>99.3</v>
      </c>
      <c r="BP5" s="639"/>
      <c r="BQ5" s="639"/>
      <c r="BR5" s="639"/>
      <c r="BS5" s="640" t="s">
        <v>122</v>
      </c>
      <c r="BT5" s="640"/>
      <c r="BU5" s="640"/>
      <c r="BV5" s="640"/>
      <c r="BW5" s="640"/>
      <c r="BX5" s="640"/>
      <c r="BY5" s="640"/>
      <c r="BZ5" s="640"/>
      <c r="CA5" s="640"/>
      <c r="CB5" s="644"/>
      <c r="CD5" s="618" t="s">
        <v>210</v>
      </c>
      <c r="CE5" s="619"/>
      <c r="CF5" s="619"/>
      <c r="CG5" s="619"/>
      <c r="CH5" s="619"/>
      <c r="CI5" s="619"/>
      <c r="CJ5" s="619"/>
      <c r="CK5" s="619"/>
      <c r="CL5" s="619"/>
      <c r="CM5" s="619"/>
      <c r="CN5" s="619"/>
      <c r="CO5" s="619"/>
      <c r="CP5" s="619"/>
      <c r="CQ5" s="620"/>
      <c r="CR5" s="618" t="s">
        <v>216</v>
      </c>
      <c r="CS5" s="619"/>
      <c r="CT5" s="619"/>
      <c r="CU5" s="619"/>
      <c r="CV5" s="619"/>
      <c r="CW5" s="619"/>
      <c r="CX5" s="619"/>
      <c r="CY5" s="620"/>
      <c r="CZ5" s="618" t="s">
        <v>208</v>
      </c>
      <c r="DA5" s="619"/>
      <c r="DB5" s="619"/>
      <c r="DC5" s="620"/>
      <c r="DD5" s="618" t="s">
        <v>217</v>
      </c>
      <c r="DE5" s="619"/>
      <c r="DF5" s="619"/>
      <c r="DG5" s="619"/>
      <c r="DH5" s="619"/>
      <c r="DI5" s="619"/>
      <c r="DJ5" s="619"/>
      <c r="DK5" s="619"/>
      <c r="DL5" s="619"/>
      <c r="DM5" s="619"/>
      <c r="DN5" s="619"/>
      <c r="DO5" s="619"/>
      <c r="DP5" s="620"/>
      <c r="DQ5" s="618" t="s">
        <v>218</v>
      </c>
      <c r="DR5" s="619"/>
      <c r="DS5" s="619"/>
      <c r="DT5" s="619"/>
      <c r="DU5" s="619"/>
      <c r="DV5" s="619"/>
      <c r="DW5" s="619"/>
      <c r="DX5" s="619"/>
      <c r="DY5" s="619"/>
      <c r="DZ5" s="619"/>
      <c r="EA5" s="619"/>
      <c r="EB5" s="619"/>
      <c r="EC5" s="620"/>
    </row>
    <row r="6" spans="2:143" ht="11.25" customHeight="1" x14ac:dyDescent="0.2">
      <c r="B6" s="633" t="s">
        <v>219</v>
      </c>
      <c r="C6" s="634"/>
      <c r="D6" s="634"/>
      <c r="E6" s="634"/>
      <c r="F6" s="634"/>
      <c r="G6" s="634"/>
      <c r="H6" s="634"/>
      <c r="I6" s="634"/>
      <c r="J6" s="634"/>
      <c r="K6" s="634"/>
      <c r="L6" s="634"/>
      <c r="M6" s="634"/>
      <c r="N6" s="634"/>
      <c r="O6" s="634"/>
      <c r="P6" s="634"/>
      <c r="Q6" s="635"/>
      <c r="R6" s="636">
        <v>48511</v>
      </c>
      <c r="S6" s="637"/>
      <c r="T6" s="637"/>
      <c r="U6" s="637"/>
      <c r="V6" s="637"/>
      <c r="W6" s="637"/>
      <c r="X6" s="637"/>
      <c r="Y6" s="638"/>
      <c r="Z6" s="639">
        <v>1.1000000000000001</v>
      </c>
      <c r="AA6" s="639"/>
      <c r="AB6" s="639"/>
      <c r="AC6" s="639"/>
      <c r="AD6" s="640">
        <v>48511</v>
      </c>
      <c r="AE6" s="640"/>
      <c r="AF6" s="640"/>
      <c r="AG6" s="640"/>
      <c r="AH6" s="640"/>
      <c r="AI6" s="640"/>
      <c r="AJ6" s="640"/>
      <c r="AK6" s="640"/>
      <c r="AL6" s="641">
        <v>2.1</v>
      </c>
      <c r="AM6" s="642"/>
      <c r="AN6" s="642"/>
      <c r="AO6" s="643"/>
      <c r="AP6" s="633" t="s">
        <v>220</v>
      </c>
      <c r="AQ6" s="634"/>
      <c r="AR6" s="634"/>
      <c r="AS6" s="634"/>
      <c r="AT6" s="634"/>
      <c r="AU6" s="634"/>
      <c r="AV6" s="634"/>
      <c r="AW6" s="634"/>
      <c r="AX6" s="634"/>
      <c r="AY6" s="634"/>
      <c r="AZ6" s="634"/>
      <c r="BA6" s="634"/>
      <c r="BB6" s="634"/>
      <c r="BC6" s="634"/>
      <c r="BD6" s="634"/>
      <c r="BE6" s="634"/>
      <c r="BF6" s="635"/>
      <c r="BG6" s="636">
        <v>272422</v>
      </c>
      <c r="BH6" s="637"/>
      <c r="BI6" s="637"/>
      <c r="BJ6" s="637"/>
      <c r="BK6" s="637"/>
      <c r="BL6" s="637"/>
      <c r="BM6" s="637"/>
      <c r="BN6" s="638"/>
      <c r="BO6" s="639">
        <v>99.3</v>
      </c>
      <c r="BP6" s="639"/>
      <c r="BQ6" s="639"/>
      <c r="BR6" s="639"/>
      <c r="BS6" s="640" t="s">
        <v>122</v>
      </c>
      <c r="BT6" s="640"/>
      <c r="BU6" s="640"/>
      <c r="BV6" s="640"/>
      <c r="BW6" s="640"/>
      <c r="BX6" s="640"/>
      <c r="BY6" s="640"/>
      <c r="BZ6" s="640"/>
      <c r="CA6" s="640"/>
      <c r="CB6" s="644"/>
      <c r="CD6" s="622" t="s">
        <v>221</v>
      </c>
      <c r="CE6" s="623"/>
      <c r="CF6" s="623"/>
      <c r="CG6" s="623"/>
      <c r="CH6" s="623"/>
      <c r="CI6" s="623"/>
      <c r="CJ6" s="623"/>
      <c r="CK6" s="623"/>
      <c r="CL6" s="623"/>
      <c r="CM6" s="623"/>
      <c r="CN6" s="623"/>
      <c r="CO6" s="623"/>
      <c r="CP6" s="623"/>
      <c r="CQ6" s="624"/>
      <c r="CR6" s="636">
        <v>43488</v>
      </c>
      <c r="CS6" s="637"/>
      <c r="CT6" s="637"/>
      <c r="CU6" s="637"/>
      <c r="CV6" s="637"/>
      <c r="CW6" s="637"/>
      <c r="CX6" s="637"/>
      <c r="CY6" s="638"/>
      <c r="CZ6" s="630">
        <v>1.3</v>
      </c>
      <c r="DA6" s="631"/>
      <c r="DB6" s="631"/>
      <c r="DC6" s="647"/>
      <c r="DD6" s="645" t="s">
        <v>122</v>
      </c>
      <c r="DE6" s="637"/>
      <c r="DF6" s="637"/>
      <c r="DG6" s="637"/>
      <c r="DH6" s="637"/>
      <c r="DI6" s="637"/>
      <c r="DJ6" s="637"/>
      <c r="DK6" s="637"/>
      <c r="DL6" s="637"/>
      <c r="DM6" s="637"/>
      <c r="DN6" s="637"/>
      <c r="DO6" s="637"/>
      <c r="DP6" s="638"/>
      <c r="DQ6" s="645">
        <v>43488</v>
      </c>
      <c r="DR6" s="637"/>
      <c r="DS6" s="637"/>
      <c r="DT6" s="637"/>
      <c r="DU6" s="637"/>
      <c r="DV6" s="637"/>
      <c r="DW6" s="637"/>
      <c r="DX6" s="637"/>
      <c r="DY6" s="637"/>
      <c r="DZ6" s="637"/>
      <c r="EA6" s="637"/>
      <c r="EB6" s="637"/>
      <c r="EC6" s="646"/>
    </row>
    <row r="7" spans="2:143" ht="11.25" customHeight="1" x14ac:dyDescent="0.2">
      <c r="B7" s="633" t="s">
        <v>222</v>
      </c>
      <c r="C7" s="634"/>
      <c r="D7" s="634"/>
      <c r="E7" s="634"/>
      <c r="F7" s="634"/>
      <c r="G7" s="634"/>
      <c r="H7" s="634"/>
      <c r="I7" s="634"/>
      <c r="J7" s="634"/>
      <c r="K7" s="634"/>
      <c r="L7" s="634"/>
      <c r="M7" s="634"/>
      <c r="N7" s="634"/>
      <c r="O7" s="634"/>
      <c r="P7" s="634"/>
      <c r="Q7" s="635"/>
      <c r="R7" s="636">
        <v>176</v>
      </c>
      <c r="S7" s="637"/>
      <c r="T7" s="637"/>
      <c r="U7" s="637"/>
      <c r="V7" s="637"/>
      <c r="W7" s="637"/>
      <c r="X7" s="637"/>
      <c r="Y7" s="638"/>
      <c r="Z7" s="639">
        <v>0</v>
      </c>
      <c r="AA7" s="639"/>
      <c r="AB7" s="639"/>
      <c r="AC7" s="639"/>
      <c r="AD7" s="640">
        <v>176</v>
      </c>
      <c r="AE7" s="640"/>
      <c r="AF7" s="640"/>
      <c r="AG7" s="640"/>
      <c r="AH7" s="640"/>
      <c r="AI7" s="640"/>
      <c r="AJ7" s="640"/>
      <c r="AK7" s="640"/>
      <c r="AL7" s="641">
        <v>0</v>
      </c>
      <c r="AM7" s="642"/>
      <c r="AN7" s="642"/>
      <c r="AO7" s="643"/>
      <c r="AP7" s="633" t="s">
        <v>223</v>
      </c>
      <c r="AQ7" s="634"/>
      <c r="AR7" s="634"/>
      <c r="AS7" s="634"/>
      <c r="AT7" s="634"/>
      <c r="AU7" s="634"/>
      <c r="AV7" s="634"/>
      <c r="AW7" s="634"/>
      <c r="AX7" s="634"/>
      <c r="AY7" s="634"/>
      <c r="AZ7" s="634"/>
      <c r="BA7" s="634"/>
      <c r="BB7" s="634"/>
      <c r="BC7" s="634"/>
      <c r="BD7" s="634"/>
      <c r="BE7" s="634"/>
      <c r="BF7" s="635"/>
      <c r="BG7" s="636">
        <v>94092</v>
      </c>
      <c r="BH7" s="637"/>
      <c r="BI7" s="637"/>
      <c r="BJ7" s="637"/>
      <c r="BK7" s="637"/>
      <c r="BL7" s="637"/>
      <c r="BM7" s="637"/>
      <c r="BN7" s="638"/>
      <c r="BO7" s="639">
        <v>34.299999999999997</v>
      </c>
      <c r="BP7" s="639"/>
      <c r="BQ7" s="639"/>
      <c r="BR7" s="639"/>
      <c r="BS7" s="640" t="s">
        <v>122</v>
      </c>
      <c r="BT7" s="640"/>
      <c r="BU7" s="640"/>
      <c r="BV7" s="640"/>
      <c r="BW7" s="640"/>
      <c r="BX7" s="640"/>
      <c r="BY7" s="640"/>
      <c r="BZ7" s="640"/>
      <c r="CA7" s="640"/>
      <c r="CB7" s="644"/>
      <c r="CD7" s="633" t="s">
        <v>224</v>
      </c>
      <c r="CE7" s="634"/>
      <c r="CF7" s="634"/>
      <c r="CG7" s="634"/>
      <c r="CH7" s="634"/>
      <c r="CI7" s="634"/>
      <c r="CJ7" s="634"/>
      <c r="CK7" s="634"/>
      <c r="CL7" s="634"/>
      <c r="CM7" s="634"/>
      <c r="CN7" s="634"/>
      <c r="CO7" s="634"/>
      <c r="CP7" s="634"/>
      <c r="CQ7" s="635"/>
      <c r="CR7" s="636">
        <v>500672</v>
      </c>
      <c r="CS7" s="637"/>
      <c r="CT7" s="637"/>
      <c r="CU7" s="637"/>
      <c r="CV7" s="637"/>
      <c r="CW7" s="637"/>
      <c r="CX7" s="637"/>
      <c r="CY7" s="638"/>
      <c r="CZ7" s="639">
        <v>14.9</v>
      </c>
      <c r="DA7" s="639"/>
      <c r="DB7" s="639"/>
      <c r="DC7" s="639"/>
      <c r="DD7" s="645">
        <v>3297</v>
      </c>
      <c r="DE7" s="637"/>
      <c r="DF7" s="637"/>
      <c r="DG7" s="637"/>
      <c r="DH7" s="637"/>
      <c r="DI7" s="637"/>
      <c r="DJ7" s="637"/>
      <c r="DK7" s="637"/>
      <c r="DL7" s="637"/>
      <c r="DM7" s="637"/>
      <c r="DN7" s="637"/>
      <c r="DO7" s="637"/>
      <c r="DP7" s="638"/>
      <c r="DQ7" s="645">
        <v>438785</v>
      </c>
      <c r="DR7" s="637"/>
      <c r="DS7" s="637"/>
      <c r="DT7" s="637"/>
      <c r="DU7" s="637"/>
      <c r="DV7" s="637"/>
      <c r="DW7" s="637"/>
      <c r="DX7" s="637"/>
      <c r="DY7" s="637"/>
      <c r="DZ7" s="637"/>
      <c r="EA7" s="637"/>
      <c r="EB7" s="637"/>
      <c r="EC7" s="646"/>
    </row>
    <row r="8" spans="2:143" ht="11.25" customHeight="1" x14ac:dyDescent="0.2">
      <c r="B8" s="633" t="s">
        <v>225</v>
      </c>
      <c r="C8" s="634"/>
      <c r="D8" s="634"/>
      <c r="E8" s="634"/>
      <c r="F8" s="634"/>
      <c r="G8" s="634"/>
      <c r="H8" s="634"/>
      <c r="I8" s="634"/>
      <c r="J8" s="634"/>
      <c r="K8" s="634"/>
      <c r="L8" s="634"/>
      <c r="M8" s="634"/>
      <c r="N8" s="634"/>
      <c r="O8" s="634"/>
      <c r="P8" s="634"/>
      <c r="Q8" s="635"/>
      <c r="R8" s="636">
        <v>1930</v>
      </c>
      <c r="S8" s="637"/>
      <c r="T8" s="637"/>
      <c r="U8" s="637"/>
      <c r="V8" s="637"/>
      <c r="W8" s="637"/>
      <c r="X8" s="637"/>
      <c r="Y8" s="638"/>
      <c r="Z8" s="639">
        <v>0</v>
      </c>
      <c r="AA8" s="639"/>
      <c r="AB8" s="639"/>
      <c r="AC8" s="639"/>
      <c r="AD8" s="640">
        <v>1930</v>
      </c>
      <c r="AE8" s="640"/>
      <c r="AF8" s="640"/>
      <c r="AG8" s="640"/>
      <c r="AH8" s="640"/>
      <c r="AI8" s="640"/>
      <c r="AJ8" s="640"/>
      <c r="AK8" s="640"/>
      <c r="AL8" s="641">
        <v>0.1</v>
      </c>
      <c r="AM8" s="642"/>
      <c r="AN8" s="642"/>
      <c r="AO8" s="643"/>
      <c r="AP8" s="633" t="s">
        <v>226</v>
      </c>
      <c r="AQ8" s="634"/>
      <c r="AR8" s="634"/>
      <c r="AS8" s="634"/>
      <c r="AT8" s="634"/>
      <c r="AU8" s="634"/>
      <c r="AV8" s="634"/>
      <c r="AW8" s="634"/>
      <c r="AX8" s="634"/>
      <c r="AY8" s="634"/>
      <c r="AZ8" s="634"/>
      <c r="BA8" s="634"/>
      <c r="BB8" s="634"/>
      <c r="BC8" s="634"/>
      <c r="BD8" s="634"/>
      <c r="BE8" s="634"/>
      <c r="BF8" s="635"/>
      <c r="BG8" s="636">
        <v>4177</v>
      </c>
      <c r="BH8" s="637"/>
      <c r="BI8" s="637"/>
      <c r="BJ8" s="637"/>
      <c r="BK8" s="637"/>
      <c r="BL8" s="637"/>
      <c r="BM8" s="637"/>
      <c r="BN8" s="638"/>
      <c r="BO8" s="639">
        <v>1.5</v>
      </c>
      <c r="BP8" s="639"/>
      <c r="BQ8" s="639"/>
      <c r="BR8" s="639"/>
      <c r="BS8" s="640" t="s">
        <v>122</v>
      </c>
      <c r="BT8" s="640"/>
      <c r="BU8" s="640"/>
      <c r="BV8" s="640"/>
      <c r="BW8" s="640"/>
      <c r="BX8" s="640"/>
      <c r="BY8" s="640"/>
      <c r="BZ8" s="640"/>
      <c r="CA8" s="640"/>
      <c r="CB8" s="644"/>
      <c r="CD8" s="633" t="s">
        <v>227</v>
      </c>
      <c r="CE8" s="634"/>
      <c r="CF8" s="634"/>
      <c r="CG8" s="634"/>
      <c r="CH8" s="634"/>
      <c r="CI8" s="634"/>
      <c r="CJ8" s="634"/>
      <c r="CK8" s="634"/>
      <c r="CL8" s="634"/>
      <c r="CM8" s="634"/>
      <c r="CN8" s="634"/>
      <c r="CO8" s="634"/>
      <c r="CP8" s="634"/>
      <c r="CQ8" s="635"/>
      <c r="CR8" s="636">
        <v>760277</v>
      </c>
      <c r="CS8" s="637"/>
      <c r="CT8" s="637"/>
      <c r="CU8" s="637"/>
      <c r="CV8" s="637"/>
      <c r="CW8" s="637"/>
      <c r="CX8" s="637"/>
      <c r="CY8" s="638"/>
      <c r="CZ8" s="639">
        <v>22.6</v>
      </c>
      <c r="DA8" s="639"/>
      <c r="DB8" s="639"/>
      <c r="DC8" s="639"/>
      <c r="DD8" s="645">
        <v>14395</v>
      </c>
      <c r="DE8" s="637"/>
      <c r="DF8" s="637"/>
      <c r="DG8" s="637"/>
      <c r="DH8" s="637"/>
      <c r="DI8" s="637"/>
      <c r="DJ8" s="637"/>
      <c r="DK8" s="637"/>
      <c r="DL8" s="637"/>
      <c r="DM8" s="637"/>
      <c r="DN8" s="637"/>
      <c r="DO8" s="637"/>
      <c r="DP8" s="638"/>
      <c r="DQ8" s="645">
        <v>514968</v>
      </c>
      <c r="DR8" s="637"/>
      <c r="DS8" s="637"/>
      <c r="DT8" s="637"/>
      <c r="DU8" s="637"/>
      <c r="DV8" s="637"/>
      <c r="DW8" s="637"/>
      <c r="DX8" s="637"/>
      <c r="DY8" s="637"/>
      <c r="DZ8" s="637"/>
      <c r="EA8" s="637"/>
      <c r="EB8" s="637"/>
      <c r="EC8" s="646"/>
    </row>
    <row r="9" spans="2:143" ht="11.25" customHeight="1" x14ac:dyDescent="0.2">
      <c r="B9" s="633" t="s">
        <v>228</v>
      </c>
      <c r="C9" s="634"/>
      <c r="D9" s="634"/>
      <c r="E9" s="634"/>
      <c r="F9" s="634"/>
      <c r="G9" s="634"/>
      <c r="H9" s="634"/>
      <c r="I9" s="634"/>
      <c r="J9" s="634"/>
      <c r="K9" s="634"/>
      <c r="L9" s="634"/>
      <c r="M9" s="634"/>
      <c r="N9" s="634"/>
      <c r="O9" s="634"/>
      <c r="P9" s="634"/>
      <c r="Q9" s="635"/>
      <c r="R9" s="636">
        <v>2658</v>
      </c>
      <c r="S9" s="637"/>
      <c r="T9" s="637"/>
      <c r="U9" s="637"/>
      <c r="V9" s="637"/>
      <c r="W9" s="637"/>
      <c r="X9" s="637"/>
      <c r="Y9" s="638"/>
      <c r="Z9" s="639">
        <v>0.1</v>
      </c>
      <c r="AA9" s="639"/>
      <c r="AB9" s="639"/>
      <c r="AC9" s="639"/>
      <c r="AD9" s="640">
        <v>2658</v>
      </c>
      <c r="AE9" s="640"/>
      <c r="AF9" s="640"/>
      <c r="AG9" s="640"/>
      <c r="AH9" s="640"/>
      <c r="AI9" s="640"/>
      <c r="AJ9" s="640"/>
      <c r="AK9" s="640"/>
      <c r="AL9" s="641">
        <v>0.1</v>
      </c>
      <c r="AM9" s="642"/>
      <c r="AN9" s="642"/>
      <c r="AO9" s="643"/>
      <c r="AP9" s="633" t="s">
        <v>229</v>
      </c>
      <c r="AQ9" s="634"/>
      <c r="AR9" s="634"/>
      <c r="AS9" s="634"/>
      <c r="AT9" s="634"/>
      <c r="AU9" s="634"/>
      <c r="AV9" s="634"/>
      <c r="AW9" s="634"/>
      <c r="AX9" s="634"/>
      <c r="AY9" s="634"/>
      <c r="AZ9" s="634"/>
      <c r="BA9" s="634"/>
      <c r="BB9" s="634"/>
      <c r="BC9" s="634"/>
      <c r="BD9" s="634"/>
      <c r="BE9" s="634"/>
      <c r="BF9" s="635"/>
      <c r="BG9" s="636">
        <v>73595</v>
      </c>
      <c r="BH9" s="637"/>
      <c r="BI9" s="637"/>
      <c r="BJ9" s="637"/>
      <c r="BK9" s="637"/>
      <c r="BL9" s="637"/>
      <c r="BM9" s="637"/>
      <c r="BN9" s="638"/>
      <c r="BO9" s="639">
        <v>26.8</v>
      </c>
      <c r="BP9" s="639"/>
      <c r="BQ9" s="639"/>
      <c r="BR9" s="639"/>
      <c r="BS9" s="640" t="s">
        <v>122</v>
      </c>
      <c r="BT9" s="640"/>
      <c r="BU9" s="640"/>
      <c r="BV9" s="640"/>
      <c r="BW9" s="640"/>
      <c r="BX9" s="640"/>
      <c r="BY9" s="640"/>
      <c r="BZ9" s="640"/>
      <c r="CA9" s="640"/>
      <c r="CB9" s="644"/>
      <c r="CD9" s="633" t="s">
        <v>230</v>
      </c>
      <c r="CE9" s="634"/>
      <c r="CF9" s="634"/>
      <c r="CG9" s="634"/>
      <c r="CH9" s="634"/>
      <c r="CI9" s="634"/>
      <c r="CJ9" s="634"/>
      <c r="CK9" s="634"/>
      <c r="CL9" s="634"/>
      <c r="CM9" s="634"/>
      <c r="CN9" s="634"/>
      <c r="CO9" s="634"/>
      <c r="CP9" s="634"/>
      <c r="CQ9" s="635"/>
      <c r="CR9" s="636">
        <v>210496</v>
      </c>
      <c r="CS9" s="637"/>
      <c r="CT9" s="637"/>
      <c r="CU9" s="637"/>
      <c r="CV9" s="637"/>
      <c r="CW9" s="637"/>
      <c r="CX9" s="637"/>
      <c r="CY9" s="638"/>
      <c r="CZ9" s="639">
        <v>6.3</v>
      </c>
      <c r="DA9" s="639"/>
      <c r="DB9" s="639"/>
      <c r="DC9" s="639"/>
      <c r="DD9" s="645">
        <v>22088</v>
      </c>
      <c r="DE9" s="637"/>
      <c r="DF9" s="637"/>
      <c r="DG9" s="637"/>
      <c r="DH9" s="637"/>
      <c r="DI9" s="637"/>
      <c r="DJ9" s="637"/>
      <c r="DK9" s="637"/>
      <c r="DL9" s="637"/>
      <c r="DM9" s="637"/>
      <c r="DN9" s="637"/>
      <c r="DO9" s="637"/>
      <c r="DP9" s="638"/>
      <c r="DQ9" s="645">
        <v>181901</v>
      </c>
      <c r="DR9" s="637"/>
      <c r="DS9" s="637"/>
      <c r="DT9" s="637"/>
      <c r="DU9" s="637"/>
      <c r="DV9" s="637"/>
      <c r="DW9" s="637"/>
      <c r="DX9" s="637"/>
      <c r="DY9" s="637"/>
      <c r="DZ9" s="637"/>
      <c r="EA9" s="637"/>
      <c r="EB9" s="637"/>
      <c r="EC9" s="646"/>
    </row>
    <row r="10" spans="2:143" ht="11.25" customHeight="1" x14ac:dyDescent="0.2">
      <c r="B10" s="633" t="s">
        <v>231</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232</v>
      </c>
      <c r="AQ10" s="634"/>
      <c r="AR10" s="634"/>
      <c r="AS10" s="634"/>
      <c r="AT10" s="634"/>
      <c r="AU10" s="634"/>
      <c r="AV10" s="634"/>
      <c r="AW10" s="634"/>
      <c r="AX10" s="634"/>
      <c r="AY10" s="634"/>
      <c r="AZ10" s="634"/>
      <c r="BA10" s="634"/>
      <c r="BB10" s="634"/>
      <c r="BC10" s="634"/>
      <c r="BD10" s="634"/>
      <c r="BE10" s="634"/>
      <c r="BF10" s="635"/>
      <c r="BG10" s="636">
        <v>7694</v>
      </c>
      <c r="BH10" s="637"/>
      <c r="BI10" s="637"/>
      <c r="BJ10" s="637"/>
      <c r="BK10" s="637"/>
      <c r="BL10" s="637"/>
      <c r="BM10" s="637"/>
      <c r="BN10" s="638"/>
      <c r="BO10" s="639">
        <v>2.8</v>
      </c>
      <c r="BP10" s="639"/>
      <c r="BQ10" s="639"/>
      <c r="BR10" s="639"/>
      <c r="BS10" s="640" t="s">
        <v>122</v>
      </c>
      <c r="BT10" s="640"/>
      <c r="BU10" s="640"/>
      <c r="BV10" s="640"/>
      <c r="BW10" s="640"/>
      <c r="BX10" s="640"/>
      <c r="BY10" s="640"/>
      <c r="BZ10" s="640"/>
      <c r="CA10" s="640"/>
      <c r="CB10" s="644"/>
      <c r="CD10" s="633" t="s">
        <v>233</v>
      </c>
      <c r="CE10" s="634"/>
      <c r="CF10" s="634"/>
      <c r="CG10" s="634"/>
      <c r="CH10" s="634"/>
      <c r="CI10" s="634"/>
      <c r="CJ10" s="634"/>
      <c r="CK10" s="634"/>
      <c r="CL10" s="634"/>
      <c r="CM10" s="634"/>
      <c r="CN10" s="634"/>
      <c r="CO10" s="634"/>
      <c r="CP10" s="634"/>
      <c r="CQ10" s="635"/>
      <c r="CR10" s="636">
        <v>1363</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1363</v>
      </c>
      <c r="DR10" s="637"/>
      <c r="DS10" s="637"/>
      <c r="DT10" s="637"/>
      <c r="DU10" s="637"/>
      <c r="DV10" s="637"/>
      <c r="DW10" s="637"/>
      <c r="DX10" s="637"/>
      <c r="DY10" s="637"/>
      <c r="DZ10" s="637"/>
      <c r="EA10" s="637"/>
      <c r="EB10" s="637"/>
      <c r="EC10" s="646"/>
    </row>
    <row r="11" spans="2:143" ht="11.25" customHeight="1" x14ac:dyDescent="0.2">
      <c r="B11" s="633" t="s">
        <v>234</v>
      </c>
      <c r="C11" s="634"/>
      <c r="D11" s="634"/>
      <c r="E11" s="634"/>
      <c r="F11" s="634"/>
      <c r="G11" s="634"/>
      <c r="H11" s="634"/>
      <c r="I11" s="634"/>
      <c r="J11" s="634"/>
      <c r="K11" s="634"/>
      <c r="L11" s="634"/>
      <c r="M11" s="634"/>
      <c r="N11" s="634"/>
      <c r="O11" s="634"/>
      <c r="P11" s="634"/>
      <c r="Q11" s="635"/>
      <c r="R11" s="636">
        <v>77584</v>
      </c>
      <c r="S11" s="637"/>
      <c r="T11" s="637"/>
      <c r="U11" s="637"/>
      <c r="V11" s="637"/>
      <c r="W11" s="637"/>
      <c r="X11" s="637"/>
      <c r="Y11" s="638"/>
      <c r="Z11" s="641">
        <v>1.7</v>
      </c>
      <c r="AA11" s="642"/>
      <c r="AB11" s="642"/>
      <c r="AC11" s="648"/>
      <c r="AD11" s="645">
        <v>77584</v>
      </c>
      <c r="AE11" s="637"/>
      <c r="AF11" s="637"/>
      <c r="AG11" s="637"/>
      <c r="AH11" s="637"/>
      <c r="AI11" s="637"/>
      <c r="AJ11" s="637"/>
      <c r="AK11" s="638"/>
      <c r="AL11" s="641">
        <v>3.4</v>
      </c>
      <c r="AM11" s="642"/>
      <c r="AN11" s="642"/>
      <c r="AO11" s="643"/>
      <c r="AP11" s="633" t="s">
        <v>235</v>
      </c>
      <c r="AQ11" s="634"/>
      <c r="AR11" s="634"/>
      <c r="AS11" s="634"/>
      <c r="AT11" s="634"/>
      <c r="AU11" s="634"/>
      <c r="AV11" s="634"/>
      <c r="AW11" s="634"/>
      <c r="AX11" s="634"/>
      <c r="AY11" s="634"/>
      <c r="AZ11" s="634"/>
      <c r="BA11" s="634"/>
      <c r="BB11" s="634"/>
      <c r="BC11" s="634"/>
      <c r="BD11" s="634"/>
      <c r="BE11" s="634"/>
      <c r="BF11" s="635"/>
      <c r="BG11" s="636">
        <v>8626</v>
      </c>
      <c r="BH11" s="637"/>
      <c r="BI11" s="637"/>
      <c r="BJ11" s="637"/>
      <c r="BK11" s="637"/>
      <c r="BL11" s="637"/>
      <c r="BM11" s="637"/>
      <c r="BN11" s="638"/>
      <c r="BO11" s="639">
        <v>3.1</v>
      </c>
      <c r="BP11" s="639"/>
      <c r="BQ11" s="639"/>
      <c r="BR11" s="639"/>
      <c r="BS11" s="640" t="s">
        <v>122</v>
      </c>
      <c r="BT11" s="640"/>
      <c r="BU11" s="640"/>
      <c r="BV11" s="640"/>
      <c r="BW11" s="640"/>
      <c r="BX11" s="640"/>
      <c r="BY11" s="640"/>
      <c r="BZ11" s="640"/>
      <c r="CA11" s="640"/>
      <c r="CB11" s="644"/>
      <c r="CD11" s="633" t="s">
        <v>236</v>
      </c>
      <c r="CE11" s="634"/>
      <c r="CF11" s="634"/>
      <c r="CG11" s="634"/>
      <c r="CH11" s="634"/>
      <c r="CI11" s="634"/>
      <c r="CJ11" s="634"/>
      <c r="CK11" s="634"/>
      <c r="CL11" s="634"/>
      <c r="CM11" s="634"/>
      <c r="CN11" s="634"/>
      <c r="CO11" s="634"/>
      <c r="CP11" s="634"/>
      <c r="CQ11" s="635"/>
      <c r="CR11" s="636">
        <v>474741</v>
      </c>
      <c r="CS11" s="637"/>
      <c r="CT11" s="637"/>
      <c r="CU11" s="637"/>
      <c r="CV11" s="637"/>
      <c r="CW11" s="637"/>
      <c r="CX11" s="637"/>
      <c r="CY11" s="638"/>
      <c r="CZ11" s="639">
        <v>14.1</v>
      </c>
      <c r="DA11" s="639"/>
      <c r="DB11" s="639"/>
      <c r="DC11" s="639"/>
      <c r="DD11" s="645">
        <v>215538</v>
      </c>
      <c r="DE11" s="637"/>
      <c r="DF11" s="637"/>
      <c r="DG11" s="637"/>
      <c r="DH11" s="637"/>
      <c r="DI11" s="637"/>
      <c r="DJ11" s="637"/>
      <c r="DK11" s="637"/>
      <c r="DL11" s="637"/>
      <c r="DM11" s="637"/>
      <c r="DN11" s="637"/>
      <c r="DO11" s="637"/>
      <c r="DP11" s="638"/>
      <c r="DQ11" s="645">
        <v>214924</v>
      </c>
      <c r="DR11" s="637"/>
      <c r="DS11" s="637"/>
      <c r="DT11" s="637"/>
      <c r="DU11" s="637"/>
      <c r="DV11" s="637"/>
      <c r="DW11" s="637"/>
      <c r="DX11" s="637"/>
      <c r="DY11" s="637"/>
      <c r="DZ11" s="637"/>
      <c r="EA11" s="637"/>
      <c r="EB11" s="637"/>
      <c r="EC11" s="646"/>
    </row>
    <row r="12" spans="2:143" ht="11.25" customHeight="1" x14ac:dyDescent="0.2">
      <c r="B12" s="633" t="s">
        <v>237</v>
      </c>
      <c r="C12" s="634"/>
      <c r="D12" s="634"/>
      <c r="E12" s="634"/>
      <c r="F12" s="634"/>
      <c r="G12" s="634"/>
      <c r="H12" s="634"/>
      <c r="I12" s="634"/>
      <c r="J12" s="634"/>
      <c r="K12" s="634"/>
      <c r="L12" s="634"/>
      <c r="M12" s="634"/>
      <c r="N12" s="634"/>
      <c r="O12" s="634"/>
      <c r="P12" s="634"/>
      <c r="Q12" s="635"/>
      <c r="R12" s="636" t="s">
        <v>122</v>
      </c>
      <c r="S12" s="637"/>
      <c r="T12" s="637"/>
      <c r="U12" s="637"/>
      <c r="V12" s="637"/>
      <c r="W12" s="637"/>
      <c r="X12" s="637"/>
      <c r="Y12" s="638"/>
      <c r="Z12" s="639" t="s">
        <v>122</v>
      </c>
      <c r="AA12" s="639"/>
      <c r="AB12" s="639"/>
      <c r="AC12" s="639"/>
      <c r="AD12" s="640" t="s">
        <v>122</v>
      </c>
      <c r="AE12" s="640"/>
      <c r="AF12" s="640"/>
      <c r="AG12" s="640"/>
      <c r="AH12" s="640"/>
      <c r="AI12" s="640"/>
      <c r="AJ12" s="640"/>
      <c r="AK12" s="640"/>
      <c r="AL12" s="641" t="s">
        <v>122</v>
      </c>
      <c r="AM12" s="642"/>
      <c r="AN12" s="642"/>
      <c r="AO12" s="643"/>
      <c r="AP12" s="633" t="s">
        <v>238</v>
      </c>
      <c r="AQ12" s="634"/>
      <c r="AR12" s="634"/>
      <c r="AS12" s="634"/>
      <c r="AT12" s="634"/>
      <c r="AU12" s="634"/>
      <c r="AV12" s="634"/>
      <c r="AW12" s="634"/>
      <c r="AX12" s="634"/>
      <c r="AY12" s="634"/>
      <c r="AZ12" s="634"/>
      <c r="BA12" s="634"/>
      <c r="BB12" s="634"/>
      <c r="BC12" s="634"/>
      <c r="BD12" s="634"/>
      <c r="BE12" s="634"/>
      <c r="BF12" s="635"/>
      <c r="BG12" s="636">
        <v>158247</v>
      </c>
      <c r="BH12" s="637"/>
      <c r="BI12" s="637"/>
      <c r="BJ12" s="637"/>
      <c r="BK12" s="637"/>
      <c r="BL12" s="637"/>
      <c r="BM12" s="637"/>
      <c r="BN12" s="638"/>
      <c r="BO12" s="639">
        <v>57.7</v>
      </c>
      <c r="BP12" s="639"/>
      <c r="BQ12" s="639"/>
      <c r="BR12" s="639"/>
      <c r="BS12" s="640" t="s">
        <v>122</v>
      </c>
      <c r="BT12" s="640"/>
      <c r="BU12" s="640"/>
      <c r="BV12" s="640"/>
      <c r="BW12" s="640"/>
      <c r="BX12" s="640"/>
      <c r="BY12" s="640"/>
      <c r="BZ12" s="640"/>
      <c r="CA12" s="640"/>
      <c r="CB12" s="644"/>
      <c r="CD12" s="633" t="s">
        <v>239</v>
      </c>
      <c r="CE12" s="634"/>
      <c r="CF12" s="634"/>
      <c r="CG12" s="634"/>
      <c r="CH12" s="634"/>
      <c r="CI12" s="634"/>
      <c r="CJ12" s="634"/>
      <c r="CK12" s="634"/>
      <c r="CL12" s="634"/>
      <c r="CM12" s="634"/>
      <c r="CN12" s="634"/>
      <c r="CO12" s="634"/>
      <c r="CP12" s="634"/>
      <c r="CQ12" s="635"/>
      <c r="CR12" s="636">
        <v>138397</v>
      </c>
      <c r="CS12" s="637"/>
      <c r="CT12" s="637"/>
      <c r="CU12" s="637"/>
      <c r="CV12" s="637"/>
      <c r="CW12" s="637"/>
      <c r="CX12" s="637"/>
      <c r="CY12" s="638"/>
      <c r="CZ12" s="639">
        <v>4.0999999999999996</v>
      </c>
      <c r="DA12" s="639"/>
      <c r="DB12" s="639"/>
      <c r="DC12" s="639"/>
      <c r="DD12" s="645">
        <v>13171</v>
      </c>
      <c r="DE12" s="637"/>
      <c r="DF12" s="637"/>
      <c r="DG12" s="637"/>
      <c r="DH12" s="637"/>
      <c r="DI12" s="637"/>
      <c r="DJ12" s="637"/>
      <c r="DK12" s="637"/>
      <c r="DL12" s="637"/>
      <c r="DM12" s="637"/>
      <c r="DN12" s="637"/>
      <c r="DO12" s="637"/>
      <c r="DP12" s="638"/>
      <c r="DQ12" s="645">
        <v>111020</v>
      </c>
      <c r="DR12" s="637"/>
      <c r="DS12" s="637"/>
      <c r="DT12" s="637"/>
      <c r="DU12" s="637"/>
      <c r="DV12" s="637"/>
      <c r="DW12" s="637"/>
      <c r="DX12" s="637"/>
      <c r="DY12" s="637"/>
      <c r="DZ12" s="637"/>
      <c r="EA12" s="637"/>
      <c r="EB12" s="637"/>
      <c r="EC12" s="646"/>
    </row>
    <row r="13" spans="2:143" ht="11.25" customHeight="1" x14ac:dyDescent="0.2">
      <c r="B13" s="633" t="s">
        <v>240</v>
      </c>
      <c r="C13" s="634"/>
      <c r="D13" s="634"/>
      <c r="E13" s="634"/>
      <c r="F13" s="634"/>
      <c r="G13" s="634"/>
      <c r="H13" s="634"/>
      <c r="I13" s="634"/>
      <c r="J13" s="634"/>
      <c r="K13" s="634"/>
      <c r="L13" s="634"/>
      <c r="M13" s="634"/>
      <c r="N13" s="634"/>
      <c r="O13" s="634"/>
      <c r="P13" s="634"/>
      <c r="Q13" s="635"/>
      <c r="R13" s="636" t="s">
        <v>122</v>
      </c>
      <c r="S13" s="637"/>
      <c r="T13" s="637"/>
      <c r="U13" s="637"/>
      <c r="V13" s="637"/>
      <c r="W13" s="637"/>
      <c r="X13" s="637"/>
      <c r="Y13" s="638"/>
      <c r="Z13" s="639" t="s">
        <v>122</v>
      </c>
      <c r="AA13" s="639"/>
      <c r="AB13" s="639"/>
      <c r="AC13" s="639"/>
      <c r="AD13" s="640" t="s">
        <v>122</v>
      </c>
      <c r="AE13" s="640"/>
      <c r="AF13" s="640"/>
      <c r="AG13" s="640"/>
      <c r="AH13" s="640"/>
      <c r="AI13" s="640"/>
      <c r="AJ13" s="640"/>
      <c r="AK13" s="640"/>
      <c r="AL13" s="641" t="s">
        <v>122</v>
      </c>
      <c r="AM13" s="642"/>
      <c r="AN13" s="642"/>
      <c r="AO13" s="643"/>
      <c r="AP13" s="633" t="s">
        <v>241</v>
      </c>
      <c r="AQ13" s="634"/>
      <c r="AR13" s="634"/>
      <c r="AS13" s="634"/>
      <c r="AT13" s="634"/>
      <c r="AU13" s="634"/>
      <c r="AV13" s="634"/>
      <c r="AW13" s="634"/>
      <c r="AX13" s="634"/>
      <c r="AY13" s="634"/>
      <c r="AZ13" s="634"/>
      <c r="BA13" s="634"/>
      <c r="BB13" s="634"/>
      <c r="BC13" s="634"/>
      <c r="BD13" s="634"/>
      <c r="BE13" s="634"/>
      <c r="BF13" s="635"/>
      <c r="BG13" s="636">
        <v>156309</v>
      </c>
      <c r="BH13" s="637"/>
      <c r="BI13" s="637"/>
      <c r="BJ13" s="637"/>
      <c r="BK13" s="637"/>
      <c r="BL13" s="637"/>
      <c r="BM13" s="637"/>
      <c r="BN13" s="638"/>
      <c r="BO13" s="639">
        <v>57</v>
      </c>
      <c r="BP13" s="639"/>
      <c r="BQ13" s="639"/>
      <c r="BR13" s="639"/>
      <c r="BS13" s="640" t="s">
        <v>122</v>
      </c>
      <c r="BT13" s="640"/>
      <c r="BU13" s="640"/>
      <c r="BV13" s="640"/>
      <c r="BW13" s="640"/>
      <c r="BX13" s="640"/>
      <c r="BY13" s="640"/>
      <c r="BZ13" s="640"/>
      <c r="CA13" s="640"/>
      <c r="CB13" s="644"/>
      <c r="CD13" s="633" t="s">
        <v>242</v>
      </c>
      <c r="CE13" s="634"/>
      <c r="CF13" s="634"/>
      <c r="CG13" s="634"/>
      <c r="CH13" s="634"/>
      <c r="CI13" s="634"/>
      <c r="CJ13" s="634"/>
      <c r="CK13" s="634"/>
      <c r="CL13" s="634"/>
      <c r="CM13" s="634"/>
      <c r="CN13" s="634"/>
      <c r="CO13" s="634"/>
      <c r="CP13" s="634"/>
      <c r="CQ13" s="635"/>
      <c r="CR13" s="636">
        <v>295707</v>
      </c>
      <c r="CS13" s="637"/>
      <c r="CT13" s="637"/>
      <c r="CU13" s="637"/>
      <c r="CV13" s="637"/>
      <c r="CW13" s="637"/>
      <c r="CX13" s="637"/>
      <c r="CY13" s="638"/>
      <c r="CZ13" s="639">
        <v>8.8000000000000007</v>
      </c>
      <c r="DA13" s="639"/>
      <c r="DB13" s="639"/>
      <c r="DC13" s="639"/>
      <c r="DD13" s="645">
        <v>205477</v>
      </c>
      <c r="DE13" s="637"/>
      <c r="DF13" s="637"/>
      <c r="DG13" s="637"/>
      <c r="DH13" s="637"/>
      <c r="DI13" s="637"/>
      <c r="DJ13" s="637"/>
      <c r="DK13" s="637"/>
      <c r="DL13" s="637"/>
      <c r="DM13" s="637"/>
      <c r="DN13" s="637"/>
      <c r="DO13" s="637"/>
      <c r="DP13" s="638"/>
      <c r="DQ13" s="645">
        <v>179924</v>
      </c>
      <c r="DR13" s="637"/>
      <c r="DS13" s="637"/>
      <c r="DT13" s="637"/>
      <c r="DU13" s="637"/>
      <c r="DV13" s="637"/>
      <c r="DW13" s="637"/>
      <c r="DX13" s="637"/>
      <c r="DY13" s="637"/>
      <c r="DZ13" s="637"/>
      <c r="EA13" s="637"/>
      <c r="EB13" s="637"/>
      <c r="EC13" s="646"/>
    </row>
    <row r="14" spans="2:143" ht="11.25" customHeight="1" x14ac:dyDescent="0.2">
      <c r="B14" s="633" t="s">
        <v>243</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244</v>
      </c>
      <c r="AQ14" s="634"/>
      <c r="AR14" s="634"/>
      <c r="AS14" s="634"/>
      <c r="AT14" s="634"/>
      <c r="AU14" s="634"/>
      <c r="AV14" s="634"/>
      <c r="AW14" s="634"/>
      <c r="AX14" s="634"/>
      <c r="AY14" s="634"/>
      <c r="AZ14" s="634"/>
      <c r="BA14" s="634"/>
      <c r="BB14" s="634"/>
      <c r="BC14" s="634"/>
      <c r="BD14" s="634"/>
      <c r="BE14" s="634"/>
      <c r="BF14" s="635"/>
      <c r="BG14" s="636">
        <v>13517</v>
      </c>
      <c r="BH14" s="637"/>
      <c r="BI14" s="637"/>
      <c r="BJ14" s="637"/>
      <c r="BK14" s="637"/>
      <c r="BL14" s="637"/>
      <c r="BM14" s="637"/>
      <c r="BN14" s="638"/>
      <c r="BO14" s="639">
        <v>4.9000000000000004</v>
      </c>
      <c r="BP14" s="639"/>
      <c r="BQ14" s="639"/>
      <c r="BR14" s="639"/>
      <c r="BS14" s="640" t="s">
        <v>122</v>
      </c>
      <c r="BT14" s="640"/>
      <c r="BU14" s="640"/>
      <c r="BV14" s="640"/>
      <c r="BW14" s="640"/>
      <c r="BX14" s="640"/>
      <c r="BY14" s="640"/>
      <c r="BZ14" s="640"/>
      <c r="CA14" s="640"/>
      <c r="CB14" s="644"/>
      <c r="CD14" s="633" t="s">
        <v>245</v>
      </c>
      <c r="CE14" s="634"/>
      <c r="CF14" s="634"/>
      <c r="CG14" s="634"/>
      <c r="CH14" s="634"/>
      <c r="CI14" s="634"/>
      <c r="CJ14" s="634"/>
      <c r="CK14" s="634"/>
      <c r="CL14" s="634"/>
      <c r="CM14" s="634"/>
      <c r="CN14" s="634"/>
      <c r="CO14" s="634"/>
      <c r="CP14" s="634"/>
      <c r="CQ14" s="635"/>
      <c r="CR14" s="636">
        <v>295608</v>
      </c>
      <c r="CS14" s="637"/>
      <c r="CT14" s="637"/>
      <c r="CU14" s="637"/>
      <c r="CV14" s="637"/>
      <c r="CW14" s="637"/>
      <c r="CX14" s="637"/>
      <c r="CY14" s="638"/>
      <c r="CZ14" s="639">
        <v>8.8000000000000007</v>
      </c>
      <c r="DA14" s="639"/>
      <c r="DB14" s="639"/>
      <c r="DC14" s="639"/>
      <c r="DD14" s="645">
        <v>138654</v>
      </c>
      <c r="DE14" s="637"/>
      <c r="DF14" s="637"/>
      <c r="DG14" s="637"/>
      <c r="DH14" s="637"/>
      <c r="DI14" s="637"/>
      <c r="DJ14" s="637"/>
      <c r="DK14" s="637"/>
      <c r="DL14" s="637"/>
      <c r="DM14" s="637"/>
      <c r="DN14" s="637"/>
      <c r="DO14" s="637"/>
      <c r="DP14" s="638"/>
      <c r="DQ14" s="645">
        <v>163368</v>
      </c>
      <c r="DR14" s="637"/>
      <c r="DS14" s="637"/>
      <c r="DT14" s="637"/>
      <c r="DU14" s="637"/>
      <c r="DV14" s="637"/>
      <c r="DW14" s="637"/>
      <c r="DX14" s="637"/>
      <c r="DY14" s="637"/>
      <c r="DZ14" s="637"/>
      <c r="EA14" s="637"/>
      <c r="EB14" s="637"/>
      <c r="EC14" s="646"/>
    </row>
    <row r="15" spans="2:143" ht="11.25" customHeight="1" x14ac:dyDescent="0.2">
      <c r="B15" s="633" t="s">
        <v>246</v>
      </c>
      <c r="C15" s="634"/>
      <c r="D15" s="634"/>
      <c r="E15" s="634"/>
      <c r="F15" s="634"/>
      <c r="G15" s="634"/>
      <c r="H15" s="634"/>
      <c r="I15" s="634"/>
      <c r="J15" s="634"/>
      <c r="K15" s="634"/>
      <c r="L15" s="634"/>
      <c r="M15" s="634"/>
      <c r="N15" s="634"/>
      <c r="O15" s="634"/>
      <c r="P15" s="634"/>
      <c r="Q15" s="635"/>
      <c r="R15" s="636">
        <v>4955</v>
      </c>
      <c r="S15" s="637"/>
      <c r="T15" s="637"/>
      <c r="U15" s="637"/>
      <c r="V15" s="637"/>
      <c r="W15" s="637"/>
      <c r="X15" s="637"/>
      <c r="Y15" s="638"/>
      <c r="Z15" s="639">
        <v>0.1</v>
      </c>
      <c r="AA15" s="639"/>
      <c r="AB15" s="639"/>
      <c r="AC15" s="639"/>
      <c r="AD15" s="640">
        <v>4955</v>
      </c>
      <c r="AE15" s="640"/>
      <c r="AF15" s="640"/>
      <c r="AG15" s="640"/>
      <c r="AH15" s="640"/>
      <c r="AI15" s="640"/>
      <c r="AJ15" s="640"/>
      <c r="AK15" s="640"/>
      <c r="AL15" s="641">
        <v>0.2</v>
      </c>
      <c r="AM15" s="642"/>
      <c r="AN15" s="642"/>
      <c r="AO15" s="643"/>
      <c r="AP15" s="633" t="s">
        <v>247</v>
      </c>
      <c r="AQ15" s="634"/>
      <c r="AR15" s="634"/>
      <c r="AS15" s="634"/>
      <c r="AT15" s="634"/>
      <c r="AU15" s="634"/>
      <c r="AV15" s="634"/>
      <c r="AW15" s="634"/>
      <c r="AX15" s="634"/>
      <c r="AY15" s="634"/>
      <c r="AZ15" s="634"/>
      <c r="BA15" s="634"/>
      <c r="BB15" s="634"/>
      <c r="BC15" s="634"/>
      <c r="BD15" s="634"/>
      <c r="BE15" s="634"/>
      <c r="BF15" s="635"/>
      <c r="BG15" s="636">
        <v>6566</v>
      </c>
      <c r="BH15" s="637"/>
      <c r="BI15" s="637"/>
      <c r="BJ15" s="637"/>
      <c r="BK15" s="637"/>
      <c r="BL15" s="637"/>
      <c r="BM15" s="637"/>
      <c r="BN15" s="638"/>
      <c r="BO15" s="639">
        <v>2.4</v>
      </c>
      <c r="BP15" s="639"/>
      <c r="BQ15" s="639"/>
      <c r="BR15" s="639"/>
      <c r="BS15" s="640" t="s">
        <v>122</v>
      </c>
      <c r="BT15" s="640"/>
      <c r="BU15" s="640"/>
      <c r="BV15" s="640"/>
      <c r="BW15" s="640"/>
      <c r="BX15" s="640"/>
      <c r="BY15" s="640"/>
      <c r="BZ15" s="640"/>
      <c r="CA15" s="640"/>
      <c r="CB15" s="644"/>
      <c r="CD15" s="633" t="s">
        <v>248</v>
      </c>
      <c r="CE15" s="634"/>
      <c r="CF15" s="634"/>
      <c r="CG15" s="634"/>
      <c r="CH15" s="634"/>
      <c r="CI15" s="634"/>
      <c r="CJ15" s="634"/>
      <c r="CK15" s="634"/>
      <c r="CL15" s="634"/>
      <c r="CM15" s="634"/>
      <c r="CN15" s="634"/>
      <c r="CO15" s="634"/>
      <c r="CP15" s="634"/>
      <c r="CQ15" s="635"/>
      <c r="CR15" s="636">
        <v>318059</v>
      </c>
      <c r="CS15" s="637"/>
      <c r="CT15" s="637"/>
      <c r="CU15" s="637"/>
      <c r="CV15" s="637"/>
      <c r="CW15" s="637"/>
      <c r="CX15" s="637"/>
      <c r="CY15" s="638"/>
      <c r="CZ15" s="639">
        <v>9.4</v>
      </c>
      <c r="DA15" s="639"/>
      <c r="DB15" s="639"/>
      <c r="DC15" s="639"/>
      <c r="DD15" s="645">
        <v>130828</v>
      </c>
      <c r="DE15" s="637"/>
      <c r="DF15" s="637"/>
      <c r="DG15" s="637"/>
      <c r="DH15" s="637"/>
      <c r="DI15" s="637"/>
      <c r="DJ15" s="637"/>
      <c r="DK15" s="637"/>
      <c r="DL15" s="637"/>
      <c r="DM15" s="637"/>
      <c r="DN15" s="637"/>
      <c r="DO15" s="637"/>
      <c r="DP15" s="638"/>
      <c r="DQ15" s="645">
        <v>169507</v>
      </c>
      <c r="DR15" s="637"/>
      <c r="DS15" s="637"/>
      <c r="DT15" s="637"/>
      <c r="DU15" s="637"/>
      <c r="DV15" s="637"/>
      <c r="DW15" s="637"/>
      <c r="DX15" s="637"/>
      <c r="DY15" s="637"/>
      <c r="DZ15" s="637"/>
      <c r="EA15" s="637"/>
      <c r="EB15" s="637"/>
      <c r="EC15" s="646"/>
    </row>
    <row r="16" spans="2:143" ht="11.25" customHeight="1" x14ac:dyDescent="0.2">
      <c r="B16" s="633" t="s">
        <v>249</v>
      </c>
      <c r="C16" s="634"/>
      <c r="D16" s="634"/>
      <c r="E16" s="634"/>
      <c r="F16" s="634"/>
      <c r="G16" s="634"/>
      <c r="H16" s="634"/>
      <c r="I16" s="634"/>
      <c r="J16" s="634"/>
      <c r="K16" s="634"/>
      <c r="L16" s="634"/>
      <c r="M16" s="634"/>
      <c r="N16" s="634"/>
      <c r="O16" s="634"/>
      <c r="P16" s="634"/>
      <c r="Q16" s="635"/>
      <c r="R16" s="636">
        <v>6969</v>
      </c>
      <c r="S16" s="637"/>
      <c r="T16" s="637"/>
      <c r="U16" s="637"/>
      <c r="V16" s="637"/>
      <c r="W16" s="637"/>
      <c r="X16" s="637"/>
      <c r="Y16" s="638"/>
      <c r="Z16" s="639">
        <v>0.2</v>
      </c>
      <c r="AA16" s="639"/>
      <c r="AB16" s="639"/>
      <c r="AC16" s="639"/>
      <c r="AD16" s="640">
        <v>6969</v>
      </c>
      <c r="AE16" s="640"/>
      <c r="AF16" s="640"/>
      <c r="AG16" s="640"/>
      <c r="AH16" s="640"/>
      <c r="AI16" s="640"/>
      <c r="AJ16" s="640"/>
      <c r="AK16" s="640"/>
      <c r="AL16" s="641">
        <v>0.3</v>
      </c>
      <c r="AM16" s="642"/>
      <c r="AN16" s="642"/>
      <c r="AO16" s="643"/>
      <c r="AP16" s="633" t="s">
        <v>250</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251</v>
      </c>
      <c r="CE16" s="634"/>
      <c r="CF16" s="634"/>
      <c r="CG16" s="634"/>
      <c r="CH16" s="634"/>
      <c r="CI16" s="634"/>
      <c r="CJ16" s="634"/>
      <c r="CK16" s="634"/>
      <c r="CL16" s="634"/>
      <c r="CM16" s="634"/>
      <c r="CN16" s="634"/>
      <c r="CO16" s="634"/>
      <c r="CP16" s="634"/>
      <c r="CQ16" s="635"/>
      <c r="CR16" s="636">
        <v>3528</v>
      </c>
      <c r="CS16" s="637"/>
      <c r="CT16" s="637"/>
      <c r="CU16" s="637"/>
      <c r="CV16" s="637"/>
      <c r="CW16" s="637"/>
      <c r="CX16" s="637"/>
      <c r="CY16" s="638"/>
      <c r="CZ16" s="639">
        <v>0.1</v>
      </c>
      <c r="DA16" s="639"/>
      <c r="DB16" s="639"/>
      <c r="DC16" s="639"/>
      <c r="DD16" s="645" t="s">
        <v>122</v>
      </c>
      <c r="DE16" s="637"/>
      <c r="DF16" s="637"/>
      <c r="DG16" s="637"/>
      <c r="DH16" s="637"/>
      <c r="DI16" s="637"/>
      <c r="DJ16" s="637"/>
      <c r="DK16" s="637"/>
      <c r="DL16" s="637"/>
      <c r="DM16" s="637"/>
      <c r="DN16" s="637"/>
      <c r="DO16" s="637"/>
      <c r="DP16" s="638"/>
      <c r="DQ16" s="645">
        <v>3528</v>
      </c>
      <c r="DR16" s="637"/>
      <c r="DS16" s="637"/>
      <c r="DT16" s="637"/>
      <c r="DU16" s="637"/>
      <c r="DV16" s="637"/>
      <c r="DW16" s="637"/>
      <c r="DX16" s="637"/>
      <c r="DY16" s="637"/>
      <c r="DZ16" s="637"/>
      <c r="EA16" s="637"/>
      <c r="EB16" s="637"/>
      <c r="EC16" s="646"/>
    </row>
    <row r="17" spans="2:133" ht="11.25" customHeight="1" x14ac:dyDescent="0.2">
      <c r="B17" s="633" t="s">
        <v>252</v>
      </c>
      <c r="C17" s="634"/>
      <c r="D17" s="634"/>
      <c r="E17" s="634"/>
      <c r="F17" s="634"/>
      <c r="G17" s="634"/>
      <c r="H17" s="634"/>
      <c r="I17" s="634"/>
      <c r="J17" s="634"/>
      <c r="K17" s="634"/>
      <c r="L17" s="634"/>
      <c r="M17" s="634"/>
      <c r="N17" s="634"/>
      <c r="O17" s="634"/>
      <c r="P17" s="634"/>
      <c r="Q17" s="635"/>
      <c r="R17" s="636">
        <v>11511</v>
      </c>
      <c r="S17" s="637"/>
      <c r="T17" s="637"/>
      <c r="U17" s="637"/>
      <c r="V17" s="637"/>
      <c r="W17" s="637"/>
      <c r="X17" s="637"/>
      <c r="Y17" s="638"/>
      <c r="Z17" s="639">
        <v>0.3</v>
      </c>
      <c r="AA17" s="639"/>
      <c r="AB17" s="639"/>
      <c r="AC17" s="639"/>
      <c r="AD17" s="640">
        <v>11511</v>
      </c>
      <c r="AE17" s="640"/>
      <c r="AF17" s="640"/>
      <c r="AG17" s="640"/>
      <c r="AH17" s="640"/>
      <c r="AI17" s="640"/>
      <c r="AJ17" s="640"/>
      <c r="AK17" s="640"/>
      <c r="AL17" s="641">
        <v>0.5</v>
      </c>
      <c r="AM17" s="642"/>
      <c r="AN17" s="642"/>
      <c r="AO17" s="643"/>
      <c r="AP17" s="633" t="s">
        <v>253</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254</v>
      </c>
      <c r="CE17" s="634"/>
      <c r="CF17" s="634"/>
      <c r="CG17" s="634"/>
      <c r="CH17" s="634"/>
      <c r="CI17" s="634"/>
      <c r="CJ17" s="634"/>
      <c r="CK17" s="634"/>
      <c r="CL17" s="634"/>
      <c r="CM17" s="634"/>
      <c r="CN17" s="634"/>
      <c r="CO17" s="634"/>
      <c r="CP17" s="634"/>
      <c r="CQ17" s="635"/>
      <c r="CR17" s="636">
        <v>245933</v>
      </c>
      <c r="CS17" s="637"/>
      <c r="CT17" s="637"/>
      <c r="CU17" s="637"/>
      <c r="CV17" s="637"/>
      <c r="CW17" s="637"/>
      <c r="CX17" s="637"/>
      <c r="CY17" s="638"/>
      <c r="CZ17" s="639">
        <v>7.3</v>
      </c>
      <c r="DA17" s="639"/>
      <c r="DB17" s="639"/>
      <c r="DC17" s="639"/>
      <c r="DD17" s="645" t="s">
        <v>122</v>
      </c>
      <c r="DE17" s="637"/>
      <c r="DF17" s="637"/>
      <c r="DG17" s="637"/>
      <c r="DH17" s="637"/>
      <c r="DI17" s="637"/>
      <c r="DJ17" s="637"/>
      <c r="DK17" s="637"/>
      <c r="DL17" s="637"/>
      <c r="DM17" s="637"/>
      <c r="DN17" s="637"/>
      <c r="DO17" s="637"/>
      <c r="DP17" s="638"/>
      <c r="DQ17" s="645">
        <v>241487</v>
      </c>
      <c r="DR17" s="637"/>
      <c r="DS17" s="637"/>
      <c r="DT17" s="637"/>
      <c r="DU17" s="637"/>
      <c r="DV17" s="637"/>
      <c r="DW17" s="637"/>
      <c r="DX17" s="637"/>
      <c r="DY17" s="637"/>
      <c r="DZ17" s="637"/>
      <c r="EA17" s="637"/>
      <c r="EB17" s="637"/>
      <c r="EC17" s="646"/>
    </row>
    <row r="18" spans="2:133" ht="11.25" customHeight="1" x14ac:dyDescent="0.2">
      <c r="B18" s="633" t="s">
        <v>255</v>
      </c>
      <c r="C18" s="634"/>
      <c r="D18" s="634"/>
      <c r="E18" s="634"/>
      <c r="F18" s="634"/>
      <c r="G18" s="634"/>
      <c r="H18" s="634"/>
      <c r="I18" s="634"/>
      <c r="J18" s="634"/>
      <c r="K18" s="634"/>
      <c r="L18" s="634"/>
      <c r="M18" s="634"/>
      <c r="N18" s="634"/>
      <c r="O18" s="634"/>
      <c r="P18" s="634"/>
      <c r="Q18" s="635"/>
      <c r="R18" s="636">
        <v>1463</v>
      </c>
      <c r="S18" s="637"/>
      <c r="T18" s="637"/>
      <c r="U18" s="637"/>
      <c r="V18" s="637"/>
      <c r="W18" s="637"/>
      <c r="X18" s="637"/>
      <c r="Y18" s="638"/>
      <c r="Z18" s="639">
        <v>0</v>
      </c>
      <c r="AA18" s="639"/>
      <c r="AB18" s="639"/>
      <c r="AC18" s="639"/>
      <c r="AD18" s="640">
        <v>1463</v>
      </c>
      <c r="AE18" s="640"/>
      <c r="AF18" s="640"/>
      <c r="AG18" s="640"/>
      <c r="AH18" s="640"/>
      <c r="AI18" s="640"/>
      <c r="AJ18" s="640"/>
      <c r="AK18" s="640"/>
      <c r="AL18" s="641">
        <v>0.1</v>
      </c>
      <c r="AM18" s="642"/>
      <c r="AN18" s="642"/>
      <c r="AO18" s="643"/>
      <c r="AP18" s="633" t="s">
        <v>256</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257</v>
      </c>
      <c r="CE18" s="634"/>
      <c r="CF18" s="634"/>
      <c r="CG18" s="634"/>
      <c r="CH18" s="634"/>
      <c r="CI18" s="634"/>
      <c r="CJ18" s="634"/>
      <c r="CK18" s="634"/>
      <c r="CL18" s="634"/>
      <c r="CM18" s="634"/>
      <c r="CN18" s="634"/>
      <c r="CO18" s="634"/>
      <c r="CP18" s="634"/>
      <c r="CQ18" s="635"/>
      <c r="CR18" s="636">
        <v>78851</v>
      </c>
      <c r="CS18" s="637"/>
      <c r="CT18" s="637"/>
      <c r="CU18" s="637"/>
      <c r="CV18" s="637"/>
      <c r="CW18" s="637"/>
      <c r="CX18" s="637"/>
      <c r="CY18" s="638"/>
      <c r="CZ18" s="639">
        <v>2.2999999999999998</v>
      </c>
      <c r="DA18" s="639"/>
      <c r="DB18" s="639"/>
      <c r="DC18" s="639"/>
      <c r="DD18" s="645">
        <v>78095</v>
      </c>
      <c r="DE18" s="637"/>
      <c r="DF18" s="637"/>
      <c r="DG18" s="637"/>
      <c r="DH18" s="637"/>
      <c r="DI18" s="637"/>
      <c r="DJ18" s="637"/>
      <c r="DK18" s="637"/>
      <c r="DL18" s="637"/>
      <c r="DM18" s="637"/>
      <c r="DN18" s="637"/>
      <c r="DO18" s="637"/>
      <c r="DP18" s="638"/>
      <c r="DQ18" s="645">
        <v>78851</v>
      </c>
      <c r="DR18" s="637"/>
      <c r="DS18" s="637"/>
      <c r="DT18" s="637"/>
      <c r="DU18" s="637"/>
      <c r="DV18" s="637"/>
      <c r="DW18" s="637"/>
      <c r="DX18" s="637"/>
      <c r="DY18" s="637"/>
      <c r="DZ18" s="637"/>
      <c r="EA18" s="637"/>
      <c r="EB18" s="637"/>
      <c r="EC18" s="646"/>
    </row>
    <row r="19" spans="2:133" ht="11.25" customHeight="1" x14ac:dyDescent="0.2">
      <c r="B19" s="633" t="s">
        <v>258</v>
      </c>
      <c r="C19" s="634"/>
      <c r="D19" s="634"/>
      <c r="E19" s="634"/>
      <c r="F19" s="634"/>
      <c r="G19" s="634"/>
      <c r="H19" s="634"/>
      <c r="I19" s="634"/>
      <c r="J19" s="634"/>
      <c r="K19" s="634"/>
      <c r="L19" s="634"/>
      <c r="M19" s="634"/>
      <c r="N19" s="634"/>
      <c r="O19" s="634"/>
      <c r="P19" s="634"/>
      <c r="Q19" s="635"/>
      <c r="R19" s="636">
        <v>10048</v>
      </c>
      <c r="S19" s="637"/>
      <c r="T19" s="637"/>
      <c r="U19" s="637"/>
      <c r="V19" s="637"/>
      <c r="W19" s="637"/>
      <c r="X19" s="637"/>
      <c r="Y19" s="638"/>
      <c r="Z19" s="639">
        <v>0.2</v>
      </c>
      <c r="AA19" s="639"/>
      <c r="AB19" s="639"/>
      <c r="AC19" s="639"/>
      <c r="AD19" s="640">
        <v>10048</v>
      </c>
      <c r="AE19" s="640"/>
      <c r="AF19" s="640"/>
      <c r="AG19" s="640"/>
      <c r="AH19" s="640"/>
      <c r="AI19" s="640"/>
      <c r="AJ19" s="640"/>
      <c r="AK19" s="640"/>
      <c r="AL19" s="641">
        <v>0.4</v>
      </c>
      <c r="AM19" s="642"/>
      <c r="AN19" s="642"/>
      <c r="AO19" s="643"/>
      <c r="AP19" s="633" t="s">
        <v>259</v>
      </c>
      <c r="AQ19" s="634"/>
      <c r="AR19" s="634"/>
      <c r="AS19" s="634"/>
      <c r="AT19" s="634"/>
      <c r="AU19" s="634"/>
      <c r="AV19" s="634"/>
      <c r="AW19" s="634"/>
      <c r="AX19" s="634"/>
      <c r="AY19" s="634"/>
      <c r="AZ19" s="634"/>
      <c r="BA19" s="634"/>
      <c r="BB19" s="634"/>
      <c r="BC19" s="634"/>
      <c r="BD19" s="634"/>
      <c r="BE19" s="634"/>
      <c r="BF19" s="635"/>
      <c r="BG19" s="636">
        <v>2017</v>
      </c>
      <c r="BH19" s="637"/>
      <c r="BI19" s="637"/>
      <c r="BJ19" s="637"/>
      <c r="BK19" s="637"/>
      <c r="BL19" s="637"/>
      <c r="BM19" s="637"/>
      <c r="BN19" s="638"/>
      <c r="BO19" s="639">
        <v>0.7</v>
      </c>
      <c r="BP19" s="639"/>
      <c r="BQ19" s="639"/>
      <c r="BR19" s="639"/>
      <c r="BS19" s="640" t="s">
        <v>122</v>
      </c>
      <c r="BT19" s="640"/>
      <c r="BU19" s="640"/>
      <c r="BV19" s="640"/>
      <c r="BW19" s="640"/>
      <c r="BX19" s="640"/>
      <c r="BY19" s="640"/>
      <c r="BZ19" s="640"/>
      <c r="CA19" s="640"/>
      <c r="CB19" s="644"/>
      <c r="CD19" s="633" t="s">
        <v>260</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261</v>
      </c>
      <c r="C20" s="650"/>
      <c r="D20" s="650"/>
      <c r="E20" s="650"/>
      <c r="F20" s="650"/>
      <c r="G20" s="650"/>
      <c r="H20" s="650"/>
      <c r="I20" s="650"/>
      <c r="J20" s="650"/>
      <c r="K20" s="650"/>
      <c r="L20" s="650"/>
      <c r="M20" s="650"/>
      <c r="N20" s="650"/>
      <c r="O20" s="650"/>
      <c r="P20" s="650"/>
      <c r="Q20" s="651"/>
      <c r="R20" s="636" t="s">
        <v>122</v>
      </c>
      <c r="S20" s="637"/>
      <c r="T20" s="637"/>
      <c r="U20" s="637"/>
      <c r="V20" s="637"/>
      <c r="W20" s="637"/>
      <c r="X20" s="637"/>
      <c r="Y20" s="638"/>
      <c r="Z20" s="639" t="s">
        <v>122</v>
      </c>
      <c r="AA20" s="639"/>
      <c r="AB20" s="639"/>
      <c r="AC20" s="639"/>
      <c r="AD20" s="640" t="s">
        <v>122</v>
      </c>
      <c r="AE20" s="640"/>
      <c r="AF20" s="640"/>
      <c r="AG20" s="640"/>
      <c r="AH20" s="640"/>
      <c r="AI20" s="640"/>
      <c r="AJ20" s="640"/>
      <c r="AK20" s="640"/>
      <c r="AL20" s="641" t="s">
        <v>122</v>
      </c>
      <c r="AM20" s="642"/>
      <c r="AN20" s="642"/>
      <c r="AO20" s="643"/>
      <c r="AP20" s="633" t="s">
        <v>262</v>
      </c>
      <c r="AQ20" s="634"/>
      <c r="AR20" s="634"/>
      <c r="AS20" s="634"/>
      <c r="AT20" s="634"/>
      <c r="AU20" s="634"/>
      <c r="AV20" s="634"/>
      <c r="AW20" s="634"/>
      <c r="AX20" s="634"/>
      <c r="AY20" s="634"/>
      <c r="AZ20" s="634"/>
      <c r="BA20" s="634"/>
      <c r="BB20" s="634"/>
      <c r="BC20" s="634"/>
      <c r="BD20" s="634"/>
      <c r="BE20" s="634"/>
      <c r="BF20" s="635"/>
      <c r="BG20" s="636">
        <v>2017</v>
      </c>
      <c r="BH20" s="637"/>
      <c r="BI20" s="637"/>
      <c r="BJ20" s="637"/>
      <c r="BK20" s="637"/>
      <c r="BL20" s="637"/>
      <c r="BM20" s="637"/>
      <c r="BN20" s="638"/>
      <c r="BO20" s="639">
        <v>0.7</v>
      </c>
      <c r="BP20" s="639"/>
      <c r="BQ20" s="639"/>
      <c r="BR20" s="639"/>
      <c r="BS20" s="640" t="s">
        <v>122</v>
      </c>
      <c r="BT20" s="640"/>
      <c r="BU20" s="640"/>
      <c r="BV20" s="640"/>
      <c r="BW20" s="640"/>
      <c r="BX20" s="640"/>
      <c r="BY20" s="640"/>
      <c r="BZ20" s="640"/>
      <c r="CA20" s="640"/>
      <c r="CB20" s="644"/>
      <c r="CD20" s="633" t="s">
        <v>263</v>
      </c>
      <c r="CE20" s="634"/>
      <c r="CF20" s="634"/>
      <c r="CG20" s="634"/>
      <c r="CH20" s="634"/>
      <c r="CI20" s="634"/>
      <c r="CJ20" s="634"/>
      <c r="CK20" s="634"/>
      <c r="CL20" s="634"/>
      <c r="CM20" s="634"/>
      <c r="CN20" s="634"/>
      <c r="CO20" s="634"/>
      <c r="CP20" s="634"/>
      <c r="CQ20" s="635"/>
      <c r="CR20" s="636">
        <v>3367120</v>
      </c>
      <c r="CS20" s="637"/>
      <c r="CT20" s="637"/>
      <c r="CU20" s="637"/>
      <c r="CV20" s="637"/>
      <c r="CW20" s="637"/>
      <c r="CX20" s="637"/>
      <c r="CY20" s="638"/>
      <c r="CZ20" s="639">
        <v>100</v>
      </c>
      <c r="DA20" s="639"/>
      <c r="DB20" s="639"/>
      <c r="DC20" s="639"/>
      <c r="DD20" s="645">
        <v>821543</v>
      </c>
      <c r="DE20" s="637"/>
      <c r="DF20" s="637"/>
      <c r="DG20" s="637"/>
      <c r="DH20" s="637"/>
      <c r="DI20" s="637"/>
      <c r="DJ20" s="637"/>
      <c r="DK20" s="637"/>
      <c r="DL20" s="637"/>
      <c r="DM20" s="637"/>
      <c r="DN20" s="637"/>
      <c r="DO20" s="637"/>
      <c r="DP20" s="638"/>
      <c r="DQ20" s="645">
        <v>2343114</v>
      </c>
      <c r="DR20" s="637"/>
      <c r="DS20" s="637"/>
      <c r="DT20" s="637"/>
      <c r="DU20" s="637"/>
      <c r="DV20" s="637"/>
      <c r="DW20" s="637"/>
      <c r="DX20" s="637"/>
      <c r="DY20" s="637"/>
      <c r="DZ20" s="637"/>
      <c r="EA20" s="637"/>
      <c r="EB20" s="637"/>
      <c r="EC20" s="646"/>
    </row>
    <row r="21" spans="2:133" ht="11.25" customHeight="1" x14ac:dyDescent="0.2">
      <c r="B21" s="633" t="s">
        <v>264</v>
      </c>
      <c r="C21" s="634"/>
      <c r="D21" s="634"/>
      <c r="E21" s="634"/>
      <c r="F21" s="634"/>
      <c r="G21" s="634"/>
      <c r="H21" s="634"/>
      <c r="I21" s="634"/>
      <c r="J21" s="634"/>
      <c r="K21" s="634"/>
      <c r="L21" s="634"/>
      <c r="M21" s="634"/>
      <c r="N21" s="634"/>
      <c r="O21" s="634"/>
      <c r="P21" s="634"/>
      <c r="Q21" s="635"/>
      <c r="R21" s="636">
        <v>2019232</v>
      </c>
      <c r="S21" s="637"/>
      <c r="T21" s="637"/>
      <c r="U21" s="637"/>
      <c r="V21" s="637"/>
      <c r="W21" s="637"/>
      <c r="X21" s="637"/>
      <c r="Y21" s="638"/>
      <c r="Z21" s="639">
        <v>44.3</v>
      </c>
      <c r="AA21" s="639"/>
      <c r="AB21" s="639"/>
      <c r="AC21" s="639"/>
      <c r="AD21" s="640">
        <v>1835767</v>
      </c>
      <c r="AE21" s="640"/>
      <c r="AF21" s="640"/>
      <c r="AG21" s="640"/>
      <c r="AH21" s="640"/>
      <c r="AI21" s="640"/>
      <c r="AJ21" s="640"/>
      <c r="AK21" s="640"/>
      <c r="AL21" s="641">
        <v>80.8</v>
      </c>
      <c r="AM21" s="642"/>
      <c r="AN21" s="642"/>
      <c r="AO21" s="643"/>
      <c r="AP21" s="633" t="s">
        <v>265</v>
      </c>
      <c r="AQ21" s="652"/>
      <c r="AR21" s="652"/>
      <c r="AS21" s="652"/>
      <c r="AT21" s="652"/>
      <c r="AU21" s="652"/>
      <c r="AV21" s="652"/>
      <c r="AW21" s="652"/>
      <c r="AX21" s="652"/>
      <c r="AY21" s="652"/>
      <c r="AZ21" s="652"/>
      <c r="BA21" s="652"/>
      <c r="BB21" s="652"/>
      <c r="BC21" s="652"/>
      <c r="BD21" s="652"/>
      <c r="BE21" s="652"/>
      <c r="BF21" s="653"/>
      <c r="BG21" s="636">
        <v>2017</v>
      </c>
      <c r="BH21" s="637"/>
      <c r="BI21" s="637"/>
      <c r="BJ21" s="637"/>
      <c r="BK21" s="637"/>
      <c r="BL21" s="637"/>
      <c r="BM21" s="637"/>
      <c r="BN21" s="638"/>
      <c r="BO21" s="639">
        <v>0.7</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266</v>
      </c>
      <c r="C22" s="634"/>
      <c r="D22" s="634"/>
      <c r="E22" s="634"/>
      <c r="F22" s="634"/>
      <c r="G22" s="634"/>
      <c r="H22" s="634"/>
      <c r="I22" s="634"/>
      <c r="J22" s="634"/>
      <c r="K22" s="634"/>
      <c r="L22" s="634"/>
      <c r="M22" s="634"/>
      <c r="N22" s="634"/>
      <c r="O22" s="634"/>
      <c r="P22" s="634"/>
      <c r="Q22" s="635"/>
      <c r="R22" s="636">
        <v>1835767</v>
      </c>
      <c r="S22" s="637"/>
      <c r="T22" s="637"/>
      <c r="U22" s="637"/>
      <c r="V22" s="637"/>
      <c r="W22" s="637"/>
      <c r="X22" s="637"/>
      <c r="Y22" s="638"/>
      <c r="Z22" s="639">
        <v>40.299999999999997</v>
      </c>
      <c r="AA22" s="639"/>
      <c r="AB22" s="639"/>
      <c r="AC22" s="639"/>
      <c r="AD22" s="640">
        <v>1835767</v>
      </c>
      <c r="AE22" s="640"/>
      <c r="AF22" s="640"/>
      <c r="AG22" s="640"/>
      <c r="AH22" s="640"/>
      <c r="AI22" s="640"/>
      <c r="AJ22" s="640"/>
      <c r="AK22" s="640"/>
      <c r="AL22" s="641">
        <v>80.8</v>
      </c>
      <c r="AM22" s="642"/>
      <c r="AN22" s="642"/>
      <c r="AO22" s="643"/>
      <c r="AP22" s="633" t="s">
        <v>267</v>
      </c>
      <c r="AQ22" s="652"/>
      <c r="AR22" s="652"/>
      <c r="AS22" s="652"/>
      <c r="AT22" s="652"/>
      <c r="AU22" s="652"/>
      <c r="AV22" s="652"/>
      <c r="AW22" s="652"/>
      <c r="AX22" s="652"/>
      <c r="AY22" s="652"/>
      <c r="AZ22" s="652"/>
      <c r="BA22" s="652"/>
      <c r="BB22" s="652"/>
      <c r="BC22" s="652"/>
      <c r="BD22" s="652"/>
      <c r="BE22" s="652"/>
      <c r="BF22" s="653"/>
      <c r="BG22" s="636" t="s">
        <v>122</v>
      </c>
      <c r="BH22" s="637"/>
      <c r="BI22" s="637"/>
      <c r="BJ22" s="637"/>
      <c r="BK22" s="637"/>
      <c r="BL22" s="637"/>
      <c r="BM22" s="637"/>
      <c r="BN22" s="638"/>
      <c r="BO22" s="639" t="s">
        <v>122</v>
      </c>
      <c r="BP22" s="639"/>
      <c r="BQ22" s="639"/>
      <c r="BR22" s="639"/>
      <c r="BS22" s="640" t="s">
        <v>122</v>
      </c>
      <c r="BT22" s="640"/>
      <c r="BU22" s="640"/>
      <c r="BV22" s="640"/>
      <c r="BW22" s="640"/>
      <c r="BX22" s="640"/>
      <c r="BY22" s="640"/>
      <c r="BZ22" s="640"/>
      <c r="CA22" s="640"/>
      <c r="CB22" s="644"/>
      <c r="CD22" s="618" t="s">
        <v>268</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269</v>
      </c>
      <c r="C23" s="634"/>
      <c r="D23" s="634"/>
      <c r="E23" s="634"/>
      <c r="F23" s="634"/>
      <c r="G23" s="634"/>
      <c r="H23" s="634"/>
      <c r="I23" s="634"/>
      <c r="J23" s="634"/>
      <c r="K23" s="634"/>
      <c r="L23" s="634"/>
      <c r="M23" s="634"/>
      <c r="N23" s="634"/>
      <c r="O23" s="634"/>
      <c r="P23" s="634"/>
      <c r="Q23" s="635"/>
      <c r="R23" s="636">
        <v>183465</v>
      </c>
      <c r="S23" s="637"/>
      <c r="T23" s="637"/>
      <c r="U23" s="637"/>
      <c r="V23" s="637"/>
      <c r="W23" s="637"/>
      <c r="X23" s="637"/>
      <c r="Y23" s="638"/>
      <c r="Z23" s="639">
        <v>4</v>
      </c>
      <c r="AA23" s="639"/>
      <c r="AB23" s="639"/>
      <c r="AC23" s="639"/>
      <c r="AD23" s="640" t="s">
        <v>122</v>
      </c>
      <c r="AE23" s="640"/>
      <c r="AF23" s="640"/>
      <c r="AG23" s="640"/>
      <c r="AH23" s="640"/>
      <c r="AI23" s="640"/>
      <c r="AJ23" s="640"/>
      <c r="AK23" s="640"/>
      <c r="AL23" s="641" t="s">
        <v>122</v>
      </c>
      <c r="AM23" s="642"/>
      <c r="AN23" s="642"/>
      <c r="AO23" s="643"/>
      <c r="AP23" s="633" t="s">
        <v>270</v>
      </c>
      <c r="AQ23" s="652"/>
      <c r="AR23" s="652"/>
      <c r="AS23" s="652"/>
      <c r="AT23" s="652"/>
      <c r="AU23" s="652"/>
      <c r="AV23" s="652"/>
      <c r="AW23" s="652"/>
      <c r="AX23" s="652"/>
      <c r="AY23" s="652"/>
      <c r="AZ23" s="652"/>
      <c r="BA23" s="652"/>
      <c r="BB23" s="652"/>
      <c r="BC23" s="652"/>
      <c r="BD23" s="652"/>
      <c r="BE23" s="652"/>
      <c r="BF23" s="653"/>
      <c r="BG23" s="636" t="s">
        <v>122</v>
      </c>
      <c r="BH23" s="637"/>
      <c r="BI23" s="637"/>
      <c r="BJ23" s="637"/>
      <c r="BK23" s="637"/>
      <c r="BL23" s="637"/>
      <c r="BM23" s="637"/>
      <c r="BN23" s="638"/>
      <c r="BO23" s="639" t="s">
        <v>122</v>
      </c>
      <c r="BP23" s="639"/>
      <c r="BQ23" s="639"/>
      <c r="BR23" s="639"/>
      <c r="BS23" s="640" t="s">
        <v>122</v>
      </c>
      <c r="BT23" s="640"/>
      <c r="BU23" s="640"/>
      <c r="BV23" s="640"/>
      <c r="BW23" s="640"/>
      <c r="BX23" s="640"/>
      <c r="BY23" s="640"/>
      <c r="BZ23" s="640"/>
      <c r="CA23" s="640"/>
      <c r="CB23" s="644"/>
      <c r="CD23" s="618" t="s">
        <v>210</v>
      </c>
      <c r="CE23" s="619"/>
      <c r="CF23" s="619"/>
      <c r="CG23" s="619"/>
      <c r="CH23" s="619"/>
      <c r="CI23" s="619"/>
      <c r="CJ23" s="619"/>
      <c r="CK23" s="619"/>
      <c r="CL23" s="619"/>
      <c r="CM23" s="619"/>
      <c r="CN23" s="619"/>
      <c r="CO23" s="619"/>
      <c r="CP23" s="619"/>
      <c r="CQ23" s="620"/>
      <c r="CR23" s="618" t="s">
        <v>271</v>
      </c>
      <c r="CS23" s="619"/>
      <c r="CT23" s="619"/>
      <c r="CU23" s="619"/>
      <c r="CV23" s="619"/>
      <c r="CW23" s="619"/>
      <c r="CX23" s="619"/>
      <c r="CY23" s="620"/>
      <c r="CZ23" s="618" t="s">
        <v>272</v>
      </c>
      <c r="DA23" s="619"/>
      <c r="DB23" s="619"/>
      <c r="DC23" s="620"/>
      <c r="DD23" s="618" t="s">
        <v>273</v>
      </c>
      <c r="DE23" s="619"/>
      <c r="DF23" s="619"/>
      <c r="DG23" s="619"/>
      <c r="DH23" s="619"/>
      <c r="DI23" s="619"/>
      <c r="DJ23" s="619"/>
      <c r="DK23" s="620"/>
      <c r="DL23" s="663" t="s">
        <v>274</v>
      </c>
      <c r="DM23" s="664"/>
      <c r="DN23" s="664"/>
      <c r="DO23" s="664"/>
      <c r="DP23" s="664"/>
      <c r="DQ23" s="664"/>
      <c r="DR23" s="664"/>
      <c r="DS23" s="664"/>
      <c r="DT23" s="664"/>
      <c r="DU23" s="664"/>
      <c r="DV23" s="665"/>
      <c r="DW23" s="618" t="s">
        <v>275</v>
      </c>
      <c r="DX23" s="619"/>
      <c r="DY23" s="619"/>
      <c r="DZ23" s="619"/>
      <c r="EA23" s="619"/>
      <c r="EB23" s="619"/>
      <c r="EC23" s="620"/>
    </row>
    <row r="24" spans="2:133" ht="11.25" customHeight="1" x14ac:dyDescent="0.2">
      <c r="B24" s="633" t="s">
        <v>276</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277</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278</v>
      </c>
      <c r="CE24" s="623"/>
      <c r="CF24" s="623"/>
      <c r="CG24" s="623"/>
      <c r="CH24" s="623"/>
      <c r="CI24" s="623"/>
      <c r="CJ24" s="623"/>
      <c r="CK24" s="623"/>
      <c r="CL24" s="623"/>
      <c r="CM24" s="623"/>
      <c r="CN24" s="623"/>
      <c r="CO24" s="623"/>
      <c r="CP24" s="623"/>
      <c r="CQ24" s="624"/>
      <c r="CR24" s="625">
        <v>1165367</v>
      </c>
      <c r="CS24" s="626"/>
      <c r="CT24" s="626"/>
      <c r="CU24" s="626"/>
      <c r="CV24" s="626"/>
      <c r="CW24" s="626"/>
      <c r="CX24" s="626"/>
      <c r="CY24" s="627"/>
      <c r="CZ24" s="630">
        <v>34.6</v>
      </c>
      <c r="DA24" s="631"/>
      <c r="DB24" s="631"/>
      <c r="DC24" s="647"/>
      <c r="DD24" s="668">
        <v>959908</v>
      </c>
      <c r="DE24" s="626"/>
      <c r="DF24" s="626"/>
      <c r="DG24" s="626"/>
      <c r="DH24" s="626"/>
      <c r="DI24" s="626"/>
      <c r="DJ24" s="626"/>
      <c r="DK24" s="627"/>
      <c r="DL24" s="668">
        <v>897004</v>
      </c>
      <c r="DM24" s="626"/>
      <c r="DN24" s="626"/>
      <c r="DO24" s="626"/>
      <c r="DP24" s="626"/>
      <c r="DQ24" s="626"/>
      <c r="DR24" s="626"/>
      <c r="DS24" s="626"/>
      <c r="DT24" s="626"/>
      <c r="DU24" s="626"/>
      <c r="DV24" s="627"/>
      <c r="DW24" s="630">
        <v>39.5</v>
      </c>
      <c r="DX24" s="631"/>
      <c r="DY24" s="631"/>
      <c r="DZ24" s="631"/>
      <c r="EA24" s="631"/>
      <c r="EB24" s="631"/>
      <c r="EC24" s="632"/>
    </row>
    <row r="25" spans="2:133" ht="11.25" customHeight="1" x14ac:dyDescent="0.2">
      <c r="B25" s="633" t="s">
        <v>279</v>
      </c>
      <c r="C25" s="634"/>
      <c r="D25" s="634"/>
      <c r="E25" s="634"/>
      <c r="F25" s="634"/>
      <c r="G25" s="634"/>
      <c r="H25" s="634"/>
      <c r="I25" s="634"/>
      <c r="J25" s="634"/>
      <c r="K25" s="634"/>
      <c r="L25" s="634"/>
      <c r="M25" s="634"/>
      <c r="N25" s="634"/>
      <c r="O25" s="634"/>
      <c r="P25" s="634"/>
      <c r="Q25" s="635"/>
      <c r="R25" s="636">
        <v>2447965</v>
      </c>
      <c r="S25" s="637"/>
      <c r="T25" s="637"/>
      <c r="U25" s="637"/>
      <c r="V25" s="637"/>
      <c r="W25" s="637"/>
      <c r="X25" s="637"/>
      <c r="Y25" s="638"/>
      <c r="Z25" s="639">
        <v>53.7</v>
      </c>
      <c r="AA25" s="639"/>
      <c r="AB25" s="639"/>
      <c r="AC25" s="639"/>
      <c r="AD25" s="640">
        <v>2264500</v>
      </c>
      <c r="AE25" s="640"/>
      <c r="AF25" s="640"/>
      <c r="AG25" s="640"/>
      <c r="AH25" s="640"/>
      <c r="AI25" s="640"/>
      <c r="AJ25" s="640"/>
      <c r="AK25" s="640"/>
      <c r="AL25" s="641">
        <v>99.7</v>
      </c>
      <c r="AM25" s="642"/>
      <c r="AN25" s="642"/>
      <c r="AO25" s="643"/>
      <c r="AP25" s="633" t="s">
        <v>280</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281</v>
      </c>
      <c r="CE25" s="634"/>
      <c r="CF25" s="634"/>
      <c r="CG25" s="634"/>
      <c r="CH25" s="634"/>
      <c r="CI25" s="634"/>
      <c r="CJ25" s="634"/>
      <c r="CK25" s="634"/>
      <c r="CL25" s="634"/>
      <c r="CM25" s="634"/>
      <c r="CN25" s="634"/>
      <c r="CO25" s="634"/>
      <c r="CP25" s="634"/>
      <c r="CQ25" s="635"/>
      <c r="CR25" s="636">
        <v>601841</v>
      </c>
      <c r="CS25" s="669"/>
      <c r="CT25" s="669"/>
      <c r="CU25" s="669"/>
      <c r="CV25" s="669"/>
      <c r="CW25" s="669"/>
      <c r="CX25" s="669"/>
      <c r="CY25" s="670"/>
      <c r="CZ25" s="641">
        <v>17.899999999999999</v>
      </c>
      <c r="DA25" s="666"/>
      <c r="DB25" s="666"/>
      <c r="DC25" s="671"/>
      <c r="DD25" s="645">
        <v>563871</v>
      </c>
      <c r="DE25" s="669"/>
      <c r="DF25" s="669"/>
      <c r="DG25" s="669"/>
      <c r="DH25" s="669"/>
      <c r="DI25" s="669"/>
      <c r="DJ25" s="669"/>
      <c r="DK25" s="670"/>
      <c r="DL25" s="645">
        <v>562727</v>
      </c>
      <c r="DM25" s="669"/>
      <c r="DN25" s="669"/>
      <c r="DO25" s="669"/>
      <c r="DP25" s="669"/>
      <c r="DQ25" s="669"/>
      <c r="DR25" s="669"/>
      <c r="DS25" s="669"/>
      <c r="DT25" s="669"/>
      <c r="DU25" s="669"/>
      <c r="DV25" s="670"/>
      <c r="DW25" s="641">
        <v>24.8</v>
      </c>
      <c r="DX25" s="666"/>
      <c r="DY25" s="666"/>
      <c r="DZ25" s="666"/>
      <c r="EA25" s="666"/>
      <c r="EB25" s="666"/>
      <c r="EC25" s="667"/>
    </row>
    <row r="26" spans="2:133" ht="11.25" customHeight="1" x14ac:dyDescent="0.2">
      <c r="B26" s="633" t="s">
        <v>282</v>
      </c>
      <c r="C26" s="634"/>
      <c r="D26" s="634"/>
      <c r="E26" s="634"/>
      <c r="F26" s="634"/>
      <c r="G26" s="634"/>
      <c r="H26" s="634"/>
      <c r="I26" s="634"/>
      <c r="J26" s="634"/>
      <c r="K26" s="634"/>
      <c r="L26" s="634"/>
      <c r="M26" s="634"/>
      <c r="N26" s="634"/>
      <c r="O26" s="634"/>
      <c r="P26" s="634"/>
      <c r="Q26" s="635"/>
      <c r="R26" s="636">
        <v>514</v>
      </c>
      <c r="S26" s="637"/>
      <c r="T26" s="637"/>
      <c r="U26" s="637"/>
      <c r="V26" s="637"/>
      <c r="W26" s="637"/>
      <c r="X26" s="637"/>
      <c r="Y26" s="638"/>
      <c r="Z26" s="639">
        <v>0</v>
      </c>
      <c r="AA26" s="639"/>
      <c r="AB26" s="639"/>
      <c r="AC26" s="639"/>
      <c r="AD26" s="640">
        <v>514</v>
      </c>
      <c r="AE26" s="640"/>
      <c r="AF26" s="640"/>
      <c r="AG26" s="640"/>
      <c r="AH26" s="640"/>
      <c r="AI26" s="640"/>
      <c r="AJ26" s="640"/>
      <c r="AK26" s="640"/>
      <c r="AL26" s="641">
        <v>0</v>
      </c>
      <c r="AM26" s="642"/>
      <c r="AN26" s="642"/>
      <c r="AO26" s="643"/>
      <c r="AP26" s="633" t="s">
        <v>283</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284</v>
      </c>
      <c r="CE26" s="634"/>
      <c r="CF26" s="634"/>
      <c r="CG26" s="634"/>
      <c r="CH26" s="634"/>
      <c r="CI26" s="634"/>
      <c r="CJ26" s="634"/>
      <c r="CK26" s="634"/>
      <c r="CL26" s="634"/>
      <c r="CM26" s="634"/>
      <c r="CN26" s="634"/>
      <c r="CO26" s="634"/>
      <c r="CP26" s="634"/>
      <c r="CQ26" s="635"/>
      <c r="CR26" s="636">
        <v>300622</v>
      </c>
      <c r="CS26" s="637"/>
      <c r="CT26" s="637"/>
      <c r="CU26" s="637"/>
      <c r="CV26" s="637"/>
      <c r="CW26" s="637"/>
      <c r="CX26" s="637"/>
      <c r="CY26" s="638"/>
      <c r="CZ26" s="641">
        <v>8.9</v>
      </c>
      <c r="DA26" s="666"/>
      <c r="DB26" s="666"/>
      <c r="DC26" s="671"/>
      <c r="DD26" s="645">
        <v>281588</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285</v>
      </c>
      <c r="C27" s="634"/>
      <c r="D27" s="634"/>
      <c r="E27" s="634"/>
      <c r="F27" s="634"/>
      <c r="G27" s="634"/>
      <c r="H27" s="634"/>
      <c r="I27" s="634"/>
      <c r="J27" s="634"/>
      <c r="K27" s="634"/>
      <c r="L27" s="634"/>
      <c r="M27" s="634"/>
      <c r="N27" s="634"/>
      <c r="O27" s="634"/>
      <c r="P27" s="634"/>
      <c r="Q27" s="635"/>
      <c r="R27" s="636">
        <v>16234</v>
      </c>
      <c r="S27" s="637"/>
      <c r="T27" s="637"/>
      <c r="U27" s="637"/>
      <c r="V27" s="637"/>
      <c r="W27" s="637"/>
      <c r="X27" s="637"/>
      <c r="Y27" s="638"/>
      <c r="Z27" s="639">
        <v>0.4</v>
      </c>
      <c r="AA27" s="639"/>
      <c r="AB27" s="639"/>
      <c r="AC27" s="639"/>
      <c r="AD27" s="640" t="s">
        <v>122</v>
      </c>
      <c r="AE27" s="640"/>
      <c r="AF27" s="640"/>
      <c r="AG27" s="640"/>
      <c r="AH27" s="640"/>
      <c r="AI27" s="640"/>
      <c r="AJ27" s="640"/>
      <c r="AK27" s="640"/>
      <c r="AL27" s="641" t="s">
        <v>122</v>
      </c>
      <c r="AM27" s="642"/>
      <c r="AN27" s="642"/>
      <c r="AO27" s="643"/>
      <c r="AP27" s="633" t="s">
        <v>286</v>
      </c>
      <c r="AQ27" s="634"/>
      <c r="AR27" s="634"/>
      <c r="AS27" s="634"/>
      <c r="AT27" s="634"/>
      <c r="AU27" s="634"/>
      <c r="AV27" s="634"/>
      <c r="AW27" s="634"/>
      <c r="AX27" s="634"/>
      <c r="AY27" s="634"/>
      <c r="AZ27" s="634"/>
      <c r="BA27" s="634"/>
      <c r="BB27" s="634"/>
      <c r="BC27" s="634"/>
      <c r="BD27" s="634"/>
      <c r="BE27" s="634"/>
      <c r="BF27" s="635"/>
      <c r="BG27" s="636">
        <v>274439</v>
      </c>
      <c r="BH27" s="637"/>
      <c r="BI27" s="637"/>
      <c r="BJ27" s="637"/>
      <c r="BK27" s="637"/>
      <c r="BL27" s="637"/>
      <c r="BM27" s="637"/>
      <c r="BN27" s="638"/>
      <c r="BO27" s="639">
        <v>100</v>
      </c>
      <c r="BP27" s="639"/>
      <c r="BQ27" s="639"/>
      <c r="BR27" s="639"/>
      <c r="BS27" s="640" t="s">
        <v>122</v>
      </c>
      <c r="BT27" s="640"/>
      <c r="BU27" s="640"/>
      <c r="BV27" s="640"/>
      <c r="BW27" s="640"/>
      <c r="BX27" s="640"/>
      <c r="BY27" s="640"/>
      <c r="BZ27" s="640"/>
      <c r="CA27" s="640"/>
      <c r="CB27" s="644"/>
      <c r="CD27" s="633" t="s">
        <v>287</v>
      </c>
      <c r="CE27" s="634"/>
      <c r="CF27" s="634"/>
      <c r="CG27" s="634"/>
      <c r="CH27" s="634"/>
      <c r="CI27" s="634"/>
      <c r="CJ27" s="634"/>
      <c r="CK27" s="634"/>
      <c r="CL27" s="634"/>
      <c r="CM27" s="634"/>
      <c r="CN27" s="634"/>
      <c r="CO27" s="634"/>
      <c r="CP27" s="634"/>
      <c r="CQ27" s="635"/>
      <c r="CR27" s="636">
        <v>317593</v>
      </c>
      <c r="CS27" s="669"/>
      <c r="CT27" s="669"/>
      <c r="CU27" s="669"/>
      <c r="CV27" s="669"/>
      <c r="CW27" s="669"/>
      <c r="CX27" s="669"/>
      <c r="CY27" s="670"/>
      <c r="CZ27" s="641">
        <v>9.4</v>
      </c>
      <c r="DA27" s="666"/>
      <c r="DB27" s="666"/>
      <c r="DC27" s="671"/>
      <c r="DD27" s="645">
        <v>154550</v>
      </c>
      <c r="DE27" s="669"/>
      <c r="DF27" s="669"/>
      <c r="DG27" s="669"/>
      <c r="DH27" s="669"/>
      <c r="DI27" s="669"/>
      <c r="DJ27" s="669"/>
      <c r="DK27" s="670"/>
      <c r="DL27" s="645">
        <v>92790</v>
      </c>
      <c r="DM27" s="669"/>
      <c r="DN27" s="669"/>
      <c r="DO27" s="669"/>
      <c r="DP27" s="669"/>
      <c r="DQ27" s="669"/>
      <c r="DR27" s="669"/>
      <c r="DS27" s="669"/>
      <c r="DT27" s="669"/>
      <c r="DU27" s="669"/>
      <c r="DV27" s="670"/>
      <c r="DW27" s="641">
        <v>4.0999999999999996</v>
      </c>
      <c r="DX27" s="666"/>
      <c r="DY27" s="666"/>
      <c r="DZ27" s="666"/>
      <c r="EA27" s="666"/>
      <c r="EB27" s="666"/>
      <c r="EC27" s="667"/>
    </row>
    <row r="28" spans="2:133" ht="11.25" customHeight="1" x14ac:dyDescent="0.2">
      <c r="B28" s="633" t="s">
        <v>288</v>
      </c>
      <c r="C28" s="634"/>
      <c r="D28" s="634"/>
      <c r="E28" s="634"/>
      <c r="F28" s="634"/>
      <c r="G28" s="634"/>
      <c r="H28" s="634"/>
      <c r="I28" s="634"/>
      <c r="J28" s="634"/>
      <c r="K28" s="634"/>
      <c r="L28" s="634"/>
      <c r="M28" s="634"/>
      <c r="N28" s="634"/>
      <c r="O28" s="634"/>
      <c r="P28" s="634"/>
      <c r="Q28" s="635"/>
      <c r="R28" s="636">
        <v>49147</v>
      </c>
      <c r="S28" s="637"/>
      <c r="T28" s="637"/>
      <c r="U28" s="637"/>
      <c r="V28" s="637"/>
      <c r="W28" s="637"/>
      <c r="X28" s="637"/>
      <c r="Y28" s="638"/>
      <c r="Z28" s="639">
        <v>1.1000000000000001</v>
      </c>
      <c r="AA28" s="639"/>
      <c r="AB28" s="639"/>
      <c r="AC28" s="639"/>
      <c r="AD28" s="640" t="s">
        <v>122</v>
      </c>
      <c r="AE28" s="640"/>
      <c r="AF28" s="640"/>
      <c r="AG28" s="640"/>
      <c r="AH28" s="640"/>
      <c r="AI28" s="640"/>
      <c r="AJ28" s="640"/>
      <c r="AK28" s="640"/>
      <c r="AL28" s="641" t="s">
        <v>122</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289</v>
      </c>
      <c r="CE28" s="634"/>
      <c r="CF28" s="634"/>
      <c r="CG28" s="634"/>
      <c r="CH28" s="634"/>
      <c r="CI28" s="634"/>
      <c r="CJ28" s="634"/>
      <c r="CK28" s="634"/>
      <c r="CL28" s="634"/>
      <c r="CM28" s="634"/>
      <c r="CN28" s="634"/>
      <c r="CO28" s="634"/>
      <c r="CP28" s="634"/>
      <c r="CQ28" s="635"/>
      <c r="CR28" s="636">
        <v>245933</v>
      </c>
      <c r="CS28" s="637"/>
      <c r="CT28" s="637"/>
      <c r="CU28" s="637"/>
      <c r="CV28" s="637"/>
      <c r="CW28" s="637"/>
      <c r="CX28" s="637"/>
      <c r="CY28" s="638"/>
      <c r="CZ28" s="641">
        <v>7.3</v>
      </c>
      <c r="DA28" s="666"/>
      <c r="DB28" s="666"/>
      <c r="DC28" s="671"/>
      <c r="DD28" s="645">
        <v>241487</v>
      </c>
      <c r="DE28" s="637"/>
      <c r="DF28" s="637"/>
      <c r="DG28" s="637"/>
      <c r="DH28" s="637"/>
      <c r="DI28" s="637"/>
      <c r="DJ28" s="637"/>
      <c r="DK28" s="638"/>
      <c r="DL28" s="645">
        <v>241487</v>
      </c>
      <c r="DM28" s="637"/>
      <c r="DN28" s="637"/>
      <c r="DO28" s="637"/>
      <c r="DP28" s="637"/>
      <c r="DQ28" s="637"/>
      <c r="DR28" s="637"/>
      <c r="DS28" s="637"/>
      <c r="DT28" s="637"/>
      <c r="DU28" s="637"/>
      <c r="DV28" s="638"/>
      <c r="DW28" s="641">
        <v>10.6</v>
      </c>
      <c r="DX28" s="666"/>
      <c r="DY28" s="666"/>
      <c r="DZ28" s="666"/>
      <c r="EA28" s="666"/>
      <c r="EB28" s="666"/>
      <c r="EC28" s="667"/>
    </row>
    <row r="29" spans="2:133" ht="11.25" customHeight="1" x14ac:dyDescent="0.2">
      <c r="B29" s="633" t="s">
        <v>290</v>
      </c>
      <c r="C29" s="634"/>
      <c r="D29" s="634"/>
      <c r="E29" s="634"/>
      <c r="F29" s="634"/>
      <c r="G29" s="634"/>
      <c r="H29" s="634"/>
      <c r="I29" s="634"/>
      <c r="J29" s="634"/>
      <c r="K29" s="634"/>
      <c r="L29" s="634"/>
      <c r="M29" s="634"/>
      <c r="N29" s="634"/>
      <c r="O29" s="634"/>
      <c r="P29" s="634"/>
      <c r="Q29" s="635"/>
      <c r="R29" s="636">
        <v>8208</v>
      </c>
      <c r="S29" s="637"/>
      <c r="T29" s="637"/>
      <c r="U29" s="637"/>
      <c r="V29" s="637"/>
      <c r="W29" s="637"/>
      <c r="X29" s="637"/>
      <c r="Y29" s="638"/>
      <c r="Z29" s="639">
        <v>0.2</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4" t="s">
        <v>291</v>
      </c>
      <c r="CE29" s="675"/>
      <c r="CF29" s="633" t="s">
        <v>66</v>
      </c>
      <c r="CG29" s="634"/>
      <c r="CH29" s="634"/>
      <c r="CI29" s="634"/>
      <c r="CJ29" s="634"/>
      <c r="CK29" s="634"/>
      <c r="CL29" s="634"/>
      <c r="CM29" s="634"/>
      <c r="CN29" s="634"/>
      <c r="CO29" s="634"/>
      <c r="CP29" s="634"/>
      <c r="CQ29" s="635"/>
      <c r="CR29" s="636">
        <v>245933</v>
      </c>
      <c r="CS29" s="669"/>
      <c r="CT29" s="669"/>
      <c r="CU29" s="669"/>
      <c r="CV29" s="669"/>
      <c r="CW29" s="669"/>
      <c r="CX29" s="669"/>
      <c r="CY29" s="670"/>
      <c r="CZ29" s="641">
        <v>7.3</v>
      </c>
      <c r="DA29" s="666"/>
      <c r="DB29" s="666"/>
      <c r="DC29" s="671"/>
      <c r="DD29" s="645">
        <v>241487</v>
      </c>
      <c r="DE29" s="669"/>
      <c r="DF29" s="669"/>
      <c r="DG29" s="669"/>
      <c r="DH29" s="669"/>
      <c r="DI29" s="669"/>
      <c r="DJ29" s="669"/>
      <c r="DK29" s="670"/>
      <c r="DL29" s="645">
        <v>241487</v>
      </c>
      <c r="DM29" s="669"/>
      <c r="DN29" s="669"/>
      <c r="DO29" s="669"/>
      <c r="DP29" s="669"/>
      <c r="DQ29" s="669"/>
      <c r="DR29" s="669"/>
      <c r="DS29" s="669"/>
      <c r="DT29" s="669"/>
      <c r="DU29" s="669"/>
      <c r="DV29" s="670"/>
      <c r="DW29" s="641">
        <v>10.6</v>
      </c>
      <c r="DX29" s="666"/>
      <c r="DY29" s="666"/>
      <c r="DZ29" s="666"/>
      <c r="EA29" s="666"/>
      <c r="EB29" s="666"/>
      <c r="EC29" s="667"/>
    </row>
    <row r="30" spans="2:133" ht="11.25" customHeight="1" x14ac:dyDescent="0.2">
      <c r="B30" s="633" t="s">
        <v>292</v>
      </c>
      <c r="C30" s="634"/>
      <c r="D30" s="634"/>
      <c r="E30" s="634"/>
      <c r="F30" s="634"/>
      <c r="G30" s="634"/>
      <c r="H30" s="634"/>
      <c r="I30" s="634"/>
      <c r="J30" s="634"/>
      <c r="K30" s="634"/>
      <c r="L30" s="634"/>
      <c r="M30" s="634"/>
      <c r="N30" s="634"/>
      <c r="O30" s="634"/>
      <c r="P30" s="634"/>
      <c r="Q30" s="635"/>
      <c r="R30" s="636">
        <v>315510</v>
      </c>
      <c r="S30" s="637"/>
      <c r="T30" s="637"/>
      <c r="U30" s="637"/>
      <c r="V30" s="637"/>
      <c r="W30" s="637"/>
      <c r="X30" s="637"/>
      <c r="Y30" s="638"/>
      <c r="Z30" s="639">
        <v>6.9</v>
      </c>
      <c r="AA30" s="639"/>
      <c r="AB30" s="639"/>
      <c r="AC30" s="639"/>
      <c r="AD30" s="640" t="s">
        <v>122</v>
      </c>
      <c r="AE30" s="640"/>
      <c r="AF30" s="640"/>
      <c r="AG30" s="640"/>
      <c r="AH30" s="640"/>
      <c r="AI30" s="640"/>
      <c r="AJ30" s="640"/>
      <c r="AK30" s="640"/>
      <c r="AL30" s="641" t="s">
        <v>122</v>
      </c>
      <c r="AM30" s="642"/>
      <c r="AN30" s="642"/>
      <c r="AO30" s="643"/>
      <c r="AP30" s="618" t="s">
        <v>210</v>
      </c>
      <c r="AQ30" s="619"/>
      <c r="AR30" s="619"/>
      <c r="AS30" s="619"/>
      <c r="AT30" s="619"/>
      <c r="AU30" s="619"/>
      <c r="AV30" s="619"/>
      <c r="AW30" s="619"/>
      <c r="AX30" s="619"/>
      <c r="AY30" s="619"/>
      <c r="AZ30" s="619"/>
      <c r="BA30" s="619"/>
      <c r="BB30" s="619"/>
      <c r="BC30" s="619"/>
      <c r="BD30" s="619"/>
      <c r="BE30" s="619"/>
      <c r="BF30" s="620"/>
      <c r="BG30" s="618" t="s">
        <v>293</v>
      </c>
      <c r="BH30" s="672"/>
      <c r="BI30" s="672"/>
      <c r="BJ30" s="672"/>
      <c r="BK30" s="672"/>
      <c r="BL30" s="672"/>
      <c r="BM30" s="672"/>
      <c r="BN30" s="672"/>
      <c r="BO30" s="672"/>
      <c r="BP30" s="672"/>
      <c r="BQ30" s="673"/>
      <c r="BR30" s="618" t="s">
        <v>294</v>
      </c>
      <c r="BS30" s="672"/>
      <c r="BT30" s="672"/>
      <c r="BU30" s="672"/>
      <c r="BV30" s="672"/>
      <c r="BW30" s="672"/>
      <c r="BX30" s="672"/>
      <c r="BY30" s="672"/>
      <c r="BZ30" s="672"/>
      <c r="CA30" s="672"/>
      <c r="CB30" s="673"/>
      <c r="CD30" s="676"/>
      <c r="CE30" s="677"/>
      <c r="CF30" s="633" t="s">
        <v>295</v>
      </c>
      <c r="CG30" s="634"/>
      <c r="CH30" s="634"/>
      <c r="CI30" s="634"/>
      <c r="CJ30" s="634"/>
      <c r="CK30" s="634"/>
      <c r="CL30" s="634"/>
      <c r="CM30" s="634"/>
      <c r="CN30" s="634"/>
      <c r="CO30" s="634"/>
      <c r="CP30" s="634"/>
      <c r="CQ30" s="635"/>
      <c r="CR30" s="636">
        <v>239956</v>
      </c>
      <c r="CS30" s="637"/>
      <c r="CT30" s="637"/>
      <c r="CU30" s="637"/>
      <c r="CV30" s="637"/>
      <c r="CW30" s="637"/>
      <c r="CX30" s="637"/>
      <c r="CY30" s="638"/>
      <c r="CZ30" s="641">
        <v>7.1</v>
      </c>
      <c r="DA30" s="666"/>
      <c r="DB30" s="666"/>
      <c r="DC30" s="671"/>
      <c r="DD30" s="645">
        <v>235843</v>
      </c>
      <c r="DE30" s="637"/>
      <c r="DF30" s="637"/>
      <c r="DG30" s="637"/>
      <c r="DH30" s="637"/>
      <c r="DI30" s="637"/>
      <c r="DJ30" s="637"/>
      <c r="DK30" s="638"/>
      <c r="DL30" s="645">
        <v>235843</v>
      </c>
      <c r="DM30" s="637"/>
      <c r="DN30" s="637"/>
      <c r="DO30" s="637"/>
      <c r="DP30" s="637"/>
      <c r="DQ30" s="637"/>
      <c r="DR30" s="637"/>
      <c r="DS30" s="637"/>
      <c r="DT30" s="637"/>
      <c r="DU30" s="637"/>
      <c r="DV30" s="638"/>
      <c r="DW30" s="641">
        <v>10.4</v>
      </c>
      <c r="DX30" s="666"/>
      <c r="DY30" s="666"/>
      <c r="DZ30" s="666"/>
      <c r="EA30" s="666"/>
      <c r="EB30" s="666"/>
      <c r="EC30" s="667"/>
    </row>
    <row r="31" spans="2:133" ht="11.25" customHeight="1" x14ac:dyDescent="0.2">
      <c r="B31" s="649" t="s">
        <v>296</v>
      </c>
      <c r="C31" s="650"/>
      <c r="D31" s="650"/>
      <c r="E31" s="650"/>
      <c r="F31" s="650"/>
      <c r="G31" s="650"/>
      <c r="H31" s="650"/>
      <c r="I31" s="650"/>
      <c r="J31" s="650"/>
      <c r="K31" s="650"/>
      <c r="L31" s="650"/>
      <c r="M31" s="650"/>
      <c r="N31" s="650"/>
      <c r="O31" s="650"/>
      <c r="P31" s="650"/>
      <c r="Q31" s="651"/>
      <c r="R31" s="636" t="s">
        <v>122</v>
      </c>
      <c r="S31" s="637"/>
      <c r="T31" s="637"/>
      <c r="U31" s="637"/>
      <c r="V31" s="637"/>
      <c r="W31" s="637"/>
      <c r="X31" s="637"/>
      <c r="Y31" s="638"/>
      <c r="Z31" s="639" t="s">
        <v>122</v>
      </c>
      <c r="AA31" s="639"/>
      <c r="AB31" s="639"/>
      <c r="AC31" s="639"/>
      <c r="AD31" s="640" t="s">
        <v>122</v>
      </c>
      <c r="AE31" s="640"/>
      <c r="AF31" s="640"/>
      <c r="AG31" s="640"/>
      <c r="AH31" s="640"/>
      <c r="AI31" s="640"/>
      <c r="AJ31" s="640"/>
      <c r="AK31" s="640"/>
      <c r="AL31" s="641" t="s">
        <v>122</v>
      </c>
      <c r="AM31" s="642"/>
      <c r="AN31" s="642"/>
      <c r="AO31" s="643"/>
      <c r="AP31" s="684" t="s">
        <v>297</v>
      </c>
      <c r="AQ31" s="685"/>
      <c r="AR31" s="685"/>
      <c r="AS31" s="685"/>
      <c r="AT31" s="690" t="s">
        <v>298</v>
      </c>
      <c r="AU31" s="200"/>
      <c r="AV31" s="200"/>
      <c r="AW31" s="200"/>
      <c r="AX31" s="622" t="s">
        <v>176</v>
      </c>
      <c r="AY31" s="623"/>
      <c r="AZ31" s="623"/>
      <c r="BA31" s="623"/>
      <c r="BB31" s="623"/>
      <c r="BC31" s="623"/>
      <c r="BD31" s="623"/>
      <c r="BE31" s="623"/>
      <c r="BF31" s="624"/>
      <c r="BG31" s="683">
        <v>98.7</v>
      </c>
      <c r="BH31" s="680"/>
      <c r="BI31" s="680"/>
      <c r="BJ31" s="680"/>
      <c r="BK31" s="680"/>
      <c r="BL31" s="680"/>
      <c r="BM31" s="631">
        <v>95.4</v>
      </c>
      <c r="BN31" s="680"/>
      <c r="BO31" s="680"/>
      <c r="BP31" s="680"/>
      <c r="BQ31" s="681"/>
      <c r="BR31" s="683">
        <v>98.8</v>
      </c>
      <c r="BS31" s="680"/>
      <c r="BT31" s="680"/>
      <c r="BU31" s="680"/>
      <c r="BV31" s="680"/>
      <c r="BW31" s="680"/>
      <c r="BX31" s="631">
        <v>95.8</v>
      </c>
      <c r="BY31" s="680"/>
      <c r="BZ31" s="680"/>
      <c r="CA31" s="680"/>
      <c r="CB31" s="681"/>
      <c r="CD31" s="676"/>
      <c r="CE31" s="677"/>
      <c r="CF31" s="633" t="s">
        <v>299</v>
      </c>
      <c r="CG31" s="634"/>
      <c r="CH31" s="634"/>
      <c r="CI31" s="634"/>
      <c r="CJ31" s="634"/>
      <c r="CK31" s="634"/>
      <c r="CL31" s="634"/>
      <c r="CM31" s="634"/>
      <c r="CN31" s="634"/>
      <c r="CO31" s="634"/>
      <c r="CP31" s="634"/>
      <c r="CQ31" s="635"/>
      <c r="CR31" s="636">
        <v>5977</v>
      </c>
      <c r="CS31" s="669"/>
      <c r="CT31" s="669"/>
      <c r="CU31" s="669"/>
      <c r="CV31" s="669"/>
      <c r="CW31" s="669"/>
      <c r="CX31" s="669"/>
      <c r="CY31" s="670"/>
      <c r="CZ31" s="641">
        <v>0.2</v>
      </c>
      <c r="DA31" s="666"/>
      <c r="DB31" s="666"/>
      <c r="DC31" s="671"/>
      <c r="DD31" s="645">
        <v>5644</v>
      </c>
      <c r="DE31" s="669"/>
      <c r="DF31" s="669"/>
      <c r="DG31" s="669"/>
      <c r="DH31" s="669"/>
      <c r="DI31" s="669"/>
      <c r="DJ31" s="669"/>
      <c r="DK31" s="670"/>
      <c r="DL31" s="645">
        <v>5644</v>
      </c>
      <c r="DM31" s="669"/>
      <c r="DN31" s="669"/>
      <c r="DO31" s="669"/>
      <c r="DP31" s="669"/>
      <c r="DQ31" s="669"/>
      <c r="DR31" s="669"/>
      <c r="DS31" s="669"/>
      <c r="DT31" s="669"/>
      <c r="DU31" s="669"/>
      <c r="DV31" s="670"/>
      <c r="DW31" s="641">
        <v>0.2</v>
      </c>
      <c r="DX31" s="666"/>
      <c r="DY31" s="666"/>
      <c r="DZ31" s="666"/>
      <c r="EA31" s="666"/>
      <c r="EB31" s="666"/>
      <c r="EC31" s="667"/>
    </row>
    <row r="32" spans="2:133" ht="11.25" customHeight="1" x14ac:dyDescent="0.2">
      <c r="B32" s="633" t="s">
        <v>300</v>
      </c>
      <c r="C32" s="634"/>
      <c r="D32" s="634"/>
      <c r="E32" s="634"/>
      <c r="F32" s="634"/>
      <c r="G32" s="634"/>
      <c r="H32" s="634"/>
      <c r="I32" s="634"/>
      <c r="J32" s="634"/>
      <c r="K32" s="634"/>
      <c r="L32" s="634"/>
      <c r="M32" s="634"/>
      <c r="N32" s="634"/>
      <c r="O32" s="634"/>
      <c r="P32" s="634"/>
      <c r="Q32" s="635"/>
      <c r="R32" s="636">
        <v>253082</v>
      </c>
      <c r="S32" s="637"/>
      <c r="T32" s="637"/>
      <c r="U32" s="637"/>
      <c r="V32" s="637"/>
      <c r="W32" s="637"/>
      <c r="X32" s="637"/>
      <c r="Y32" s="638"/>
      <c r="Z32" s="639">
        <v>5.6</v>
      </c>
      <c r="AA32" s="639"/>
      <c r="AB32" s="639"/>
      <c r="AC32" s="639"/>
      <c r="AD32" s="640" t="s">
        <v>122</v>
      </c>
      <c r="AE32" s="640"/>
      <c r="AF32" s="640"/>
      <c r="AG32" s="640"/>
      <c r="AH32" s="640"/>
      <c r="AI32" s="640"/>
      <c r="AJ32" s="640"/>
      <c r="AK32" s="640"/>
      <c r="AL32" s="641" t="s">
        <v>122</v>
      </c>
      <c r="AM32" s="642"/>
      <c r="AN32" s="642"/>
      <c r="AO32" s="643"/>
      <c r="AP32" s="686"/>
      <c r="AQ32" s="687"/>
      <c r="AR32" s="687"/>
      <c r="AS32" s="687"/>
      <c r="AT32" s="691"/>
      <c r="AU32" s="196" t="s">
        <v>301</v>
      </c>
      <c r="AX32" s="633" t="s">
        <v>302</v>
      </c>
      <c r="AY32" s="634"/>
      <c r="AZ32" s="634"/>
      <c r="BA32" s="634"/>
      <c r="BB32" s="634"/>
      <c r="BC32" s="634"/>
      <c r="BD32" s="634"/>
      <c r="BE32" s="634"/>
      <c r="BF32" s="635"/>
      <c r="BG32" s="693">
        <v>99.3</v>
      </c>
      <c r="BH32" s="669"/>
      <c r="BI32" s="669"/>
      <c r="BJ32" s="669"/>
      <c r="BK32" s="669"/>
      <c r="BL32" s="669"/>
      <c r="BM32" s="642">
        <v>98.3</v>
      </c>
      <c r="BN32" s="669"/>
      <c r="BO32" s="669"/>
      <c r="BP32" s="669"/>
      <c r="BQ32" s="682"/>
      <c r="BR32" s="693">
        <v>99.6</v>
      </c>
      <c r="BS32" s="669"/>
      <c r="BT32" s="669"/>
      <c r="BU32" s="669"/>
      <c r="BV32" s="669"/>
      <c r="BW32" s="669"/>
      <c r="BX32" s="642">
        <v>98.7</v>
      </c>
      <c r="BY32" s="669"/>
      <c r="BZ32" s="669"/>
      <c r="CA32" s="669"/>
      <c r="CB32" s="682"/>
      <c r="CD32" s="678"/>
      <c r="CE32" s="679"/>
      <c r="CF32" s="633" t="s">
        <v>303</v>
      </c>
      <c r="CG32" s="634"/>
      <c r="CH32" s="634"/>
      <c r="CI32" s="634"/>
      <c r="CJ32" s="634"/>
      <c r="CK32" s="634"/>
      <c r="CL32" s="634"/>
      <c r="CM32" s="634"/>
      <c r="CN32" s="634"/>
      <c r="CO32" s="634"/>
      <c r="CP32" s="634"/>
      <c r="CQ32" s="635"/>
      <c r="CR32" s="636" t="s">
        <v>122</v>
      </c>
      <c r="CS32" s="637"/>
      <c r="CT32" s="637"/>
      <c r="CU32" s="637"/>
      <c r="CV32" s="637"/>
      <c r="CW32" s="637"/>
      <c r="CX32" s="637"/>
      <c r="CY32" s="638"/>
      <c r="CZ32" s="641" t="s">
        <v>122</v>
      </c>
      <c r="DA32" s="666"/>
      <c r="DB32" s="666"/>
      <c r="DC32" s="671"/>
      <c r="DD32" s="645" t="s">
        <v>122</v>
      </c>
      <c r="DE32" s="637"/>
      <c r="DF32" s="637"/>
      <c r="DG32" s="637"/>
      <c r="DH32" s="637"/>
      <c r="DI32" s="637"/>
      <c r="DJ32" s="637"/>
      <c r="DK32" s="638"/>
      <c r="DL32" s="645" t="s">
        <v>122</v>
      </c>
      <c r="DM32" s="637"/>
      <c r="DN32" s="637"/>
      <c r="DO32" s="637"/>
      <c r="DP32" s="637"/>
      <c r="DQ32" s="637"/>
      <c r="DR32" s="637"/>
      <c r="DS32" s="637"/>
      <c r="DT32" s="637"/>
      <c r="DU32" s="637"/>
      <c r="DV32" s="638"/>
      <c r="DW32" s="641" t="s">
        <v>122</v>
      </c>
      <c r="DX32" s="666"/>
      <c r="DY32" s="666"/>
      <c r="DZ32" s="666"/>
      <c r="EA32" s="666"/>
      <c r="EB32" s="666"/>
      <c r="EC32" s="667"/>
    </row>
    <row r="33" spans="2:133" ht="11.25" customHeight="1" x14ac:dyDescent="0.2">
      <c r="B33" s="633" t="s">
        <v>304</v>
      </c>
      <c r="C33" s="634"/>
      <c r="D33" s="634"/>
      <c r="E33" s="634"/>
      <c r="F33" s="634"/>
      <c r="G33" s="634"/>
      <c r="H33" s="634"/>
      <c r="I33" s="634"/>
      <c r="J33" s="634"/>
      <c r="K33" s="634"/>
      <c r="L33" s="634"/>
      <c r="M33" s="634"/>
      <c r="N33" s="634"/>
      <c r="O33" s="634"/>
      <c r="P33" s="634"/>
      <c r="Q33" s="635"/>
      <c r="R33" s="636">
        <v>10458</v>
      </c>
      <c r="S33" s="637"/>
      <c r="T33" s="637"/>
      <c r="U33" s="637"/>
      <c r="V33" s="637"/>
      <c r="W33" s="637"/>
      <c r="X33" s="637"/>
      <c r="Y33" s="638"/>
      <c r="Z33" s="639">
        <v>0.2</v>
      </c>
      <c r="AA33" s="639"/>
      <c r="AB33" s="639"/>
      <c r="AC33" s="639"/>
      <c r="AD33" s="640">
        <v>6137</v>
      </c>
      <c r="AE33" s="640"/>
      <c r="AF33" s="640"/>
      <c r="AG33" s="640"/>
      <c r="AH33" s="640"/>
      <c r="AI33" s="640"/>
      <c r="AJ33" s="640"/>
      <c r="AK33" s="640"/>
      <c r="AL33" s="641">
        <v>0.3</v>
      </c>
      <c r="AM33" s="642"/>
      <c r="AN33" s="642"/>
      <c r="AO33" s="643"/>
      <c r="AP33" s="688"/>
      <c r="AQ33" s="689"/>
      <c r="AR33" s="689"/>
      <c r="AS33" s="689"/>
      <c r="AT33" s="692"/>
      <c r="AU33" s="201"/>
      <c r="AV33" s="201"/>
      <c r="AW33" s="201"/>
      <c r="AX33" s="657" t="s">
        <v>305</v>
      </c>
      <c r="AY33" s="658"/>
      <c r="AZ33" s="658"/>
      <c r="BA33" s="658"/>
      <c r="BB33" s="658"/>
      <c r="BC33" s="658"/>
      <c r="BD33" s="658"/>
      <c r="BE33" s="658"/>
      <c r="BF33" s="659"/>
      <c r="BG33" s="694">
        <v>98.1</v>
      </c>
      <c r="BH33" s="695"/>
      <c r="BI33" s="695"/>
      <c r="BJ33" s="695"/>
      <c r="BK33" s="695"/>
      <c r="BL33" s="695"/>
      <c r="BM33" s="696">
        <v>93.1</v>
      </c>
      <c r="BN33" s="695"/>
      <c r="BO33" s="695"/>
      <c r="BP33" s="695"/>
      <c r="BQ33" s="697"/>
      <c r="BR33" s="694">
        <v>98.1</v>
      </c>
      <c r="BS33" s="695"/>
      <c r="BT33" s="695"/>
      <c r="BU33" s="695"/>
      <c r="BV33" s="695"/>
      <c r="BW33" s="695"/>
      <c r="BX33" s="696">
        <v>93.5</v>
      </c>
      <c r="BY33" s="695"/>
      <c r="BZ33" s="695"/>
      <c r="CA33" s="695"/>
      <c r="CB33" s="697"/>
      <c r="CD33" s="633" t="s">
        <v>306</v>
      </c>
      <c r="CE33" s="634"/>
      <c r="CF33" s="634"/>
      <c r="CG33" s="634"/>
      <c r="CH33" s="634"/>
      <c r="CI33" s="634"/>
      <c r="CJ33" s="634"/>
      <c r="CK33" s="634"/>
      <c r="CL33" s="634"/>
      <c r="CM33" s="634"/>
      <c r="CN33" s="634"/>
      <c r="CO33" s="634"/>
      <c r="CP33" s="634"/>
      <c r="CQ33" s="635"/>
      <c r="CR33" s="636">
        <v>1376682</v>
      </c>
      <c r="CS33" s="669"/>
      <c r="CT33" s="669"/>
      <c r="CU33" s="669"/>
      <c r="CV33" s="669"/>
      <c r="CW33" s="669"/>
      <c r="CX33" s="669"/>
      <c r="CY33" s="670"/>
      <c r="CZ33" s="641">
        <v>40.9</v>
      </c>
      <c r="DA33" s="666"/>
      <c r="DB33" s="666"/>
      <c r="DC33" s="671"/>
      <c r="DD33" s="645">
        <v>1057625</v>
      </c>
      <c r="DE33" s="669"/>
      <c r="DF33" s="669"/>
      <c r="DG33" s="669"/>
      <c r="DH33" s="669"/>
      <c r="DI33" s="669"/>
      <c r="DJ33" s="669"/>
      <c r="DK33" s="670"/>
      <c r="DL33" s="645">
        <v>838599</v>
      </c>
      <c r="DM33" s="669"/>
      <c r="DN33" s="669"/>
      <c r="DO33" s="669"/>
      <c r="DP33" s="669"/>
      <c r="DQ33" s="669"/>
      <c r="DR33" s="669"/>
      <c r="DS33" s="669"/>
      <c r="DT33" s="669"/>
      <c r="DU33" s="669"/>
      <c r="DV33" s="670"/>
      <c r="DW33" s="641">
        <v>36.9</v>
      </c>
      <c r="DX33" s="666"/>
      <c r="DY33" s="666"/>
      <c r="DZ33" s="666"/>
      <c r="EA33" s="666"/>
      <c r="EB33" s="666"/>
      <c r="EC33" s="667"/>
    </row>
    <row r="34" spans="2:133" ht="11.25" customHeight="1" x14ac:dyDescent="0.2">
      <c r="B34" s="633" t="s">
        <v>307</v>
      </c>
      <c r="C34" s="634"/>
      <c r="D34" s="634"/>
      <c r="E34" s="634"/>
      <c r="F34" s="634"/>
      <c r="G34" s="634"/>
      <c r="H34" s="634"/>
      <c r="I34" s="634"/>
      <c r="J34" s="634"/>
      <c r="K34" s="634"/>
      <c r="L34" s="634"/>
      <c r="M34" s="634"/>
      <c r="N34" s="634"/>
      <c r="O34" s="634"/>
      <c r="P34" s="634"/>
      <c r="Q34" s="635"/>
      <c r="R34" s="636">
        <v>5647</v>
      </c>
      <c r="S34" s="637"/>
      <c r="T34" s="637"/>
      <c r="U34" s="637"/>
      <c r="V34" s="637"/>
      <c r="W34" s="637"/>
      <c r="X34" s="637"/>
      <c r="Y34" s="638"/>
      <c r="Z34" s="639">
        <v>0.1</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308</v>
      </c>
      <c r="CE34" s="634"/>
      <c r="CF34" s="634"/>
      <c r="CG34" s="634"/>
      <c r="CH34" s="634"/>
      <c r="CI34" s="634"/>
      <c r="CJ34" s="634"/>
      <c r="CK34" s="634"/>
      <c r="CL34" s="634"/>
      <c r="CM34" s="634"/>
      <c r="CN34" s="634"/>
      <c r="CO34" s="634"/>
      <c r="CP34" s="634"/>
      <c r="CQ34" s="635"/>
      <c r="CR34" s="636">
        <v>749641</v>
      </c>
      <c r="CS34" s="637"/>
      <c r="CT34" s="637"/>
      <c r="CU34" s="637"/>
      <c r="CV34" s="637"/>
      <c r="CW34" s="637"/>
      <c r="CX34" s="637"/>
      <c r="CY34" s="638"/>
      <c r="CZ34" s="641">
        <v>22.3</v>
      </c>
      <c r="DA34" s="666"/>
      <c r="DB34" s="666"/>
      <c r="DC34" s="671"/>
      <c r="DD34" s="645">
        <v>575039</v>
      </c>
      <c r="DE34" s="637"/>
      <c r="DF34" s="637"/>
      <c r="DG34" s="637"/>
      <c r="DH34" s="637"/>
      <c r="DI34" s="637"/>
      <c r="DJ34" s="637"/>
      <c r="DK34" s="638"/>
      <c r="DL34" s="645">
        <v>494261</v>
      </c>
      <c r="DM34" s="637"/>
      <c r="DN34" s="637"/>
      <c r="DO34" s="637"/>
      <c r="DP34" s="637"/>
      <c r="DQ34" s="637"/>
      <c r="DR34" s="637"/>
      <c r="DS34" s="637"/>
      <c r="DT34" s="637"/>
      <c r="DU34" s="637"/>
      <c r="DV34" s="638"/>
      <c r="DW34" s="641">
        <v>21.8</v>
      </c>
      <c r="DX34" s="666"/>
      <c r="DY34" s="666"/>
      <c r="DZ34" s="666"/>
      <c r="EA34" s="666"/>
      <c r="EB34" s="666"/>
      <c r="EC34" s="667"/>
    </row>
    <row r="35" spans="2:133" ht="11.25" customHeight="1" x14ac:dyDescent="0.2">
      <c r="B35" s="633" t="s">
        <v>309</v>
      </c>
      <c r="C35" s="634"/>
      <c r="D35" s="634"/>
      <c r="E35" s="634"/>
      <c r="F35" s="634"/>
      <c r="G35" s="634"/>
      <c r="H35" s="634"/>
      <c r="I35" s="634"/>
      <c r="J35" s="634"/>
      <c r="K35" s="634"/>
      <c r="L35" s="634"/>
      <c r="M35" s="634"/>
      <c r="N35" s="634"/>
      <c r="O35" s="634"/>
      <c r="P35" s="634"/>
      <c r="Q35" s="635"/>
      <c r="R35" s="636">
        <v>3778</v>
      </c>
      <c r="S35" s="637"/>
      <c r="T35" s="637"/>
      <c r="U35" s="637"/>
      <c r="V35" s="637"/>
      <c r="W35" s="637"/>
      <c r="X35" s="637"/>
      <c r="Y35" s="638"/>
      <c r="Z35" s="639">
        <v>0.1</v>
      </c>
      <c r="AA35" s="639"/>
      <c r="AB35" s="639"/>
      <c r="AC35" s="639"/>
      <c r="AD35" s="640" t="s">
        <v>122</v>
      </c>
      <c r="AE35" s="640"/>
      <c r="AF35" s="640"/>
      <c r="AG35" s="640"/>
      <c r="AH35" s="640"/>
      <c r="AI35" s="640"/>
      <c r="AJ35" s="640"/>
      <c r="AK35" s="640"/>
      <c r="AL35" s="641" t="s">
        <v>122</v>
      </c>
      <c r="AM35" s="642"/>
      <c r="AN35" s="642"/>
      <c r="AO35" s="643"/>
      <c r="AP35" s="206"/>
      <c r="AQ35" s="618" t="s">
        <v>310</v>
      </c>
      <c r="AR35" s="619"/>
      <c r="AS35" s="619"/>
      <c r="AT35" s="619"/>
      <c r="AU35" s="619"/>
      <c r="AV35" s="619"/>
      <c r="AW35" s="619"/>
      <c r="AX35" s="619"/>
      <c r="AY35" s="619"/>
      <c r="AZ35" s="619"/>
      <c r="BA35" s="619"/>
      <c r="BB35" s="619"/>
      <c r="BC35" s="619"/>
      <c r="BD35" s="619"/>
      <c r="BE35" s="619"/>
      <c r="BF35" s="620"/>
      <c r="BG35" s="618" t="s">
        <v>311</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312</v>
      </c>
      <c r="CE35" s="634"/>
      <c r="CF35" s="634"/>
      <c r="CG35" s="634"/>
      <c r="CH35" s="634"/>
      <c r="CI35" s="634"/>
      <c r="CJ35" s="634"/>
      <c r="CK35" s="634"/>
      <c r="CL35" s="634"/>
      <c r="CM35" s="634"/>
      <c r="CN35" s="634"/>
      <c r="CO35" s="634"/>
      <c r="CP35" s="634"/>
      <c r="CQ35" s="635"/>
      <c r="CR35" s="636">
        <v>13877</v>
      </c>
      <c r="CS35" s="669"/>
      <c r="CT35" s="669"/>
      <c r="CU35" s="669"/>
      <c r="CV35" s="669"/>
      <c r="CW35" s="669"/>
      <c r="CX35" s="669"/>
      <c r="CY35" s="670"/>
      <c r="CZ35" s="641">
        <v>0.4</v>
      </c>
      <c r="DA35" s="666"/>
      <c r="DB35" s="666"/>
      <c r="DC35" s="671"/>
      <c r="DD35" s="645">
        <v>8699</v>
      </c>
      <c r="DE35" s="669"/>
      <c r="DF35" s="669"/>
      <c r="DG35" s="669"/>
      <c r="DH35" s="669"/>
      <c r="DI35" s="669"/>
      <c r="DJ35" s="669"/>
      <c r="DK35" s="670"/>
      <c r="DL35" s="645">
        <v>8699</v>
      </c>
      <c r="DM35" s="669"/>
      <c r="DN35" s="669"/>
      <c r="DO35" s="669"/>
      <c r="DP35" s="669"/>
      <c r="DQ35" s="669"/>
      <c r="DR35" s="669"/>
      <c r="DS35" s="669"/>
      <c r="DT35" s="669"/>
      <c r="DU35" s="669"/>
      <c r="DV35" s="670"/>
      <c r="DW35" s="641">
        <v>0.4</v>
      </c>
      <c r="DX35" s="666"/>
      <c r="DY35" s="666"/>
      <c r="DZ35" s="666"/>
      <c r="EA35" s="666"/>
      <c r="EB35" s="666"/>
      <c r="EC35" s="667"/>
    </row>
    <row r="36" spans="2:133" ht="11.25" customHeight="1" x14ac:dyDescent="0.2">
      <c r="B36" s="633" t="s">
        <v>313</v>
      </c>
      <c r="C36" s="634"/>
      <c r="D36" s="634"/>
      <c r="E36" s="634"/>
      <c r="F36" s="634"/>
      <c r="G36" s="634"/>
      <c r="H36" s="634"/>
      <c r="I36" s="634"/>
      <c r="J36" s="634"/>
      <c r="K36" s="634"/>
      <c r="L36" s="634"/>
      <c r="M36" s="634"/>
      <c r="N36" s="634"/>
      <c r="O36" s="634"/>
      <c r="P36" s="634"/>
      <c r="Q36" s="635"/>
      <c r="R36" s="636">
        <v>975663</v>
      </c>
      <c r="S36" s="637"/>
      <c r="T36" s="637"/>
      <c r="U36" s="637"/>
      <c r="V36" s="637"/>
      <c r="W36" s="637"/>
      <c r="X36" s="637"/>
      <c r="Y36" s="638"/>
      <c r="Z36" s="639">
        <v>21.4</v>
      </c>
      <c r="AA36" s="639"/>
      <c r="AB36" s="639"/>
      <c r="AC36" s="639"/>
      <c r="AD36" s="640" t="s">
        <v>122</v>
      </c>
      <c r="AE36" s="640"/>
      <c r="AF36" s="640"/>
      <c r="AG36" s="640"/>
      <c r="AH36" s="640"/>
      <c r="AI36" s="640"/>
      <c r="AJ36" s="640"/>
      <c r="AK36" s="640"/>
      <c r="AL36" s="641" t="s">
        <v>122</v>
      </c>
      <c r="AM36" s="642"/>
      <c r="AN36" s="642"/>
      <c r="AO36" s="643"/>
      <c r="AP36" s="206"/>
      <c r="AQ36" s="702" t="s">
        <v>314</v>
      </c>
      <c r="AR36" s="703"/>
      <c r="AS36" s="703"/>
      <c r="AT36" s="703"/>
      <c r="AU36" s="703"/>
      <c r="AV36" s="703"/>
      <c r="AW36" s="703"/>
      <c r="AX36" s="703"/>
      <c r="AY36" s="704"/>
      <c r="AZ36" s="625">
        <v>296095</v>
      </c>
      <c r="BA36" s="626"/>
      <c r="BB36" s="626"/>
      <c r="BC36" s="626"/>
      <c r="BD36" s="626"/>
      <c r="BE36" s="626"/>
      <c r="BF36" s="698"/>
      <c r="BG36" s="622" t="s">
        <v>315</v>
      </c>
      <c r="BH36" s="623"/>
      <c r="BI36" s="623"/>
      <c r="BJ36" s="623"/>
      <c r="BK36" s="623"/>
      <c r="BL36" s="623"/>
      <c r="BM36" s="623"/>
      <c r="BN36" s="623"/>
      <c r="BO36" s="623"/>
      <c r="BP36" s="623"/>
      <c r="BQ36" s="623"/>
      <c r="BR36" s="623"/>
      <c r="BS36" s="623"/>
      <c r="BT36" s="623"/>
      <c r="BU36" s="624"/>
      <c r="BV36" s="625" t="s">
        <v>122</v>
      </c>
      <c r="BW36" s="626"/>
      <c r="BX36" s="626"/>
      <c r="BY36" s="626"/>
      <c r="BZ36" s="626"/>
      <c r="CA36" s="626"/>
      <c r="CB36" s="698"/>
      <c r="CD36" s="633" t="s">
        <v>316</v>
      </c>
      <c r="CE36" s="634"/>
      <c r="CF36" s="634"/>
      <c r="CG36" s="634"/>
      <c r="CH36" s="634"/>
      <c r="CI36" s="634"/>
      <c r="CJ36" s="634"/>
      <c r="CK36" s="634"/>
      <c r="CL36" s="634"/>
      <c r="CM36" s="634"/>
      <c r="CN36" s="634"/>
      <c r="CO36" s="634"/>
      <c r="CP36" s="634"/>
      <c r="CQ36" s="635"/>
      <c r="CR36" s="636">
        <v>341529</v>
      </c>
      <c r="CS36" s="637"/>
      <c r="CT36" s="637"/>
      <c r="CU36" s="637"/>
      <c r="CV36" s="637"/>
      <c r="CW36" s="637"/>
      <c r="CX36" s="637"/>
      <c r="CY36" s="638"/>
      <c r="CZ36" s="641">
        <v>10.1</v>
      </c>
      <c r="DA36" s="666"/>
      <c r="DB36" s="666"/>
      <c r="DC36" s="671"/>
      <c r="DD36" s="645">
        <v>245409</v>
      </c>
      <c r="DE36" s="637"/>
      <c r="DF36" s="637"/>
      <c r="DG36" s="637"/>
      <c r="DH36" s="637"/>
      <c r="DI36" s="637"/>
      <c r="DJ36" s="637"/>
      <c r="DK36" s="638"/>
      <c r="DL36" s="645">
        <v>137691</v>
      </c>
      <c r="DM36" s="637"/>
      <c r="DN36" s="637"/>
      <c r="DO36" s="637"/>
      <c r="DP36" s="637"/>
      <c r="DQ36" s="637"/>
      <c r="DR36" s="637"/>
      <c r="DS36" s="637"/>
      <c r="DT36" s="637"/>
      <c r="DU36" s="637"/>
      <c r="DV36" s="638"/>
      <c r="DW36" s="641">
        <v>6.1</v>
      </c>
      <c r="DX36" s="666"/>
      <c r="DY36" s="666"/>
      <c r="DZ36" s="666"/>
      <c r="EA36" s="666"/>
      <c r="EB36" s="666"/>
      <c r="EC36" s="667"/>
    </row>
    <row r="37" spans="2:133" ht="11.25" customHeight="1" x14ac:dyDescent="0.2">
      <c r="B37" s="633" t="s">
        <v>317</v>
      </c>
      <c r="C37" s="634"/>
      <c r="D37" s="634"/>
      <c r="E37" s="634"/>
      <c r="F37" s="634"/>
      <c r="G37" s="634"/>
      <c r="H37" s="634"/>
      <c r="I37" s="634"/>
      <c r="J37" s="634"/>
      <c r="K37" s="634"/>
      <c r="L37" s="634"/>
      <c r="M37" s="634"/>
      <c r="N37" s="634"/>
      <c r="O37" s="634"/>
      <c r="P37" s="634"/>
      <c r="Q37" s="635"/>
      <c r="R37" s="636">
        <v>66545</v>
      </c>
      <c r="S37" s="637"/>
      <c r="T37" s="637"/>
      <c r="U37" s="637"/>
      <c r="V37" s="637"/>
      <c r="W37" s="637"/>
      <c r="X37" s="637"/>
      <c r="Y37" s="638"/>
      <c r="Z37" s="639">
        <v>1.5</v>
      </c>
      <c r="AA37" s="639"/>
      <c r="AB37" s="639"/>
      <c r="AC37" s="639"/>
      <c r="AD37" s="640">
        <v>838</v>
      </c>
      <c r="AE37" s="640"/>
      <c r="AF37" s="640"/>
      <c r="AG37" s="640"/>
      <c r="AH37" s="640"/>
      <c r="AI37" s="640"/>
      <c r="AJ37" s="640"/>
      <c r="AK37" s="640"/>
      <c r="AL37" s="641">
        <v>0</v>
      </c>
      <c r="AM37" s="642"/>
      <c r="AN37" s="642"/>
      <c r="AO37" s="643"/>
      <c r="AQ37" s="699" t="s">
        <v>318</v>
      </c>
      <c r="AR37" s="700"/>
      <c r="AS37" s="700"/>
      <c r="AT37" s="700"/>
      <c r="AU37" s="700"/>
      <c r="AV37" s="700"/>
      <c r="AW37" s="700"/>
      <c r="AX37" s="700"/>
      <c r="AY37" s="701"/>
      <c r="AZ37" s="636">
        <v>49181</v>
      </c>
      <c r="BA37" s="637"/>
      <c r="BB37" s="637"/>
      <c r="BC37" s="637"/>
      <c r="BD37" s="669"/>
      <c r="BE37" s="669"/>
      <c r="BF37" s="682"/>
      <c r="BG37" s="633" t="s">
        <v>319</v>
      </c>
      <c r="BH37" s="634"/>
      <c r="BI37" s="634"/>
      <c r="BJ37" s="634"/>
      <c r="BK37" s="634"/>
      <c r="BL37" s="634"/>
      <c r="BM37" s="634"/>
      <c r="BN37" s="634"/>
      <c r="BO37" s="634"/>
      <c r="BP37" s="634"/>
      <c r="BQ37" s="634"/>
      <c r="BR37" s="634"/>
      <c r="BS37" s="634"/>
      <c r="BT37" s="634"/>
      <c r="BU37" s="635"/>
      <c r="BV37" s="636">
        <v>-13511</v>
      </c>
      <c r="BW37" s="637"/>
      <c r="BX37" s="637"/>
      <c r="BY37" s="637"/>
      <c r="BZ37" s="637"/>
      <c r="CA37" s="637"/>
      <c r="CB37" s="646"/>
      <c r="CD37" s="633" t="s">
        <v>320</v>
      </c>
      <c r="CE37" s="634"/>
      <c r="CF37" s="634"/>
      <c r="CG37" s="634"/>
      <c r="CH37" s="634"/>
      <c r="CI37" s="634"/>
      <c r="CJ37" s="634"/>
      <c r="CK37" s="634"/>
      <c r="CL37" s="634"/>
      <c r="CM37" s="634"/>
      <c r="CN37" s="634"/>
      <c r="CO37" s="634"/>
      <c r="CP37" s="634"/>
      <c r="CQ37" s="635"/>
      <c r="CR37" s="636">
        <v>4965</v>
      </c>
      <c r="CS37" s="669"/>
      <c r="CT37" s="669"/>
      <c r="CU37" s="669"/>
      <c r="CV37" s="669"/>
      <c r="CW37" s="669"/>
      <c r="CX37" s="669"/>
      <c r="CY37" s="670"/>
      <c r="CZ37" s="641">
        <v>0.1</v>
      </c>
      <c r="DA37" s="666"/>
      <c r="DB37" s="666"/>
      <c r="DC37" s="671"/>
      <c r="DD37" s="645">
        <v>4965</v>
      </c>
      <c r="DE37" s="669"/>
      <c r="DF37" s="669"/>
      <c r="DG37" s="669"/>
      <c r="DH37" s="669"/>
      <c r="DI37" s="669"/>
      <c r="DJ37" s="669"/>
      <c r="DK37" s="670"/>
      <c r="DL37" s="645">
        <v>4965</v>
      </c>
      <c r="DM37" s="669"/>
      <c r="DN37" s="669"/>
      <c r="DO37" s="669"/>
      <c r="DP37" s="669"/>
      <c r="DQ37" s="669"/>
      <c r="DR37" s="669"/>
      <c r="DS37" s="669"/>
      <c r="DT37" s="669"/>
      <c r="DU37" s="669"/>
      <c r="DV37" s="670"/>
      <c r="DW37" s="641">
        <v>0.2</v>
      </c>
      <c r="DX37" s="666"/>
      <c r="DY37" s="666"/>
      <c r="DZ37" s="666"/>
      <c r="EA37" s="666"/>
      <c r="EB37" s="666"/>
      <c r="EC37" s="667"/>
    </row>
    <row r="38" spans="2:133" ht="11.25" customHeight="1" x14ac:dyDescent="0.2">
      <c r="B38" s="633" t="s">
        <v>321</v>
      </c>
      <c r="C38" s="634"/>
      <c r="D38" s="634"/>
      <c r="E38" s="634"/>
      <c r="F38" s="634"/>
      <c r="G38" s="634"/>
      <c r="H38" s="634"/>
      <c r="I38" s="634"/>
      <c r="J38" s="634"/>
      <c r="K38" s="634"/>
      <c r="L38" s="634"/>
      <c r="M38" s="634"/>
      <c r="N38" s="634"/>
      <c r="O38" s="634"/>
      <c r="P38" s="634"/>
      <c r="Q38" s="635"/>
      <c r="R38" s="636">
        <v>402600</v>
      </c>
      <c r="S38" s="637"/>
      <c r="T38" s="637"/>
      <c r="U38" s="637"/>
      <c r="V38" s="637"/>
      <c r="W38" s="637"/>
      <c r="X38" s="637"/>
      <c r="Y38" s="638"/>
      <c r="Z38" s="639">
        <v>8.8000000000000007</v>
      </c>
      <c r="AA38" s="639"/>
      <c r="AB38" s="639"/>
      <c r="AC38" s="639"/>
      <c r="AD38" s="640" t="s">
        <v>122</v>
      </c>
      <c r="AE38" s="640"/>
      <c r="AF38" s="640"/>
      <c r="AG38" s="640"/>
      <c r="AH38" s="640"/>
      <c r="AI38" s="640"/>
      <c r="AJ38" s="640"/>
      <c r="AK38" s="640"/>
      <c r="AL38" s="641" t="s">
        <v>122</v>
      </c>
      <c r="AM38" s="642"/>
      <c r="AN38" s="642"/>
      <c r="AO38" s="643"/>
      <c r="AQ38" s="699" t="s">
        <v>322</v>
      </c>
      <c r="AR38" s="700"/>
      <c r="AS38" s="700"/>
      <c r="AT38" s="700"/>
      <c r="AU38" s="700"/>
      <c r="AV38" s="700"/>
      <c r="AW38" s="700"/>
      <c r="AX38" s="700"/>
      <c r="AY38" s="701"/>
      <c r="AZ38" s="636">
        <v>7471</v>
      </c>
      <c r="BA38" s="637"/>
      <c r="BB38" s="637"/>
      <c r="BC38" s="637"/>
      <c r="BD38" s="669"/>
      <c r="BE38" s="669"/>
      <c r="BF38" s="682"/>
      <c r="BG38" s="633" t="s">
        <v>323</v>
      </c>
      <c r="BH38" s="634"/>
      <c r="BI38" s="634"/>
      <c r="BJ38" s="634"/>
      <c r="BK38" s="634"/>
      <c r="BL38" s="634"/>
      <c r="BM38" s="634"/>
      <c r="BN38" s="634"/>
      <c r="BO38" s="634"/>
      <c r="BP38" s="634"/>
      <c r="BQ38" s="634"/>
      <c r="BR38" s="634"/>
      <c r="BS38" s="634"/>
      <c r="BT38" s="634"/>
      <c r="BU38" s="635"/>
      <c r="BV38" s="636">
        <v>531</v>
      </c>
      <c r="BW38" s="637"/>
      <c r="BX38" s="637"/>
      <c r="BY38" s="637"/>
      <c r="BZ38" s="637"/>
      <c r="CA38" s="637"/>
      <c r="CB38" s="646"/>
      <c r="CD38" s="633" t="s">
        <v>324</v>
      </c>
      <c r="CE38" s="634"/>
      <c r="CF38" s="634"/>
      <c r="CG38" s="634"/>
      <c r="CH38" s="634"/>
      <c r="CI38" s="634"/>
      <c r="CJ38" s="634"/>
      <c r="CK38" s="634"/>
      <c r="CL38" s="634"/>
      <c r="CM38" s="634"/>
      <c r="CN38" s="634"/>
      <c r="CO38" s="634"/>
      <c r="CP38" s="634"/>
      <c r="CQ38" s="635"/>
      <c r="CR38" s="636">
        <v>239443</v>
      </c>
      <c r="CS38" s="637"/>
      <c r="CT38" s="637"/>
      <c r="CU38" s="637"/>
      <c r="CV38" s="637"/>
      <c r="CW38" s="637"/>
      <c r="CX38" s="637"/>
      <c r="CY38" s="638"/>
      <c r="CZ38" s="641">
        <v>7.1</v>
      </c>
      <c r="DA38" s="666"/>
      <c r="DB38" s="666"/>
      <c r="DC38" s="671"/>
      <c r="DD38" s="645">
        <v>197948</v>
      </c>
      <c r="DE38" s="637"/>
      <c r="DF38" s="637"/>
      <c r="DG38" s="637"/>
      <c r="DH38" s="637"/>
      <c r="DI38" s="637"/>
      <c r="DJ38" s="637"/>
      <c r="DK38" s="638"/>
      <c r="DL38" s="645">
        <v>197948</v>
      </c>
      <c r="DM38" s="637"/>
      <c r="DN38" s="637"/>
      <c r="DO38" s="637"/>
      <c r="DP38" s="637"/>
      <c r="DQ38" s="637"/>
      <c r="DR38" s="637"/>
      <c r="DS38" s="637"/>
      <c r="DT38" s="637"/>
      <c r="DU38" s="637"/>
      <c r="DV38" s="638"/>
      <c r="DW38" s="641">
        <v>8.6999999999999993</v>
      </c>
      <c r="DX38" s="666"/>
      <c r="DY38" s="666"/>
      <c r="DZ38" s="666"/>
      <c r="EA38" s="666"/>
      <c r="EB38" s="666"/>
      <c r="EC38" s="667"/>
    </row>
    <row r="39" spans="2:133" ht="11.25" customHeight="1" x14ac:dyDescent="0.2">
      <c r="B39" s="633" t="s">
        <v>325</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326</v>
      </c>
      <c r="AR39" s="700"/>
      <c r="AS39" s="700"/>
      <c r="AT39" s="700"/>
      <c r="AU39" s="700"/>
      <c r="AV39" s="700"/>
      <c r="AW39" s="700"/>
      <c r="AX39" s="700"/>
      <c r="AY39" s="701"/>
      <c r="AZ39" s="636" t="s">
        <v>122</v>
      </c>
      <c r="BA39" s="637"/>
      <c r="BB39" s="637"/>
      <c r="BC39" s="637"/>
      <c r="BD39" s="669"/>
      <c r="BE39" s="669"/>
      <c r="BF39" s="682"/>
      <c r="BG39" s="633" t="s">
        <v>327</v>
      </c>
      <c r="BH39" s="634"/>
      <c r="BI39" s="634"/>
      <c r="BJ39" s="634"/>
      <c r="BK39" s="634"/>
      <c r="BL39" s="634"/>
      <c r="BM39" s="634"/>
      <c r="BN39" s="634"/>
      <c r="BO39" s="634"/>
      <c r="BP39" s="634"/>
      <c r="BQ39" s="634"/>
      <c r="BR39" s="634"/>
      <c r="BS39" s="634"/>
      <c r="BT39" s="634"/>
      <c r="BU39" s="635"/>
      <c r="BV39" s="636">
        <v>755</v>
      </c>
      <c r="BW39" s="637"/>
      <c r="BX39" s="637"/>
      <c r="BY39" s="637"/>
      <c r="BZ39" s="637"/>
      <c r="CA39" s="637"/>
      <c r="CB39" s="646"/>
      <c r="CD39" s="633" t="s">
        <v>328</v>
      </c>
      <c r="CE39" s="634"/>
      <c r="CF39" s="634"/>
      <c r="CG39" s="634"/>
      <c r="CH39" s="634"/>
      <c r="CI39" s="634"/>
      <c r="CJ39" s="634"/>
      <c r="CK39" s="634"/>
      <c r="CL39" s="634"/>
      <c r="CM39" s="634"/>
      <c r="CN39" s="634"/>
      <c r="CO39" s="634"/>
      <c r="CP39" s="634"/>
      <c r="CQ39" s="635"/>
      <c r="CR39" s="636">
        <v>7467</v>
      </c>
      <c r="CS39" s="669"/>
      <c r="CT39" s="669"/>
      <c r="CU39" s="669"/>
      <c r="CV39" s="669"/>
      <c r="CW39" s="669"/>
      <c r="CX39" s="669"/>
      <c r="CY39" s="670"/>
      <c r="CZ39" s="641">
        <v>0.2</v>
      </c>
      <c r="DA39" s="666"/>
      <c r="DB39" s="666"/>
      <c r="DC39" s="671"/>
      <c r="DD39" s="645">
        <v>5805</v>
      </c>
      <c r="DE39" s="669"/>
      <c r="DF39" s="669"/>
      <c r="DG39" s="669"/>
      <c r="DH39" s="669"/>
      <c r="DI39" s="669"/>
      <c r="DJ39" s="669"/>
      <c r="DK39" s="670"/>
      <c r="DL39" s="645" t="s">
        <v>122</v>
      </c>
      <c r="DM39" s="669"/>
      <c r="DN39" s="669"/>
      <c r="DO39" s="669"/>
      <c r="DP39" s="669"/>
      <c r="DQ39" s="669"/>
      <c r="DR39" s="669"/>
      <c r="DS39" s="669"/>
      <c r="DT39" s="669"/>
      <c r="DU39" s="669"/>
      <c r="DV39" s="670"/>
      <c r="DW39" s="641" t="s">
        <v>122</v>
      </c>
      <c r="DX39" s="666"/>
      <c r="DY39" s="666"/>
      <c r="DZ39" s="666"/>
      <c r="EA39" s="666"/>
      <c r="EB39" s="666"/>
      <c r="EC39" s="667"/>
    </row>
    <row r="40" spans="2:133" ht="11.25" customHeight="1" x14ac:dyDescent="0.2">
      <c r="B40" s="633" t="s">
        <v>329</v>
      </c>
      <c r="C40" s="634"/>
      <c r="D40" s="634"/>
      <c r="E40" s="634"/>
      <c r="F40" s="634"/>
      <c r="G40" s="634"/>
      <c r="H40" s="634"/>
      <c r="I40" s="634"/>
      <c r="J40" s="634"/>
      <c r="K40" s="634"/>
      <c r="L40" s="634"/>
      <c r="M40" s="634"/>
      <c r="N40" s="634"/>
      <c r="O40" s="634"/>
      <c r="P40" s="634"/>
      <c r="Q40" s="635"/>
      <c r="R40" s="636" t="s">
        <v>122</v>
      </c>
      <c r="S40" s="637"/>
      <c r="T40" s="637"/>
      <c r="U40" s="637"/>
      <c r="V40" s="637"/>
      <c r="W40" s="637"/>
      <c r="X40" s="637"/>
      <c r="Y40" s="638"/>
      <c r="Z40" s="639" t="s">
        <v>122</v>
      </c>
      <c r="AA40" s="639"/>
      <c r="AB40" s="639"/>
      <c r="AC40" s="639"/>
      <c r="AD40" s="640" t="s">
        <v>122</v>
      </c>
      <c r="AE40" s="640"/>
      <c r="AF40" s="640"/>
      <c r="AG40" s="640"/>
      <c r="AH40" s="640"/>
      <c r="AI40" s="640"/>
      <c r="AJ40" s="640"/>
      <c r="AK40" s="640"/>
      <c r="AL40" s="641" t="s">
        <v>122</v>
      </c>
      <c r="AM40" s="642"/>
      <c r="AN40" s="642"/>
      <c r="AO40" s="643"/>
      <c r="AQ40" s="699" t="s">
        <v>330</v>
      </c>
      <c r="AR40" s="700"/>
      <c r="AS40" s="700"/>
      <c r="AT40" s="700"/>
      <c r="AU40" s="700"/>
      <c r="AV40" s="700"/>
      <c r="AW40" s="700"/>
      <c r="AX40" s="700"/>
      <c r="AY40" s="701"/>
      <c r="AZ40" s="636" t="s">
        <v>122</v>
      </c>
      <c r="BA40" s="637"/>
      <c r="BB40" s="637"/>
      <c r="BC40" s="637"/>
      <c r="BD40" s="669"/>
      <c r="BE40" s="669"/>
      <c r="BF40" s="682"/>
      <c r="BG40" s="686" t="s">
        <v>331</v>
      </c>
      <c r="BH40" s="687"/>
      <c r="BI40" s="687"/>
      <c r="BJ40" s="687"/>
      <c r="BK40" s="687"/>
      <c r="BL40" s="202"/>
      <c r="BM40" s="634" t="s">
        <v>332</v>
      </c>
      <c r="BN40" s="634"/>
      <c r="BO40" s="634"/>
      <c r="BP40" s="634"/>
      <c r="BQ40" s="634"/>
      <c r="BR40" s="634"/>
      <c r="BS40" s="634"/>
      <c r="BT40" s="634"/>
      <c r="BU40" s="635"/>
      <c r="BV40" s="636">
        <v>82</v>
      </c>
      <c r="BW40" s="637"/>
      <c r="BX40" s="637"/>
      <c r="BY40" s="637"/>
      <c r="BZ40" s="637"/>
      <c r="CA40" s="637"/>
      <c r="CB40" s="646"/>
      <c r="CD40" s="633" t="s">
        <v>333</v>
      </c>
      <c r="CE40" s="634"/>
      <c r="CF40" s="634"/>
      <c r="CG40" s="634"/>
      <c r="CH40" s="634"/>
      <c r="CI40" s="634"/>
      <c r="CJ40" s="634"/>
      <c r="CK40" s="634"/>
      <c r="CL40" s="634"/>
      <c r="CM40" s="634"/>
      <c r="CN40" s="634"/>
      <c r="CO40" s="634"/>
      <c r="CP40" s="634"/>
      <c r="CQ40" s="635"/>
      <c r="CR40" s="636">
        <v>24725</v>
      </c>
      <c r="CS40" s="637"/>
      <c r="CT40" s="637"/>
      <c r="CU40" s="637"/>
      <c r="CV40" s="637"/>
      <c r="CW40" s="637"/>
      <c r="CX40" s="637"/>
      <c r="CY40" s="638"/>
      <c r="CZ40" s="641">
        <v>0.7</v>
      </c>
      <c r="DA40" s="666"/>
      <c r="DB40" s="666"/>
      <c r="DC40" s="671"/>
      <c r="DD40" s="645">
        <v>24725</v>
      </c>
      <c r="DE40" s="637"/>
      <c r="DF40" s="637"/>
      <c r="DG40" s="637"/>
      <c r="DH40" s="637"/>
      <c r="DI40" s="637"/>
      <c r="DJ40" s="637"/>
      <c r="DK40" s="638"/>
      <c r="DL40" s="645" t="s">
        <v>122</v>
      </c>
      <c r="DM40" s="637"/>
      <c r="DN40" s="637"/>
      <c r="DO40" s="637"/>
      <c r="DP40" s="637"/>
      <c r="DQ40" s="637"/>
      <c r="DR40" s="637"/>
      <c r="DS40" s="637"/>
      <c r="DT40" s="637"/>
      <c r="DU40" s="637"/>
      <c r="DV40" s="638"/>
      <c r="DW40" s="641" t="s">
        <v>122</v>
      </c>
      <c r="DX40" s="666"/>
      <c r="DY40" s="666"/>
      <c r="DZ40" s="666"/>
      <c r="EA40" s="666"/>
      <c r="EB40" s="666"/>
      <c r="EC40" s="667"/>
    </row>
    <row r="41" spans="2:133" ht="11.25" customHeight="1" x14ac:dyDescent="0.2">
      <c r="B41" s="657" t="s">
        <v>334</v>
      </c>
      <c r="C41" s="658"/>
      <c r="D41" s="658"/>
      <c r="E41" s="658"/>
      <c r="F41" s="658"/>
      <c r="G41" s="658"/>
      <c r="H41" s="658"/>
      <c r="I41" s="658"/>
      <c r="J41" s="658"/>
      <c r="K41" s="658"/>
      <c r="L41" s="658"/>
      <c r="M41" s="658"/>
      <c r="N41" s="658"/>
      <c r="O41" s="658"/>
      <c r="P41" s="658"/>
      <c r="Q41" s="659"/>
      <c r="R41" s="708">
        <v>4555351</v>
      </c>
      <c r="S41" s="709"/>
      <c r="T41" s="709"/>
      <c r="U41" s="709"/>
      <c r="V41" s="709"/>
      <c r="W41" s="709"/>
      <c r="X41" s="709"/>
      <c r="Y41" s="713"/>
      <c r="Z41" s="714">
        <v>100</v>
      </c>
      <c r="AA41" s="714"/>
      <c r="AB41" s="714"/>
      <c r="AC41" s="714"/>
      <c r="AD41" s="715">
        <v>2271989</v>
      </c>
      <c r="AE41" s="715"/>
      <c r="AF41" s="715"/>
      <c r="AG41" s="715"/>
      <c r="AH41" s="715"/>
      <c r="AI41" s="715"/>
      <c r="AJ41" s="715"/>
      <c r="AK41" s="715"/>
      <c r="AL41" s="716">
        <v>100</v>
      </c>
      <c r="AM41" s="696"/>
      <c r="AN41" s="696"/>
      <c r="AO41" s="717"/>
      <c r="AQ41" s="699" t="s">
        <v>335</v>
      </c>
      <c r="AR41" s="700"/>
      <c r="AS41" s="700"/>
      <c r="AT41" s="700"/>
      <c r="AU41" s="700"/>
      <c r="AV41" s="700"/>
      <c r="AW41" s="700"/>
      <c r="AX41" s="700"/>
      <c r="AY41" s="701"/>
      <c r="AZ41" s="636">
        <v>52077</v>
      </c>
      <c r="BA41" s="637"/>
      <c r="BB41" s="637"/>
      <c r="BC41" s="637"/>
      <c r="BD41" s="669"/>
      <c r="BE41" s="669"/>
      <c r="BF41" s="682"/>
      <c r="BG41" s="686"/>
      <c r="BH41" s="687"/>
      <c r="BI41" s="687"/>
      <c r="BJ41" s="687"/>
      <c r="BK41" s="687"/>
      <c r="BL41" s="202"/>
      <c r="BM41" s="634" t="s">
        <v>336</v>
      </c>
      <c r="BN41" s="634"/>
      <c r="BO41" s="634"/>
      <c r="BP41" s="634"/>
      <c r="BQ41" s="634"/>
      <c r="BR41" s="634"/>
      <c r="BS41" s="634"/>
      <c r="BT41" s="634"/>
      <c r="BU41" s="635"/>
      <c r="BV41" s="636">
        <v>8</v>
      </c>
      <c r="BW41" s="637"/>
      <c r="BX41" s="637"/>
      <c r="BY41" s="637"/>
      <c r="BZ41" s="637"/>
      <c r="CA41" s="637"/>
      <c r="CB41" s="646"/>
      <c r="CD41" s="633" t="s">
        <v>337</v>
      </c>
      <c r="CE41" s="634"/>
      <c r="CF41" s="634"/>
      <c r="CG41" s="634"/>
      <c r="CH41" s="634"/>
      <c r="CI41" s="634"/>
      <c r="CJ41" s="634"/>
      <c r="CK41" s="634"/>
      <c r="CL41" s="634"/>
      <c r="CM41" s="634"/>
      <c r="CN41" s="634"/>
      <c r="CO41" s="634"/>
      <c r="CP41" s="634"/>
      <c r="CQ41" s="635"/>
      <c r="CR41" s="636" t="s">
        <v>122</v>
      </c>
      <c r="CS41" s="669"/>
      <c r="CT41" s="669"/>
      <c r="CU41" s="669"/>
      <c r="CV41" s="669"/>
      <c r="CW41" s="669"/>
      <c r="CX41" s="669"/>
      <c r="CY41" s="670"/>
      <c r="CZ41" s="641" t="s">
        <v>122</v>
      </c>
      <c r="DA41" s="666"/>
      <c r="DB41" s="666"/>
      <c r="DC41" s="671"/>
      <c r="DD41" s="645" t="s">
        <v>122</v>
      </c>
      <c r="DE41" s="669"/>
      <c r="DF41" s="669"/>
      <c r="DG41" s="669"/>
      <c r="DH41" s="669"/>
      <c r="DI41" s="669"/>
      <c r="DJ41" s="669"/>
      <c r="DK41" s="670"/>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338</v>
      </c>
      <c r="AR42" s="706"/>
      <c r="AS42" s="706"/>
      <c r="AT42" s="706"/>
      <c r="AU42" s="706"/>
      <c r="AV42" s="706"/>
      <c r="AW42" s="706"/>
      <c r="AX42" s="706"/>
      <c r="AY42" s="707"/>
      <c r="AZ42" s="708">
        <v>187366</v>
      </c>
      <c r="BA42" s="709"/>
      <c r="BB42" s="709"/>
      <c r="BC42" s="709"/>
      <c r="BD42" s="695"/>
      <c r="BE42" s="695"/>
      <c r="BF42" s="697"/>
      <c r="BG42" s="688"/>
      <c r="BH42" s="689"/>
      <c r="BI42" s="689"/>
      <c r="BJ42" s="689"/>
      <c r="BK42" s="689"/>
      <c r="BL42" s="203"/>
      <c r="BM42" s="658" t="s">
        <v>339</v>
      </c>
      <c r="BN42" s="658"/>
      <c r="BO42" s="658"/>
      <c r="BP42" s="658"/>
      <c r="BQ42" s="658"/>
      <c r="BR42" s="658"/>
      <c r="BS42" s="658"/>
      <c r="BT42" s="658"/>
      <c r="BU42" s="659"/>
      <c r="BV42" s="708">
        <v>534</v>
      </c>
      <c r="BW42" s="709"/>
      <c r="BX42" s="709"/>
      <c r="BY42" s="709"/>
      <c r="BZ42" s="709"/>
      <c r="CA42" s="709"/>
      <c r="CB42" s="718"/>
      <c r="CD42" s="633" t="s">
        <v>340</v>
      </c>
      <c r="CE42" s="634"/>
      <c r="CF42" s="634"/>
      <c r="CG42" s="634"/>
      <c r="CH42" s="634"/>
      <c r="CI42" s="634"/>
      <c r="CJ42" s="634"/>
      <c r="CK42" s="634"/>
      <c r="CL42" s="634"/>
      <c r="CM42" s="634"/>
      <c r="CN42" s="634"/>
      <c r="CO42" s="634"/>
      <c r="CP42" s="634"/>
      <c r="CQ42" s="635"/>
      <c r="CR42" s="636">
        <v>825071</v>
      </c>
      <c r="CS42" s="669"/>
      <c r="CT42" s="669"/>
      <c r="CU42" s="669"/>
      <c r="CV42" s="669"/>
      <c r="CW42" s="669"/>
      <c r="CX42" s="669"/>
      <c r="CY42" s="670"/>
      <c r="CZ42" s="641">
        <v>24.5</v>
      </c>
      <c r="DA42" s="666"/>
      <c r="DB42" s="666"/>
      <c r="DC42" s="671"/>
      <c r="DD42" s="645">
        <v>325581</v>
      </c>
      <c r="DE42" s="669"/>
      <c r="DF42" s="669"/>
      <c r="DG42" s="669"/>
      <c r="DH42" s="669"/>
      <c r="DI42" s="669"/>
      <c r="DJ42" s="669"/>
      <c r="DK42" s="670"/>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341</v>
      </c>
      <c r="CD43" s="633" t="s">
        <v>342</v>
      </c>
      <c r="CE43" s="634"/>
      <c r="CF43" s="634"/>
      <c r="CG43" s="634"/>
      <c r="CH43" s="634"/>
      <c r="CI43" s="634"/>
      <c r="CJ43" s="634"/>
      <c r="CK43" s="634"/>
      <c r="CL43" s="634"/>
      <c r="CM43" s="634"/>
      <c r="CN43" s="634"/>
      <c r="CO43" s="634"/>
      <c r="CP43" s="634"/>
      <c r="CQ43" s="635"/>
      <c r="CR43" s="636" t="s">
        <v>122</v>
      </c>
      <c r="CS43" s="669"/>
      <c r="CT43" s="669"/>
      <c r="CU43" s="669"/>
      <c r="CV43" s="669"/>
      <c r="CW43" s="669"/>
      <c r="CX43" s="669"/>
      <c r="CY43" s="670"/>
      <c r="CZ43" s="641" t="s">
        <v>122</v>
      </c>
      <c r="DA43" s="666"/>
      <c r="DB43" s="666"/>
      <c r="DC43" s="671"/>
      <c r="DD43" s="645" t="s">
        <v>122</v>
      </c>
      <c r="DE43" s="669"/>
      <c r="DF43" s="669"/>
      <c r="DG43" s="669"/>
      <c r="DH43" s="669"/>
      <c r="DI43" s="669"/>
      <c r="DJ43" s="669"/>
      <c r="DK43" s="670"/>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343</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4" t="s">
        <v>291</v>
      </c>
      <c r="CE44" s="675"/>
      <c r="CF44" s="633" t="s">
        <v>344</v>
      </c>
      <c r="CG44" s="634"/>
      <c r="CH44" s="634"/>
      <c r="CI44" s="634"/>
      <c r="CJ44" s="634"/>
      <c r="CK44" s="634"/>
      <c r="CL44" s="634"/>
      <c r="CM44" s="634"/>
      <c r="CN44" s="634"/>
      <c r="CO44" s="634"/>
      <c r="CP44" s="634"/>
      <c r="CQ44" s="635"/>
      <c r="CR44" s="636">
        <v>821543</v>
      </c>
      <c r="CS44" s="637"/>
      <c r="CT44" s="637"/>
      <c r="CU44" s="637"/>
      <c r="CV44" s="637"/>
      <c r="CW44" s="637"/>
      <c r="CX44" s="637"/>
      <c r="CY44" s="638"/>
      <c r="CZ44" s="641">
        <v>24.4</v>
      </c>
      <c r="DA44" s="642"/>
      <c r="DB44" s="642"/>
      <c r="DC44" s="648"/>
      <c r="DD44" s="645">
        <v>322053</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345</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6"/>
      <c r="CE45" s="677"/>
      <c r="CF45" s="633" t="s">
        <v>346</v>
      </c>
      <c r="CG45" s="634"/>
      <c r="CH45" s="634"/>
      <c r="CI45" s="634"/>
      <c r="CJ45" s="634"/>
      <c r="CK45" s="634"/>
      <c r="CL45" s="634"/>
      <c r="CM45" s="634"/>
      <c r="CN45" s="634"/>
      <c r="CO45" s="634"/>
      <c r="CP45" s="634"/>
      <c r="CQ45" s="635"/>
      <c r="CR45" s="636">
        <v>222657</v>
      </c>
      <c r="CS45" s="669"/>
      <c r="CT45" s="669"/>
      <c r="CU45" s="669"/>
      <c r="CV45" s="669"/>
      <c r="CW45" s="669"/>
      <c r="CX45" s="669"/>
      <c r="CY45" s="670"/>
      <c r="CZ45" s="641">
        <v>6.6</v>
      </c>
      <c r="DA45" s="666"/>
      <c r="DB45" s="666"/>
      <c r="DC45" s="671"/>
      <c r="DD45" s="645">
        <v>20448</v>
      </c>
      <c r="DE45" s="669"/>
      <c r="DF45" s="669"/>
      <c r="DG45" s="669"/>
      <c r="DH45" s="669"/>
      <c r="DI45" s="669"/>
      <c r="DJ45" s="669"/>
      <c r="DK45" s="670"/>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6"/>
      <c r="CE46" s="677"/>
      <c r="CF46" s="633" t="s">
        <v>347</v>
      </c>
      <c r="CG46" s="634"/>
      <c r="CH46" s="634"/>
      <c r="CI46" s="634"/>
      <c r="CJ46" s="634"/>
      <c r="CK46" s="634"/>
      <c r="CL46" s="634"/>
      <c r="CM46" s="634"/>
      <c r="CN46" s="634"/>
      <c r="CO46" s="634"/>
      <c r="CP46" s="634"/>
      <c r="CQ46" s="635"/>
      <c r="CR46" s="636">
        <v>559298</v>
      </c>
      <c r="CS46" s="637"/>
      <c r="CT46" s="637"/>
      <c r="CU46" s="637"/>
      <c r="CV46" s="637"/>
      <c r="CW46" s="637"/>
      <c r="CX46" s="637"/>
      <c r="CY46" s="638"/>
      <c r="CZ46" s="641">
        <v>16.600000000000001</v>
      </c>
      <c r="DA46" s="642"/>
      <c r="DB46" s="642"/>
      <c r="DC46" s="648"/>
      <c r="DD46" s="645">
        <v>286891</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6"/>
      <c r="CE47" s="677"/>
      <c r="CF47" s="633" t="s">
        <v>348</v>
      </c>
      <c r="CG47" s="634"/>
      <c r="CH47" s="634"/>
      <c r="CI47" s="634"/>
      <c r="CJ47" s="634"/>
      <c r="CK47" s="634"/>
      <c r="CL47" s="634"/>
      <c r="CM47" s="634"/>
      <c r="CN47" s="634"/>
      <c r="CO47" s="634"/>
      <c r="CP47" s="634"/>
      <c r="CQ47" s="635"/>
      <c r="CR47" s="636">
        <v>3528</v>
      </c>
      <c r="CS47" s="669"/>
      <c r="CT47" s="669"/>
      <c r="CU47" s="669"/>
      <c r="CV47" s="669"/>
      <c r="CW47" s="669"/>
      <c r="CX47" s="669"/>
      <c r="CY47" s="670"/>
      <c r="CZ47" s="641">
        <v>0.1</v>
      </c>
      <c r="DA47" s="666"/>
      <c r="DB47" s="666"/>
      <c r="DC47" s="671"/>
      <c r="DD47" s="645">
        <v>3528</v>
      </c>
      <c r="DE47" s="669"/>
      <c r="DF47" s="669"/>
      <c r="DG47" s="669"/>
      <c r="DH47" s="669"/>
      <c r="DI47" s="669"/>
      <c r="DJ47" s="669"/>
      <c r="DK47" s="670"/>
      <c r="DL47" s="719"/>
      <c r="DM47" s="720"/>
      <c r="DN47" s="720"/>
      <c r="DO47" s="720"/>
      <c r="DP47" s="720"/>
      <c r="DQ47" s="720"/>
      <c r="DR47" s="720"/>
      <c r="DS47" s="720"/>
      <c r="DT47" s="720"/>
      <c r="DU47" s="720"/>
      <c r="DV47" s="721"/>
      <c r="DW47" s="710"/>
      <c r="DX47" s="711"/>
      <c r="DY47" s="711"/>
      <c r="DZ47" s="711"/>
      <c r="EA47" s="711"/>
      <c r="EB47" s="711"/>
      <c r="EC47" s="712"/>
    </row>
    <row r="48" spans="2:133" ht="11" x14ac:dyDescent="0.2">
      <c r="B48" s="207"/>
      <c r="CD48" s="678"/>
      <c r="CE48" s="679"/>
      <c r="CF48" s="633" t="s">
        <v>349</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350</v>
      </c>
      <c r="CE49" s="658"/>
      <c r="CF49" s="658"/>
      <c r="CG49" s="658"/>
      <c r="CH49" s="658"/>
      <c r="CI49" s="658"/>
      <c r="CJ49" s="658"/>
      <c r="CK49" s="658"/>
      <c r="CL49" s="658"/>
      <c r="CM49" s="658"/>
      <c r="CN49" s="658"/>
      <c r="CO49" s="658"/>
      <c r="CP49" s="658"/>
      <c r="CQ49" s="659"/>
      <c r="CR49" s="708">
        <v>3367120</v>
      </c>
      <c r="CS49" s="695"/>
      <c r="CT49" s="695"/>
      <c r="CU49" s="695"/>
      <c r="CV49" s="695"/>
      <c r="CW49" s="695"/>
      <c r="CX49" s="695"/>
      <c r="CY49" s="724"/>
      <c r="CZ49" s="716">
        <v>100</v>
      </c>
      <c r="DA49" s="725"/>
      <c r="DB49" s="725"/>
      <c r="DC49" s="726"/>
      <c r="DD49" s="727">
        <v>2343114</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tnCZMlmOYZrs4yr1Ee2mWEbYAbElrpB44dPmJh180n0rHyKpg2mgrQ2MyTbpwiu+ea5oSbsKkRAShTPxqr89CQ==" saltValue="ID1Rfk80Hz2S8XJcEMUh4w=="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B32:Q32"/>
    <mergeCell ref="R32:Y32"/>
    <mergeCell ref="Z32:AC32"/>
    <mergeCell ref="AD32:AK32"/>
    <mergeCell ref="AL32:AO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AX31:BF31"/>
    <mergeCell ref="BG31:BL31"/>
    <mergeCell ref="BM31:BQ31"/>
    <mergeCell ref="BR31:BW31"/>
    <mergeCell ref="AD31:AK31"/>
    <mergeCell ref="AL31:AO31"/>
    <mergeCell ref="AP31:AS33"/>
    <mergeCell ref="AT31:AT33"/>
    <mergeCell ref="CR31:CY31"/>
    <mergeCell ref="AX32:BF32"/>
    <mergeCell ref="BG32:BL32"/>
    <mergeCell ref="BM32:BQ32"/>
    <mergeCell ref="BR32:BW32"/>
    <mergeCell ref="CZ31:DC31"/>
    <mergeCell ref="DD31:DK31"/>
    <mergeCell ref="DL31:DV31"/>
    <mergeCell ref="DW31:EC31"/>
    <mergeCell ref="BX31:CB31"/>
    <mergeCell ref="CF31:CQ31"/>
    <mergeCell ref="CR32:CY32"/>
    <mergeCell ref="CZ32:DC32"/>
    <mergeCell ref="DD32:DK32"/>
    <mergeCell ref="DL32:DV32"/>
    <mergeCell ref="DW32:EC32"/>
    <mergeCell ref="BX32:CB32"/>
    <mergeCell ref="CF32:CQ32"/>
    <mergeCell ref="DW29:EC29"/>
    <mergeCell ref="B30:Q30"/>
    <mergeCell ref="R30:Y30"/>
    <mergeCell ref="Z30:AC30"/>
    <mergeCell ref="AD30:AK30"/>
    <mergeCell ref="AL30:AO30"/>
    <mergeCell ref="AP30:BF30"/>
    <mergeCell ref="BG30:BQ30"/>
    <mergeCell ref="BO29:BR29"/>
    <mergeCell ref="BS29:CB29"/>
    <mergeCell ref="CD29:CE32"/>
    <mergeCell ref="CF29:CQ29"/>
    <mergeCell ref="CR29:CY29"/>
    <mergeCell ref="CZ29:DC29"/>
    <mergeCell ref="BR30:CB30"/>
    <mergeCell ref="CF30:CQ30"/>
    <mergeCell ref="CR30:CY30"/>
    <mergeCell ref="CZ30:DC30"/>
    <mergeCell ref="DD30:DK30"/>
    <mergeCell ref="DL30:DV30"/>
    <mergeCell ref="DW30:EC30"/>
    <mergeCell ref="B31:Q31"/>
    <mergeCell ref="R31:Y31"/>
    <mergeCell ref="Z31:AC31"/>
    <mergeCell ref="DD28:DK28"/>
    <mergeCell ref="DL28:DV28"/>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DD29:DK29"/>
    <mergeCell ref="DL29:DV29"/>
    <mergeCell ref="BS26:CB26"/>
    <mergeCell ref="CD26:CQ26"/>
    <mergeCell ref="CR26:CY26"/>
    <mergeCell ref="CZ26:DC26"/>
    <mergeCell ref="DD26:DK26"/>
    <mergeCell ref="DL26:DV26"/>
    <mergeCell ref="B26:Q26"/>
    <mergeCell ref="R26:Y26"/>
    <mergeCell ref="Z26:AC26"/>
    <mergeCell ref="AD26:AK26"/>
    <mergeCell ref="AL26:AO26"/>
    <mergeCell ref="AP26:BF26"/>
    <mergeCell ref="BG26:BN26"/>
    <mergeCell ref="B27:Q27"/>
    <mergeCell ref="R27:Y27"/>
    <mergeCell ref="Z27:AC27"/>
    <mergeCell ref="AD27:AK27"/>
    <mergeCell ref="AL27:AO27"/>
    <mergeCell ref="AP27:BF27"/>
    <mergeCell ref="BG27:BN27"/>
    <mergeCell ref="BO27:BR27"/>
    <mergeCell ref="BS27:CB27"/>
    <mergeCell ref="CZ25:DC25"/>
    <mergeCell ref="DD25:DK25"/>
    <mergeCell ref="CD27:CQ27"/>
    <mergeCell ref="CR27:CY27"/>
    <mergeCell ref="CZ27:DC27"/>
    <mergeCell ref="DD27:DK27"/>
    <mergeCell ref="DL27:DV27"/>
    <mergeCell ref="DL25:DV25"/>
    <mergeCell ref="DW27:EC27"/>
    <mergeCell ref="DW26:EC26"/>
    <mergeCell ref="BO26:BR26"/>
    <mergeCell ref="BO25:BR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BS25:CB25"/>
    <mergeCell ref="CD25:CQ25"/>
    <mergeCell ref="CR25:CY25"/>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55" zoomScaleNormal="55" zoomScaleSheetLayoutView="70" workbookViewId="0">
      <selection activeCell="A74" sqref="A74"/>
    </sheetView>
  </sheetViews>
  <sheetFormatPr defaultColWidth="0" defaultRowHeight="13" zeroHeight="1" x14ac:dyDescent="0.2"/>
  <cols>
    <col min="1" max="130" width="2.7265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351</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352</v>
      </c>
      <c r="DK2" s="736"/>
      <c r="DL2" s="736"/>
      <c r="DM2" s="736"/>
      <c r="DN2" s="736"/>
      <c r="DO2" s="737"/>
      <c r="DP2" s="210"/>
      <c r="DQ2" s="735" t="s">
        <v>353</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354</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355</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356</v>
      </c>
      <c r="B5" s="741"/>
      <c r="C5" s="741"/>
      <c r="D5" s="741"/>
      <c r="E5" s="741"/>
      <c r="F5" s="741"/>
      <c r="G5" s="741"/>
      <c r="H5" s="741"/>
      <c r="I5" s="741"/>
      <c r="J5" s="741"/>
      <c r="K5" s="741"/>
      <c r="L5" s="741"/>
      <c r="M5" s="741"/>
      <c r="N5" s="741"/>
      <c r="O5" s="741"/>
      <c r="P5" s="742"/>
      <c r="Q5" s="746" t="s">
        <v>357</v>
      </c>
      <c r="R5" s="747"/>
      <c r="S5" s="747"/>
      <c r="T5" s="747"/>
      <c r="U5" s="748"/>
      <c r="V5" s="746" t="s">
        <v>358</v>
      </c>
      <c r="W5" s="747"/>
      <c r="X5" s="747"/>
      <c r="Y5" s="747"/>
      <c r="Z5" s="748"/>
      <c r="AA5" s="746" t="s">
        <v>359</v>
      </c>
      <c r="AB5" s="747"/>
      <c r="AC5" s="747"/>
      <c r="AD5" s="747"/>
      <c r="AE5" s="747"/>
      <c r="AF5" s="752" t="s">
        <v>360</v>
      </c>
      <c r="AG5" s="747"/>
      <c r="AH5" s="747"/>
      <c r="AI5" s="747"/>
      <c r="AJ5" s="753"/>
      <c r="AK5" s="747" t="s">
        <v>361</v>
      </c>
      <c r="AL5" s="747"/>
      <c r="AM5" s="747"/>
      <c r="AN5" s="747"/>
      <c r="AO5" s="748"/>
      <c r="AP5" s="746" t="s">
        <v>362</v>
      </c>
      <c r="AQ5" s="747"/>
      <c r="AR5" s="747"/>
      <c r="AS5" s="747"/>
      <c r="AT5" s="748"/>
      <c r="AU5" s="746" t="s">
        <v>363</v>
      </c>
      <c r="AV5" s="747"/>
      <c r="AW5" s="747"/>
      <c r="AX5" s="747"/>
      <c r="AY5" s="753"/>
      <c r="AZ5" s="214"/>
      <c r="BA5" s="214"/>
      <c r="BB5" s="214"/>
      <c r="BC5" s="214"/>
      <c r="BD5" s="214"/>
      <c r="BE5" s="215"/>
      <c r="BF5" s="215"/>
      <c r="BG5" s="215"/>
      <c r="BH5" s="215"/>
      <c r="BI5" s="215"/>
      <c r="BJ5" s="215"/>
      <c r="BK5" s="215"/>
      <c r="BL5" s="215"/>
      <c r="BM5" s="215"/>
      <c r="BN5" s="215"/>
      <c r="BO5" s="215"/>
      <c r="BP5" s="215"/>
      <c r="BQ5" s="740" t="s">
        <v>364</v>
      </c>
      <c r="BR5" s="741"/>
      <c r="BS5" s="741"/>
      <c r="BT5" s="741"/>
      <c r="BU5" s="741"/>
      <c r="BV5" s="741"/>
      <c r="BW5" s="741"/>
      <c r="BX5" s="741"/>
      <c r="BY5" s="741"/>
      <c r="BZ5" s="741"/>
      <c r="CA5" s="741"/>
      <c r="CB5" s="741"/>
      <c r="CC5" s="741"/>
      <c r="CD5" s="741"/>
      <c r="CE5" s="741"/>
      <c r="CF5" s="741"/>
      <c r="CG5" s="742"/>
      <c r="CH5" s="746" t="s">
        <v>365</v>
      </c>
      <c r="CI5" s="747"/>
      <c r="CJ5" s="747"/>
      <c r="CK5" s="747"/>
      <c r="CL5" s="748"/>
      <c r="CM5" s="746" t="s">
        <v>366</v>
      </c>
      <c r="CN5" s="747"/>
      <c r="CO5" s="747"/>
      <c r="CP5" s="747"/>
      <c r="CQ5" s="748"/>
      <c r="CR5" s="746" t="s">
        <v>367</v>
      </c>
      <c r="CS5" s="747"/>
      <c r="CT5" s="747"/>
      <c r="CU5" s="747"/>
      <c r="CV5" s="748"/>
      <c r="CW5" s="746" t="s">
        <v>368</v>
      </c>
      <c r="CX5" s="747"/>
      <c r="CY5" s="747"/>
      <c r="CZ5" s="747"/>
      <c r="DA5" s="748"/>
      <c r="DB5" s="746" t="s">
        <v>369</v>
      </c>
      <c r="DC5" s="747"/>
      <c r="DD5" s="747"/>
      <c r="DE5" s="747"/>
      <c r="DF5" s="748"/>
      <c r="DG5" s="776" t="s">
        <v>370</v>
      </c>
      <c r="DH5" s="777"/>
      <c r="DI5" s="777"/>
      <c r="DJ5" s="777"/>
      <c r="DK5" s="778"/>
      <c r="DL5" s="776" t="s">
        <v>371</v>
      </c>
      <c r="DM5" s="777"/>
      <c r="DN5" s="777"/>
      <c r="DO5" s="777"/>
      <c r="DP5" s="778"/>
      <c r="DQ5" s="746" t="s">
        <v>372</v>
      </c>
      <c r="DR5" s="747"/>
      <c r="DS5" s="747"/>
      <c r="DT5" s="747"/>
      <c r="DU5" s="748"/>
      <c r="DV5" s="746" t="s">
        <v>363</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373</v>
      </c>
      <c r="C7" s="763"/>
      <c r="D7" s="763"/>
      <c r="E7" s="763"/>
      <c r="F7" s="763"/>
      <c r="G7" s="763"/>
      <c r="H7" s="763"/>
      <c r="I7" s="763"/>
      <c r="J7" s="763"/>
      <c r="K7" s="763"/>
      <c r="L7" s="763"/>
      <c r="M7" s="763"/>
      <c r="N7" s="763"/>
      <c r="O7" s="763"/>
      <c r="P7" s="764"/>
      <c r="Q7" s="765">
        <v>4555</v>
      </c>
      <c r="R7" s="766"/>
      <c r="S7" s="766"/>
      <c r="T7" s="766"/>
      <c r="U7" s="766"/>
      <c r="V7" s="766">
        <v>3367</v>
      </c>
      <c r="W7" s="766"/>
      <c r="X7" s="766"/>
      <c r="Y7" s="766"/>
      <c r="Z7" s="766"/>
      <c r="AA7" s="766">
        <v>1188</v>
      </c>
      <c r="AB7" s="766"/>
      <c r="AC7" s="766"/>
      <c r="AD7" s="766"/>
      <c r="AE7" s="767"/>
      <c r="AF7" s="768">
        <v>1090</v>
      </c>
      <c r="AG7" s="769"/>
      <c r="AH7" s="769"/>
      <c r="AI7" s="769"/>
      <c r="AJ7" s="770"/>
      <c r="AK7" s="771">
        <v>4</v>
      </c>
      <c r="AL7" s="772"/>
      <c r="AM7" s="772"/>
      <c r="AN7" s="772"/>
      <c r="AO7" s="772"/>
      <c r="AP7" s="772">
        <v>2240</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555</v>
      </c>
      <c r="BT7" s="760"/>
      <c r="BU7" s="760"/>
      <c r="BV7" s="760"/>
      <c r="BW7" s="760"/>
      <c r="BX7" s="760"/>
      <c r="BY7" s="760"/>
      <c r="BZ7" s="760"/>
      <c r="CA7" s="760"/>
      <c r="CB7" s="760"/>
      <c r="CC7" s="760"/>
      <c r="CD7" s="760"/>
      <c r="CE7" s="760"/>
      <c r="CF7" s="760"/>
      <c r="CG7" s="775"/>
      <c r="CH7" s="756">
        <v>17</v>
      </c>
      <c r="CI7" s="757"/>
      <c r="CJ7" s="757"/>
      <c r="CK7" s="757"/>
      <c r="CL7" s="758"/>
      <c r="CM7" s="756">
        <v>25</v>
      </c>
      <c r="CN7" s="757"/>
      <c r="CO7" s="757"/>
      <c r="CP7" s="757"/>
      <c r="CQ7" s="758"/>
      <c r="CR7" s="756">
        <v>5</v>
      </c>
      <c r="CS7" s="757"/>
      <c r="CT7" s="757"/>
      <c r="CU7" s="757"/>
      <c r="CV7" s="758"/>
      <c r="CW7" s="756" t="s">
        <v>485</v>
      </c>
      <c r="CX7" s="757"/>
      <c r="CY7" s="757"/>
      <c r="CZ7" s="757"/>
      <c r="DA7" s="758"/>
      <c r="DB7" s="756" t="s">
        <v>485</v>
      </c>
      <c r="DC7" s="757"/>
      <c r="DD7" s="757"/>
      <c r="DE7" s="757"/>
      <c r="DF7" s="758"/>
      <c r="DG7" s="756" t="s">
        <v>485</v>
      </c>
      <c r="DH7" s="757"/>
      <c r="DI7" s="757"/>
      <c r="DJ7" s="757"/>
      <c r="DK7" s="758"/>
      <c r="DL7" s="756" t="s">
        <v>485</v>
      </c>
      <c r="DM7" s="757"/>
      <c r="DN7" s="757"/>
      <c r="DO7" s="757"/>
      <c r="DP7" s="758"/>
      <c r="DQ7" s="756" t="s">
        <v>485</v>
      </c>
      <c r="DR7" s="757"/>
      <c r="DS7" s="757"/>
      <c r="DT7" s="757"/>
      <c r="DU7" s="758"/>
      <c r="DV7" s="759"/>
      <c r="DW7" s="760"/>
      <c r="DX7" s="760"/>
      <c r="DY7" s="760"/>
      <c r="DZ7" s="761"/>
      <c r="EA7" s="217"/>
    </row>
    <row r="8" spans="1:131" s="218" customFormat="1" ht="26.25" customHeight="1" x14ac:dyDescent="0.2">
      <c r="A8" s="221">
        <v>2</v>
      </c>
      <c r="B8" s="793"/>
      <c r="C8" s="794"/>
      <c r="D8" s="794"/>
      <c r="E8" s="794"/>
      <c r="F8" s="794"/>
      <c r="G8" s="794"/>
      <c r="H8" s="794"/>
      <c r="I8" s="794"/>
      <c r="J8" s="794"/>
      <c r="K8" s="794"/>
      <c r="L8" s="794"/>
      <c r="M8" s="794"/>
      <c r="N8" s="794"/>
      <c r="O8" s="794"/>
      <c r="P8" s="795"/>
      <c r="Q8" s="796"/>
      <c r="R8" s="797"/>
      <c r="S8" s="797"/>
      <c r="T8" s="797"/>
      <c r="U8" s="797"/>
      <c r="V8" s="797"/>
      <c r="W8" s="797"/>
      <c r="X8" s="797"/>
      <c r="Y8" s="797"/>
      <c r="Z8" s="797"/>
      <c r="AA8" s="797"/>
      <c r="AB8" s="797"/>
      <c r="AC8" s="797"/>
      <c r="AD8" s="797"/>
      <c r="AE8" s="798"/>
      <c r="AF8" s="799"/>
      <c r="AG8" s="800"/>
      <c r="AH8" s="800"/>
      <c r="AI8" s="800"/>
      <c r="AJ8" s="801"/>
      <c r="AK8" s="782"/>
      <c r="AL8" s="783"/>
      <c r="AM8" s="783"/>
      <c r="AN8" s="783"/>
      <c r="AO8" s="783"/>
      <c r="AP8" s="783"/>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556</v>
      </c>
      <c r="BT8" s="787"/>
      <c r="BU8" s="787"/>
      <c r="BV8" s="787"/>
      <c r="BW8" s="787"/>
      <c r="BX8" s="787"/>
      <c r="BY8" s="787"/>
      <c r="BZ8" s="787"/>
      <c r="CA8" s="787"/>
      <c r="CB8" s="787"/>
      <c r="CC8" s="787"/>
      <c r="CD8" s="787"/>
      <c r="CE8" s="787"/>
      <c r="CF8" s="787"/>
      <c r="CG8" s="788"/>
      <c r="CH8" s="789">
        <v>-7</v>
      </c>
      <c r="CI8" s="790"/>
      <c r="CJ8" s="790"/>
      <c r="CK8" s="790"/>
      <c r="CL8" s="791"/>
      <c r="CM8" s="789">
        <v>39</v>
      </c>
      <c r="CN8" s="790"/>
      <c r="CO8" s="790"/>
      <c r="CP8" s="790"/>
      <c r="CQ8" s="791"/>
      <c r="CR8" s="789">
        <v>20</v>
      </c>
      <c r="CS8" s="790"/>
      <c r="CT8" s="790"/>
      <c r="CU8" s="790"/>
      <c r="CV8" s="791"/>
      <c r="CW8" s="789" t="s">
        <v>485</v>
      </c>
      <c r="CX8" s="790"/>
      <c r="CY8" s="790"/>
      <c r="CZ8" s="790"/>
      <c r="DA8" s="791"/>
      <c r="DB8" s="789" t="s">
        <v>485</v>
      </c>
      <c r="DC8" s="790"/>
      <c r="DD8" s="790"/>
      <c r="DE8" s="790"/>
      <c r="DF8" s="791"/>
      <c r="DG8" s="789" t="s">
        <v>485</v>
      </c>
      <c r="DH8" s="790"/>
      <c r="DI8" s="790"/>
      <c r="DJ8" s="790"/>
      <c r="DK8" s="791"/>
      <c r="DL8" s="789" t="s">
        <v>485</v>
      </c>
      <c r="DM8" s="790"/>
      <c r="DN8" s="790"/>
      <c r="DO8" s="790"/>
      <c r="DP8" s="791"/>
      <c r="DQ8" s="789" t="s">
        <v>485</v>
      </c>
      <c r="DR8" s="790"/>
      <c r="DS8" s="790"/>
      <c r="DT8" s="790"/>
      <c r="DU8" s="791"/>
      <c r="DV8" s="786"/>
      <c r="DW8" s="787"/>
      <c r="DX8" s="787"/>
      <c r="DY8" s="787"/>
      <c r="DZ8" s="792"/>
      <c r="EA8" s="217"/>
    </row>
    <row r="9" spans="1:131" s="218" customFormat="1" ht="26.25" customHeight="1" x14ac:dyDescent="0.2">
      <c r="A9" s="221">
        <v>3</v>
      </c>
      <c r="B9" s="793"/>
      <c r="C9" s="794"/>
      <c r="D9" s="794"/>
      <c r="E9" s="794"/>
      <c r="F9" s="794"/>
      <c r="G9" s="794"/>
      <c r="H9" s="794"/>
      <c r="I9" s="794"/>
      <c r="J9" s="794"/>
      <c r="K9" s="794"/>
      <c r="L9" s="794"/>
      <c r="M9" s="794"/>
      <c r="N9" s="794"/>
      <c r="O9" s="794"/>
      <c r="P9" s="795"/>
      <c r="Q9" s="796"/>
      <c r="R9" s="797"/>
      <c r="S9" s="797"/>
      <c r="T9" s="797"/>
      <c r="U9" s="797"/>
      <c r="V9" s="797"/>
      <c r="W9" s="797"/>
      <c r="X9" s="797"/>
      <c r="Y9" s="797"/>
      <c r="Z9" s="797"/>
      <c r="AA9" s="797"/>
      <c r="AB9" s="797"/>
      <c r="AC9" s="797"/>
      <c r="AD9" s="797"/>
      <c r="AE9" s="798"/>
      <c r="AF9" s="799"/>
      <c r="AG9" s="800"/>
      <c r="AH9" s="800"/>
      <c r="AI9" s="800"/>
      <c r="AJ9" s="801"/>
      <c r="AK9" s="782"/>
      <c r="AL9" s="783"/>
      <c r="AM9" s="783"/>
      <c r="AN9" s="783"/>
      <c r="AO9" s="783"/>
      <c r="AP9" s="783"/>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c r="BT9" s="787"/>
      <c r="BU9" s="787"/>
      <c r="BV9" s="787"/>
      <c r="BW9" s="787"/>
      <c r="BX9" s="787"/>
      <c r="BY9" s="787"/>
      <c r="BZ9" s="787"/>
      <c r="CA9" s="787"/>
      <c r="CB9" s="787"/>
      <c r="CC9" s="787"/>
      <c r="CD9" s="787"/>
      <c r="CE9" s="787"/>
      <c r="CF9" s="787"/>
      <c r="CG9" s="788"/>
      <c r="CH9" s="789"/>
      <c r="CI9" s="790"/>
      <c r="CJ9" s="790"/>
      <c r="CK9" s="790"/>
      <c r="CL9" s="791"/>
      <c r="CM9" s="789"/>
      <c r="CN9" s="790"/>
      <c r="CO9" s="790"/>
      <c r="CP9" s="790"/>
      <c r="CQ9" s="791"/>
      <c r="CR9" s="789"/>
      <c r="CS9" s="790"/>
      <c r="CT9" s="790"/>
      <c r="CU9" s="790"/>
      <c r="CV9" s="791"/>
      <c r="CW9" s="789"/>
      <c r="CX9" s="790"/>
      <c r="CY9" s="790"/>
      <c r="CZ9" s="790"/>
      <c r="DA9" s="791"/>
      <c r="DB9" s="789"/>
      <c r="DC9" s="790"/>
      <c r="DD9" s="790"/>
      <c r="DE9" s="790"/>
      <c r="DF9" s="791"/>
      <c r="DG9" s="789"/>
      <c r="DH9" s="790"/>
      <c r="DI9" s="790"/>
      <c r="DJ9" s="790"/>
      <c r="DK9" s="791"/>
      <c r="DL9" s="789"/>
      <c r="DM9" s="790"/>
      <c r="DN9" s="790"/>
      <c r="DO9" s="790"/>
      <c r="DP9" s="791"/>
      <c r="DQ9" s="789"/>
      <c r="DR9" s="790"/>
      <c r="DS9" s="790"/>
      <c r="DT9" s="790"/>
      <c r="DU9" s="791"/>
      <c r="DV9" s="786"/>
      <c r="DW9" s="787"/>
      <c r="DX9" s="787"/>
      <c r="DY9" s="787"/>
      <c r="DZ9" s="792"/>
      <c r="EA9" s="217"/>
    </row>
    <row r="10" spans="1:131" s="218" customFormat="1" ht="26.25" customHeight="1" x14ac:dyDescent="0.2">
      <c r="A10" s="221">
        <v>4</v>
      </c>
      <c r="B10" s="793"/>
      <c r="C10" s="794"/>
      <c r="D10" s="794"/>
      <c r="E10" s="794"/>
      <c r="F10" s="794"/>
      <c r="G10" s="794"/>
      <c r="H10" s="794"/>
      <c r="I10" s="794"/>
      <c r="J10" s="794"/>
      <c r="K10" s="794"/>
      <c r="L10" s="794"/>
      <c r="M10" s="794"/>
      <c r="N10" s="794"/>
      <c r="O10" s="794"/>
      <c r="P10" s="795"/>
      <c r="Q10" s="796"/>
      <c r="R10" s="797"/>
      <c r="S10" s="797"/>
      <c r="T10" s="797"/>
      <c r="U10" s="797"/>
      <c r="V10" s="797"/>
      <c r="W10" s="797"/>
      <c r="X10" s="797"/>
      <c r="Y10" s="797"/>
      <c r="Z10" s="797"/>
      <c r="AA10" s="797"/>
      <c r="AB10" s="797"/>
      <c r="AC10" s="797"/>
      <c r="AD10" s="797"/>
      <c r="AE10" s="798"/>
      <c r="AF10" s="799"/>
      <c r="AG10" s="800"/>
      <c r="AH10" s="800"/>
      <c r="AI10" s="800"/>
      <c r="AJ10" s="801"/>
      <c r="AK10" s="782"/>
      <c r="AL10" s="783"/>
      <c r="AM10" s="783"/>
      <c r="AN10" s="783"/>
      <c r="AO10" s="783"/>
      <c r="AP10" s="783"/>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c r="BT10" s="787"/>
      <c r="BU10" s="787"/>
      <c r="BV10" s="787"/>
      <c r="BW10" s="787"/>
      <c r="BX10" s="787"/>
      <c r="BY10" s="787"/>
      <c r="BZ10" s="787"/>
      <c r="CA10" s="787"/>
      <c r="CB10" s="787"/>
      <c r="CC10" s="787"/>
      <c r="CD10" s="787"/>
      <c r="CE10" s="787"/>
      <c r="CF10" s="787"/>
      <c r="CG10" s="788"/>
      <c r="CH10" s="789"/>
      <c r="CI10" s="790"/>
      <c r="CJ10" s="790"/>
      <c r="CK10" s="790"/>
      <c r="CL10" s="791"/>
      <c r="CM10" s="789"/>
      <c r="CN10" s="790"/>
      <c r="CO10" s="790"/>
      <c r="CP10" s="790"/>
      <c r="CQ10" s="791"/>
      <c r="CR10" s="789"/>
      <c r="CS10" s="790"/>
      <c r="CT10" s="790"/>
      <c r="CU10" s="790"/>
      <c r="CV10" s="791"/>
      <c r="CW10" s="789"/>
      <c r="CX10" s="790"/>
      <c r="CY10" s="790"/>
      <c r="CZ10" s="790"/>
      <c r="DA10" s="791"/>
      <c r="DB10" s="789"/>
      <c r="DC10" s="790"/>
      <c r="DD10" s="790"/>
      <c r="DE10" s="790"/>
      <c r="DF10" s="791"/>
      <c r="DG10" s="789"/>
      <c r="DH10" s="790"/>
      <c r="DI10" s="790"/>
      <c r="DJ10" s="790"/>
      <c r="DK10" s="791"/>
      <c r="DL10" s="789"/>
      <c r="DM10" s="790"/>
      <c r="DN10" s="790"/>
      <c r="DO10" s="790"/>
      <c r="DP10" s="791"/>
      <c r="DQ10" s="789"/>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c r="BT11" s="787"/>
      <c r="BU11" s="787"/>
      <c r="BV11" s="787"/>
      <c r="BW11" s="787"/>
      <c r="BX11" s="787"/>
      <c r="BY11" s="787"/>
      <c r="BZ11" s="787"/>
      <c r="CA11" s="787"/>
      <c r="CB11" s="787"/>
      <c r="CC11" s="787"/>
      <c r="CD11" s="787"/>
      <c r="CE11" s="787"/>
      <c r="CF11" s="787"/>
      <c r="CG11" s="788"/>
      <c r="CH11" s="789"/>
      <c r="CI11" s="790"/>
      <c r="CJ11" s="790"/>
      <c r="CK11" s="790"/>
      <c r="CL11" s="791"/>
      <c r="CM11" s="789"/>
      <c r="CN11" s="790"/>
      <c r="CO11" s="790"/>
      <c r="CP11" s="790"/>
      <c r="CQ11" s="791"/>
      <c r="CR11" s="789"/>
      <c r="CS11" s="790"/>
      <c r="CT11" s="790"/>
      <c r="CU11" s="790"/>
      <c r="CV11" s="791"/>
      <c r="CW11" s="789"/>
      <c r="CX11" s="790"/>
      <c r="CY11" s="790"/>
      <c r="CZ11" s="790"/>
      <c r="DA11" s="791"/>
      <c r="DB11" s="789"/>
      <c r="DC11" s="790"/>
      <c r="DD11" s="790"/>
      <c r="DE11" s="790"/>
      <c r="DF11" s="791"/>
      <c r="DG11" s="789"/>
      <c r="DH11" s="790"/>
      <c r="DI11" s="790"/>
      <c r="DJ11" s="790"/>
      <c r="DK11" s="791"/>
      <c r="DL11" s="789"/>
      <c r="DM11" s="790"/>
      <c r="DN11" s="790"/>
      <c r="DO11" s="790"/>
      <c r="DP11" s="791"/>
      <c r="DQ11" s="789"/>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c r="BT12" s="787"/>
      <c r="BU12" s="787"/>
      <c r="BV12" s="787"/>
      <c r="BW12" s="787"/>
      <c r="BX12" s="787"/>
      <c r="BY12" s="787"/>
      <c r="BZ12" s="787"/>
      <c r="CA12" s="787"/>
      <c r="CB12" s="787"/>
      <c r="CC12" s="787"/>
      <c r="CD12" s="787"/>
      <c r="CE12" s="787"/>
      <c r="CF12" s="787"/>
      <c r="CG12" s="788"/>
      <c r="CH12" s="789"/>
      <c r="CI12" s="790"/>
      <c r="CJ12" s="790"/>
      <c r="CK12" s="790"/>
      <c r="CL12" s="791"/>
      <c r="CM12" s="789"/>
      <c r="CN12" s="790"/>
      <c r="CO12" s="790"/>
      <c r="CP12" s="790"/>
      <c r="CQ12" s="791"/>
      <c r="CR12" s="789"/>
      <c r="CS12" s="790"/>
      <c r="CT12" s="790"/>
      <c r="CU12" s="790"/>
      <c r="CV12" s="791"/>
      <c r="CW12" s="789"/>
      <c r="CX12" s="790"/>
      <c r="CY12" s="790"/>
      <c r="CZ12" s="790"/>
      <c r="DA12" s="791"/>
      <c r="DB12" s="789"/>
      <c r="DC12" s="790"/>
      <c r="DD12" s="790"/>
      <c r="DE12" s="790"/>
      <c r="DF12" s="791"/>
      <c r="DG12" s="789"/>
      <c r="DH12" s="790"/>
      <c r="DI12" s="790"/>
      <c r="DJ12" s="790"/>
      <c r="DK12" s="791"/>
      <c r="DL12" s="789"/>
      <c r="DM12" s="790"/>
      <c r="DN12" s="790"/>
      <c r="DO12" s="790"/>
      <c r="DP12" s="791"/>
      <c r="DQ12" s="789"/>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c r="BT13" s="787"/>
      <c r="BU13" s="787"/>
      <c r="BV13" s="787"/>
      <c r="BW13" s="787"/>
      <c r="BX13" s="787"/>
      <c r="BY13" s="787"/>
      <c r="BZ13" s="787"/>
      <c r="CA13" s="787"/>
      <c r="CB13" s="787"/>
      <c r="CC13" s="787"/>
      <c r="CD13" s="787"/>
      <c r="CE13" s="787"/>
      <c r="CF13" s="787"/>
      <c r="CG13" s="788"/>
      <c r="CH13" s="789"/>
      <c r="CI13" s="790"/>
      <c r="CJ13" s="790"/>
      <c r="CK13" s="790"/>
      <c r="CL13" s="791"/>
      <c r="CM13" s="789"/>
      <c r="CN13" s="790"/>
      <c r="CO13" s="790"/>
      <c r="CP13" s="790"/>
      <c r="CQ13" s="791"/>
      <c r="CR13" s="789"/>
      <c r="CS13" s="790"/>
      <c r="CT13" s="790"/>
      <c r="CU13" s="790"/>
      <c r="CV13" s="791"/>
      <c r="CW13" s="789"/>
      <c r="CX13" s="790"/>
      <c r="CY13" s="790"/>
      <c r="CZ13" s="790"/>
      <c r="DA13" s="791"/>
      <c r="DB13" s="789"/>
      <c r="DC13" s="790"/>
      <c r="DD13" s="790"/>
      <c r="DE13" s="790"/>
      <c r="DF13" s="791"/>
      <c r="DG13" s="789"/>
      <c r="DH13" s="790"/>
      <c r="DI13" s="790"/>
      <c r="DJ13" s="790"/>
      <c r="DK13" s="791"/>
      <c r="DL13" s="789"/>
      <c r="DM13" s="790"/>
      <c r="DN13" s="790"/>
      <c r="DO13" s="790"/>
      <c r="DP13" s="791"/>
      <c r="DQ13" s="789"/>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374</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375</v>
      </c>
      <c r="B23" s="802" t="s">
        <v>376</v>
      </c>
      <c r="C23" s="803"/>
      <c r="D23" s="803"/>
      <c r="E23" s="803"/>
      <c r="F23" s="803"/>
      <c r="G23" s="803"/>
      <c r="H23" s="803"/>
      <c r="I23" s="803"/>
      <c r="J23" s="803"/>
      <c r="K23" s="803"/>
      <c r="L23" s="803"/>
      <c r="M23" s="803"/>
      <c r="N23" s="803"/>
      <c r="O23" s="803"/>
      <c r="P23" s="804"/>
      <c r="Q23" s="805">
        <v>4555</v>
      </c>
      <c r="R23" s="806"/>
      <c r="S23" s="806"/>
      <c r="T23" s="806"/>
      <c r="U23" s="806"/>
      <c r="V23" s="806">
        <v>3367</v>
      </c>
      <c r="W23" s="806"/>
      <c r="X23" s="806"/>
      <c r="Y23" s="806"/>
      <c r="Z23" s="806"/>
      <c r="AA23" s="806">
        <v>1188</v>
      </c>
      <c r="AB23" s="806"/>
      <c r="AC23" s="806"/>
      <c r="AD23" s="806"/>
      <c r="AE23" s="807"/>
      <c r="AF23" s="808">
        <v>1090</v>
      </c>
      <c r="AG23" s="806"/>
      <c r="AH23" s="806"/>
      <c r="AI23" s="806"/>
      <c r="AJ23" s="809"/>
      <c r="AK23" s="810"/>
      <c r="AL23" s="811"/>
      <c r="AM23" s="811"/>
      <c r="AN23" s="811"/>
      <c r="AO23" s="811"/>
      <c r="AP23" s="806">
        <v>2240</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377</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378</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356</v>
      </c>
      <c r="B26" s="741"/>
      <c r="C26" s="741"/>
      <c r="D26" s="741"/>
      <c r="E26" s="741"/>
      <c r="F26" s="741"/>
      <c r="G26" s="741"/>
      <c r="H26" s="741"/>
      <c r="I26" s="741"/>
      <c r="J26" s="741"/>
      <c r="K26" s="741"/>
      <c r="L26" s="741"/>
      <c r="M26" s="741"/>
      <c r="N26" s="741"/>
      <c r="O26" s="741"/>
      <c r="P26" s="742"/>
      <c r="Q26" s="746" t="s">
        <v>379</v>
      </c>
      <c r="R26" s="747"/>
      <c r="S26" s="747"/>
      <c r="T26" s="747"/>
      <c r="U26" s="748"/>
      <c r="V26" s="746" t="s">
        <v>380</v>
      </c>
      <c r="W26" s="747"/>
      <c r="X26" s="747"/>
      <c r="Y26" s="747"/>
      <c r="Z26" s="748"/>
      <c r="AA26" s="746" t="s">
        <v>381</v>
      </c>
      <c r="AB26" s="747"/>
      <c r="AC26" s="747"/>
      <c r="AD26" s="747"/>
      <c r="AE26" s="747"/>
      <c r="AF26" s="827" t="s">
        <v>382</v>
      </c>
      <c r="AG26" s="828"/>
      <c r="AH26" s="828"/>
      <c r="AI26" s="828"/>
      <c r="AJ26" s="829"/>
      <c r="AK26" s="747" t="s">
        <v>383</v>
      </c>
      <c r="AL26" s="747"/>
      <c r="AM26" s="747"/>
      <c r="AN26" s="747"/>
      <c r="AO26" s="748"/>
      <c r="AP26" s="746" t="s">
        <v>384</v>
      </c>
      <c r="AQ26" s="747"/>
      <c r="AR26" s="747"/>
      <c r="AS26" s="747"/>
      <c r="AT26" s="748"/>
      <c r="AU26" s="746" t="s">
        <v>385</v>
      </c>
      <c r="AV26" s="747"/>
      <c r="AW26" s="747"/>
      <c r="AX26" s="747"/>
      <c r="AY26" s="748"/>
      <c r="AZ26" s="746" t="s">
        <v>386</v>
      </c>
      <c r="BA26" s="747"/>
      <c r="BB26" s="747"/>
      <c r="BC26" s="747"/>
      <c r="BD26" s="748"/>
      <c r="BE26" s="746" t="s">
        <v>363</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387</v>
      </c>
      <c r="C28" s="763"/>
      <c r="D28" s="763"/>
      <c r="E28" s="763"/>
      <c r="F28" s="763"/>
      <c r="G28" s="763"/>
      <c r="H28" s="763"/>
      <c r="I28" s="763"/>
      <c r="J28" s="763"/>
      <c r="K28" s="763"/>
      <c r="L28" s="763"/>
      <c r="M28" s="763"/>
      <c r="N28" s="763"/>
      <c r="O28" s="763"/>
      <c r="P28" s="764"/>
      <c r="Q28" s="835">
        <v>573</v>
      </c>
      <c r="R28" s="836"/>
      <c r="S28" s="836"/>
      <c r="T28" s="836"/>
      <c r="U28" s="836"/>
      <c r="V28" s="836">
        <v>565</v>
      </c>
      <c r="W28" s="836"/>
      <c r="X28" s="836"/>
      <c r="Y28" s="836"/>
      <c r="Z28" s="836"/>
      <c r="AA28" s="836">
        <v>8</v>
      </c>
      <c r="AB28" s="836"/>
      <c r="AC28" s="836"/>
      <c r="AD28" s="836"/>
      <c r="AE28" s="837"/>
      <c r="AF28" s="838">
        <v>8</v>
      </c>
      <c r="AG28" s="836"/>
      <c r="AH28" s="836"/>
      <c r="AI28" s="836"/>
      <c r="AJ28" s="839"/>
      <c r="AK28" s="840">
        <v>52</v>
      </c>
      <c r="AL28" s="841"/>
      <c r="AM28" s="841"/>
      <c r="AN28" s="841"/>
      <c r="AO28" s="841"/>
      <c r="AP28" s="841" t="s">
        <v>485</v>
      </c>
      <c r="AQ28" s="841"/>
      <c r="AR28" s="841"/>
      <c r="AS28" s="841"/>
      <c r="AT28" s="841"/>
      <c r="AU28" s="841" t="s">
        <v>485</v>
      </c>
      <c r="AV28" s="841"/>
      <c r="AW28" s="841"/>
      <c r="AX28" s="841"/>
      <c r="AY28" s="841"/>
      <c r="AZ28" s="842" t="s">
        <v>485</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388</v>
      </c>
      <c r="C29" s="794"/>
      <c r="D29" s="794"/>
      <c r="E29" s="794"/>
      <c r="F29" s="794"/>
      <c r="G29" s="794"/>
      <c r="H29" s="794"/>
      <c r="I29" s="794"/>
      <c r="J29" s="794"/>
      <c r="K29" s="794"/>
      <c r="L29" s="794"/>
      <c r="M29" s="794"/>
      <c r="N29" s="794"/>
      <c r="O29" s="794"/>
      <c r="P29" s="795"/>
      <c r="Q29" s="796">
        <v>45</v>
      </c>
      <c r="R29" s="797"/>
      <c r="S29" s="797"/>
      <c r="T29" s="797"/>
      <c r="U29" s="797"/>
      <c r="V29" s="797">
        <v>45</v>
      </c>
      <c r="W29" s="797"/>
      <c r="X29" s="797"/>
      <c r="Y29" s="797"/>
      <c r="Z29" s="797"/>
      <c r="AA29" s="797">
        <v>0</v>
      </c>
      <c r="AB29" s="797"/>
      <c r="AC29" s="797"/>
      <c r="AD29" s="797"/>
      <c r="AE29" s="798"/>
      <c r="AF29" s="799">
        <v>0</v>
      </c>
      <c r="AG29" s="800"/>
      <c r="AH29" s="800"/>
      <c r="AI29" s="800"/>
      <c r="AJ29" s="801"/>
      <c r="AK29" s="847">
        <v>12</v>
      </c>
      <c r="AL29" s="843"/>
      <c r="AM29" s="843"/>
      <c r="AN29" s="843"/>
      <c r="AO29" s="843"/>
      <c r="AP29" s="843" t="s">
        <v>485</v>
      </c>
      <c r="AQ29" s="843"/>
      <c r="AR29" s="843"/>
      <c r="AS29" s="843"/>
      <c r="AT29" s="843"/>
      <c r="AU29" s="843" t="s">
        <v>485</v>
      </c>
      <c r="AV29" s="843"/>
      <c r="AW29" s="843"/>
      <c r="AX29" s="843"/>
      <c r="AY29" s="843"/>
      <c r="AZ29" s="844" t="s">
        <v>485</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389</v>
      </c>
      <c r="C30" s="794"/>
      <c r="D30" s="794"/>
      <c r="E30" s="794"/>
      <c r="F30" s="794"/>
      <c r="G30" s="794"/>
      <c r="H30" s="794"/>
      <c r="I30" s="794"/>
      <c r="J30" s="794"/>
      <c r="K30" s="794"/>
      <c r="L30" s="794"/>
      <c r="M30" s="794"/>
      <c r="N30" s="794"/>
      <c r="O30" s="794"/>
      <c r="P30" s="795"/>
      <c r="Q30" s="796">
        <v>90</v>
      </c>
      <c r="R30" s="797"/>
      <c r="S30" s="797"/>
      <c r="T30" s="797"/>
      <c r="U30" s="797"/>
      <c r="V30" s="797">
        <v>87</v>
      </c>
      <c r="W30" s="797"/>
      <c r="X30" s="797"/>
      <c r="Y30" s="797"/>
      <c r="Z30" s="797"/>
      <c r="AA30" s="797">
        <v>2</v>
      </c>
      <c r="AB30" s="797"/>
      <c r="AC30" s="797"/>
      <c r="AD30" s="797"/>
      <c r="AE30" s="798"/>
      <c r="AF30" s="799">
        <v>2</v>
      </c>
      <c r="AG30" s="800"/>
      <c r="AH30" s="800"/>
      <c r="AI30" s="800"/>
      <c r="AJ30" s="801"/>
      <c r="AK30" s="847">
        <v>32</v>
      </c>
      <c r="AL30" s="843"/>
      <c r="AM30" s="843"/>
      <c r="AN30" s="843"/>
      <c r="AO30" s="843"/>
      <c r="AP30" s="843" t="s">
        <v>485</v>
      </c>
      <c r="AQ30" s="843"/>
      <c r="AR30" s="843"/>
      <c r="AS30" s="843"/>
      <c r="AT30" s="843"/>
      <c r="AU30" s="843" t="s">
        <v>485</v>
      </c>
      <c r="AV30" s="843"/>
      <c r="AW30" s="843"/>
      <c r="AX30" s="843"/>
      <c r="AY30" s="843"/>
      <c r="AZ30" s="844" t="s">
        <v>485</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390</v>
      </c>
      <c r="C31" s="794"/>
      <c r="D31" s="794"/>
      <c r="E31" s="794"/>
      <c r="F31" s="794"/>
      <c r="G31" s="794"/>
      <c r="H31" s="794"/>
      <c r="I31" s="794"/>
      <c r="J31" s="794"/>
      <c r="K31" s="794"/>
      <c r="L31" s="794"/>
      <c r="M31" s="794"/>
      <c r="N31" s="794"/>
      <c r="O31" s="794"/>
      <c r="P31" s="795"/>
      <c r="Q31" s="796">
        <v>620</v>
      </c>
      <c r="R31" s="797"/>
      <c r="S31" s="797"/>
      <c r="T31" s="797"/>
      <c r="U31" s="797"/>
      <c r="V31" s="797">
        <v>562</v>
      </c>
      <c r="W31" s="797"/>
      <c r="X31" s="797"/>
      <c r="Y31" s="797"/>
      <c r="Z31" s="797"/>
      <c r="AA31" s="797">
        <v>57</v>
      </c>
      <c r="AB31" s="797"/>
      <c r="AC31" s="797"/>
      <c r="AD31" s="797"/>
      <c r="AE31" s="798"/>
      <c r="AF31" s="799">
        <v>57</v>
      </c>
      <c r="AG31" s="800"/>
      <c r="AH31" s="800"/>
      <c r="AI31" s="800"/>
      <c r="AJ31" s="801"/>
      <c r="AK31" s="847">
        <v>87</v>
      </c>
      <c r="AL31" s="843"/>
      <c r="AM31" s="843"/>
      <c r="AN31" s="843"/>
      <c r="AO31" s="843"/>
      <c r="AP31" s="843" t="s">
        <v>485</v>
      </c>
      <c r="AQ31" s="843"/>
      <c r="AR31" s="843"/>
      <c r="AS31" s="843"/>
      <c r="AT31" s="843"/>
      <c r="AU31" s="843" t="s">
        <v>485</v>
      </c>
      <c r="AV31" s="843"/>
      <c r="AW31" s="843"/>
      <c r="AX31" s="843"/>
      <c r="AY31" s="843"/>
      <c r="AZ31" s="844" t="s">
        <v>485</v>
      </c>
      <c r="BA31" s="844"/>
      <c r="BB31" s="844"/>
      <c r="BC31" s="844"/>
      <c r="BD31" s="844"/>
      <c r="BE31" s="845"/>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391</v>
      </c>
      <c r="C32" s="794"/>
      <c r="D32" s="794"/>
      <c r="E32" s="794"/>
      <c r="F32" s="794"/>
      <c r="G32" s="794"/>
      <c r="H32" s="794"/>
      <c r="I32" s="794"/>
      <c r="J32" s="794"/>
      <c r="K32" s="794"/>
      <c r="L32" s="794"/>
      <c r="M32" s="794"/>
      <c r="N32" s="794"/>
      <c r="O32" s="794"/>
      <c r="P32" s="795"/>
      <c r="Q32" s="796">
        <v>66</v>
      </c>
      <c r="R32" s="797"/>
      <c r="S32" s="797"/>
      <c r="T32" s="797"/>
      <c r="U32" s="797"/>
      <c r="V32" s="797">
        <v>64</v>
      </c>
      <c r="W32" s="797"/>
      <c r="X32" s="797"/>
      <c r="Y32" s="797"/>
      <c r="Z32" s="797"/>
      <c r="AA32" s="797">
        <v>2</v>
      </c>
      <c r="AB32" s="797"/>
      <c r="AC32" s="797"/>
      <c r="AD32" s="797"/>
      <c r="AE32" s="798"/>
      <c r="AF32" s="799">
        <v>10</v>
      </c>
      <c r="AG32" s="800"/>
      <c r="AH32" s="800"/>
      <c r="AI32" s="800"/>
      <c r="AJ32" s="801"/>
      <c r="AK32" s="847">
        <v>7</v>
      </c>
      <c r="AL32" s="843"/>
      <c r="AM32" s="843"/>
      <c r="AN32" s="843"/>
      <c r="AO32" s="843"/>
      <c r="AP32" s="843">
        <v>158</v>
      </c>
      <c r="AQ32" s="843"/>
      <c r="AR32" s="843"/>
      <c r="AS32" s="843"/>
      <c r="AT32" s="843"/>
      <c r="AU32" s="843">
        <v>25</v>
      </c>
      <c r="AV32" s="843"/>
      <c r="AW32" s="843"/>
      <c r="AX32" s="843"/>
      <c r="AY32" s="843"/>
      <c r="AZ32" s="844" t="s">
        <v>485</v>
      </c>
      <c r="BA32" s="844"/>
      <c r="BB32" s="844"/>
      <c r="BC32" s="844"/>
      <c r="BD32" s="844"/>
      <c r="BE32" s="845" t="s">
        <v>392</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t="s">
        <v>393</v>
      </c>
      <c r="C33" s="794"/>
      <c r="D33" s="794"/>
      <c r="E33" s="794"/>
      <c r="F33" s="794"/>
      <c r="G33" s="794"/>
      <c r="H33" s="794"/>
      <c r="I33" s="794"/>
      <c r="J33" s="794"/>
      <c r="K33" s="794"/>
      <c r="L33" s="794"/>
      <c r="M33" s="794"/>
      <c r="N33" s="794"/>
      <c r="O33" s="794"/>
      <c r="P33" s="795"/>
      <c r="Q33" s="796">
        <v>149</v>
      </c>
      <c r="R33" s="797"/>
      <c r="S33" s="797"/>
      <c r="T33" s="797"/>
      <c r="U33" s="797"/>
      <c r="V33" s="797">
        <v>144</v>
      </c>
      <c r="W33" s="797"/>
      <c r="X33" s="797"/>
      <c r="Y33" s="797"/>
      <c r="Z33" s="797"/>
      <c r="AA33" s="797">
        <v>5</v>
      </c>
      <c r="AB33" s="797"/>
      <c r="AC33" s="797"/>
      <c r="AD33" s="797"/>
      <c r="AE33" s="798"/>
      <c r="AF33" s="799">
        <v>18</v>
      </c>
      <c r="AG33" s="800"/>
      <c r="AH33" s="800"/>
      <c r="AI33" s="800"/>
      <c r="AJ33" s="801"/>
      <c r="AK33" s="847">
        <v>49</v>
      </c>
      <c r="AL33" s="843"/>
      <c r="AM33" s="843"/>
      <c r="AN33" s="843"/>
      <c r="AO33" s="843"/>
      <c r="AP33" s="843">
        <v>229</v>
      </c>
      <c r="AQ33" s="843"/>
      <c r="AR33" s="843"/>
      <c r="AS33" s="843"/>
      <c r="AT33" s="843"/>
      <c r="AU33" s="843">
        <v>190</v>
      </c>
      <c r="AV33" s="843"/>
      <c r="AW33" s="843"/>
      <c r="AX33" s="843"/>
      <c r="AY33" s="843"/>
      <c r="AZ33" s="844" t="s">
        <v>485</v>
      </c>
      <c r="BA33" s="844"/>
      <c r="BB33" s="844"/>
      <c r="BC33" s="844"/>
      <c r="BD33" s="844"/>
      <c r="BE33" s="845" t="s">
        <v>392</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c r="C34" s="794"/>
      <c r="D34" s="794"/>
      <c r="E34" s="794"/>
      <c r="F34" s="794"/>
      <c r="G34" s="794"/>
      <c r="H34" s="794"/>
      <c r="I34" s="794"/>
      <c r="J34" s="794"/>
      <c r="K34" s="794"/>
      <c r="L34" s="794"/>
      <c r="M34" s="794"/>
      <c r="N34" s="794"/>
      <c r="O34" s="794"/>
      <c r="P34" s="795"/>
      <c r="Q34" s="796"/>
      <c r="R34" s="797"/>
      <c r="S34" s="797"/>
      <c r="T34" s="797"/>
      <c r="U34" s="797"/>
      <c r="V34" s="797"/>
      <c r="W34" s="797"/>
      <c r="X34" s="797"/>
      <c r="Y34" s="797"/>
      <c r="Z34" s="797"/>
      <c r="AA34" s="797"/>
      <c r="AB34" s="797"/>
      <c r="AC34" s="797"/>
      <c r="AD34" s="797"/>
      <c r="AE34" s="798"/>
      <c r="AF34" s="799"/>
      <c r="AG34" s="800"/>
      <c r="AH34" s="800"/>
      <c r="AI34" s="800"/>
      <c r="AJ34" s="801"/>
      <c r="AK34" s="847"/>
      <c r="AL34" s="843"/>
      <c r="AM34" s="843"/>
      <c r="AN34" s="843"/>
      <c r="AO34" s="843"/>
      <c r="AP34" s="843"/>
      <c r="AQ34" s="843"/>
      <c r="AR34" s="843"/>
      <c r="AS34" s="843"/>
      <c r="AT34" s="843"/>
      <c r="AU34" s="843"/>
      <c r="AV34" s="843"/>
      <c r="AW34" s="843"/>
      <c r="AX34" s="843"/>
      <c r="AY34" s="843"/>
      <c r="AZ34" s="844"/>
      <c r="BA34" s="844"/>
      <c r="BB34" s="844"/>
      <c r="BC34" s="844"/>
      <c r="BD34" s="844"/>
      <c r="BE34" s="845"/>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394</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375</v>
      </c>
      <c r="B63" s="802" t="s">
        <v>395</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96</v>
      </c>
      <c r="AG63" s="857"/>
      <c r="AH63" s="857"/>
      <c r="AI63" s="857"/>
      <c r="AJ63" s="858"/>
      <c r="AK63" s="859"/>
      <c r="AL63" s="854"/>
      <c r="AM63" s="854"/>
      <c r="AN63" s="854"/>
      <c r="AO63" s="854"/>
      <c r="AP63" s="857">
        <v>387</v>
      </c>
      <c r="AQ63" s="857"/>
      <c r="AR63" s="857"/>
      <c r="AS63" s="857"/>
      <c r="AT63" s="857"/>
      <c r="AU63" s="857">
        <v>215</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396</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397</v>
      </c>
      <c r="B66" s="741"/>
      <c r="C66" s="741"/>
      <c r="D66" s="741"/>
      <c r="E66" s="741"/>
      <c r="F66" s="741"/>
      <c r="G66" s="741"/>
      <c r="H66" s="741"/>
      <c r="I66" s="741"/>
      <c r="J66" s="741"/>
      <c r="K66" s="741"/>
      <c r="L66" s="741"/>
      <c r="M66" s="741"/>
      <c r="N66" s="741"/>
      <c r="O66" s="741"/>
      <c r="P66" s="742"/>
      <c r="Q66" s="746" t="s">
        <v>379</v>
      </c>
      <c r="R66" s="747"/>
      <c r="S66" s="747"/>
      <c r="T66" s="747"/>
      <c r="U66" s="748"/>
      <c r="V66" s="746" t="s">
        <v>380</v>
      </c>
      <c r="W66" s="747"/>
      <c r="X66" s="747"/>
      <c r="Y66" s="747"/>
      <c r="Z66" s="748"/>
      <c r="AA66" s="746" t="s">
        <v>381</v>
      </c>
      <c r="AB66" s="747"/>
      <c r="AC66" s="747"/>
      <c r="AD66" s="747"/>
      <c r="AE66" s="748"/>
      <c r="AF66" s="867" t="s">
        <v>382</v>
      </c>
      <c r="AG66" s="828"/>
      <c r="AH66" s="828"/>
      <c r="AI66" s="828"/>
      <c r="AJ66" s="868"/>
      <c r="AK66" s="746" t="s">
        <v>383</v>
      </c>
      <c r="AL66" s="741"/>
      <c r="AM66" s="741"/>
      <c r="AN66" s="741"/>
      <c r="AO66" s="742"/>
      <c r="AP66" s="746" t="s">
        <v>384</v>
      </c>
      <c r="AQ66" s="747"/>
      <c r="AR66" s="747"/>
      <c r="AS66" s="747"/>
      <c r="AT66" s="748"/>
      <c r="AU66" s="746" t="s">
        <v>398</v>
      </c>
      <c r="AV66" s="747"/>
      <c r="AW66" s="747"/>
      <c r="AX66" s="747"/>
      <c r="AY66" s="748"/>
      <c r="AZ66" s="746" t="s">
        <v>363</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545</v>
      </c>
      <c r="C68" s="883"/>
      <c r="D68" s="883"/>
      <c r="E68" s="883"/>
      <c r="F68" s="883"/>
      <c r="G68" s="883"/>
      <c r="H68" s="883"/>
      <c r="I68" s="883"/>
      <c r="J68" s="883"/>
      <c r="K68" s="883"/>
      <c r="L68" s="883"/>
      <c r="M68" s="883"/>
      <c r="N68" s="883"/>
      <c r="O68" s="883"/>
      <c r="P68" s="884"/>
      <c r="Q68" s="885">
        <v>416</v>
      </c>
      <c r="R68" s="879"/>
      <c r="S68" s="879"/>
      <c r="T68" s="879"/>
      <c r="U68" s="879"/>
      <c r="V68" s="879">
        <v>411</v>
      </c>
      <c r="W68" s="879"/>
      <c r="X68" s="879"/>
      <c r="Y68" s="879"/>
      <c r="Z68" s="879"/>
      <c r="AA68" s="879">
        <v>5</v>
      </c>
      <c r="AB68" s="879"/>
      <c r="AC68" s="879"/>
      <c r="AD68" s="879"/>
      <c r="AE68" s="879"/>
      <c r="AF68" s="879">
        <v>5</v>
      </c>
      <c r="AG68" s="879"/>
      <c r="AH68" s="879"/>
      <c r="AI68" s="879"/>
      <c r="AJ68" s="879"/>
      <c r="AK68" s="879">
        <v>305</v>
      </c>
      <c r="AL68" s="879"/>
      <c r="AM68" s="879"/>
      <c r="AN68" s="879"/>
      <c r="AO68" s="879"/>
      <c r="AP68" s="879" t="s">
        <v>485</v>
      </c>
      <c r="AQ68" s="879"/>
      <c r="AR68" s="879"/>
      <c r="AS68" s="879"/>
      <c r="AT68" s="879"/>
      <c r="AU68" s="879" t="s">
        <v>485</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546</v>
      </c>
      <c r="C69" s="887"/>
      <c r="D69" s="887"/>
      <c r="E69" s="887"/>
      <c r="F69" s="887"/>
      <c r="G69" s="887"/>
      <c r="H69" s="887"/>
      <c r="I69" s="887"/>
      <c r="J69" s="887"/>
      <c r="K69" s="887"/>
      <c r="L69" s="887"/>
      <c r="M69" s="887"/>
      <c r="N69" s="887"/>
      <c r="O69" s="887"/>
      <c r="P69" s="888"/>
      <c r="Q69" s="889">
        <v>793</v>
      </c>
      <c r="R69" s="843"/>
      <c r="S69" s="843"/>
      <c r="T69" s="843"/>
      <c r="U69" s="843"/>
      <c r="V69" s="843">
        <v>785</v>
      </c>
      <c r="W69" s="843"/>
      <c r="X69" s="843"/>
      <c r="Y69" s="843"/>
      <c r="Z69" s="843"/>
      <c r="AA69" s="843">
        <v>8</v>
      </c>
      <c r="AB69" s="843"/>
      <c r="AC69" s="843"/>
      <c r="AD69" s="843"/>
      <c r="AE69" s="843"/>
      <c r="AF69" s="843">
        <v>8</v>
      </c>
      <c r="AG69" s="843"/>
      <c r="AH69" s="843"/>
      <c r="AI69" s="843"/>
      <c r="AJ69" s="843"/>
      <c r="AK69" s="843">
        <v>6</v>
      </c>
      <c r="AL69" s="843"/>
      <c r="AM69" s="843"/>
      <c r="AN69" s="843"/>
      <c r="AO69" s="843"/>
      <c r="AP69" s="843" t="s">
        <v>485</v>
      </c>
      <c r="AQ69" s="843"/>
      <c r="AR69" s="843"/>
      <c r="AS69" s="843"/>
      <c r="AT69" s="843"/>
      <c r="AU69" s="843" t="s">
        <v>485</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547</v>
      </c>
      <c r="C70" s="887"/>
      <c r="D70" s="887"/>
      <c r="E70" s="887"/>
      <c r="F70" s="887"/>
      <c r="G70" s="887"/>
      <c r="H70" s="887"/>
      <c r="I70" s="887"/>
      <c r="J70" s="887"/>
      <c r="K70" s="887"/>
      <c r="L70" s="887"/>
      <c r="M70" s="887"/>
      <c r="N70" s="887"/>
      <c r="O70" s="887"/>
      <c r="P70" s="888"/>
      <c r="Q70" s="889">
        <v>201</v>
      </c>
      <c r="R70" s="843"/>
      <c r="S70" s="843"/>
      <c r="T70" s="843"/>
      <c r="U70" s="843"/>
      <c r="V70" s="843">
        <v>197</v>
      </c>
      <c r="W70" s="843"/>
      <c r="X70" s="843"/>
      <c r="Y70" s="843"/>
      <c r="Z70" s="843"/>
      <c r="AA70" s="843">
        <v>4</v>
      </c>
      <c r="AB70" s="843"/>
      <c r="AC70" s="843"/>
      <c r="AD70" s="843"/>
      <c r="AE70" s="843"/>
      <c r="AF70" s="843">
        <v>4</v>
      </c>
      <c r="AG70" s="843"/>
      <c r="AH70" s="843"/>
      <c r="AI70" s="843"/>
      <c r="AJ70" s="843"/>
      <c r="AK70" s="843" t="s">
        <v>554</v>
      </c>
      <c r="AL70" s="843"/>
      <c r="AM70" s="843"/>
      <c r="AN70" s="843"/>
      <c r="AO70" s="843"/>
      <c r="AP70" s="843" t="s">
        <v>485</v>
      </c>
      <c r="AQ70" s="843"/>
      <c r="AR70" s="843"/>
      <c r="AS70" s="843"/>
      <c r="AT70" s="843"/>
      <c r="AU70" s="843" t="s">
        <v>485</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548</v>
      </c>
      <c r="C71" s="887"/>
      <c r="D71" s="887"/>
      <c r="E71" s="887"/>
      <c r="F71" s="887"/>
      <c r="G71" s="887"/>
      <c r="H71" s="887"/>
      <c r="I71" s="887"/>
      <c r="J71" s="887"/>
      <c r="K71" s="887"/>
      <c r="L71" s="887"/>
      <c r="M71" s="887"/>
      <c r="N71" s="887"/>
      <c r="O71" s="887"/>
      <c r="P71" s="888"/>
      <c r="Q71" s="889">
        <v>26</v>
      </c>
      <c r="R71" s="843"/>
      <c r="S71" s="843"/>
      <c r="T71" s="843"/>
      <c r="U71" s="843"/>
      <c r="V71" s="843">
        <v>26</v>
      </c>
      <c r="W71" s="843"/>
      <c r="X71" s="843"/>
      <c r="Y71" s="843"/>
      <c r="Z71" s="843"/>
      <c r="AA71" s="843">
        <v>0</v>
      </c>
      <c r="AB71" s="843"/>
      <c r="AC71" s="843"/>
      <c r="AD71" s="843"/>
      <c r="AE71" s="843"/>
      <c r="AF71" s="843">
        <v>0</v>
      </c>
      <c r="AG71" s="843"/>
      <c r="AH71" s="843"/>
      <c r="AI71" s="843"/>
      <c r="AJ71" s="843"/>
      <c r="AK71" s="843">
        <v>11</v>
      </c>
      <c r="AL71" s="843"/>
      <c r="AM71" s="843"/>
      <c r="AN71" s="843"/>
      <c r="AO71" s="843"/>
      <c r="AP71" s="843" t="s">
        <v>485</v>
      </c>
      <c r="AQ71" s="843"/>
      <c r="AR71" s="843"/>
      <c r="AS71" s="843"/>
      <c r="AT71" s="843"/>
      <c r="AU71" s="843" t="s">
        <v>485</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t="s">
        <v>549</v>
      </c>
      <c r="C72" s="887"/>
      <c r="D72" s="887"/>
      <c r="E72" s="887"/>
      <c r="F72" s="887"/>
      <c r="G72" s="887"/>
      <c r="H72" s="887"/>
      <c r="I72" s="887"/>
      <c r="J72" s="887"/>
      <c r="K72" s="887"/>
      <c r="L72" s="887"/>
      <c r="M72" s="887"/>
      <c r="N72" s="887"/>
      <c r="O72" s="887"/>
      <c r="P72" s="888"/>
      <c r="Q72" s="889">
        <v>23</v>
      </c>
      <c r="R72" s="843"/>
      <c r="S72" s="843"/>
      <c r="T72" s="843"/>
      <c r="U72" s="843"/>
      <c r="V72" s="843">
        <v>13</v>
      </c>
      <c r="W72" s="843"/>
      <c r="X72" s="843"/>
      <c r="Y72" s="843"/>
      <c r="Z72" s="843"/>
      <c r="AA72" s="843">
        <v>10</v>
      </c>
      <c r="AB72" s="843"/>
      <c r="AC72" s="843"/>
      <c r="AD72" s="843"/>
      <c r="AE72" s="843"/>
      <c r="AF72" s="843">
        <v>10</v>
      </c>
      <c r="AG72" s="843"/>
      <c r="AH72" s="843"/>
      <c r="AI72" s="843"/>
      <c r="AJ72" s="843"/>
      <c r="AK72" s="843" t="s">
        <v>554</v>
      </c>
      <c r="AL72" s="843"/>
      <c r="AM72" s="843"/>
      <c r="AN72" s="843"/>
      <c r="AO72" s="843"/>
      <c r="AP72" s="843" t="s">
        <v>485</v>
      </c>
      <c r="AQ72" s="843"/>
      <c r="AR72" s="843"/>
      <c r="AS72" s="843"/>
      <c r="AT72" s="843"/>
      <c r="AU72" s="843" t="s">
        <v>485</v>
      </c>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t="s">
        <v>550</v>
      </c>
      <c r="C73" s="887"/>
      <c r="D73" s="887"/>
      <c r="E73" s="887"/>
      <c r="F73" s="887"/>
      <c r="G73" s="887"/>
      <c r="H73" s="887"/>
      <c r="I73" s="887"/>
      <c r="J73" s="887"/>
      <c r="K73" s="887"/>
      <c r="L73" s="887"/>
      <c r="M73" s="887"/>
      <c r="N73" s="887"/>
      <c r="O73" s="887"/>
      <c r="P73" s="888"/>
      <c r="Q73" s="889">
        <v>24</v>
      </c>
      <c r="R73" s="843"/>
      <c r="S73" s="843"/>
      <c r="T73" s="843"/>
      <c r="U73" s="843"/>
      <c r="V73" s="843">
        <v>24</v>
      </c>
      <c r="W73" s="843"/>
      <c r="X73" s="843"/>
      <c r="Y73" s="843"/>
      <c r="Z73" s="843"/>
      <c r="AA73" s="843">
        <v>0</v>
      </c>
      <c r="AB73" s="843"/>
      <c r="AC73" s="843"/>
      <c r="AD73" s="843"/>
      <c r="AE73" s="843"/>
      <c r="AF73" s="843">
        <v>0</v>
      </c>
      <c r="AG73" s="843"/>
      <c r="AH73" s="843"/>
      <c r="AI73" s="843"/>
      <c r="AJ73" s="843"/>
      <c r="AK73" s="843">
        <v>4</v>
      </c>
      <c r="AL73" s="843"/>
      <c r="AM73" s="843"/>
      <c r="AN73" s="843"/>
      <c r="AO73" s="843"/>
      <c r="AP73" s="843" t="s">
        <v>485</v>
      </c>
      <c r="AQ73" s="843"/>
      <c r="AR73" s="843"/>
      <c r="AS73" s="843"/>
      <c r="AT73" s="843"/>
      <c r="AU73" s="843" t="s">
        <v>485</v>
      </c>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t="s">
        <v>551</v>
      </c>
      <c r="C74" s="887"/>
      <c r="D74" s="887"/>
      <c r="E74" s="887"/>
      <c r="F74" s="887"/>
      <c r="G74" s="887"/>
      <c r="H74" s="887"/>
      <c r="I74" s="887"/>
      <c r="J74" s="887"/>
      <c r="K74" s="887"/>
      <c r="L74" s="887"/>
      <c r="M74" s="887"/>
      <c r="N74" s="887"/>
      <c r="O74" s="887"/>
      <c r="P74" s="888"/>
      <c r="Q74" s="889">
        <v>422</v>
      </c>
      <c r="R74" s="843"/>
      <c r="S74" s="843"/>
      <c r="T74" s="843"/>
      <c r="U74" s="843"/>
      <c r="V74" s="843">
        <v>422</v>
      </c>
      <c r="W74" s="843"/>
      <c r="X74" s="843"/>
      <c r="Y74" s="843"/>
      <c r="Z74" s="843"/>
      <c r="AA74" s="843" t="s">
        <v>554</v>
      </c>
      <c r="AB74" s="843"/>
      <c r="AC74" s="843"/>
      <c r="AD74" s="843"/>
      <c r="AE74" s="843"/>
      <c r="AF74" s="843" t="s">
        <v>554</v>
      </c>
      <c r="AG74" s="843"/>
      <c r="AH74" s="843"/>
      <c r="AI74" s="843"/>
      <c r="AJ74" s="843"/>
      <c r="AK74" s="843">
        <v>16</v>
      </c>
      <c r="AL74" s="843"/>
      <c r="AM74" s="843"/>
      <c r="AN74" s="843"/>
      <c r="AO74" s="843"/>
      <c r="AP74" s="843" t="s">
        <v>485</v>
      </c>
      <c r="AQ74" s="843"/>
      <c r="AR74" s="843"/>
      <c r="AS74" s="843"/>
      <c r="AT74" s="843"/>
      <c r="AU74" s="843" t="s">
        <v>485</v>
      </c>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t="s">
        <v>552</v>
      </c>
      <c r="C75" s="887"/>
      <c r="D75" s="887"/>
      <c r="E75" s="887"/>
      <c r="F75" s="887"/>
      <c r="G75" s="887"/>
      <c r="H75" s="887"/>
      <c r="I75" s="887"/>
      <c r="J75" s="887"/>
      <c r="K75" s="887"/>
      <c r="L75" s="887"/>
      <c r="M75" s="887"/>
      <c r="N75" s="887"/>
      <c r="O75" s="887"/>
      <c r="P75" s="888"/>
      <c r="Q75" s="890">
        <v>73</v>
      </c>
      <c r="R75" s="891"/>
      <c r="S75" s="891"/>
      <c r="T75" s="891"/>
      <c r="U75" s="847"/>
      <c r="V75" s="892">
        <v>67</v>
      </c>
      <c r="W75" s="891"/>
      <c r="X75" s="891"/>
      <c r="Y75" s="891"/>
      <c r="Z75" s="847"/>
      <c r="AA75" s="892">
        <v>6</v>
      </c>
      <c r="AB75" s="891"/>
      <c r="AC75" s="891"/>
      <c r="AD75" s="891"/>
      <c r="AE75" s="847"/>
      <c r="AF75" s="892">
        <v>6</v>
      </c>
      <c r="AG75" s="891"/>
      <c r="AH75" s="891"/>
      <c r="AI75" s="891"/>
      <c r="AJ75" s="847"/>
      <c r="AK75" s="892">
        <v>0</v>
      </c>
      <c r="AL75" s="891"/>
      <c r="AM75" s="891"/>
      <c r="AN75" s="891"/>
      <c r="AO75" s="847"/>
      <c r="AP75" s="892" t="s">
        <v>485</v>
      </c>
      <c r="AQ75" s="891"/>
      <c r="AR75" s="891"/>
      <c r="AS75" s="891"/>
      <c r="AT75" s="847"/>
      <c r="AU75" s="892" t="s">
        <v>485</v>
      </c>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t="s">
        <v>553</v>
      </c>
      <c r="C76" s="887"/>
      <c r="D76" s="887"/>
      <c r="E76" s="887"/>
      <c r="F76" s="887"/>
      <c r="G76" s="887"/>
      <c r="H76" s="887"/>
      <c r="I76" s="887"/>
      <c r="J76" s="887"/>
      <c r="K76" s="887"/>
      <c r="L76" s="887"/>
      <c r="M76" s="887"/>
      <c r="N76" s="887"/>
      <c r="O76" s="887"/>
      <c r="P76" s="888"/>
      <c r="Q76" s="890">
        <v>259767</v>
      </c>
      <c r="R76" s="891"/>
      <c r="S76" s="891"/>
      <c r="T76" s="891"/>
      <c r="U76" s="847"/>
      <c r="V76" s="892">
        <v>257517</v>
      </c>
      <c r="W76" s="891"/>
      <c r="X76" s="891"/>
      <c r="Y76" s="891"/>
      <c r="Z76" s="847"/>
      <c r="AA76" s="892">
        <v>2250</v>
      </c>
      <c r="AB76" s="891"/>
      <c r="AC76" s="891"/>
      <c r="AD76" s="891"/>
      <c r="AE76" s="847"/>
      <c r="AF76" s="892">
        <v>2250</v>
      </c>
      <c r="AG76" s="891"/>
      <c r="AH76" s="891"/>
      <c r="AI76" s="891"/>
      <c r="AJ76" s="847"/>
      <c r="AK76" s="892" t="s">
        <v>554</v>
      </c>
      <c r="AL76" s="891"/>
      <c r="AM76" s="891"/>
      <c r="AN76" s="891"/>
      <c r="AO76" s="847"/>
      <c r="AP76" s="892" t="s">
        <v>485</v>
      </c>
      <c r="AQ76" s="891"/>
      <c r="AR76" s="891"/>
      <c r="AS76" s="891"/>
      <c r="AT76" s="847"/>
      <c r="AU76" s="892" t="s">
        <v>485</v>
      </c>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375</v>
      </c>
      <c r="B88" s="802" t="s">
        <v>399</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2283</v>
      </c>
      <c r="AG88" s="857"/>
      <c r="AH88" s="857"/>
      <c r="AI88" s="857"/>
      <c r="AJ88" s="857"/>
      <c r="AK88" s="854"/>
      <c r="AL88" s="854"/>
      <c r="AM88" s="854"/>
      <c r="AN88" s="854"/>
      <c r="AO88" s="854"/>
      <c r="AP88" s="857"/>
      <c r="AQ88" s="857"/>
      <c r="AR88" s="857"/>
      <c r="AS88" s="857"/>
      <c r="AT88" s="857"/>
      <c r="AU88" s="857"/>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375</v>
      </c>
      <c r="BR102" s="802" t="s">
        <v>400</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25</v>
      </c>
      <c r="CS102" s="865"/>
      <c r="CT102" s="865"/>
      <c r="CU102" s="865"/>
      <c r="CV102" s="904"/>
      <c r="CW102" s="903"/>
      <c r="CX102" s="865"/>
      <c r="CY102" s="865"/>
      <c r="CZ102" s="865"/>
      <c r="DA102" s="904"/>
      <c r="DB102" s="903"/>
      <c r="DC102" s="865"/>
      <c r="DD102" s="865"/>
      <c r="DE102" s="865"/>
      <c r="DF102" s="904"/>
      <c r="DG102" s="903"/>
      <c r="DH102" s="865"/>
      <c r="DI102" s="865"/>
      <c r="DJ102" s="865"/>
      <c r="DK102" s="904"/>
      <c r="DL102" s="903"/>
      <c r="DM102" s="865"/>
      <c r="DN102" s="865"/>
      <c r="DO102" s="865"/>
      <c r="DP102" s="904"/>
      <c r="DQ102" s="903"/>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401</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402</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403</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404</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405</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406</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407</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408</v>
      </c>
      <c r="AB109" s="906"/>
      <c r="AC109" s="906"/>
      <c r="AD109" s="906"/>
      <c r="AE109" s="907"/>
      <c r="AF109" s="905" t="s">
        <v>409</v>
      </c>
      <c r="AG109" s="906"/>
      <c r="AH109" s="906"/>
      <c r="AI109" s="906"/>
      <c r="AJ109" s="907"/>
      <c r="AK109" s="905" t="s">
        <v>293</v>
      </c>
      <c r="AL109" s="906"/>
      <c r="AM109" s="906"/>
      <c r="AN109" s="906"/>
      <c r="AO109" s="907"/>
      <c r="AP109" s="905" t="s">
        <v>410</v>
      </c>
      <c r="AQ109" s="906"/>
      <c r="AR109" s="906"/>
      <c r="AS109" s="906"/>
      <c r="AT109" s="908"/>
      <c r="AU109" s="925" t="s">
        <v>407</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408</v>
      </c>
      <c r="BR109" s="906"/>
      <c r="BS109" s="906"/>
      <c r="BT109" s="906"/>
      <c r="BU109" s="907"/>
      <c r="BV109" s="905" t="s">
        <v>409</v>
      </c>
      <c r="BW109" s="906"/>
      <c r="BX109" s="906"/>
      <c r="BY109" s="906"/>
      <c r="BZ109" s="907"/>
      <c r="CA109" s="905" t="s">
        <v>293</v>
      </c>
      <c r="CB109" s="906"/>
      <c r="CC109" s="906"/>
      <c r="CD109" s="906"/>
      <c r="CE109" s="907"/>
      <c r="CF109" s="926" t="s">
        <v>410</v>
      </c>
      <c r="CG109" s="926"/>
      <c r="CH109" s="926"/>
      <c r="CI109" s="926"/>
      <c r="CJ109" s="926"/>
      <c r="CK109" s="905" t="s">
        <v>411</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408</v>
      </c>
      <c r="DH109" s="906"/>
      <c r="DI109" s="906"/>
      <c r="DJ109" s="906"/>
      <c r="DK109" s="907"/>
      <c r="DL109" s="905" t="s">
        <v>409</v>
      </c>
      <c r="DM109" s="906"/>
      <c r="DN109" s="906"/>
      <c r="DO109" s="906"/>
      <c r="DP109" s="907"/>
      <c r="DQ109" s="905" t="s">
        <v>293</v>
      </c>
      <c r="DR109" s="906"/>
      <c r="DS109" s="906"/>
      <c r="DT109" s="906"/>
      <c r="DU109" s="907"/>
      <c r="DV109" s="905" t="s">
        <v>410</v>
      </c>
      <c r="DW109" s="906"/>
      <c r="DX109" s="906"/>
      <c r="DY109" s="906"/>
      <c r="DZ109" s="908"/>
    </row>
    <row r="110" spans="1:131" s="212" customFormat="1" ht="26.25" customHeight="1" x14ac:dyDescent="0.2">
      <c r="A110" s="909" t="s">
        <v>412</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223357</v>
      </c>
      <c r="AB110" s="913"/>
      <c r="AC110" s="913"/>
      <c r="AD110" s="913"/>
      <c r="AE110" s="914"/>
      <c r="AF110" s="915">
        <v>232510</v>
      </c>
      <c r="AG110" s="913"/>
      <c r="AH110" s="913"/>
      <c r="AI110" s="913"/>
      <c r="AJ110" s="914"/>
      <c r="AK110" s="915">
        <v>245933</v>
      </c>
      <c r="AL110" s="913"/>
      <c r="AM110" s="913"/>
      <c r="AN110" s="913"/>
      <c r="AO110" s="914"/>
      <c r="AP110" s="916">
        <v>12.3</v>
      </c>
      <c r="AQ110" s="917"/>
      <c r="AR110" s="917"/>
      <c r="AS110" s="917"/>
      <c r="AT110" s="918"/>
      <c r="AU110" s="919" t="s">
        <v>69</v>
      </c>
      <c r="AV110" s="920"/>
      <c r="AW110" s="920"/>
      <c r="AX110" s="920"/>
      <c r="AY110" s="920"/>
      <c r="AZ110" s="942" t="s">
        <v>413</v>
      </c>
      <c r="BA110" s="910"/>
      <c r="BB110" s="910"/>
      <c r="BC110" s="910"/>
      <c r="BD110" s="910"/>
      <c r="BE110" s="910"/>
      <c r="BF110" s="910"/>
      <c r="BG110" s="910"/>
      <c r="BH110" s="910"/>
      <c r="BI110" s="910"/>
      <c r="BJ110" s="910"/>
      <c r="BK110" s="910"/>
      <c r="BL110" s="910"/>
      <c r="BM110" s="910"/>
      <c r="BN110" s="910"/>
      <c r="BO110" s="910"/>
      <c r="BP110" s="911"/>
      <c r="BQ110" s="943">
        <v>2027794</v>
      </c>
      <c r="BR110" s="944"/>
      <c r="BS110" s="944"/>
      <c r="BT110" s="944"/>
      <c r="BU110" s="944"/>
      <c r="BV110" s="944">
        <v>2076979</v>
      </c>
      <c r="BW110" s="944"/>
      <c r="BX110" s="944"/>
      <c r="BY110" s="944"/>
      <c r="BZ110" s="944"/>
      <c r="CA110" s="944">
        <v>2239623</v>
      </c>
      <c r="CB110" s="944"/>
      <c r="CC110" s="944"/>
      <c r="CD110" s="944"/>
      <c r="CE110" s="944"/>
      <c r="CF110" s="957">
        <v>111.9</v>
      </c>
      <c r="CG110" s="958"/>
      <c r="CH110" s="958"/>
      <c r="CI110" s="958"/>
      <c r="CJ110" s="958"/>
      <c r="CK110" s="959" t="s">
        <v>414</v>
      </c>
      <c r="CL110" s="960"/>
      <c r="CM110" s="942" t="s">
        <v>415</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416</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417</v>
      </c>
      <c r="BA111" s="936"/>
      <c r="BB111" s="936"/>
      <c r="BC111" s="936"/>
      <c r="BD111" s="936"/>
      <c r="BE111" s="936"/>
      <c r="BF111" s="936"/>
      <c r="BG111" s="936"/>
      <c r="BH111" s="936"/>
      <c r="BI111" s="936"/>
      <c r="BJ111" s="936"/>
      <c r="BK111" s="936"/>
      <c r="BL111" s="936"/>
      <c r="BM111" s="936"/>
      <c r="BN111" s="936"/>
      <c r="BO111" s="936"/>
      <c r="BP111" s="937"/>
      <c r="BQ111" s="938" t="s">
        <v>122</v>
      </c>
      <c r="BR111" s="939"/>
      <c r="BS111" s="939"/>
      <c r="BT111" s="939"/>
      <c r="BU111" s="939"/>
      <c r="BV111" s="939" t="s">
        <v>122</v>
      </c>
      <c r="BW111" s="939"/>
      <c r="BX111" s="939"/>
      <c r="BY111" s="939"/>
      <c r="BZ111" s="939"/>
      <c r="CA111" s="939" t="s">
        <v>122</v>
      </c>
      <c r="CB111" s="939"/>
      <c r="CC111" s="939"/>
      <c r="CD111" s="939"/>
      <c r="CE111" s="939"/>
      <c r="CF111" s="933" t="s">
        <v>122</v>
      </c>
      <c r="CG111" s="934"/>
      <c r="CH111" s="934"/>
      <c r="CI111" s="934"/>
      <c r="CJ111" s="934"/>
      <c r="CK111" s="961"/>
      <c r="CL111" s="962"/>
      <c r="CM111" s="935" t="s">
        <v>418</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t="s">
        <v>122</v>
      </c>
      <c r="DH111" s="939"/>
      <c r="DI111" s="939"/>
      <c r="DJ111" s="939"/>
      <c r="DK111" s="939"/>
      <c r="DL111" s="939" t="s">
        <v>122</v>
      </c>
      <c r="DM111" s="939"/>
      <c r="DN111" s="939"/>
      <c r="DO111" s="939"/>
      <c r="DP111" s="939"/>
      <c r="DQ111" s="939" t="s">
        <v>122</v>
      </c>
      <c r="DR111" s="939"/>
      <c r="DS111" s="939"/>
      <c r="DT111" s="939"/>
      <c r="DU111" s="939"/>
      <c r="DV111" s="940" t="s">
        <v>122</v>
      </c>
      <c r="DW111" s="940"/>
      <c r="DX111" s="940"/>
      <c r="DY111" s="940"/>
      <c r="DZ111" s="941"/>
    </row>
    <row r="112" spans="1:131" s="212" customFormat="1" ht="26.25" customHeight="1" x14ac:dyDescent="0.2">
      <c r="A112" s="965" t="s">
        <v>419</v>
      </c>
      <c r="B112" s="966"/>
      <c r="C112" s="936" t="s">
        <v>420</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421</v>
      </c>
      <c r="BA112" s="936"/>
      <c r="BB112" s="936"/>
      <c r="BC112" s="936"/>
      <c r="BD112" s="936"/>
      <c r="BE112" s="936"/>
      <c r="BF112" s="936"/>
      <c r="BG112" s="936"/>
      <c r="BH112" s="936"/>
      <c r="BI112" s="936"/>
      <c r="BJ112" s="936"/>
      <c r="BK112" s="936"/>
      <c r="BL112" s="936"/>
      <c r="BM112" s="936"/>
      <c r="BN112" s="936"/>
      <c r="BO112" s="936"/>
      <c r="BP112" s="937"/>
      <c r="BQ112" s="938">
        <v>179823</v>
      </c>
      <c r="BR112" s="939"/>
      <c r="BS112" s="939"/>
      <c r="BT112" s="939"/>
      <c r="BU112" s="939"/>
      <c r="BV112" s="939">
        <v>181821</v>
      </c>
      <c r="BW112" s="939"/>
      <c r="BX112" s="939"/>
      <c r="BY112" s="939"/>
      <c r="BZ112" s="939"/>
      <c r="CA112" s="939">
        <v>215067</v>
      </c>
      <c r="CB112" s="939"/>
      <c r="CC112" s="939"/>
      <c r="CD112" s="939"/>
      <c r="CE112" s="939"/>
      <c r="CF112" s="933">
        <v>10.7</v>
      </c>
      <c r="CG112" s="934"/>
      <c r="CH112" s="934"/>
      <c r="CI112" s="934"/>
      <c r="CJ112" s="934"/>
      <c r="CK112" s="961"/>
      <c r="CL112" s="962"/>
      <c r="CM112" s="935" t="s">
        <v>422</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423</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36945</v>
      </c>
      <c r="AB113" s="951"/>
      <c r="AC113" s="951"/>
      <c r="AD113" s="951"/>
      <c r="AE113" s="952"/>
      <c r="AF113" s="953">
        <v>27202</v>
      </c>
      <c r="AG113" s="951"/>
      <c r="AH113" s="951"/>
      <c r="AI113" s="951"/>
      <c r="AJ113" s="952"/>
      <c r="AK113" s="953">
        <v>45669</v>
      </c>
      <c r="AL113" s="951"/>
      <c r="AM113" s="951"/>
      <c r="AN113" s="951"/>
      <c r="AO113" s="952"/>
      <c r="AP113" s="954">
        <v>2.2999999999999998</v>
      </c>
      <c r="AQ113" s="955"/>
      <c r="AR113" s="955"/>
      <c r="AS113" s="955"/>
      <c r="AT113" s="956"/>
      <c r="AU113" s="921"/>
      <c r="AV113" s="922"/>
      <c r="AW113" s="922"/>
      <c r="AX113" s="922"/>
      <c r="AY113" s="922"/>
      <c r="AZ113" s="935" t="s">
        <v>424</v>
      </c>
      <c r="BA113" s="936"/>
      <c r="BB113" s="936"/>
      <c r="BC113" s="936"/>
      <c r="BD113" s="936"/>
      <c r="BE113" s="936"/>
      <c r="BF113" s="936"/>
      <c r="BG113" s="936"/>
      <c r="BH113" s="936"/>
      <c r="BI113" s="936"/>
      <c r="BJ113" s="936"/>
      <c r="BK113" s="936"/>
      <c r="BL113" s="936"/>
      <c r="BM113" s="936"/>
      <c r="BN113" s="936"/>
      <c r="BO113" s="936"/>
      <c r="BP113" s="937"/>
      <c r="BQ113" s="938" t="s">
        <v>122</v>
      </c>
      <c r="BR113" s="939"/>
      <c r="BS113" s="939"/>
      <c r="BT113" s="939"/>
      <c r="BU113" s="939"/>
      <c r="BV113" s="939" t="s">
        <v>122</v>
      </c>
      <c r="BW113" s="939"/>
      <c r="BX113" s="939"/>
      <c r="BY113" s="939"/>
      <c r="BZ113" s="939"/>
      <c r="CA113" s="939" t="s">
        <v>122</v>
      </c>
      <c r="CB113" s="939"/>
      <c r="CC113" s="939"/>
      <c r="CD113" s="939"/>
      <c r="CE113" s="939"/>
      <c r="CF113" s="933" t="s">
        <v>122</v>
      </c>
      <c r="CG113" s="934"/>
      <c r="CH113" s="934"/>
      <c r="CI113" s="934"/>
      <c r="CJ113" s="934"/>
      <c r="CK113" s="961"/>
      <c r="CL113" s="962"/>
      <c r="CM113" s="935" t="s">
        <v>425</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426</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t="s">
        <v>122</v>
      </c>
      <c r="AB114" s="972"/>
      <c r="AC114" s="972"/>
      <c r="AD114" s="972"/>
      <c r="AE114" s="973"/>
      <c r="AF114" s="974" t="s">
        <v>122</v>
      </c>
      <c r="AG114" s="972"/>
      <c r="AH114" s="972"/>
      <c r="AI114" s="972"/>
      <c r="AJ114" s="973"/>
      <c r="AK114" s="974" t="s">
        <v>122</v>
      </c>
      <c r="AL114" s="972"/>
      <c r="AM114" s="972"/>
      <c r="AN114" s="972"/>
      <c r="AO114" s="973"/>
      <c r="AP114" s="975" t="s">
        <v>122</v>
      </c>
      <c r="AQ114" s="976"/>
      <c r="AR114" s="976"/>
      <c r="AS114" s="976"/>
      <c r="AT114" s="977"/>
      <c r="AU114" s="921"/>
      <c r="AV114" s="922"/>
      <c r="AW114" s="922"/>
      <c r="AX114" s="922"/>
      <c r="AY114" s="922"/>
      <c r="AZ114" s="935" t="s">
        <v>427</v>
      </c>
      <c r="BA114" s="936"/>
      <c r="BB114" s="936"/>
      <c r="BC114" s="936"/>
      <c r="BD114" s="936"/>
      <c r="BE114" s="936"/>
      <c r="BF114" s="936"/>
      <c r="BG114" s="936"/>
      <c r="BH114" s="936"/>
      <c r="BI114" s="936"/>
      <c r="BJ114" s="936"/>
      <c r="BK114" s="936"/>
      <c r="BL114" s="936"/>
      <c r="BM114" s="936"/>
      <c r="BN114" s="936"/>
      <c r="BO114" s="936"/>
      <c r="BP114" s="937"/>
      <c r="BQ114" s="938">
        <v>429444</v>
      </c>
      <c r="BR114" s="939"/>
      <c r="BS114" s="939"/>
      <c r="BT114" s="939"/>
      <c r="BU114" s="939"/>
      <c r="BV114" s="939">
        <v>331531</v>
      </c>
      <c r="BW114" s="939"/>
      <c r="BX114" s="939"/>
      <c r="BY114" s="939"/>
      <c r="BZ114" s="939"/>
      <c r="CA114" s="939">
        <v>297576</v>
      </c>
      <c r="CB114" s="939"/>
      <c r="CC114" s="939"/>
      <c r="CD114" s="939"/>
      <c r="CE114" s="939"/>
      <c r="CF114" s="933">
        <v>14.9</v>
      </c>
      <c r="CG114" s="934"/>
      <c r="CH114" s="934"/>
      <c r="CI114" s="934"/>
      <c r="CJ114" s="934"/>
      <c r="CK114" s="961"/>
      <c r="CL114" s="962"/>
      <c r="CM114" s="935" t="s">
        <v>428</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429</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374</v>
      </c>
      <c r="AB115" s="951"/>
      <c r="AC115" s="951"/>
      <c r="AD115" s="951"/>
      <c r="AE115" s="952"/>
      <c r="AF115" s="953">
        <v>360</v>
      </c>
      <c r="AG115" s="951"/>
      <c r="AH115" s="951"/>
      <c r="AI115" s="951"/>
      <c r="AJ115" s="952"/>
      <c r="AK115" s="953">
        <v>331</v>
      </c>
      <c r="AL115" s="951"/>
      <c r="AM115" s="951"/>
      <c r="AN115" s="951"/>
      <c r="AO115" s="952"/>
      <c r="AP115" s="954">
        <v>0</v>
      </c>
      <c r="AQ115" s="955"/>
      <c r="AR115" s="955"/>
      <c r="AS115" s="955"/>
      <c r="AT115" s="956"/>
      <c r="AU115" s="921"/>
      <c r="AV115" s="922"/>
      <c r="AW115" s="922"/>
      <c r="AX115" s="922"/>
      <c r="AY115" s="922"/>
      <c r="AZ115" s="935" t="s">
        <v>430</v>
      </c>
      <c r="BA115" s="936"/>
      <c r="BB115" s="936"/>
      <c r="BC115" s="936"/>
      <c r="BD115" s="936"/>
      <c r="BE115" s="936"/>
      <c r="BF115" s="936"/>
      <c r="BG115" s="936"/>
      <c r="BH115" s="936"/>
      <c r="BI115" s="936"/>
      <c r="BJ115" s="936"/>
      <c r="BK115" s="936"/>
      <c r="BL115" s="936"/>
      <c r="BM115" s="936"/>
      <c r="BN115" s="936"/>
      <c r="BO115" s="936"/>
      <c r="BP115" s="937"/>
      <c r="BQ115" s="938" t="s">
        <v>122</v>
      </c>
      <c r="BR115" s="939"/>
      <c r="BS115" s="939"/>
      <c r="BT115" s="939"/>
      <c r="BU115" s="939"/>
      <c r="BV115" s="939" t="s">
        <v>122</v>
      </c>
      <c r="BW115" s="939"/>
      <c r="BX115" s="939"/>
      <c r="BY115" s="939"/>
      <c r="BZ115" s="939"/>
      <c r="CA115" s="939" t="s">
        <v>122</v>
      </c>
      <c r="CB115" s="939"/>
      <c r="CC115" s="939"/>
      <c r="CD115" s="939"/>
      <c r="CE115" s="939"/>
      <c r="CF115" s="933" t="s">
        <v>122</v>
      </c>
      <c r="CG115" s="934"/>
      <c r="CH115" s="934"/>
      <c r="CI115" s="934"/>
      <c r="CJ115" s="934"/>
      <c r="CK115" s="961"/>
      <c r="CL115" s="962"/>
      <c r="CM115" s="935" t="s">
        <v>431</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432</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433</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434</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176</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435</v>
      </c>
      <c r="Z117" s="907"/>
      <c r="AA117" s="991">
        <v>260676</v>
      </c>
      <c r="AB117" s="992"/>
      <c r="AC117" s="992"/>
      <c r="AD117" s="992"/>
      <c r="AE117" s="993"/>
      <c r="AF117" s="994">
        <v>260072</v>
      </c>
      <c r="AG117" s="992"/>
      <c r="AH117" s="992"/>
      <c r="AI117" s="992"/>
      <c r="AJ117" s="993"/>
      <c r="AK117" s="994">
        <v>291933</v>
      </c>
      <c r="AL117" s="992"/>
      <c r="AM117" s="992"/>
      <c r="AN117" s="992"/>
      <c r="AO117" s="993"/>
      <c r="AP117" s="995"/>
      <c r="AQ117" s="996"/>
      <c r="AR117" s="996"/>
      <c r="AS117" s="996"/>
      <c r="AT117" s="997"/>
      <c r="AU117" s="921"/>
      <c r="AV117" s="922"/>
      <c r="AW117" s="922"/>
      <c r="AX117" s="922"/>
      <c r="AY117" s="922"/>
      <c r="AZ117" s="987" t="s">
        <v>436</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437</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411</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408</v>
      </c>
      <c r="AB118" s="906"/>
      <c r="AC118" s="906"/>
      <c r="AD118" s="906"/>
      <c r="AE118" s="907"/>
      <c r="AF118" s="905" t="s">
        <v>409</v>
      </c>
      <c r="AG118" s="906"/>
      <c r="AH118" s="906"/>
      <c r="AI118" s="906"/>
      <c r="AJ118" s="907"/>
      <c r="AK118" s="905" t="s">
        <v>293</v>
      </c>
      <c r="AL118" s="906"/>
      <c r="AM118" s="906"/>
      <c r="AN118" s="906"/>
      <c r="AO118" s="907"/>
      <c r="AP118" s="983" t="s">
        <v>410</v>
      </c>
      <c r="AQ118" s="984"/>
      <c r="AR118" s="984"/>
      <c r="AS118" s="984"/>
      <c r="AT118" s="985"/>
      <c r="AU118" s="921"/>
      <c r="AV118" s="922"/>
      <c r="AW118" s="922"/>
      <c r="AX118" s="922"/>
      <c r="AY118" s="922"/>
      <c r="AZ118" s="986" t="s">
        <v>438</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439</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414</v>
      </c>
      <c r="B119" s="960"/>
      <c r="C119" s="942" t="s">
        <v>415</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176</v>
      </c>
      <c r="BA119" s="235"/>
      <c r="BB119" s="235"/>
      <c r="BC119" s="235"/>
      <c r="BD119" s="235"/>
      <c r="BE119" s="235"/>
      <c r="BF119" s="235"/>
      <c r="BG119" s="235"/>
      <c r="BH119" s="235"/>
      <c r="BI119" s="235"/>
      <c r="BJ119" s="235"/>
      <c r="BK119" s="235"/>
      <c r="BL119" s="235"/>
      <c r="BM119" s="235"/>
      <c r="BN119" s="235"/>
      <c r="BO119" s="990" t="s">
        <v>440</v>
      </c>
      <c r="BP119" s="1018"/>
      <c r="BQ119" s="1012">
        <v>2637061</v>
      </c>
      <c r="BR119" s="1013"/>
      <c r="BS119" s="1013"/>
      <c r="BT119" s="1013"/>
      <c r="BU119" s="1013"/>
      <c r="BV119" s="1013">
        <v>2590331</v>
      </c>
      <c r="BW119" s="1013"/>
      <c r="BX119" s="1013"/>
      <c r="BY119" s="1013"/>
      <c r="BZ119" s="1013"/>
      <c r="CA119" s="1013">
        <v>2752266</v>
      </c>
      <c r="CB119" s="1013"/>
      <c r="CC119" s="1013"/>
      <c r="CD119" s="1013"/>
      <c r="CE119" s="1013"/>
      <c r="CF119" s="1014"/>
      <c r="CG119" s="1015"/>
      <c r="CH119" s="1015"/>
      <c r="CI119" s="1015"/>
      <c r="CJ119" s="1016"/>
      <c r="CK119" s="963"/>
      <c r="CL119" s="964"/>
      <c r="CM119" s="986" t="s">
        <v>441</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t="s">
        <v>122</v>
      </c>
      <c r="DH119" s="999"/>
      <c r="DI119" s="999"/>
      <c r="DJ119" s="999"/>
      <c r="DK119" s="1000"/>
      <c r="DL119" s="998" t="s">
        <v>122</v>
      </c>
      <c r="DM119" s="999"/>
      <c r="DN119" s="999"/>
      <c r="DO119" s="999"/>
      <c r="DP119" s="1000"/>
      <c r="DQ119" s="998" t="s">
        <v>122</v>
      </c>
      <c r="DR119" s="999"/>
      <c r="DS119" s="999"/>
      <c r="DT119" s="999"/>
      <c r="DU119" s="1000"/>
      <c r="DV119" s="1001" t="s">
        <v>122</v>
      </c>
      <c r="DW119" s="1002"/>
      <c r="DX119" s="1002"/>
      <c r="DY119" s="1002"/>
      <c r="DZ119" s="1003"/>
    </row>
    <row r="120" spans="1:130" s="212" customFormat="1" ht="26.25" customHeight="1" x14ac:dyDescent="0.2">
      <c r="A120" s="1070"/>
      <c r="B120" s="962"/>
      <c r="C120" s="935" t="s">
        <v>418</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t="s">
        <v>122</v>
      </c>
      <c r="AB120" s="972"/>
      <c r="AC120" s="972"/>
      <c r="AD120" s="972"/>
      <c r="AE120" s="973"/>
      <c r="AF120" s="974" t="s">
        <v>122</v>
      </c>
      <c r="AG120" s="972"/>
      <c r="AH120" s="972"/>
      <c r="AI120" s="972"/>
      <c r="AJ120" s="973"/>
      <c r="AK120" s="974" t="s">
        <v>122</v>
      </c>
      <c r="AL120" s="972"/>
      <c r="AM120" s="972"/>
      <c r="AN120" s="972"/>
      <c r="AO120" s="973"/>
      <c r="AP120" s="975" t="s">
        <v>122</v>
      </c>
      <c r="AQ120" s="976"/>
      <c r="AR120" s="976"/>
      <c r="AS120" s="976"/>
      <c r="AT120" s="977"/>
      <c r="AU120" s="1004" t="s">
        <v>442</v>
      </c>
      <c r="AV120" s="1005"/>
      <c r="AW120" s="1005"/>
      <c r="AX120" s="1005"/>
      <c r="AY120" s="1006"/>
      <c r="AZ120" s="942" t="s">
        <v>443</v>
      </c>
      <c r="BA120" s="910"/>
      <c r="BB120" s="910"/>
      <c r="BC120" s="910"/>
      <c r="BD120" s="910"/>
      <c r="BE120" s="910"/>
      <c r="BF120" s="910"/>
      <c r="BG120" s="910"/>
      <c r="BH120" s="910"/>
      <c r="BI120" s="910"/>
      <c r="BJ120" s="910"/>
      <c r="BK120" s="910"/>
      <c r="BL120" s="910"/>
      <c r="BM120" s="910"/>
      <c r="BN120" s="910"/>
      <c r="BO120" s="910"/>
      <c r="BP120" s="911"/>
      <c r="BQ120" s="943">
        <v>2989249</v>
      </c>
      <c r="BR120" s="944"/>
      <c r="BS120" s="944"/>
      <c r="BT120" s="944"/>
      <c r="BU120" s="944"/>
      <c r="BV120" s="944">
        <v>3182080</v>
      </c>
      <c r="BW120" s="944"/>
      <c r="BX120" s="944"/>
      <c r="BY120" s="944"/>
      <c r="BZ120" s="944"/>
      <c r="CA120" s="944">
        <v>3183770</v>
      </c>
      <c r="CB120" s="944"/>
      <c r="CC120" s="944"/>
      <c r="CD120" s="944"/>
      <c r="CE120" s="944"/>
      <c r="CF120" s="957">
        <v>159.1</v>
      </c>
      <c r="CG120" s="958"/>
      <c r="CH120" s="958"/>
      <c r="CI120" s="958"/>
      <c r="CJ120" s="958"/>
      <c r="CK120" s="1019" t="s">
        <v>444</v>
      </c>
      <c r="CL120" s="1020"/>
      <c r="CM120" s="1020"/>
      <c r="CN120" s="1020"/>
      <c r="CO120" s="1021"/>
      <c r="CP120" s="1027" t="s">
        <v>393</v>
      </c>
      <c r="CQ120" s="1028"/>
      <c r="CR120" s="1028"/>
      <c r="CS120" s="1028"/>
      <c r="CT120" s="1028"/>
      <c r="CU120" s="1028"/>
      <c r="CV120" s="1028"/>
      <c r="CW120" s="1028"/>
      <c r="CX120" s="1028"/>
      <c r="CY120" s="1028"/>
      <c r="CZ120" s="1028"/>
      <c r="DA120" s="1028"/>
      <c r="DB120" s="1028"/>
      <c r="DC120" s="1028"/>
      <c r="DD120" s="1028"/>
      <c r="DE120" s="1028"/>
      <c r="DF120" s="1029"/>
      <c r="DG120" s="943" t="s">
        <v>122</v>
      </c>
      <c r="DH120" s="944"/>
      <c r="DI120" s="944"/>
      <c r="DJ120" s="944"/>
      <c r="DK120" s="944"/>
      <c r="DL120" s="944" t="s">
        <v>122</v>
      </c>
      <c r="DM120" s="944"/>
      <c r="DN120" s="944"/>
      <c r="DO120" s="944"/>
      <c r="DP120" s="944"/>
      <c r="DQ120" s="944">
        <v>189761</v>
      </c>
      <c r="DR120" s="944"/>
      <c r="DS120" s="944"/>
      <c r="DT120" s="944"/>
      <c r="DU120" s="944"/>
      <c r="DV120" s="945">
        <v>9.5</v>
      </c>
      <c r="DW120" s="945"/>
      <c r="DX120" s="945"/>
      <c r="DY120" s="945"/>
      <c r="DZ120" s="946"/>
    </row>
    <row r="121" spans="1:130" s="212" customFormat="1" ht="26.25" customHeight="1" x14ac:dyDescent="0.2">
      <c r="A121" s="1070"/>
      <c r="B121" s="962"/>
      <c r="C121" s="987" t="s">
        <v>445</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446</v>
      </c>
      <c r="BA121" s="936"/>
      <c r="BB121" s="936"/>
      <c r="BC121" s="936"/>
      <c r="BD121" s="936"/>
      <c r="BE121" s="936"/>
      <c r="BF121" s="936"/>
      <c r="BG121" s="936"/>
      <c r="BH121" s="936"/>
      <c r="BI121" s="936"/>
      <c r="BJ121" s="936"/>
      <c r="BK121" s="936"/>
      <c r="BL121" s="936"/>
      <c r="BM121" s="936"/>
      <c r="BN121" s="936"/>
      <c r="BO121" s="936"/>
      <c r="BP121" s="937"/>
      <c r="BQ121" s="938">
        <v>23126</v>
      </c>
      <c r="BR121" s="939"/>
      <c r="BS121" s="939"/>
      <c r="BT121" s="939"/>
      <c r="BU121" s="939"/>
      <c r="BV121" s="939">
        <v>19088</v>
      </c>
      <c r="BW121" s="939"/>
      <c r="BX121" s="939"/>
      <c r="BY121" s="939"/>
      <c r="BZ121" s="939"/>
      <c r="CA121" s="939">
        <v>14975</v>
      </c>
      <c r="CB121" s="939"/>
      <c r="CC121" s="939"/>
      <c r="CD121" s="939"/>
      <c r="CE121" s="939"/>
      <c r="CF121" s="933">
        <v>0.7</v>
      </c>
      <c r="CG121" s="934"/>
      <c r="CH121" s="934"/>
      <c r="CI121" s="934"/>
      <c r="CJ121" s="934"/>
      <c r="CK121" s="1022"/>
      <c r="CL121" s="1023"/>
      <c r="CM121" s="1023"/>
      <c r="CN121" s="1023"/>
      <c r="CO121" s="1024"/>
      <c r="CP121" s="1032" t="s">
        <v>391</v>
      </c>
      <c r="CQ121" s="1033"/>
      <c r="CR121" s="1033"/>
      <c r="CS121" s="1033"/>
      <c r="CT121" s="1033"/>
      <c r="CU121" s="1033"/>
      <c r="CV121" s="1033"/>
      <c r="CW121" s="1033"/>
      <c r="CX121" s="1033"/>
      <c r="CY121" s="1033"/>
      <c r="CZ121" s="1033"/>
      <c r="DA121" s="1033"/>
      <c r="DB121" s="1033"/>
      <c r="DC121" s="1033"/>
      <c r="DD121" s="1033"/>
      <c r="DE121" s="1033"/>
      <c r="DF121" s="1034"/>
      <c r="DG121" s="938" t="s">
        <v>122</v>
      </c>
      <c r="DH121" s="939"/>
      <c r="DI121" s="939"/>
      <c r="DJ121" s="939"/>
      <c r="DK121" s="939"/>
      <c r="DL121" s="939" t="s">
        <v>122</v>
      </c>
      <c r="DM121" s="939"/>
      <c r="DN121" s="939"/>
      <c r="DO121" s="939"/>
      <c r="DP121" s="939"/>
      <c r="DQ121" s="939">
        <v>25306</v>
      </c>
      <c r="DR121" s="939"/>
      <c r="DS121" s="939"/>
      <c r="DT121" s="939"/>
      <c r="DU121" s="939"/>
      <c r="DV121" s="940">
        <v>1.3</v>
      </c>
      <c r="DW121" s="940"/>
      <c r="DX121" s="940"/>
      <c r="DY121" s="940"/>
      <c r="DZ121" s="941"/>
    </row>
    <row r="122" spans="1:130" s="212" customFormat="1" ht="26.25" customHeight="1" x14ac:dyDescent="0.2">
      <c r="A122" s="1070"/>
      <c r="B122" s="962"/>
      <c r="C122" s="935" t="s">
        <v>428</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447</v>
      </c>
      <c r="BA122" s="978"/>
      <c r="BB122" s="978"/>
      <c r="BC122" s="978"/>
      <c r="BD122" s="978"/>
      <c r="BE122" s="978"/>
      <c r="BF122" s="978"/>
      <c r="BG122" s="978"/>
      <c r="BH122" s="978"/>
      <c r="BI122" s="978"/>
      <c r="BJ122" s="978"/>
      <c r="BK122" s="978"/>
      <c r="BL122" s="978"/>
      <c r="BM122" s="978"/>
      <c r="BN122" s="978"/>
      <c r="BO122" s="978"/>
      <c r="BP122" s="979"/>
      <c r="BQ122" s="1012">
        <v>2447695</v>
      </c>
      <c r="BR122" s="1013"/>
      <c r="BS122" s="1013"/>
      <c r="BT122" s="1013"/>
      <c r="BU122" s="1013"/>
      <c r="BV122" s="1013">
        <v>2255824</v>
      </c>
      <c r="BW122" s="1013"/>
      <c r="BX122" s="1013"/>
      <c r="BY122" s="1013"/>
      <c r="BZ122" s="1013"/>
      <c r="CA122" s="1013">
        <v>2658080</v>
      </c>
      <c r="CB122" s="1013"/>
      <c r="CC122" s="1013"/>
      <c r="CD122" s="1013"/>
      <c r="CE122" s="1013"/>
      <c r="CF122" s="1030">
        <v>132.9</v>
      </c>
      <c r="CG122" s="1031"/>
      <c r="CH122" s="1031"/>
      <c r="CI122" s="1031"/>
      <c r="CJ122" s="1031"/>
      <c r="CK122" s="1022"/>
      <c r="CL122" s="1023"/>
      <c r="CM122" s="1023"/>
      <c r="CN122" s="1023"/>
      <c r="CO122" s="1024"/>
      <c r="CP122" s="1032" t="s">
        <v>390</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t="s">
        <v>122</v>
      </c>
      <c r="DM122" s="939"/>
      <c r="DN122" s="939"/>
      <c r="DO122" s="939"/>
      <c r="DP122" s="939"/>
      <c r="DQ122" s="939" t="s">
        <v>122</v>
      </c>
      <c r="DR122" s="939"/>
      <c r="DS122" s="939"/>
      <c r="DT122" s="939"/>
      <c r="DU122" s="939"/>
      <c r="DV122" s="940" t="s">
        <v>122</v>
      </c>
      <c r="DW122" s="940"/>
      <c r="DX122" s="940"/>
      <c r="DY122" s="940"/>
      <c r="DZ122" s="941"/>
    </row>
    <row r="123" spans="1:130" s="212" customFormat="1" ht="26.25" customHeight="1" x14ac:dyDescent="0.2">
      <c r="A123" s="1070"/>
      <c r="B123" s="962"/>
      <c r="C123" s="935" t="s">
        <v>434</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176</v>
      </c>
      <c r="BA123" s="235"/>
      <c r="BB123" s="235"/>
      <c r="BC123" s="235"/>
      <c r="BD123" s="235"/>
      <c r="BE123" s="235"/>
      <c r="BF123" s="235"/>
      <c r="BG123" s="235"/>
      <c r="BH123" s="235"/>
      <c r="BI123" s="235"/>
      <c r="BJ123" s="235"/>
      <c r="BK123" s="235"/>
      <c r="BL123" s="235"/>
      <c r="BM123" s="235"/>
      <c r="BN123" s="235"/>
      <c r="BO123" s="990" t="s">
        <v>448</v>
      </c>
      <c r="BP123" s="1018"/>
      <c r="BQ123" s="1076">
        <v>5460070</v>
      </c>
      <c r="BR123" s="1077"/>
      <c r="BS123" s="1077"/>
      <c r="BT123" s="1077"/>
      <c r="BU123" s="1077"/>
      <c r="BV123" s="1077">
        <v>5456992</v>
      </c>
      <c r="BW123" s="1077"/>
      <c r="BX123" s="1077"/>
      <c r="BY123" s="1077"/>
      <c r="BZ123" s="1077"/>
      <c r="CA123" s="1077">
        <v>5856825</v>
      </c>
      <c r="CB123" s="1077"/>
      <c r="CC123" s="1077"/>
      <c r="CD123" s="1077"/>
      <c r="CE123" s="1077"/>
      <c r="CF123" s="1014"/>
      <c r="CG123" s="1015"/>
      <c r="CH123" s="1015"/>
      <c r="CI123" s="1015"/>
      <c r="CJ123" s="1016"/>
      <c r="CK123" s="1022"/>
      <c r="CL123" s="1023"/>
      <c r="CM123" s="1023"/>
      <c r="CN123" s="1023"/>
      <c r="CO123" s="1024"/>
      <c r="CP123" s="1032" t="s">
        <v>389</v>
      </c>
      <c r="CQ123" s="1033"/>
      <c r="CR123" s="1033"/>
      <c r="CS123" s="1033"/>
      <c r="CT123" s="1033"/>
      <c r="CU123" s="1033"/>
      <c r="CV123" s="1033"/>
      <c r="CW123" s="1033"/>
      <c r="CX123" s="1033"/>
      <c r="CY123" s="1033"/>
      <c r="CZ123" s="1033"/>
      <c r="DA123" s="1033"/>
      <c r="DB123" s="1033"/>
      <c r="DC123" s="1033"/>
      <c r="DD123" s="1033"/>
      <c r="DE123" s="1033"/>
      <c r="DF123" s="1034"/>
      <c r="DG123" s="971" t="s">
        <v>122</v>
      </c>
      <c r="DH123" s="972"/>
      <c r="DI123" s="972"/>
      <c r="DJ123" s="972"/>
      <c r="DK123" s="973"/>
      <c r="DL123" s="974" t="s">
        <v>122</v>
      </c>
      <c r="DM123" s="972"/>
      <c r="DN123" s="972"/>
      <c r="DO123" s="972"/>
      <c r="DP123" s="973"/>
      <c r="DQ123" s="974" t="s">
        <v>122</v>
      </c>
      <c r="DR123" s="972"/>
      <c r="DS123" s="972"/>
      <c r="DT123" s="972"/>
      <c r="DU123" s="973"/>
      <c r="DV123" s="975" t="s">
        <v>122</v>
      </c>
      <c r="DW123" s="976"/>
      <c r="DX123" s="976"/>
      <c r="DY123" s="976"/>
      <c r="DZ123" s="977"/>
    </row>
    <row r="124" spans="1:130" s="212" customFormat="1" ht="26.25" customHeight="1" thickBot="1" x14ac:dyDescent="0.25">
      <c r="A124" s="1070"/>
      <c r="B124" s="962"/>
      <c r="C124" s="935" t="s">
        <v>437</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449</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t="s">
        <v>122</v>
      </c>
      <c r="BR124" s="1040"/>
      <c r="BS124" s="1040"/>
      <c r="BT124" s="1040"/>
      <c r="BU124" s="1040"/>
      <c r="BV124" s="1040" t="s">
        <v>122</v>
      </c>
      <c r="BW124" s="1040"/>
      <c r="BX124" s="1040"/>
      <c r="BY124" s="1040"/>
      <c r="BZ124" s="1040"/>
      <c r="CA124" s="1040" t="s">
        <v>122</v>
      </c>
      <c r="CB124" s="1040"/>
      <c r="CC124" s="1040"/>
      <c r="CD124" s="1040"/>
      <c r="CE124" s="1040"/>
      <c r="CF124" s="1041"/>
      <c r="CG124" s="1042"/>
      <c r="CH124" s="1042"/>
      <c r="CI124" s="1042"/>
      <c r="CJ124" s="1043"/>
      <c r="CK124" s="1025"/>
      <c r="CL124" s="1025"/>
      <c r="CM124" s="1025"/>
      <c r="CN124" s="1025"/>
      <c r="CO124" s="1026"/>
      <c r="CP124" s="1032" t="s">
        <v>450</v>
      </c>
      <c r="CQ124" s="1033"/>
      <c r="CR124" s="1033"/>
      <c r="CS124" s="1033"/>
      <c r="CT124" s="1033"/>
      <c r="CU124" s="1033"/>
      <c r="CV124" s="1033"/>
      <c r="CW124" s="1033"/>
      <c r="CX124" s="1033"/>
      <c r="CY124" s="1033"/>
      <c r="CZ124" s="1033"/>
      <c r="DA124" s="1033"/>
      <c r="DB124" s="1033"/>
      <c r="DC124" s="1033"/>
      <c r="DD124" s="1033"/>
      <c r="DE124" s="1033"/>
      <c r="DF124" s="1034"/>
      <c r="DG124" s="1017">
        <v>179823</v>
      </c>
      <c r="DH124" s="999"/>
      <c r="DI124" s="999"/>
      <c r="DJ124" s="999"/>
      <c r="DK124" s="1000"/>
      <c r="DL124" s="998">
        <v>181821</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439</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451</v>
      </c>
      <c r="CL125" s="1020"/>
      <c r="CM125" s="1020"/>
      <c r="CN125" s="1020"/>
      <c r="CO125" s="1021"/>
      <c r="CP125" s="942" t="s">
        <v>452</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441</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t="s">
        <v>122</v>
      </c>
      <c r="AB126" s="972"/>
      <c r="AC126" s="972"/>
      <c r="AD126" s="972"/>
      <c r="AE126" s="973"/>
      <c r="AF126" s="974" t="s">
        <v>122</v>
      </c>
      <c r="AG126" s="972"/>
      <c r="AH126" s="972"/>
      <c r="AI126" s="972"/>
      <c r="AJ126" s="973"/>
      <c r="AK126" s="974" t="s">
        <v>122</v>
      </c>
      <c r="AL126" s="972"/>
      <c r="AM126" s="972"/>
      <c r="AN126" s="972"/>
      <c r="AO126" s="973"/>
      <c r="AP126" s="975" t="s">
        <v>122</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453</v>
      </c>
      <c r="CQ126" s="936"/>
      <c r="CR126" s="936"/>
      <c r="CS126" s="936"/>
      <c r="CT126" s="936"/>
      <c r="CU126" s="936"/>
      <c r="CV126" s="936"/>
      <c r="CW126" s="936"/>
      <c r="CX126" s="936"/>
      <c r="CY126" s="936"/>
      <c r="CZ126" s="936"/>
      <c r="DA126" s="936"/>
      <c r="DB126" s="936"/>
      <c r="DC126" s="936"/>
      <c r="DD126" s="936"/>
      <c r="DE126" s="936"/>
      <c r="DF126" s="937"/>
      <c r="DG126" s="938" t="s">
        <v>122</v>
      </c>
      <c r="DH126" s="939"/>
      <c r="DI126" s="939"/>
      <c r="DJ126" s="939"/>
      <c r="DK126" s="939"/>
      <c r="DL126" s="939" t="s">
        <v>122</v>
      </c>
      <c r="DM126" s="939"/>
      <c r="DN126" s="939"/>
      <c r="DO126" s="939"/>
      <c r="DP126" s="939"/>
      <c r="DQ126" s="939" t="s">
        <v>122</v>
      </c>
      <c r="DR126" s="939"/>
      <c r="DS126" s="939"/>
      <c r="DT126" s="939"/>
      <c r="DU126" s="939"/>
      <c r="DV126" s="940" t="s">
        <v>122</v>
      </c>
      <c r="DW126" s="940"/>
      <c r="DX126" s="940"/>
      <c r="DY126" s="940"/>
      <c r="DZ126" s="941"/>
    </row>
    <row r="127" spans="1:130" s="212" customFormat="1" ht="26.25" customHeight="1" x14ac:dyDescent="0.2">
      <c r="A127" s="1071"/>
      <c r="B127" s="964"/>
      <c r="C127" s="986" t="s">
        <v>454</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v>374</v>
      </c>
      <c r="AB127" s="972"/>
      <c r="AC127" s="972"/>
      <c r="AD127" s="972"/>
      <c r="AE127" s="973"/>
      <c r="AF127" s="974">
        <v>360</v>
      </c>
      <c r="AG127" s="972"/>
      <c r="AH127" s="972"/>
      <c r="AI127" s="972"/>
      <c r="AJ127" s="973"/>
      <c r="AK127" s="974">
        <v>331</v>
      </c>
      <c r="AL127" s="972"/>
      <c r="AM127" s="972"/>
      <c r="AN127" s="972"/>
      <c r="AO127" s="973"/>
      <c r="AP127" s="975">
        <v>0</v>
      </c>
      <c r="AQ127" s="976"/>
      <c r="AR127" s="976"/>
      <c r="AS127" s="976"/>
      <c r="AT127" s="977"/>
      <c r="AU127" s="214"/>
      <c r="AV127" s="214"/>
      <c r="AW127" s="214"/>
      <c r="AX127" s="1044" t="s">
        <v>455</v>
      </c>
      <c r="AY127" s="1045"/>
      <c r="AZ127" s="1045"/>
      <c r="BA127" s="1045"/>
      <c r="BB127" s="1045"/>
      <c r="BC127" s="1045"/>
      <c r="BD127" s="1045"/>
      <c r="BE127" s="1046"/>
      <c r="BF127" s="1047" t="s">
        <v>456</v>
      </c>
      <c r="BG127" s="1045"/>
      <c r="BH127" s="1045"/>
      <c r="BI127" s="1045"/>
      <c r="BJ127" s="1045"/>
      <c r="BK127" s="1045"/>
      <c r="BL127" s="1046"/>
      <c r="BM127" s="1047" t="s">
        <v>457</v>
      </c>
      <c r="BN127" s="1045"/>
      <c r="BO127" s="1045"/>
      <c r="BP127" s="1045"/>
      <c r="BQ127" s="1045"/>
      <c r="BR127" s="1045"/>
      <c r="BS127" s="1046"/>
      <c r="BT127" s="1047" t="s">
        <v>458</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459</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460</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461</v>
      </c>
      <c r="X128" s="1056"/>
      <c r="Y128" s="1056"/>
      <c r="Z128" s="1057"/>
      <c r="AA128" s="1058">
        <v>4446</v>
      </c>
      <c r="AB128" s="1059"/>
      <c r="AC128" s="1059"/>
      <c r="AD128" s="1059"/>
      <c r="AE128" s="1060"/>
      <c r="AF128" s="1061">
        <v>4446</v>
      </c>
      <c r="AG128" s="1059"/>
      <c r="AH128" s="1059"/>
      <c r="AI128" s="1059"/>
      <c r="AJ128" s="1060"/>
      <c r="AK128" s="1061">
        <v>4446</v>
      </c>
      <c r="AL128" s="1059"/>
      <c r="AM128" s="1059"/>
      <c r="AN128" s="1059"/>
      <c r="AO128" s="1060"/>
      <c r="AP128" s="1062"/>
      <c r="AQ128" s="1063"/>
      <c r="AR128" s="1063"/>
      <c r="AS128" s="1063"/>
      <c r="AT128" s="1064"/>
      <c r="AU128" s="214"/>
      <c r="AV128" s="214"/>
      <c r="AW128" s="214"/>
      <c r="AX128" s="909" t="s">
        <v>462</v>
      </c>
      <c r="AY128" s="910"/>
      <c r="AZ128" s="910"/>
      <c r="BA128" s="910"/>
      <c r="BB128" s="910"/>
      <c r="BC128" s="910"/>
      <c r="BD128" s="910"/>
      <c r="BE128" s="911"/>
      <c r="BF128" s="1065" t="s">
        <v>122</v>
      </c>
      <c r="BG128" s="1066"/>
      <c r="BH128" s="1066"/>
      <c r="BI128" s="1066"/>
      <c r="BJ128" s="1066"/>
      <c r="BK128" s="1066"/>
      <c r="BL128" s="1067"/>
      <c r="BM128" s="1065">
        <v>15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463</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464</v>
      </c>
      <c r="X129" s="1084"/>
      <c r="Y129" s="1084"/>
      <c r="Z129" s="1085"/>
      <c r="AA129" s="971">
        <v>2209886</v>
      </c>
      <c r="AB129" s="972"/>
      <c r="AC129" s="972"/>
      <c r="AD129" s="972"/>
      <c r="AE129" s="973"/>
      <c r="AF129" s="974">
        <v>2177170</v>
      </c>
      <c r="AG129" s="972"/>
      <c r="AH129" s="972"/>
      <c r="AI129" s="972"/>
      <c r="AJ129" s="973"/>
      <c r="AK129" s="974">
        <v>2259440</v>
      </c>
      <c r="AL129" s="972"/>
      <c r="AM129" s="972"/>
      <c r="AN129" s="972"/>
      <c r="AO129" s="973"/>
      <c r="AP129" s="1086"/>
      <c r="AQ129" s="1087"/>
      <c r="AR129" s="1087"/>
      <c r="AS129" s="1087"/>
      <c r="AT129" s="1088"/>
      <c r="AU129" s="215"/>
      <c r="AV129" s="215"/>
      <c r="AW129" s="215"/>
      <c r="AX129" s="1078" t="s">
        <v>465</v>
      </c>
      <c r="AY129" s="936"/>
      <c r="AZ129" s="936"/>
      <c r="BA129" s="936"/>
      <c r="BB129" s="936"/>
      <c r="BC129" s="936"/>
      <c r="BD129" s="936"/>
      <c r="BE129" s="937"/>
      <c r="BF129" s="1079" t="s">
        <v>122</v>
      </c>
      <c r="BG129" s="1080"/>
      <c r="BH129" s="1080"/>
      <c r="BI129" s="1080"/>
      <c r="BJ129" s="1080"/>
      <c r="BK129" s="1080"/>
      <c r="BL129" s="1081"/>
      <c r="BM129" s="1079">
        <v>20</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466</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467</v>
      </c>
      <c r="X130" s="1084"/>
      <c r="Y130" s="1084"/>
      <c r="Z130" s="1085"/>
      <c r="AA130" s="971">
        <v>264815</v>
      </c>
      <c r="AB130" s="972"/>
      <c r="AC130" s="972"/>
      <c r="AD130" s="972"/>
      <c r="AE130" s="973"/>
      <c r="AF130" s="974">
        <v>264220</v>
      </c>
      <c r="AG130" s="972"/>
      <c r="AH130" s="972"/>
      <c r="AI130" s="972"/>
      <c r="AJ130" s="973"/>
      <c r="AK130" s="974">
        <v>258776</v>
      </c>
      <c r="AL130" s="972"/>
      <c r="AM130" s="972"/>
      <c r="AN130" s="972"/>
      <c r="AO130" s="973"/>
      <c r="AP130" s="1086"/>
      <c r="AQ130" s="1087"/>
      <c r="AR130" s="1087"/>
      <c r="AS130" s="1087"/>
      <c r="AT130" s="1088"/>
      <c r="AU130" s="215"/>
      <c r="AV130" s="215"/>
      <c r="AW130" s="215"/>
      <c r="AX130" s="1078" t="s">
        <v>468</v>
      </c>
      <c r="AY130" s="936"/>
      <c r="AZ130" s="936"/>
      <c r="BA130" s="936"/>
      <c r="BB130" s="936"/>
      <c r="BC130" s="936"/>
      <c r="BD130" s="936"/>
      <c r="BE130" s="937"/>
      <c r="BF130" s="1114">
        <v>0.1</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469</v>
      </c>
      <c r="X131" s="1121"/>
      <c r="Y131" s="1121"/>
      <c r="Z131" s="1122"/>
      <c r="AA131" s="1017">
        <v>1945071</v>
      </c>
      <c r="AB131" s="999"/>
      <c r="AC131" s="999"/>
      <c r="AD131" s="999"/>
      <c r="AE131" s="1000"/>
      <c r="AF131" s="998">
        <v>1912950</v>
      </c>
      <c r="AG131" s="999"/>
      <c r="AH131" s="999"/>
      <c r="AI131" s="999"/>
      <c r="AJ131" s="1000"/>
      <c r="AK131" s="998">
        <v>2000664</v>
      </c>
      <c r="AL131" s="999"/>
      <c r="AM131" s="999"/>
      <c r="AN131" s="999"/>
      <c r="AO131" s="1000"/>
      <c r="AP131" s="1123"/>
      <c r="AQ131" s="1124"/>
      <c r="AR131" s="1124"/>
      <c r="AS131" s="1124"/>
      <c r="AT131" s="1125"/>
      <c r="AU131" s="215"/>
      <c r="AV131" s="215"/>
      <c r="AW131" s="215"/>
      <c r="AX131" s="1096" t="s">
        <v>470</v>
      </c>
      <c r="AY131" s="739"/>
      <c r="AZ131" s="739"/>
      <c r="BA131" s="739"/>
      <c r="BB131" s="739"/>
      <c r="BC131" s="739"/>
      <c r="BD131" s="739"/>
      <c r="BE131" s="1049"/>
      <c r="BF131" s="1097" t="s">
        <v>122</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471</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472</v>
      </c>
      <c r="W132" s="1107"/>
      <c r="X132" s="1107"/>
      <c r="Y132" s="1107"/>
      <c r="Z132" s="1108"/>
      <c r="AA132" s="1109">
        <v>-0.44137206299999998</v>
      </c>
      <c r="AB132" s="1110"/>
      <c r="AC132" s="1110"/>
      <c r="AD132" s="1110"/>
      <c r="AE132" s="1111"/>
      <c r="AF132" s="1112">
        <v>-0.44925377</v>
      </c>
      <c r="AG132" s="1110"/>
      <c r="AH132" s="1110"/>
      <c r="AI132" s="1110"/>
      <c r="AJ132" s="1111"/>
      <c r="AK132" s="1112">
        <v>1.4350735560000001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473</v>
      </c>
      <c r="W133" s="1090"/>
      <c r="X133" s="1090"/>
      <c r="Y133" s="1090"/>
      <c r="Z133" s="1091"/>
      <c r="AA133" s="1092">
        <v>-0.7</v>
      </c>
      <c r="AB133" s="1093"/>
      <c r="AC133" s="1093"/>
      <c r="AD133" s="1093"/>
      <c r="AE133" s="1094"/>
      <c r="AF133" s="1092">
        <v>-0.5</v>
      </c>
      <c r="AG133" s="1093"/>
      <c r="AH133" s="1093"/>
      <c r="AI133" s="1093"/>
      <c r="AJ133" s="1094"/>
      <c r="AK133" s="1092">
        <v>0.1</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OPI4uIir1JwltZ2ngfwyPBgARsJRbbTXIFoMxN27RrrR9Rk/arWvnXghWMILeaAMC94ncdWNd/a7wlP4A/rRmQ==" saltValue="kaFwHE+Jk9MLdNtzwWLjf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topLeftCell="A29" zoomScale="70" zoomScaleNormal="85" zoomScaleSheetLayoutView="70" workbookViewId="0">
      <selection activeCell="CW51" sqref="CW51"/>
    </sheetView>
  </sheetViews>
  <sheetFormatPr defaultColWidth="0" defaultRowHeight="13.5" customHeight="1" zeroHeight="1" x14ac:dyDescent="0.2"/>
  <cols>
    <col min="1" max="120" width="2.7265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474</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Bk7YMar6RR1fu/COc/OBxEqCY7IW7U86TKedSAXSsdfF1QPOKuWNfIKL+2wSt3VtqcetqTMdQmubCQuI/8im5g==" saltValue="eSdw8QEC3dz70JzQ6MJewQ==" spinCount="100000" sheet="1" objects="1" scenarios="1"/>
  <dataConsolidate/>
  <phoneticPr fontId="2"/>
  <printOptions horizontalCentered="1" verticalCentered="1"/>
  <pageMargins left="0" right="0" top="0" bottom="0" header="0" footer="0"/>
  <pageSetup paperSize="9" scale="46"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U45" zoomScaleNormal="100" zoomScaleSheetLayoutView="55" workbookViewId="0"/>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LYam64u7I3YkbK2iU9H9ktSPHZUVpsk9egcXVXsowdh9qUO9wOOMHsZnnsWQLJD9WTUvmeCK/dkyV/4ERQxG2Q==" saltValue="DGrCUOTH3xGkVTopjovh7A==" spinCount="100000" sheet="1" objects="1" scenarios="1"/>
  <dataConsolidate/>
  <phoneticPr fontId="2"/>
  <printOptions horizontalCentered="1" verticalCentered="1"/>
  <pageMargins left="0" right="0" top="0" bottom="0" header="0" footer="0"/>
  <pageSetup paperSize="9" scale="46"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85" zoomScaleSheetLayoutView="85" workbookViewId="0">
      <selection activeCell="AN18" sqref="AN18"/>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475</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476</v>
      </c>
      <c r="AL6" s="248"/>
      <c r="AM6" s="248"/>
      <c r="AN6" s="248"/>
    </row>
    <row r="7" spans="1:46" ht="13.5" customHeight="1" x14ac:dyDescent="0.2">
      <c r="A7" s="247"/>
      <c r="AK7" s="250"/>
      <c r="AL7" s="251"/>
      <c r="AM7" s="251"/>
      <c r="AN7" s="252"/>
      <c r="AO7" s="1127" t="s">
        <v>477</v>
      </c>
      <c r="AP7" s="253"/>
      <c r="AQ7" s="254" t="s">
        <v>478</v>
      </c>
      <c r="AR7" s="255"/>
    </row>
    <row r="8" spans="1:46" ht="13" x14ac:dyDescent="0.2">
      <c r="A8" s="247"/>
      <c r="AK8" s="256"/>
      <c r="AL8" s="257"/>
      <c r="AM8" s="257"/>
      <c r="AN8" s="258"/>
      <c r="AO8" s="1128"/>
      <c r="AP8" s="259" t="s">
        <v>479</v>
      </c>
      <c r="AQ8" s="260" t="s">
        <v>480</v>
      </c>
      <c r="AR8" s="261" t="s">
        <v>481</v>
      </c>
    </row>
    <row r="9" spans="1:46" ht="13" x14ac:dyDescent="0.2">
      <c r="A9" s="247"/>
      <c r="AK9" s="1129" t="s">
        <v>482</v>
      </c>
      <c r="AL9" s="1130"/>
      <c r="AM9" s="1130"/>
      <c r="AN9" s="1131"/>
      <c r="AO9" s="262">
        <v>601841</v>
      </c>
      <c r="AP9" s="262">
        <v>204360</v>
      </c>
      <c r="AQ9" s="263">
        <v>263788</v>
      </c>
      <c r="AR9" s="264">
        <v>-22.5</v>
      </c>
    </row>
    <row r="10" spans="1:46" ht="13.5" customHeight="1" x14ac:dyDescent="0.2">
      <c r="A10" s="247"/>
      <c r="AK10" s="1129" t="s">
        <v>483</v>
      </c>
      <c r="AL10" s="1130"/>
      <c r="AM10" s="1130"/>
      <c r="AN10" s="1131"/>
      <c r="AO10" s="265">
        <v>2056</v>
      </c>
      <c r="AP10" s="265">
        <v>698</v>
      </c>
      <c r="AQ10" s="266">
        <v>39680</v>
      </c>
      <c r="AR10" s="267">
        <v>-98.2</v>
      </c>
    </row>
    <row r="11" spans="1:46" ht="13.5" customHeight="1" x14ac:dyDescent="0.2">
      <c r="A11" s="247"/>
      <c r="AK11" s="1129" t="s">
        <v>484</v>
      </c>
      <c r="AL11" s="1130"/>
      <c r="AM11" s="1130"/>
      <c r="AN11" s="1131"/>
      <c r="AO11" s="265" t="s">
        <v>485</v>
      </c>
      <c r="AP11" s="265" t="s">
        <v>485</v>
      </c>
      <c r="AQ11" s="266">
        <v>4557</v>
      </c>
      <c r="AR11" s="267" t="s">
        <v>485</v>
      </c>
    </row>
    <row r="12" spans="1:46" ht="13.5" customHeight="1" x14ac:dyDescent="0.2">
      <c r="A12" s="247"/>
      <c r="AK12" s="1129" t="s">
        <v>486</v>
      </c>
      <c r="AL12" s="1130"/>
      <c r="AM12" s="1130"/>
      <c r="AN12" s="1131"/>
      <c r="AO12" s="265" t="s">
        <v>485</v>
      </c>
      <c r="AP12" s="265" t="s">
        <v>485</v>
      </c>
      <c r="AQ12" s="266" t="s">
        <v>485</v>
      </c>
      <c r="AR12" s="267" t="s">
        <v>485</v>
      </c>
    </row>
    <row r="13" spans="1:46" ht="13.5" customHeight="1" x14ac:dyDescent="0.2">
      <c r="A13" s="247"/>
      <c r="AK13" s="1129" t="s">
        <v>487</v>
      </c>
      <c r="AL13" s="1130"/>
      <c r="AM13" s="1130"/>
      <c r="AN13" s="1131"/>
      <c r="AO13" s="265">
        <v>21388</v>
      </c>
      <c r="AP13" s="265">
        <v>7262</v>
      </c>
      <c r="AQ13" s="266">
        <v>12917</v>
      </c>
      <c r="AR13" s="267">
        <v>-43.8</v>
      </c>
    </row>
    <row r="14" spans="1:46" ht="13.5" customHeight="1" x14ac:dyDescent="0.2">
      <c r="A14" s="247"/>
      <c r="AK14" s="1129" t="s">
        <v>488</v>
      </c>
      <c r="AL14" s="1130"/>
      <c r="AM14" s="1130"/>
      <c r="AN14" s="1131"/>
      <c r="AO14" s="265" t="s">
        <v>485</v>
      </c>
      <c r="AP14" s="265" t="s">
        <v>485</v>
      </c>
      <c r="AQ14" s="266">
        <v>4746</v>
      </c>
      <c r="AR14" s="267" t="s">
        <v>485</v>
      </c>
    </row>
    <row r="15" spans="1:46" ht="13.5" customHeight="1" x14ac:dyDescent="0.2">
      <c r="A15" s="247"/>
      <c r="AK15" s="1132" t="s">
        <v>489</v>
      </c>
      <c r="AL15" s="1133"/>
      <c r="AM15" s="1133"/>
      <c r="AN15" s="1134"/>
      <c r="AO15" s="265">
        <v>-64978</v>
      </c>
      <c r="AP15" s="265">
        <v>-22064</v>
      </c>
      <c r="AQ15" s="266">
        <v>-12765</v>
      </c>
      <c r="AR15" s="267">
        <v>72.8</v>
      </c>
    </row>
    <row r="16" spans="1:46" ht="13" x14ac:dyDescent="0.2">
      <c r="A16" s="247"/>
      <c r="AK16" s="1132" t="s">
        <v>176</v>
      </c>
      <c r="AL16" s="1133"/>
      <c r="AM16" s="1133"/>
      <c r="AN16" s="1134"/>
      <c r="AO16" s="265">
        <v>560307</v>
      </c>
      <c r="AP16" s="265">
        <v>190257</v>
      </c>
      <c r="AQ16" s="266">
        <v>312922</v>
      </c>
      <c r="AR16" s="267">
        <v>-39.200000000000003</v>
      </c>
    </row>
    <row r="17" spans="1:46" ht="13" x14ac:dyDescent="0.2">
      <c r="A17" s="247"/>
    </row>
    <row r="18" spans="1:46" ht="13" x14ac:dyDescent="0.2">
      <c r="A18" s="247"/>
      <c r="AQ18" s="268"/>
      <c r="AR18" s="268"/>
    </row>
    <row r="19" spans="1:46" ht="13" x14ac:dyDescent="0.2">
      <c r="A19" s="247"/>
      <c r="AK19" s="243" t="s">
        <v>490</v>
      </c>
    </row>
    <row r="20" spans="1:46" ht="13" x14ac:dyDescent="0.2">
      <c r="A20" s="247"/>
      <c r="AK20" s="269"/>
      <c r="AL20" s="270"/>
      <c r="AM20" s="270"/>
      <c r="AN20" s="271"/>
      <c r="AO20" s="272" t="s">
        <v>491</v>
      </c>
      <c r="AP20" s="273" t="s">
        <v>492</v>
      </c>
      <c r="AQ20" s="274" t="s">
        <v>493</v>
      </c>
      <c r="AR20" s="275"/>
    </row>
    <row r="21" spans="1:46" s="248" customFormat="1" ht="13" x14ac:dyDescent="0.2">
      <c r="A21" s="276"/>
      <c r="AK21" s="1135" t="s">
        <v>494</v>
      </c>
      <c r="AL21" s="1136"/>
      <c r="AM21" s="1136"/>
      <c r="AN21" s="1137"/>
      <c r="AO21" s="277">
        <v>18</v>
      </c>
      <c r="AP21" s="278">
        <v>24.75</v>
      </c>
      <c r="AQ21" s="279">
        <v>-6.75</v>
      </c>
      <c r="AS21" s="280"/>
      <c r="AT21" s="276"/>
    </row>
    <row r="22" spans="1:46" s="248" customFormat="1" ht="13" x14ac:dyDescent="0.2">
      <c r="A22" s="276"/>
      <c r="AK22" s="1135" t="s">
        <v>495</v>
      </c>
      <c r="AL22" s="1136"/>
      <c r="AM22" s="1136"/>
      <c r="AN22" s="1137"/>
      <c r="AO22" s="281">
        <v>97.1</v>
      </c>
      <c r="AP22" s="282">
        <v>95.6</v>
      </c>
      <c r="AQ22" s="283">
        <v>1.5</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26" t="s">
        <v>496</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 x14ac:dyDescent="0.2">
      <c r="A27" s="288"/>
      <c r="AS27" s="243"/>
      <c r="AT27" s="243"/>
    </row>
    <row r="28" spans="1:46" ht="16.5" x14ac:dyDescent="0.2">
      <c r="A28" s="244" t="s">
        <v>497</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498</v>
      </c>
      <c r="AL29" s="248"/>
      <c r="AM29" s="248"/>
      <c r="AN29" s="248"/>
      <c r="AS29" s="290"/>
    </row>
    <row r="30" spans="1:46" ht="13.5" customHeight="1" x14ac:dyDescent="0.2">
      <c r="A30" s="247"/>
      <c r="AK30" s="250"/>
      <c r="AL30" s="251"/>
      <c r="AM30" s="251"/>
      <c r="AN30" s="252"/>
      <c r="AO30" s="1127" t="s">
        <v>477</v>
      </c>
      <c r="AP30" s="253"/>
      <c r="AQ30" s="254" t="s">
        <v>478</v>
      </c>
      <c r="AR30" s="255"/>
    </row>
    <row r="31" spans="1:46" ht="13" x14ac:dyDescent="0.2">
      <c r="A31" s="247"/>
      <c r="AK31" s="256"/>
      <c r="AL31" s="257"/>
      <c r="AM31" s="257"/>
      <c r="AN31" s="258"/>
      <c r="AO31" s="1128"/>
      <c r="AP31" s="259" t="s">
        <v>479</v>
      </c>
      <c r="AQ31" s="260" t="s">
        <v>480</v>
      </c>
      <c r="AR31" s="261" t="s">
        <v>481</v>
      </c>
    </row>
    <row r="32" spans="1:46" ht="27" customHeight="1" x14ac:dyDescent="0.2">
      <c r="A32" s="247"/>
      <c r="AK32" s="1143" t="s">
        <v>499</v>
      </c>
      <c r="AL32" s="1144"/>
      <c r="AM32" s="1144"/>
      <c r="AN32" s="1145"/>
      <c r="AO32" s="291">
        <v>245933</v>
      </c>
      <c r="AP32" s="291">
        <v>83509</v>
      </c>
      <c r="AQ32" s="292">
        <v>170896</v>
      </c>
      <c r="AR32" s="293">
        <v>-51.1</v>
      </c>
    </row>
    <row r="33" spans="1:46" ht="13.5" customHeight="1" x14ac:dyDescent="0.2">
      <c r="A33" s="247"/>
      <c r="AK33" s="1143" t="s">
        <v>500</v>
      </c>
      <c r="AL33" s="1144"/>
      <c r="AM33" s="1144"/>
      <c r="AN33" s="1145"/>
      <c r="AO33" s="291" t="s">
        <v>485</v>
      </c>
      <c r="AP33" s="291" t="s">
        <v>485</v>
      </c>
      <c r="AQ33" s="292" t="s">
        <v>485</v>
      </c>
      <c r="AR33" s="293" t="s">
        <v>485</v>
      </c>
    </row>
    <row r="34" spans="1:46" ht="27" customHeight="1" x14ac:dyDescent="0.2">
      <c r="A34" s="247"/>
      <c r="AK34" s="1143" t="s">
        <v>501</v>
      </c>
      <c r="AL34" s="1144"/>
      <c r="AM34" s="1144"/>
      <c r="AN34" s="1145"/>
      <c r="AO34" s="291" t="s">
        <v>485</v>
      </c>
      <c r="AP34" s="291" t="s">
        <v>485</v>
      </c>
      <c r="AQ34" s="292">
        <v>5</v>
      </c>
      <c r="AR34" s="293" t="s">
        <v>485</v>
      </c>
    </row>
    <row r="35" spans="1:46" ht="27" customHeight="1" x14ac:dyDescent="0.2">
      <c r="A35" s="247"/>
      <c r="AK35" s="1143" t="s">
        <v>502</v>
      </c>
      <c r="AL35" s="1144"/>
      <c r="AM35" s="1144"/>
      <c r="AN35" s="1145"/>
      <c r="AO35" s="291">
        <v>45669</v>
      </c>
      <c r="AP35" s="291">
        <v>15507</v>
      </c>
      <c r="AQ35" s="292">
        <v>33138</v>
      </c>
      <c r="AR35" s="293">
        <v>-53.2</v>
      </c>
    </row>
    <row r="36" spans="1:46" ht="27" customHeight="1" x14ac:dyDescent="0.2">
      <c r="A36" s="247"/>
      <c r="AK36" s="1143" t="s">
        <v>503</v>
      </c>
      <c r="AL36" s="1144"/>
      <c r="AM36" s="1144"/>
      <c r="AN36" s="1145"/>
      <c r="AO36" s="291" t="s">
        <v>485</v>
      </c>
      <c r="AP36" s="291" t="s">
        <v>485</v>
      </c>
      <c r="AQ36" s="292">
        <v>2943</v>
      </c>
      <c r="AR36" s="293" t="s">
        <v>485</v>
      </c>
    </row>
    <row r="37" spans="1:46" ht="13.5" customHeight="1" x14ac:dyDescent="0.2">
      <c r="A37" s="247"/>
      <c r="AK37" s="1143" t="s">
        <v>504</v>
      </c>
      <c r="AL37" s="1144"/>
      <c r="AM37" s="1144"/>
      <c r="AN37" s="1145"/>
      <c r="AO37" s="291">
        <v>331</v>
      </c>
      <c r="AP37" s="291">
        <v>112</v>
      </c>
      <c r="AQ37" s="292">
        <v>1487</v>
      </c>
      <c r="AR37" s="293">
        <v>-92.5</v>
      </c>
    </row>
    <row r="38" spans="1:46" ht="27" customHeight="1" x14ac:dyDescent="0.2">
      <c r="A38" s="247"/>
      <c r="AK38" s="1146" t="s">
        <v>505</v>
      </c>
      <c r="AL38" s="1147"/>
      <c r="AM38" s="1147"/>
      <c r="AN38" s="1148"/>
      <c r="AO38" s="294" t="s">
        <v>485</v>
      </c>
      <c r="AP38" s="294" t="s">
        <v>485</v>
      </c>
      <c r="AQ38" s="295">
        <v>60</v>
      </c>
      <c r="AR38" s="283" t="s">
        <v>485</v>
      </c>
      <c r="AS38" s="290"/>
    </row>
    <row r="39" spans="1:46" ht="13" x14ac:dyDescent="0.2">
      <c r="A39" s="247"/>
      <c r="AK39" s="1146" t="s">
        <v>506</v>
      </c>
      <c r="AL39" s="1147"/>
      <c r="AM39" s="1147"/>
      <c r="AN39" s="1148"/>
      <c r="AO39" s="291">
        <v>-4446</v>
      </c>
      <c r="AP39" s="291">
        <v>-1510</v>
      </c>
      <c r="AQ39" s="292">
        <v>-8408</v>
      </c>
      <c r="AR39" s="293">
        <v>-82</v>
      </c>
      <c r="AS39" s="290"/>
    </row>
    <row r="40" spans="1:46" ht="27" customHeight="1" x14ac:dyDescent="0.2">
      <c r="A40" s="247"/>
      <c r="AK40" s="1143" t="s">
        <v>507</v>
      </c>
      <c r="AL40" s="1144"/>
      <c r="AM40" s="1144"/>
      <c r="AN40" s="1145"/>
      <c r="AO40" s="291">
        <v>-258776</v>
      </c>
      <c r="AP40" s="291">
        <v>-87870</v>
      </c>
      <c r="AQ40" s="292">
        <v>-141122</v>
      </c>
      <c r="AR40" s="293">
        <v>-37.700000000000003</v>
      </c>
      <c r="AS40" s="290"/>
    </row>
    <row r="41" spans="1:46" ht="13" x14ac:dyDescent="0.2">
      <c r="A41" s="247"/>
      <c r="AK41" s="1149" t="s">
        <v>286</v>
      </c>
      <c r="AL41" s="1150"/>
      <c r="AM41" s="1150"/>
      <c r="AN41" s="1151"/>
      <c r="AO41" s="291">
        <v>28711</v>
      </c>
      <c r="AP41" s="291">
        <v>9749</v>
      </c>
      <c r="AQ41" s="292">
        <v>59000</v>
      </c>
      <c r="AR41" s="293">
        <v>-83.5</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508</v>
      </c>
    </row>
    <row r="48" spans="1:46" ht="13" x14ac:dyDescent="0.2">
      <c r="A48" s="247"/>
      <c r="AK48" s="301" t="s">
        <v>509</v>
      </c>
      <c r="AL48" s="301"/>
      <c r="AM48" s="301"/>
      <c r="AN48" s="301"/>
      <c r="AO48" s="301"/>
      <c r="AP48" s="301"/>
      <c r="AQ48" s="302"/>
      <c r="AR48" s="301"/>
    </row>
    <row r="49" spans="1:44" ht="13.5" customHeight="1" x14ac:dyDescent="0.2">
      <c r="A49" s="247"/>
      <c r="AK49" s="303"/>
      <c r="AL49" s="304"/>
      <c r="AM49" s="1138" t="s">
        <v>477</v>
      </c>
      <c r="AN49" s="1140" t="s">
        <v>510</v>
      </c>
      <c r="AO49" s="1141"/>
      <c r="AP49" s="1141"/>
      <c r="AQ49" s="1141"/>
      <c r="AR49" s="1142"/>
    </row>
    <row r="50" spans="1:44" ht="13" x14ac:dyDescent="0.2">
      <c r="A50" s="247"/>
      <c r="AK50" s="305"/>
      <c r="AL50" s="306"/>
      <c r="AM50" s="1139"/>
      <c r="AN50" s="307" t="s">
        <v>511</v>
      </c>
      <c r="AO50" s="308" t="s">
        <v>512</v>
      </c>
      <c r="AP50" s="309" t="s">
        <v>513</v>
      </c>
      <c r="AQ50" s="310" t="s">
        <v>514</v>
      </c>
      <c r="AR50" s="311" t="s">
        <v>515</v>
      </c>
    </row>
    <row r="51" spans="1:44" ht="13" x14ac:dyDescent="0.2">
      <c r="A51" s="247"/>
      <c r="AK51" s="303" t="s">
        <v>516</v>
      </c>
      <c r="AL51" s="304"/>
      <c r="AM51" s="312">
        <v>705936</v>
      </c>
      <c r="AN51" s="313">
        <v>221714</v>
      </c>
      <c r="AO51" s="314">
        <v>78.599999999999994</v>
      </c>
      <c r="AP51" s="315">
        <v>301035</v>
      </c>
      <c r="AQ51" s="316">
        <v>12.2</v>
      </c>
      <c r="AR51" s="317">
        <v>66.400000000000006</v>
      </c>
    </row>
    <row r="52" spans="1:44" ht="13" x14ac:dyDescent="0.2">
      <c r="A52" s="247"/>
      <c r="AK52" s="318"/>
      <c r="AL52" s="319" t="s">
        <v>517</v>
      </c>
      <c r="AM52" s="320">
        <v>280038</v>
      </c>
      <c r="AN52" s="321">
        <v>87952</v>
      </c>
      <c r="AO52" s="322">
        <v>40.5</v>
      </c>
      <c r="AP52" s="323">
        <v>154376</v>
      </c>
      <c r="AQ52" s="324">
        <v>29.1</v>
      </c>
      <c r="AR52" s="325">
        <v>11.4</v>
      </c>
    </row>
    <row r="53" spans="1:44" ht="13" x14ac:dyDescent="0.2">
      <c r="A53" s="247"/>
      <c r="AK53" s="303" t="s">
        <v>518</v>
      </c>
      <c r="AL53" s="304"/>
      <c r="AM53" s="312">
        <v>762748</v>
      </c>
      <c r="AN53" s="313">
        <v>244627</v>
      </c>
      <c r="AO53" s="314">
        <v>10.3</v>
      </c>
      <c r="AP53" s="315">
        <v>277467</v>
      </c>
      <c r="AQ53" s="316">
        <v>-7.8</v>
      </c>
      <c r="AR53" s="317">
        <v>18.100000000000001</v>
      </c>
    </row>
    <row r="54" spans="1:44" ht="13" x14ac:dyDescent="0.2">
      <c r="A54" s="247"/>
      <c r="AK54" s="318"/>
      <c r="AL54" s="319" t="s">
        <v>517</v>
      </c>
      <c r="AM54" s="320">
        <v>194026</v>
      </c>
      <c r="AN54" s="321">
        <v>62228</v>
      </c>
      <c r="AO54" s="322">
        <v>-29.2</v>
      </c>
      <c r="AP54" s="323">
        <v>128378</v>
      </c>
      <c r="AQ54" s="324">
        <v>-16.8</v>
      </c>
      <c r="AR54" s="325">
        <v>-12.4</v>
      </c>
    </row>
    <row r="55" spans="1:44" ht="13" x14ac:dyDescent="0.2">
      <c r="A55" s="247"/>
      <c r="AK55" s="303" t="s">
        <v>519</v>
      </c>
      <c r="AL55" s="304"/>
      <c r="AM55" s="312">
        <v>477185</v>
      </c>
      <c r="AN55" s="313">
        <v>155334</v>
      </c>
      <c r="AO55" s="314">
        <v>-36.5</v>
      </c>
      <c r="AP55" s="315">
        <v>282256</v>
      </c>
      <c r="AQ55" s="316">
        <v>1.7</v>
      </c>
      <c r="AR55" s="317">
        <v>-38.200000000000003</v>
      </c>
    </row>
    <row r="56" spans="1:44" ht="13" x14ac:dyDescent="0.2">
      <c r="A56" s="247"/>
      <c r="AK56" s="318"/>
      <c r="AL56" s="319" t="s">
        <v>517</v>
      </c>
      <c r="AM56" s="320">
        <v>352462</v>
      </c>
      <c r="AN56" s="321">
        <v>114734</v>
      </c>
      <c r="AO56" s="322">
        <v>84.4</v>
      </c>
      <c r="AP56" s="323">
        <v>145453</v>
      </c>
      <c r="AQ56" s="324">
        <v>13.3</v>
      </c>
      <c r="AR56" s="325">
        <v>71.099999999999994</v>
      </c>
    </row>
    <row r="57" spans="1:44" ht="13" x14ac:dyDescent="0.2">
      <c r="A57" s="247"/>
      <c r="AK57" s="303" t="s">
        <v>520</v>
      </c>
      <c r="AL57" s="304"/>
      <c r="AM57" s="312">
        <v>597397</v>
      </c>
      <c r="AN57" s="313">
        <v>197291</v>
      </c>
      <c r="AO57" s="314">
        <v>27</v>
      </c>
      <c r="AP57" s="315">
        <v>295341</v>
      </c>
      <c r="AQ57" s="316">
        <v>4.5999999999999996</v>
      </c>
      <c r="AR57" s="317">
        <v>22.4</v>
      </c>
    </row>
    <row r="58" spans="1:44" ht="13" x14ac:dyDescent="0.2">
      <c r="A58" s="247"/>
      <c r="AK58" s="318"/>
      <c r="AL58" s="319" t="s">
        <v>517</v>
      </c>
      <c r="AM58" s="320">
        <v>488301</v>
      </c>
      <c r="AN58" s="321">
        <v>161262</v>
      </c>
      <c r="AO58" s="322">
        <v>40.6</v>
      </c>
      <c r="AP58" s="323">
        <v>137402</v>
      </c>
      <c r="AQ58" s="324">
        <v>-5.5</v>
      </c>
      <c r="AR58" s="325">
        <v>46.1</v>
      </c>
    </row>
    <row r="59" spans="1:44" ht="13" x14ac:dyDescent="0.2">
      <c r="A59" s="247"/>
      <c r="AK59" s="303" t="s">
        <v>521</v>
      </c>
      <c r="AL59" s="304"/>
      <c r="AM59" s="312">
        <v>821543</v>
      </c>
      <c r="AN59" s="313">
        <v>278962</v>
      </c>
      <c r="AO59" s="314">
        <v>41.4</v>
      </c>
      <c r="AP59" s="315">
        <v>292845</v>
      </c>
      <c r="AQ59" s="316">
        <v>-0.8</v>
      </c>
      <c r="AR59" s="317">
        <v>42.2</v>
      </c>
    </row>
    <row r="60" spans="1:44" ht="13" x14ac:dyDescent="0.2">
      <c r="A60" s="247"/>
      <c r="AK60" s="318"/>
      <c r="AL60" s="319" t="s">
        <v>517</v>
      </c>
      <c r="AM60" s="320">
        <v>559298</v>
      </c>
      <c r="AN60" s="321">
        <v>189914</v>
      </c>
      <c r="AO60" s="322">
        <v>17.8</v>
      </c>
      <c r="AP60" s="323">
        <v>143187</v>
      </c>
      <c r="AQ60" s="324">
        <v>4.2</v>
      </c>
      <c r="AR60" s="325">
        <v>13.6</v>
      </c>
    </row>
    <row r="61" spans="1:44" ht="13" x14ac:dyDescent="0.2">
      <c r="A61" s="247"/>
      <c r="AK61" s="303" t="s">
        <v>522</v>
      </c>
      <c r="AL61" s="326"/>
      <c r="AM61" s="312">
        <v>672962</v>
      </c>
      <c r="AN61" s="313">
        <v>219586</v>
      </c>
      <c r="AO61" s="314">
        <v>24.2</v>
      </c>
      <c r="AP61" s="315">
        <v>289789</v>
      </c>
      <c r="AQ61" s="327">
        <v>2</v>
      </c>
      <c r="AR61" s="317">
        <v>22.2</v>
      </c>
    </row>
    <row r="62" spans="1:44" ht="13" x14ac:dyDescent="0.2">
      <c r="A62" s="247"/>
      <c r="AK62" s="318"/>
      <c r="AL62" s="319" t="s">
        <v>517</v>
      </c>
      <c r="AM62" s="320">
        <v>374825</v>
      </c>
      <c r="AN62" s="321">
        <v>123218</v>
      </c>
      <c r="AO62" s="322">
        <v>30.8</v>
      </c>
      <c r="AP62" s="323">
        <v>141759</v>
      </c>
      <c r="AQ62" s="324">
        <v>4.9000000000000004</v>
      </c>
      <c r="AR62" s="325">
        <v>25.9</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YOiPxPpTqyBmRbBGXRDsTz1uuEV3yZVlQuaRkSig7sI5picPs54BLpLqg/5MrwV6bCtHJsMMrmMlunDAMOGYHg==" saltValue="TxP01xd3QW709ueaT6EeJQ=="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72" zoomScale="70" zoomScaleNormal="70" zoomScaleSheetLayoutView="55" workbookViewId="0">
      <selection activeCell="AE99" sqref="AE99"/>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474</v>
      </c>
    </row>
    <row r="121" spans="125:125" ht="13.5" hidden="1" customHeight="1" x14ac:dyDescent="0.2">
      <c r="DU121" s="241"/>
    </row>
  </sheetData>
  <sheetProtection algorithmName="SHA-512" hashValue="DBoccU/0I+PvFjySHzV/8zS8fFopxlo7xfx6CxmIqJd60SU8vgR+OeAdQO3yxVND01RC8BA13vQaN1MSlVOOzg==" saltValue="nrP26NqAF8KYbDOxt/dJbg==" spinCount="100000" sheet="1" objects="1" scenarios="1"/>
  <dataConsolidate/>
  <phoneticPr fontId="2"/>
  <printOptions horizontalCentered="1" verticalCentered="1"/>
  <pageMargins left="0" right="0" top="0.19685039370078741" bottom="0" header="0.39370078740157483" footer="0"/>
  <pageSetup paperSize="9" scale="38"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85" zoomScaleNormal="85" zoomScaleSheetLayoutView="55" workbookViewId="0">
      <selection activeCell="CW84" sqref="CW84"/>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474</v>
      </c>
    </row>
  </sheetData>
  <sheetProtection algorithmName="SHA-512" hashValue="vnehqlIhhQUDqPaJHbvbr8k8PsMyLOMt4oNkQYQILrUGhFOH/zH+UyiPU4YBZzoCDyebX/Oep0qShaeaA2/fIg==" saltValue="YVskLcm+vnH6IaOUJOu1vA==" spinCount="100000" sheet="1" objects="1" scenarios="1"/>
  <dataConsolidate/>
  <phoneticPr fontId="2"/>
  <printOptions horizontalCentered="1" verticalCentered="1"/>
  <pageMargins left="0" right="0" top="0.19685039370078741" bottom="0" header="0.39370078740157483" footer="0"/>
  <pageSetup paperSize="9" scale="40"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55" zoomScaleNormal="55" zoomScaleSheetLayoutView="100" workbookViewId="0"/>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524</v>
      </c>
      <c r="G33" s="29" t="s">
        <v>525</v>
      </c>
      <c r="H33" s="29" t="s">
        <v>526</v>
      </c>
      <c r="I33" s="29" t="s">
        <v>527</v>
      </c>
      <c r="J33" s="30" t="s">
        <v>528</v>
      </c>
      <c r="K33" s="22"/>
      <c r="L33" s="22"/>
      <c r="M33" s="22"/>
      <c r="N33" s="22"/>
      <c r="O33" s="22"/>
      <c r="P33" s="22"/>
    </row>
    <row r="34" spans="1:16" ht="39" customHeight="1" x14ac:dyDescent="0.2">
      <c r="A34" s="22"/>
      <c r="B34" s="31"/>
      <c r="C34" s="1156" t="s">
        <v>530</v>
      </c>
      <c r="D34" s="1156"/>
      <c r="E34" s="1157"/>
      <c r="F34" s="32">
        <v>21.46</v>
      </c>
      <c r="G34" s="33">
        <v>30.87</v>
      </c>
      <c r="H34" s="33">
        <v>38.86</v>
      </c>
      <c r="I34" s="33">
        <v>38.47</v>
      </c>
      <c r="J34" s="34">
        <v>48.25</v>
      </c>
      <c r="K34" s="22"/>
      <c r="L34" s="22"/>
      <c r="M34" s="22"/>
      <c r="N34" s="22"/>
      <c r="O34" s="22"/>
      <c r="P34" s="22"/>
    </row>
    <row r="35" spans="1:16" ht="39" customHeight="1" x14ac:dyDescent="0.2">
      <c r="A35" s="22"/>
      <c r="B35" s="35"/>
      <c r="C35" s="1152" t="s">
        <v>531</v>
      </c>
      <c r="D35" s="1152"/>
      <c r="E35" s="1153"/>
      <c r="F35" s="36">
        <v>0</v>
      </c>
      <c r="G35" s="37">
        <v>0.01</v>
      </c>
      <c r="H35" s="37">
        <v>0.68</v>
      </c>
      <c r="I35" s="37">
        <v>0.96</v>
      </c>
      <c r="J35" s="38">
        <v>2.5299999999999998</v>
      </c>
      <c r="K35" s="22"/>
      <c r="L35" s="22"/>
      <c r="M35" s="22"/>
      <c r="N35" s="22"/>
      <c r="O35" s="22"/>
      <c r="P35" s="22"/>
    </row>
    <row r="36" spans="1:16" ht="39" customHeight="1" x14ac:dyDescent="0.2">
      <c r="A36" s="22"/>
      <c r="B36" s="35"/>
      <c r="C36" s="1152" t="s">
        <v>532</v>
      </c>
      <c r="D36" s="1152"/>
      <c r="E36" s="1153"/>
      <c r="F36" s="36" t="s">
        <v>485</v>
      </c>
      <c r="G36" s="37" t="s">
        <v>485</v>
      </c>
      <c r="H36" s="37" t="s">
        <v>485</v>
      </c>
      <c r="I36" s="37" t="s">
        <v>485</v>
      </c>
      <c r="J36" s="38">
        <v>0.8</v>
      </c>
      <c r="K36" s="22"/>
      <c r="L36" s="22"/>
      <c r="M36" s="22"/>
      <c r="N36" s="22"/>
      <c r="O36" s="22"/>
      <c r="P36" s="22"/>
    </row>
    <row r="37" spans="1:16" ht="39" customHeight="1" x14ac:dyDescent="0.2">
      <c r="A37" s="22"/>
      <c r="B37" s="35"/>
      <c r="C37" s="1152" t="s">
        <v>533</v>
      </c>
      <c r="D37" s="1152"/>
      <c r="E37" s="1153"/>
      <c r="F37" s="36" t="s">
        <v>485</v>
      </c>
      <c r="G37" s="37" t="s">
        <v>485</v>
      </c>
      <c r="H37" s="37" t="s">
        <v>485</v>
      </c>
      <c r="I37" s="37" t="s">
        <v>485</v>
      </c>
      <c r="J37" s="38">
        <v>0.45</v>
      </c>
      <c r="K37" s="22"/>
      <c r="L37" s="22"/>
      <c r="M37" s="22"/>
      <c r="N37" s="22"/>
      <c r="O37" s="22"/>
      <c r="P37" s="22"/>
    </row>
    <row r="38" spans="1:16" ht="39" customHeight="1" x14ac:dyDescent="0.2">
      <c r="A38" s="22"/>
      <c r="B38" s="35"/>
      <c r="C38" s="1152" t="s">
        <v>534</v>
      </c>
      <c r="D38" s="1152"/>
      <c r="E38" s="1153"/>
      <c r="F38" s="36">
        <v>1.23</v>
      </c>
      <c r="G38" s="37">
        <v>0.92</v>
      </c>
      <c r="H38" s="37">
        <v>0.2</v>
      </c>
      <c r="I38" s="37">
        <v>0.49</v>
      </c>
      <c r="J38" s="38">
        <v>0.35</v>
      </c>
      <c r="K38" s="22"/>
      <c r="L38" s="22"/>
      <c r="M38" s="22"/>
      <c r="N38" s="22"/>
      <c r="O38" s="22"/>
      <c r="P38" s="22"/>
    </row>
    <row r="39" spans="1:16" ht="39" customHeight="1" x14ac:dyDescent="0.2">
      <c r="A39" s="22"/>
      <c r="B39" s="35"/>
      <c r="C39" s="1152" t="s">
        <v>535</v>
      </c>
      <c r="D39" s="1152"/>
      <c r="E39" s="1153"/>
      <c r="F39" s="36">
        <v>0.08</v>
      </c>
      <c r="G39" s="37">
        <v>0</v>
      </c>
      <c r="H39" s="37">
        <v>0.01</v>
      </c>
      <c r="I39" s="37">
        <v>7.0000000000000007E-2</v>
      </c>
      <c r="J39" s="38">
        <v>0.1</v>
      </c>
      <c r="K39" s="22"/>
      <c r="L39" s="22"/>
      <c r="M39" s="22"/>
      <c r="N39" s="22"/>
      <c r="O39" s="22"/>
      <c r="P39" s="22"/>
    </row>
    <row r="40" spans="1:16" ht="39" customHeight="1" x14ac:dyDescent="0.2">
      <c r="A40" s="22"/>
      <c r="B40" s="35"/>
      <c r="C40" s="1152" t="s">
        <v>536</v>
      </c>
      <c r="D40" s="1152"/>
      <c r="E40" s="1153"/>
      <c r="F40" s="36">
        <v>0</v>
      </c>
      <c r="G40" s="37">
        <v>0</v>
      </c>
      <c r="H40" s="37">
        <v>0</v>
      </c>
      <c r="I40" s="37">
        <v>0</v>
      </c>
      <c r="J40" s="38">
        <v>0</v>
      </c>
      <c r="K40" s="22"/>
      <c r="L40" s="22"/>
      <c r="M40" s="22"/>
      <c r="N40" s="22"/>
      <c r="O40" s="22"/>
      <c r="P40" s="22"/>
    </row>
    <row r="41" spans="1:16" ht="39" customHeight="1" x14ac:dyDescent="0.2">
      <c r="A41" s="22"/>
      <c r="B41" s="35"/>
      <c r="C41" s="1152"/>
      <c r="D41" s="1152"/>
      <c r="E41" s="1153"/>
      <c r="F41" s="36"/>
      <c r="G41" s="37"/>
      <c r="H41" s="37"/>
      <c r="I41" s="37"/>
      <c r="J41" s="38"/>
      <c r="K41" s="22"/>
      <c r="L41" s="22"/>
      <c r="M41" s="22"/>
      <c r="N41" s="22"/>
      <c r="O41" s="22"/>
      <c r="P41" s="22"/>
    </row>
    <row r="42" spans="1:16" ht="39" customHeight="1" x14ac:dyDescent="0.2">
      <c r="A42" s="22"/>
      <c r="B42" s="39"/>
      <c r="C42" s="1152" t="s">
        <v>537</v>
      </c>
      <c r="D42" s="1152"/>
      <c r="E42" s="1153"/>
      <c r="F42" s="36" t="s">
        <v>538</v>
      </c>
      <c r="G42" s="37" t="s">
        <v>485</v>
      </c>
      <c r="H42" s="37" t="s">
        <v>485</v>
      </c>
      <c r="I42" s="37" t="s">
        <v>485</v>
      </c>
      <c r="J42" s="38" t="s">
        <v>485</v>
      </c>
      <c r="K42" s="22"/>
      <c r="L42" s="22"/>
      <c r="M42" s="22"/>
      <c r="N42" s="22"/>
      <c r="O42" s="22"/>
      <c r="P42" s="22"/>
    </row>
    <row r="43" spans="1:16" ht="39" customHeight="1" thickBot="1" x14ac:dyDescent="0.25">
      <c r="A43" s="22"/>
      <c r="B43" s="40"/>
      <c r="C43" s="1154" t="s">
        <v>539</v>
      </c>
      <c r="D43" s="1154"/>
      <c r="E43" s="1155"/>
      <c r="F43" s="41">
        <v>0.09</v>
      </c>
      <c r="G43" s="42">
        <v>0.11</v>
      </c>
      <c r="H43" s="42">
        <v>0.19</v>
      </c>
      <c r="I43" s="42">
        <v>0.43</v>
      </c>
      <c r="J43" s="43" t="s">
        <v>485</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1364QzPHpwq9h/nokTX1+tg9LP9IZScnKLiuuBfCV4UVUfrB3BDVNVDxq2Pz5DZ8yjUiWhx9lp47nGaGRgYyAQ==" saltValue="UKZehXBW46hwBGLNNDhzI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2"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55" zoomScaleNormal="55" zoomScaleSheetLayoutView="100" workbookViewId="0"/>
  </sheetViews>
  <sheetFormatPr defaultColWidth="0" defaultRowHeight="13.5" customHeight="1" zeroHeight="1" x14ac:dyDescent="0.2"/>
  <cols>
    <col min="1" max="1" width="8.2695312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524</v>
      </c>
      <c r="G46" s="8" t="s">
        <v>525</v>
      </c>
      <c r="H46" s="8" t="s">
        <v>526</v>
      </c>
      <c r="I46" s="8" t="s">
        <v>527</v>
      </c>
      <c r="J46" s="9" t="s">
        <v>528</v>
      </c>
    </row>
    <row r="47" spans="2:10" ht="57.75" customHeight="1" x14ac:dyDescent="0.2">
      <c r="B47" s="10"/>
      <c r="C47" s="1158" t="s">
        <v>3</v>
      </c>
      <c r="D47" s="1158"/>
      <c r="E47" s="1159"/>
      <c r="F47" s="11">
        <v>14.69</v>
      </c>
      <c r="G47" s="12">
        <v>17.82</v>
      </c>
      <c r="H47" s="12">
        <v>22.81</v>
      </c>
      <c r="I47" s="12">
        <v>23.16</v>
      </c>
      <c r="J47" s="13">
        <v>22.31</v>
      </c>
    </row>
    <row r="48" spans="2:10" ht="57.75" customHeight="1" x14ac:dyDescent="0.2">
      <c r="B48" s="14"/>
      <c r="C48" s="1160" t="s">
        <v>4</v>
      </c>
      <c r="D48" s="1160"/>
      <c r="E48" s="1161"/>
      <c r="F48" s="15">
        <v>21.46</v>
      </c>
      <c r="G48" s="16">
        <v>30.87</v>
      </c>
      <c r="H48" s="16">
        <v>38.86</v>
      </c>
      <c r="I48" s="16">
        <v>38.479999999999997</v>
      </c>
      <c r="J48" s="17">
        <v>48.26</v>
      </c>
    </row>
    <row r="49" spans="2:10" ht="57.75" customHeight="1" thickBot="1" x14ac:dyDescent="0.25">
      <c r="B49" s="18"/>
      <c r="C49" s="1162" t="s">
        <v>5</v>
      </c>
      <c r="D49" s="1162"/>
      <c r="E49" s="1163"/>
      <c r="F49" s="19">
        <v>4.7699999999999996</v>
      </c>
      <c r="G49" s="20">
        <v>15.68</v>
      </c>
      <c r="H49" s="20">
        <v>11.71</v>
      </c>
      <c r="I49" s="20" t="s">
        <v>529</v>
      </c>
      <c r="J49" s="21">
        <v>11.18</v>
      </c>
    </row>
    <row r="50" spans="2:10" ht="13" x14ac:dyDescent="0.2"/>
  </sheetData>
  <sheetProtection algorithmName="SHA-512" hashValue="soUR/j8BYt9D0aTstbv+RyRlPdRlWAHlTJjrr+L0S5ycYmAqhm/tVpaQ9osrjd8nPbLiheUBC44CVKyo30j3pg==" saltValue="FOHp7CPkDsZPTVkoDs5EJ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11" zoomScale="55" zoomScaleNormal="55" zoomScaleSheetLayoutView="55" workbookViewId="0"/>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524</v>
      </c>
      <c r="L44" s="54" t="s">
        <v>525</v>
      </c>
      <c r="M44" s="54" t="s">
        <v>526</v>
      </c>
      <c r="N44" s="54" t="s">
        <v>527</v>
      </c>
      <c r="O44" s="55" t="s">
        <v>528</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230</v>
      </c>
      <c r="L45" s="58">
        <v>215</v>
      </c>
      <c r="M45" s="58">
        <v>223</v>
      </c>
      <c r="N45" s="58">
        <v>233</v>
      </c>
      <c r="O45" s="59">
        <v>246</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485</v>
      </c>
      <c r="L46" s="62" t="s">
        <v>485</v>
      </c>
      <c r="M46" s="62" t="s">
        <v>485</v>
      </c>
      <c r="N46" s="62" t="s">
        <v>485</v>
      </c>
      <c r="O46" s="63" t="s">
        <v>485</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485</v>
      </c>
      <c r="L47" s="62" t="s">
        <v>485</v>
      </c>
      <c r="M47" s="62" t="s">
        <v>485</v>
      </c>
      <c r="N47" s="62" t="s">
        <v>485</v>
      </c>
      <c r="O47" s="63" t="s">
        <v>485</v>
      </c>
      <c r="P47" s="46"/>
      <c r="Q47" s="46"/>
      <c r="R47" s="46"/>
      <c r="S47" s="46"/>
      <c r="T47" s="46"/>
      <c r="U47" s="46"/>
    </row>
    <row r="48" spans="1:21" ht="30.75" customHeight="1" x14ac:dyDescent="0.2">
      <c r="A48" s="46"/>
      <c r="B48" s="1166"/>
      <c r="C48" s="1167"/>
      <c r="D48" s="60"/>
      <c r="E48" s="1172" t="s">
        <v>13</v>
      </c>
      <c r="F48" s="1172"/>
      <c r="G48" s="1172"/>
      <c r="H48" s="1172"/>
      <c r="I48" s="1172"/>
      <c r="J48" s="1173"/>
      <c r="K48" s="61">
        <v>31</v>
      </c>
      <c r="L48" s="62">
        <v>36</v>
      </c>
      <c r="M48" s="62">
        <v>37</v>
      </c>
      <c r="N48" s="62">
        <v>27</v>
      </c>
      <c r="O48" s="63">
        <v>46</v>
      </c>
      <c r="P48" s="46"/>
      <c r="Q48" s="46"/>
      <c r="R48" s="46"/>
      <c r="S48" s="46"/>
      <c r="T48" s="46"/>
      <c r="U48" s="46"/>
    </row>
    <row r="49" spans="1:21" ht="30.75" customHeight="1" x14ac:dyDescent="0.2">
      <c r="A49" s="46"/>
      <c r="B49" s="1166"/>
      <c r="C49" s="1167"/>
      <c r="D49" s="60"/>
      <c r="E49" s="1172" t="s">
        <v>14</v>
      </c>
      <c r="F49" s="1172"/>
      <c r="G49" s="1172"/>
      <c r="H49" s="1172"/>
      <c r="I49" s="1172"/>
      <c r="J49" s="1173"/>
      <c r="K49" s="61" t="s">
        <v>485</v>
      </c>
      <c r="L49" s="62" t="s">
        <v>485</v>
      </c>
      <c r="M49" s="62" t="s">
        <v>485</v>
      </c>
      <c r="N49" s="62" t="s">
        <v>485</v>
      </c>
      <c r="O49" s="63" t="s">
        <v>485</v>
      </c>
      <c r="P49" s="46"/>
      <c r="Q49" s="46"/>
      <c r="R49" s="46"/>
      <c r="S49" s="46"/>
      <c r="T49" s="46"/>
      <c r="U49" s="46"/>
    </row>
    <row r="50" spans="1:21" ht="30.75" customHeight="1" x14ac:dyDescent="0.2">
      <c r="A50" s="46"/>
      <c r="B50" s="1166"/>
      <c r="C50" s="1167"/>
      <c r="D50" s="60"/>
      <c r="E50" s="1172" t="s">
        <v>15</v>
      </c>
      <c r="F50" s="1172"/>
      <c r="G50" s="1172"/>
      <c r="H50" s="1172"/>
      <c r="I50" s="1172"/>
      <c r="J50" s="1173"/>
      <c r="K50" s="61">
        <v>0</v>
      </c>
      <c r="L50" s="62">
        <v>0</v>
      </c>
      <c r="M50" s="62">
        <v>0</v>
      </c>
      <c r="N50" s="62">
        <v>0</v>
      </c>
      <c r="O50" s="63">
        <v>0</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485</v>
      </c>
      <c r="L51" s="62" t="s">
        <v>485</v>
      </c>
      <c r="M51" s="62" t="s">
        <v>485</v>
      </c>
      <c r="N51" s="62" t="s">
        <v>485</v>
      </c>
      <c r="O51" s="63" t="s">
        <v>485</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282</v>
      </c>
      <c r="L52" s="62">
        <v>265</v>
      </c>
      <c r="M52" s="62">
        <v>269</v>
      </c>
      <c r="N52" s="62">
        <v>268</v>
      </c>
      <c r="O52" s="63">
        <v>263</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-21</v>
      </c>
      <c r="L53" s="67">
        <v>-14</v>
      </c>
      <c r="M53" s="67">
        <v>-9</v>
      </c>
      <c r="N53" s="67">
        <v>-8</v>
      </c>
      <c r="O53" s="68">
        <v>29</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540</v>
      </c>
      <c r="L57" s="79" t="s">
        <v>541</v>
      </c>
      <c r="M57" s="79" t="s">
        <v>542</v>
      </c>
      <c r="N57" s="79" t="s">
        <v>543</v>
      </c>
      <c r="O57" s="80" t="s">
        <v>544</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tkxwrGEEmdlNQ79qs3A5bLClJBCmPcHMVF98ezNjedBdrDyBvLvnlq+Ju6GoEIwDwAecCKozRi4zVVE6JHy/gw==" saltValue="WW8x+X1i+D1dmiiZsJTl3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6"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55" zoomScaleNormal="55" zoomScaleSheetLayoutView="100" workbookViewId="0">
      <selection activeCell="L49" sqref="L49"/>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524</v>
      </c>
      <c r="J40" s="101" t="s">
        <v>525</v>
      </c>
      <c r="K40" s="101" t="s">
        <v>526</v>
      </c>
      <c r="L40" s="101" t="s">
        <v>527</v>
      </c>
      <c r="M40" s="102" t="s">
        <v>528</v>
      </c>
    </row>
    <row r="41" spans="2:13" ht="27.75" customHeight="1" x14ac:dyDescent="0.2">
      <c r="B41" s="1195" t="s">
        <v>30</v>
      </c>
      <c r="C41" s="1196"/>
      <c r="D41" s="103"/>
      <c r="E41" s="1201" t="s">
        <v>31</v>
      </c>
      <c r="F41" s="1201"/>
      <c r="G41" s="1201"/>
      <c r="H41" s="1202"/>
      <c r="I41" s="330">
        <v>1777</v>
      </c>
      <c r="J41" s="331">
        <v>2019</v>
      </c>
      <c r="K41" s="331">
        <v>2028</v>
      </c>
      <c r="L41" s="331">
        <v>2077</v>
      </c>
      <c r="M41" s="332">
        <v>2240</v>
      </c>
    </row>
    <row r="42" spans="2:13" ht="27.75" customHeight="1" x14ac:dyDescent="0.2">
      <c r="B42" s="1197"/>
      <c r="C42" s="1198"/>
      <c r="D42" s="104"/>
      <c r="E42" s="1203" t="s">
        <v>32</v>
      </c>
      <c r="F42" s="1203"/>
      <c r="G42" s="1203"/>
      <c r="H42" s="1204"/>
      <c r="I42" s="333" t="s">
        <v>485</v>
      </c>
      <c r="J42" s="334" t="s">
        <v>485</v>
      </c>
      <c r="K42" s="334" t="s">
        <v>485</v>
      </c>
      <c r="L42" s="334" t="s">
        <v>485</v>
      </c>
      <c r="M42" s="335" t="s">
        <v>485</v>
      </c>
    </row>
    <row r="43" spans="2:13" ht="27.75" customHeight="1" x14ac:dyDescent="0.2">
      <c r="B43" s="1197"/>
      <c r="C43" s="1198"/>
      <c r="D43" s="104"/>
      <c r="E43" s="1203" t="s">
        <v>33</v>
      </c>
      <c r="F43" s="1203"/>
      <c r="G43" s="1203"/>
      <c r="H43" s="1204"/>
      <c r="I43" s="333">
        <v>203</v>
      </c>
      <c r="J43" s="334">
        <v>192</v>
      </c>
      <c r="K43" s="334">
        <v>180</v>
      </c>
      <c r="L43" s="334">
        <v>182</v>
      </c>
      <c r="M43" s="335">
        <v>215</v>
      </c>
    </row>
    <row r="44" spans="2:13" ht="27.75" customHeight="1" x14ac:dyDescent="0.2">
      <c r="B44" s="1197"/>
      <c r="C44" s="1198"/>
      <c r="D44" s="104"/>
      <c r="E44" s="1203" t="s">
        <v>34</v>
      </c>
      <c r="F44" s="1203"/>
      <c r="G44" s="1203"/>
      <c r="H44" s="1204"/>
      <c r="I44" s="333" t="s">
        <v>485</v>
      </c>
      <c r="J44" s="334" t="s">
        <v>485</v>
      </c>
      <c r="K44" s="334" t="s">
        <v>485</v>
      </c>
      <c r="L44" s="334" t="s">
        <v>485</v>
      </c>
      <c r="M44" s="335" t="s">
        <v>485</v>
      </c>
    </row>
    <row r="45" spans="2:13" ht="27.75" customHeight="1" x14ac:dyDescent="0.2">
      <c r="B45" s="1197"/>
      <c r="C45" s="1198"/>
      <c r="D45" s="104"/>
      <c r="E45" s="1203" t="s">
        <v>35</v>
      </c>
      <c r="F45" s="1203"/>
      <c r="G45" s="1203"/>
      <c r="H45" s="1204"/>
      <c r="I45" s="333">
        <v>252</v>
      </c>
      <c r="J45" s="334">
        <v>367</v>
      </c>
      <c r="K45" s="334">
        <v>429</v>
      </c>
      <c r="L45" s="334">
        <v>332</v>
      </c>
      <c r="M45" s="335">
        <v>298</v>
      </c>
    </row>
    <row r="46" spans="2:13" ht="27.75" customHeight="1" x14ac:dyDescent="0.2">
      <c r="B46" s="1197"/>
      <c r="C46" s="1198"/>
      <c r="D46" s="105"/>
      <c r="E46" s="1203" t="s">
        <v>36</v>
      </c>
      <c r="F46" s="1203"/>
      <c r="G46" s="1203"/>
      <c r="H46" s="1204"/>
      <c r="I46" s="333" t="s">
        <v>485</v>
      </c>
      <c r="J46" s="334" t="s">
        <v>485</v>
      </c>
      <c r="K46" s="334" t="s">
        <v>485</v>
      </c>
      <c r="L46" s="334" t="s">
        <v>485</v>
      </c>
      <c r="M46" s="335" t="s">
        <v>485</v>
      </c>
    </row>
    <row r="47" spans="2:13" ht="27.75" customHeight="1" x14ac:dyDescent="0.2">
      <c r="B47" s="1197"/>
      <c r="C47" s="1198"/>
      <c r="D47" s="106"/>
      <c r="E47" s="1205" t="s">
        <v>37</v>
      </c>
      <c r="F47" s="1206"/>
      <c r="G47" s="1206"/>
      <c r="H47" s="1207"/>
      <c r="I47" s="333" t="s">
        <v>485</v>
      </c>
      <c r="J47" s="334" t="s">
        <v>485</v>
      </c>
      <c r="K47" s="334" t="s">
        <v>485</v>
      </c>
      <c r="L47" s="334" t="s">
        <v>485</v>
      </c>
      <c r="M47" s="335" t="s">
        <v>485</v>
      </c>
    </row>
    <row r="48" spans="2:13" ht="27.75" customHeight="1" x14ac:dyDescent="0.2">
      <c r="B48" s="1197"/>
      <c r="C48" s="1198"/>
      <c r="D48" s="104"/>
      <c r="E48" s="1203" t="s">
        <v>38</v>
      </c>
      <c r="F48" s="1203"/>
      <c r="G48" s="1203"/>
      <c r="H48" s="1204"/>
      <c r="I48" s="333" t="s">
        <v>485</v>
      </c>
      <c r="J48" s="334" t="s">
        <v>485</v>
      </c>
      <c r="K48" s="334" t="s">
        <v>485</v>
      </c>
      <c r="L48" s="334" t="s">
        <v>485</v>
      </c>
      <c r="M48" s="335" t="s">
        <v>485</v>
      </c>
    </row>
    <row r="49" spans="2:13" ht="27.75" customHeight="1" x14ac:dyDescent="0.2">
      <c r="B49" s="1199"/>
      <c r="C49" s="1200"/>
      <c r="D49" s="104"/>
      <c r="E49" s="1203" t="s">
        <v>39</v>
      </c>
      <c r="F49" s="1203"/>
      <c r="G49" s="1203"/>
      <c r="H49" s="1204"/>
      <c r="I49" s="333" t="s">
        <v>485</v>
      </c>
      <c r="J49" s="334" t="s">
        <v>485</v>
      </c>
      <c r="K49" s="334" t="s">
        <v>485</v>
      </c>
      <c r="L49" s="334" t="s">
        <v>485</v>
      </c>
      <c r="M49" s="335" t="s">
        <v>485</v>
      </c>
    </row>
    <row r="50" spans="2:13" ht="27.75" customHeight="1" x14ac:dyDescent="0.2">
      <c r="B50" s="1208" t="s">
        <v>40</v>
      </c>
      <c r="C50" s="1209"/>
      <c r="D50" s="107"/>
      <c r="E50" s="1203" t="s">
        <v>41</v>
      </c>
      <c r="F50" s="1203"/>
      <c r="G50" s="1203"/>
      <c r="H50" s="1204"/>
      <c r="I50" s="333">
        <v>2503</v>
      </c>
      <c r="J50" s="334">
        <v>2733</v>
      </c>
      <c r="K50" s="334">
        <v>2989</v>
      </c>
      <c r="L50" s="334">
        <v>3182</v>
      </c>
      <c r="M50" s="335">
        <v>3184</v>
      </c>
    </row>
    <row r="51" spans="2:13" ht="27.75" customHeight="1" x14ac:dyDescent="0.2">
      <c r="B51" s="1197"/>
      <c r="C51" s="1198"/>
      <c r="D51" s="104"/>
      <c r="E51" s="1203" t="s">
        <v>42</v>
      </c>
      <c r="F51" s="1203"/>
      <c r="G51" s="1203"/>
      <c r="H51" s="1204"/>
      <c r="I51" s="333">
        <v>31</v>
      </c>
      <c r="J51" s="334">
        <v>27</v>
      </c>
      <c r="K51" s="334">
        <v>23</v>
      </c>
      <c r="L51" s="334">
        <v>19</v>
      </c>
      <c r="M51" s="335">
        <v>15</v>
      </c>
    </row>
    <row r="52" spans="2:13" ht="27.75" customHeight="1" x14ac:dyDescent="0.2">
      <c r="B52" s="1199"/>
      <c r="C52" s="1200"/>
      <c r="D52" s="104"/>
      <c r="E52" s="1203" t="s">
        <v>43</v>
      </c>
      <c r="F52" s="1203"/>
      <c r="G52" s="1203"/>
      <c r="H52" s="1204"/>
      <c r="I52" s="333">
        <v>2373</v>
      </c>
      <c r="J52" s="334">
        <v>2500</v>
      </c>
      <c r="K52" s="334">
        <v>2448</v>
      </c>
      <c r="L52" s="334">
        <v>2256</v>
      </c>
      <c r="M52" s="335">
        <v>2658</v>
      </c>
    </row>
    <row r="53" spans="2:13" ht="27.75" customHeight="1" thickBot="1" x14ac:dyDescent="0.25">
      <c r="B53" s="1210" t="s">
        <v>19</v>
      </c>
      <c r="C53" s="1211"/>
      <c r="D53" s="108"/>
      <c r="E53" s="1212" t="s">
        <v>44</v>
      </c>
      <c r="F53" s="1212"/>
      <c r="G53" s="1212"/>
      <c r="H53" s="1213"/>
      <c r="I53" s="336">
        <v>-2674</v>
      </c>
      <c r="J53" s="337">
        <v>-2683</v>
      </c>
      <c r="K53" s="337">
        <v>-2823</v>
      </c>
      <c r="L53" s="337">
        <v>-2867</v>
      </c>
      <c r="M53" s="338">
        <v>-3105</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2d0/YbBytR+CHB1xh/8JHWPts7nWwgmfr6SHHaLEC2VvrxUPd9nhgmWKGG7ALqOJ7Z2itXhES9nTa6MU8JuFUQ==" saltValue="5OdHWVYCbCHbJxg/+154YA=="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55" zoomScaleNormal="55" zoomScaleSheetLayoutView="100" workbookViewId="0">
      <selection activeCell="H63" sqref="H63"/>
    </sheetView>
  </sheetViews>
  <sheetFormatPr defaultColWidth="0" defaultRowHeight="13.5" customHeight="1" zeroHeight="1" x14ac:dyDescent="0.2"/>
  <cols>
    <col min="1" max="1" width="8.26953125" style="1" customWidth="1"/>
    <col min="2" max="2" width="16.36328125" style="1" customWidth="1"/>
    <col min="3" max="5" width="26.26953125" style="1" customWidth="1"/>
    <col min="6" max="8" width="24.2695312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526</v>
      </c>
      <c r="G54" s="117" t="s">
        <v>527</v>
      </c>
      <c r="H54" s="118" t="s">
        <v>528</v>
      </c>
    </row>
    <row r="55" spans="2:8" ht="52.5" customHeight="1" x14ac:dyDescent="0.2">
      <c r="B55" s="119"/>
      <c r="C55" s="1222" t="s">
        <v>46</v>
      </c>
      <c r="D55" s="1222"/>
      <c r="E55" s="1223"/>
      <c r="F55" s="339">
        <v>504</v>
      </c>
      <c r="G55" s="339">
        <v>504</v>
      </c>
      <c r="H55" s="340">
        <v>504</v>
      </c>
    </row>
    <row r="56" spans="2:8" ht="52.5" customHeight="1" x14ac:dyDescent="0.2">
      <c r="B56" s="120"/>
      <c r="C56" s="1224" t="s">
        <v>47</v>
      </c>
      <c r="D56" s="1224"/>
      <c r="E56" s="1225"/>
      <c r="F56" s="341">
        <v>1</v>
      </c>
      <c r="G56" s="341">
        <v>151</v>
      </c>
      <c r="H56" s="342">
        <v>151</v>
      </c>
    </row>
    <row r="57" spans="2:8" ht="53.25" customHeight="1" x14ac:dyDescent="0.2">
      <c r="B57" s="120"/>
      <c r="C57" s="1226" t="s">
        <v>48</v>
      </c>
      <c r="D57" s="1226"/>
      <c r="E57" s="1227"/>
      <c r="F57" s="343">
        <v>2224</v>
      </c>
      <c r="G57" s="343">
        <v>2229</v>
      </c>
      <c r="H57" s="344">
        <v>2233</v>
      </c>
    </row>
    <row r="58" spans="2:8" ht="45.75" customHeight="1" x14ac:dyDescent="0.2">
      <c r="B58" s="121"/>
      <c r="C58" s="1214" t="s">
        <v>557</v>
      </c>
      <c r="D58" s="1215"/>
      <c r="E58" s="1216"/>
      <c r="F58" s="345">
        <v>1976</v>
      </c>
      <c r="G58" s="345">
        <v>1977</v>
      </c>
      <c r="H58" s="346">
        <v>1977</v>
      </c>
    </row>
    <row r="59" spans="2:8" ht="45.75" customHeight="1" x14ac:dyDescent="0.2">
      <c r="B59" s="121"/>
      <c r="C59" s="1214" t="s">
        <v>558</v>
      </c>
      <c r="D59" s="1215"/>
      <c r="E59" s="1216"/>
      <c r="F59" s="345">
        <v>150</v>
      </c>
      <c r="G59" s="345">
        <v>150</v>
      </c>
      <c r="H59" s="346">
        <v>150</v>
      </c>
    </row>
    <row r="60" spans="2:8" ht="45.75" customHeight="1" x14ac:dyDescent="0.2">
      <c r="B60" s="121"/>
      <c r="C60" s="1214" t="s">
        <v>559</v>
      </c>
      <c r="D60" s="1215"/>
      <c r="E60" s="1216"/>
      <c r="F60" s="345">
        <v>63</v>
      </c>
      <c r="G60" s="345">
        <v>61</v>
      </c>
      <c r="H60" s="346">
        <v>61</v>
      </c>
    </row>
    <row r="61" spans="2:8" ht="45.75" customHeight="1" x14ac:dyDescent="0.2">
      <c r="B61" s="121"/>
      <c r="C61" s="1214" t="s">
        <v>560</v>
      </c>
      <c r="D61" s="1215"/>
      <c r="E61" s="1216"/>
      <c r="F61" s="345">
        <v>16</v>
      </c>
      <c r="G61" s="345">
        <v>19</v>
      </c>
      <c r="H61" s="346">
        <v>20</v>
      </c>
    </row>
    <row r="62" spans="2:8" ht="45.75" customHeight="1" thickBot="1" x14ac:dyDescent="0.25">
      <c r="B62" s="122"/>
      <c r="C62" s="1217" t="s">
        <v>561</v>
      </c>
      <c r="D62" s="1218"/>
      <c r="E62" s="1219"/>
      <c r="F62" s="347">
        <v>9</v>
      </c>
      <c r="G62" s="347">
        <v>12</v>
      </c>
      <c r="H62" s="348">
        <v>16</v>
      </c>
    </row>
    <row r="63" spans="2:8" ht="52.5" customHeight="1" thickBot="1" x14ac:dyDescent="0.25">
      <c r="B63" s="123"/>
      <c r="C63" s="1220" t="s">
        <v>49</v>
      </c>
      <c r="D63" s="1220"/>
      <c r="E63" s="1221"/>
      <c r="F63" s="349">
        <v>2729</v>
      </c>
      <c r="G63" s="349">
        <v>2884</v>
      </c>
      <c r="H63" s="350">
        <v>2888</v>
      </c>
    </row>
    <row r="64" spans="2:8" ht="13" x14ac:dyDescent="0.2"/>
  </sheetData>
  <sheetProtection algorithmName="SHA-512" hashValue="GLcb4SD/8bxmCG6Adn+wd0oTWcEOfNREvZHml8FVA2Fk36/Adb7Ox/ueINZbEn+/YKFD1kiomQt1WKnf1S3YgQ==" saltValue="eTuNWQD5Z17QQOaq0fzjf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79D55-8FF5-4F2C-959D-3B9FD26C0605}">
  <sheetPr>
    <pageSetUpPr fitToPage="1"/>
  </sheetPr>
  <dimension ref="A1:DE85"/>
  <sheetViews>
    <sheetView showGridLines="0" topLeftCell="D1" zoomScale="130" zoomScaleNormal="130" zoomScaleSheetLayoutView="55" workbookViewId="0">
      <selection activeCell="AN65" sqref="AN65:DC69"/>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562</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563</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40" t="s">
        <v>564</v>
      </c>
      <c r="AO43" s="1241"/>
      <c r="AP43" s="1241"/>
      <c r="AQ43" s="1241"/>
      <c r="AR43" s="1241"/>
      <c r="AS43" s="1241"/>
      <c r="AT43" s="1241"/>
      <c r="AU43" s="1241"/>
      <c r="AV43" s="1241"/>
      <c r="AW43" s="1241"/>
      <c r="AX43" s="1241"/>
      <c r="AY43" s="1241"/>
      <c r="AZ43" s="1241"/>
      <c r="BA43" s="1241"/>
      <c r="BB43" s="1241"/>
      <c r="BC43" s="1241"/>
      <c r="BD43" s="1241"/>
      <c r="BE43" s="1241"/>
      <c r="BF43" s="1241"/>
      <c r="BG43" s="1241"/>
      <c r="BH43" s="1241"/>
      <c r="BI43" s="1241"/>
      <c r="BJ43" s="1241"/>
      <c r="BK43" s="1241"/>
      <c r="BL43" s="1241"/>
      <c r="BM43" s="1241"/>
      <c r="BN43" s="1241"/>
      <c r="BO43" s="1241"/>
      <c r="BP43" s="1241"/>
      <c r="BQ43" s="1241"/>
      <c r="BR43" s="1241"/>
      <c r="BS43" s="1241"/>
      <c r="BT43" s="1241"/>
      <c r="BU43" s="1241"/>
      <c r="BV43" s="1241"/>
      <c r="BW43" s="1241"/>
      <c r="BX43" s="1241"/>
      <c r="BY43" s="1241"/>
      <c r="BZ43" s="1241"/>
      <c r="CA43" s="1241"/>
      <c r="CB43" s="1241"/>
      <c r="CC43" s="1241"/>
      <c r="CD43" s="1241"/>
      <c r="CE43" s="1241"/>
      <c r="CF43" s="1241"/>
      <c r="CG43" s="1241"/>
      <c r="CH43" s="1241"/>
      <c r="CI43" s="1241"/>
      <c r="CJ43" s="1241"/>
      <c r="CK43" s="1241"/>
      <c r="CL43" s="1241"/>
      <c r="CM43" s="1241"/>
      <c r="CN43" s="1241"/>
      <c r="CO43" s="1241"/>
      <c r="CP43" s="1241"/>
      <c r="CQ43" s="1241"/>
      <c r="CR43" s="1241"/>
      <c r="CS43" s="1241"/>
      <c r="CT43" s="1241"/>
      <c r="CU43" s="1241"/>
      <c r="CV43" s="1241"/>
      <c r="CW43" s="1241"/>
      <c r="CX43" s="1241"/>
      <c r="CY43" s="1241"/>
      <c r="CZ43" s="1241"/>
      <c r="DA43" s="1241"/>
      <c r="DB43" s="1241"/>
      <c r="DC43" s="1242"/>
    </row>
    <row r="44" spans="2:109" ht="13" x14ac:dyDescent="0.2">
      <c r="B44" s="247"/>
      <c r="AN44" s="1243"/>
      <c r="AO44" s="1244"/>
      <c r="AP44" s="1244"/>
      <c r="AQ44" s="1244"/>
      <c r="AR44" s="1244"/>
      <c r="AS44" s="1244"/>
      <c r="AT44" s="1244"/>
      <c r="AU44" s="1244"/>
      <c r="AV44" s="1244"/>
      <c r="AW44" s="1244"/>
      <c r="AX44" s="1244"/>
      <c r="AY44" s="1244"/>
      <c r="AZ44" s="1244"/>
      <c r="BA44" s="1244"/>
      <c r="BB44" s="1244"/>
      <c r="BC44" s="1244"/>
      <c r="BD44" s="1244"/>
      <c r="BE44" s="1244"/>
      <c r="BF44" s="1244"/>
      <c r="BG44" s="1244"/>
      <c r="BH44" s="1244"/>
      <c r="BI44" s="1244"/>
      <c r="BJ44" s="1244"/>
      <c r="BK44" s="1244"/>
      <c r="BL44" s="1244"/>
      <c r="BM44" s="1244"/>
      <c r="BN44" s="1244"/>
      <c r="BO44" s="1244"/>
      <c r="BP44" s="1244"/>
      <c r="BQ44" s="1244"/>
      <c r="BR44" s="1244"/>
      <c r="BS44" s="1244"/>
      <c r="BT44" s="1244"/>
      <c r="BU44" s="1244"/>
      <c r="BV44" s="1244"/>
      <c r="BW44" s="1244"/>
      <c r="BX44" s="1244"/>
      <c r="BY44" s="1244"/>
      <c r="BZ44" s="1244"/>
      <c r="CA44" s="1244"/>
      <c r="CB44" s="1244"/>
      <c r="CC44" s="1244"/>
      <c r="CD44" s="1244"/>
      <c r="CE44" s="1244"/>
      <c r="CF44" s="1244"/>
      <c r="CG44" s="1244"/>
      <c r="CH44" s="1244"/>
      <c r="CI44" s="1244"/>
      <c r="CJ44" s="1244"/>
      <c r="CK44" s="1244"/>
      <c r="CL44" s="1244"/>
      <c r="CM44" s="1244"/>
      <c r="CN44" s="1244"/>
      <c r="CO44" s="1244"/>
      <c r="CP44" s="1244"/>
      <c r="CQ44" s="1244"/>
      <c r="CR44" s="1244"/>
      <c r="CS44" s="1244"/>
      <c r="CT44" s="1244"/>
      <c r="CU44" s="1244"/>
      <c r="CV44" s="1244"/>
      <c r="CW44" s="1244"/>
      <c r="CX44" s="1244"/>
      <c r="CY44" s="1244"/>
      <c r="CZ44" s="1244"/>
      <c r="DA44" s="1244"/>
      <c r="DB44" s="1244"/>
      <c r="DC44" s="1245"/>
    </row>
    <row r="45" spans="2:109" ht="13" x14ac:dyDescent="0.2">
      <c r="B45" s="247"/>
      <c r="AN45" s="1243"/>
      <c r="AO45" s="1244"/>
      <c r="AP45" s="1244"/>
      <c r="AQ45" s="1244"/>
      <c r="AR45" s="1244"/>
      <c r="AS45" s="1244"/>
      <c r="AT45" s="1244"/>
      <c r="AU45" s="1244"/>
      <c r="AV45" s="1244"/>
      <c r="AW45" s="1244"/>
      <c r="AX45" s="1244"/>
      <c r="AY45" s="1244"/>
      <c r="AZ45" s="1244"/>
      <c r="BA45" s="1244"/>
      <c r="BB45" s="1244"/>
      <c r="BC45" s="1244"/>
      <c r="BD45" s="1244"/>
      <c r="BE45" s="1244"/>
      <c r="BF45" s="1244"/>
      <c r="BG45" s="1244"/>
      <c r="BH45" s="1244"/>
      <c r="BI45" s="1244"/>
      <c r="BJ45" s="1244"/>
      <c r="BK45" s="1244"/>
      <c r="BL45" s="1244"/>
      <c r="BM45" s="1244"/>
      <c r="BN45" s="1244"/>
      <c r="BO45" s="1244"/>
      <c r="BP45" s="1244"/>
      <c r="BQ45" s="1244"/>
      <c r="BR45" s="1244"/>
      <c r="BS45" s="1244"/>
      <c r="BT45" s="1244"/>
      <c r="BU45" s="1244"/>
      <c r="BV45" s="1244"/>
      <c r="BW45" s="1244"/>
      <c r="BX45" s="1244"/>
      <c r="BY45" s="1244"/>
      <c r="BZ45" s="1244"/>
      <c r="CA45" s="1244"/>
      <c r="CB45" s="1244"/>
      <c r="CC45" s="1244"/>
      <c r="CD45" s="1244"/>
      <c r="CE45" s="1244"/>
      <c r="CF45" s="1244"/>
      <c r="CG45" s="1244"/>
      <c r="CH45" s="1244"/>
      <c r="CI45" s="1244"/>
      <c r="CJ45" s="1244"/>
      <c r="CK45" s="1244"/>
      <c r="CL45" s="1244"/>
      <c r="CM45" s="1244"/>
      <c r="CN45" s="1244"/>
      <c r="CO45" s="1244"/>
      <c r="CP45" s="1244"/>
      <c r="CQ45" s="1244"/>
      <c r="CR45" s="1244"/>
      <c r="CS45" s="1244"/>
      <c r="CT45" s="1244"/>
      <c r="CU45" s="1244"/>
      <c r="CV45" s="1244"/>
      <c r="CW45" s="1244"/>
      <c r="CX45" s="1244"/>
      <c r="CY45" s="1244"/>
      <c r="CZ45" s="1244"/>
      <c r="DA45" s="1244"/>
      <c r="DB45" s="1244"/>
      <c r="DC45" s="1245"/>
    </row>
    <row r="46" spans="2:109" ht="13" x14ac:dyDescent="0.2">
      <c r="B46" s="247"/>
      <c r="AN46" s="1243"/>
      <c r="AO46" s="1244"/>
      <c r="AP46" s="1244"/>
      <c r="AQ46" s="1244"/>
      <c r="AR46" s="1244"/>
      <c r="AS46" s="1244"/>
      <c r="AT46" s="1244"/>
      <c r="AU46" s="1244"/>
      <c r="AV46" s="1244"/>
      <c r="AW46" s="1244"/>
      <c r="AX46" s="1244"/>
      <c r="AY46" s="1244"/>
      <c r="AZ46" s="1244"/>
      <c r="BA46" s="1244"/>
      <c r="BB46" s="1244"/>
      <c r="BC46" s="1244"/>
      <c r="BD46" s="1244"/>
      <c r="BE46" s="1244"/>
      <c r="BF46" s="1244"/>
      <c r="BG46" s="1244"/>
      <c r="BH46" s="1244"/>
      <c r="BI46" s="1244"/>
      <c r="BJ46" s="1244"/>
      <c r="BK46" s="1244"/>
      <c r="BL46" s="1244"/>
      <c r="BM46" s="1244"/>
      <c r="BN46" s="1244"/>
      <c r="BO46" s="1244"/>
      <c r="BP46" s="1244"/>
      <c r="BQ46" s="1244"/>
      <c r="BR46" s="1244"/>
      <c r="BS46" s="1244"/>
      <c r="BT46" s="1244"/>
      <c r="BU46" s="1244"/>
      <c r="BV46" s="1244"/>
      <c r="BW46" s="1244"/>
      <c r="BX46" s="1244"/>
      <c r="BY46" s="1244"/>
      <c r="BZ46" s="1244"/>
      <c r="CA46" s="1244"/>
      <c r="CB46" s="1244"/>
      <c r="CC46" s="1244"/>
      <c r="CD46" s="1244"/>
      <c r="CE46" s="1244"/>
      <c r="CF46" s="1244"/>
      <c r="CG46" s="1244"/>
      <c r="CH46" s="1244"/>
      <c r="CI46" s="1244"/>
      <c r="CJ46" s="1244"/>
      <c r="CK46" s="1244"/>
      <c r="CL46" s="1244"/>
      <c r="CM46" s="1244"/>
      <c r="CN46" s="1244"/>
      <c r="CO46" s="1244"/>
      <c r="CP46" s="1244"/>
      <c r="CQ46" s="1244"/>
      <c r="CR46" s="1244"/>
      <c r="CS46" s="1244"/>
      <c r="CT46" s="1244"/>
      <c r="CU46" s="1244"/>
      <c r="CV46" s="1244"/>
      <c r="CW46" s="1244"/>
      <c r="CX46" s="1244"/>
      <c r="CY46" s="1244"/>
      <c r="CZ46" s="1244"/>
      <c r="DA46" s="1244"/>
      <c r="DB46" s="1244"/>
      <c r="DC46" s="1245"/>
    </row>
    <row r="47" spans="2:109" ht="13" x14ac:dyDescent="0.2">
      <c r="B47" s="247"/>
      <c r="AN47" s="1246"/>
      <c r="AO47" s="1247"/>
      <c r="AP47" s="1247"/>
      <c r="AQ47" s="1247"/>
      <c r="AR47" s="1247"/>
      <c r="AS47" s="1247"/>
      <c r="AT47" s="1247"/>
      <c r="AU47" s="1247"/>
      <c r="AV47" s="1247"/>
      <c r="AW47" s="1247"/>
      <c r="AX47" s="1247"/>
      <c r="AY47" s="1247"/>
      <c r="AZ47" s="1247"/>
      <c r="BA47" s="1247"/>
      <c r="BB47" s="1247"/>
      <c r="BC47" s="1247"/>
      <c r="BD47" s="1247"/>
      <c r="BE47" s="1247"/>
      <c r="BF47" s="1247"/>
      <c r="BG47" s="1247"/>
      <c r="BH47" s="1247"/>
      <c r="BI47" s="1247"/>
      <c r="BJ47" s="1247"/>
      <c r="BK47" s="1247"/>
      <c r="BL47" s="1247"/>
      <c r="BM47" s="1247"/>
      <c r="BN47" s="1247"/>
      <c r="BO47" s="1247"/>
      <c r="BP47" s="1247"/>
      <c r="BQ47" s="1247"/>
      <c r="BR47" s="1247"/>
      <c r="BS47" s="1247"/>
      <c r="BT47" s="1247"/>
      <c r="BU47" s="1247"/>
      <c r="BV47" s="1247"/>
      <c r="BW47" s="1247"/>
      <c r="BX47" s="1247"/>
      <c r="BY47" s="1247"/>
      <c r="BZ47" s="1247"/>
      <c r="CA47" s="1247"/>
      <c r="CB47" s="1247"/>
      <c r="CC47" s="1247"/>
      <c r="CD47" s="1247"/>
      <c r="CE47" s="1247"/>
      <c r="CF47" s="1247"/>
      <c r="CG47" s="1247"/>
      <c r="CH47" s="1247"/>
      <c r="CI47" s="1247"/>
      <c r="CJ47" s="1247"/>
      <c r="CK47" s="1247"/>
      <c r="CL47" s="1247"/>
      <c r="CM47" s="1247"/>
      <c r="CN47" s="1247"/>
      <c r="CO47" s="1247"/>
      <c r="CP47" s="1247"/>
      <c r="CQ47" s="1247"/>
      <c r="CR47" s="1247"/>
      <c r="CS47" s="1247"/>
      <c r="CT47" s="1247"/>
      <c r="CU47" s="1247"/>
      <c r="CV47" s="1247"/>
      <c r="CW47" s="1247"/>
      <c r="CX47" s="1247"/>
      <c r="CY47" s="1247"/>
      <c r="CZ47" s="1247"/>
      <c r="DA47" s="1247"/>
      <c r="DB47" s="1247"/>
      <c r="DC47" s="1248"/>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565</v>
      </c>
    </row>
    <row r="50" spans="1:109" ht="13" x14ac:dyDescent="0.2">
      <c r="B50" s="247"/>
      <c r="G50" s="1234"/>
      <c r="H50" s="1234"/>
      <c r="I50" s="1234"/>
      <c r="J50" s="1234"/>
      <c r="K50" s="360"/>
      <c r="L50" s="360"/>
      <c r="M50" s="361"/>
      <c r="N50" s="361"/>
      <c r="AN50" s="1237"/>
      <c r="AO50" s="1238"/>
      <c r="AP50" s="1238"/>
      <c r="AQ50" s="1238"/>
      <c r="AR50" s="1238"/>
      <c r="AS50" s="1238"/>
      <c r="AT50" s="1238"/>
      <c r="AU50" s="1238"/>
      <c r="AV50" s="1238"/>
      <c r="AW50" s="1238"/>
      <c r="AX50" s="1238"/>
      <c r="AY50" s="1238"/>
      <c r="AZ50" s="1238"/>
      <c r="BA50" s="1238"/>
      <c r="BB50" s="1238"/>
      <c r="BC50" s="1238"/>
      <c r="BD50" s="1238"/>
      <c r="BE50" s="1238"/>
      <c r="BF50" s="1238"/>
      <c r="BG50" s="1238"/>
      <c r="BH50" s="1238"/>
      <c r="BI50" s="1238"/>
      <c r="BJ50" s="1238"/>
      <c r="BK50" s="1238"/>
      <c r="BL50" s="1238"/>
      <c r="BM50" s="1238"/>
      <c r="BN50" s="1238"/>
      <c r="BO50" s="1239"/>
      <c r="BP50" s="1233" t="s">
        <v>524</v>
      </c>
      <c r="BQ50" s="1233"/>
      <c r="BR50" s="1233"/>
      <c r="BS50" s="1233"/>
      <c r="BT50" s="1233"/>
      <c r="BU50" s="1233"/>
      <c r="BV50" s="1233"/>
      <c r="BW50" s="1233"/>
      <c r="BX50" s="1233" t="s">
        <v>525</v>
      </c>
      <c r="BY50" s="1233"/>
      <c r="BZ50" s="1233"/>
      <c r="CA50" s="1233"/>
      <c r="CB50" s="1233"/>
      <c r="CC50" s="1233"/>
      <c r="CD50" s="1233"/>
      <c r="CE50" s="1233"/>
      <c r="CF50" s="1233" t="s">
        <v>526</v>
      </c>
      <c r="CG50" s="1233"/>
      <c r="CH50" s="1233"/>
      <c r="CI50" s="1233"/>
      <c r="CJ50" s="1233"/>
      <c r="CK50" s="1233"/>
      <c r="CL50" s="1233"/>
      <c r="CM50" s="1233"/>
      <c r="CN50" s="1233" t="s">
        <v>527</v>
      </c>
      <c r="CO50" s="1233"/>
      <c r="CP50" s="1233"/>
      <c r="CQ50" s="1233"/>
      <c r="CR50" s="1233"/>
      <c r="CS50" s="1233"/>
      <c r="CT50" s="1233"/>
      <c r="CU50" s="1233"/>
      <c r="CV50" s="1233" t="s">
        <v>528</v>
      </c>
      <c r="CW50" s="1233"/>
      <c r="CX50" s="1233"/>
      <c r="CY50" s="1233"/>
      <c r="CZ50" s="1233"/>
      <c r="DA50" s="1233"/>
      <c r="DB50" s="1233"/>
      <c r="DC50" s="1233"/>
    </row>
    <row r="51" spans="1:109" ht="13.5" customHeight="1" x14ac:dyDescent="0.2">
      <c r="B51" s="247"/>
      <c r="G51" s="1236"/>
      <c r="H51" s="1236"/>
      <c r="I51" s="1249"/>
      <c r="J51" s="1249"/>
      <c r="K51" s="1235"/>
      <c r="L51" s="1235"/>
      <c r="M51" s="1235"/>
      <c r="N51" s="1235"/>
      <c r="AM51" s="359"/>
      <c r="AN51" s="1231" t="s">
        <v>566</v>
      </c>
      <c r="AO51" s="1231"/>
      <c r="AP51" s="1231"/>
      <c r="AQ51" s="1231"/>
      <c r="AR51" s="1231"/>
      <c r="AS51" s="1231"/>
      <c r="AT51" s="1231"/>
      <c r="AU51" s="1231"/>
      <c r="AV51" s="1231"/>
      <c r="AW51" s="1231"/>
      <c r="AX51" s="1231"/>
      <c r="AY51" s="1231"/>
      <c r="AZ51" s="1231"/>
      <c r="BA51" s="1231"/>
      <c r="BB51" s="1231" t="s">
        <v>567</v>
      </c>
      <c r="BC51" s="1231"/>
      <c r="BD51" s="1231"/>
      <c r="BE51" s="1231"/>
      <c r="BF51" s="1231"/>
      <c r="BG51" s="1231"/>
      <c r="BH51" s="1231"/>
      <c r="BI51" s="1231"/>
      <c r="BJ51" s="1231"/>
      <c r="BK51" s="1231"/>
      <c r="BL51" s="1231"/>
      <c r="BM51" s="1231"/>
      <c r="BN51" s="1231"/>
      <c r="BO51" s="1231"/>
      <c r="BP51" s="1228"/>
      <c r="BQ51" s="1228"/>
      <c r="BR51" s="1228"/>
      <c r="BS51" s="1228"/>
      <c r="BT51" s="1228"/>
      <c r="BU51" s="1228"/>
      <c r="BV51" s="1228"/>
      <c r="BW51" s="1228"/>
      <c r="BX51" s="1228"/>
      <c r="BY51" s="1228"/>
      <c r="BZ51" s="1228"/>
      <c r="CA51" s="1228"/>
      <c r="CB51" s="1228"/>
      <c r="CC51" s="1228"/>
      <c r="CD51" s="1228"/>
      <c r="CE51" s="1228"/>
      <c r="CF51" s="1228"/>
      <c r="CG51" s="1228"/>
      <c r="CH51" s="1228"/>
      <c r="CI51" s="1228"/>
      <c r="CJ51" s="1228"/>
      <c r="CK51" s="1228"/>
      <c r="CL51" s="1228"/>
      <c r="CM51" s="1228"/>
      <c r="CN51" s="1228"/>
      <c r="CO51" s="1228"/>
      <c r="CP51" s="1228"/>
      <c r="CQ51" s="1228"/>
      <c r="CR51" s="1228"/>
      <c r="CS51" s="1228"/>
      <c r="CT51" s="1228"/>
      <c r="CU51" s="1228"/>
      <c r="CV51" s="1228"/>
      <c r="CW51" s="1228"/>
      <c r="CX51" s="1228"/>
      <c r="CY51" s="1228"/>
      <c r="CZ51" s="1228"/>
      <c r="DA51" s="1228"/>
      <c r="DB51" s="1228"/>
      <c r="DC51" s="1228"/>
    </row>
    <row r="52" spans="1:109" ht="13" x14ac:dyDescent="0.2">
      <c r="B52" s="247"/>
      <c r="G52" s="1236"/>
      <c r="H52" s="1236"/>
      <c r="I52" s="1249"/>
      <c r="J52" s="1249"/>
      <c r="K52" s="1235"/>
      <c r="L52" s="1235"/>
      <c r="M52" s="1235"/>
      <c r="N52" s="1235"/>
      <c r="AM52" s="359"/>
      <c r="AN52" s="1231"/>
      <c r="AO52" s="1231"/>
      <c r="AP52" s="1231"/>
      <c r="AQ52" s="1231"/>
      <c r="AR52" s="1231"/>
      <c r="AS52" s="1231"/>
      <c r="AT52" s="1231"/>
      <c r="AU52" s="1231"/>
      <c r="AV52" s="1231"/>
      <c r="AW52" s="1231"/>
      <c r="AX52" s="1231"/>
      <c r="AY52" s="1231"/>
      <c r="AZ52" s="1231"/>
      <c r="BA52" s="1231"/>
      <c r="BB52" s="1231"/>
      <c r="BC52" s="1231"/>
      <c r="BD52" s="1231"/>
      <c r="BE52" s="1231"/>
      <c r="BF52" s="1231"/>
      <c r="BG52" s="1231"/>
      <c r="BH52" s="1231"/>
      <c r="BI52" s="1231"/>
      <c r="BJ52" s="1231"/>
      <c r="BK52" s="1231"/>
      <c r="BL52" s="1231"/>
      <c r="BM52" s="1231"/>
      <c r="BN52" s="1231"/>
      <c r="BO52" s="1231"/>
      <c r="BP52" s="1228"/>
      <c r="BQ52" s="1228"/>
      <c r="BR52" s="1228"/>
      <c r="BS52" s="1228"/>
      <c r="BT52" s="1228"/>
      <c r="BU52" s="1228"/>
      <c r="BV52" s="1228"/>
      <c r="BW52" s="1228"/>
      <c r="BX52" s="1228"/>
      <c r="BY52" s="1228"/>
      <c r="BZ52" s="1228"/>
      <c r="CA52" s="1228"/>
      <c r="CB52" s="1228"/>
      <c r="CC52" s="1228"/>
      <c r="CD52" s="1228"/>
      <c r="CE52" s="1228"/>
      <c r="CF52" s="1228"/>
      <c r="CG52" s="1228"/>
      <c r="CH52" s="1228"/>
      <c r="CI52" s="1228"/>
      <c r="CJ52" s="1228"/>
      <c r="CK52" s="1228"/>
      <c r="CL52" s="1228"/>
      <c r="CM52" s="1228"/>
      <c r="CN52" s="1228"/>
      <c r="CO52" s="1228"/>
      <c r="CP52" s="1228"/>
      <c r="CQ52" s="1228"/>
      <c r="CR52" s="1228"/>
      <c r="CS52" s="1228"/>
      <c r="CT52" s="1228"/>
      <c r="CU52" s="1228"/>
      <c r="CV52" s="1228"/>
      <c r="CW52" s="1228"/>
      <c r="CX52" s="1228"/>
      <c r="CY52" s="1228"/>
      <c r="CZ52" s="1228"/>
      <c r="DA52" s="1228"/>
      <c r="DB52" s="1228"/>
      <c r="DC52" s="1228"/>
    </row>
    <row r="53" spans="1:109" ht="13" x14ac:dyDescent="0.2">
      <c r="A53" s="358"/>
      <c r="B53" s="247"/>
      <c r="G53" s="1236"/>
      <c r="H53" s="1236"/>
      <c r="I53" s="1234"/>
      <c r="J53" s="1234"/>
      <c r="K53" s="1235"/>
      <c r="L53" s="1235"/>
      <c r="M53" s="1235"/>
      <c r="N53" s="1235"/>
      <c r="AM53" s="359"/>
      <c r="AN53" s="1231"/>
      <c r="AO53" s="1231"/>
      <c r="AP53" s="1231"/>
      <c r="AQ53" s="1231"/>
      <c r="AR53" s="1231"/>
      <c r="AS53" s="1231"/>
      <c r="AT53" s="1231"/>
      <c r="AU53" s="1231"/>
      <c r="AV53" s="1231"/>
      <c r="AW53" s="1231"/>
      <c r="AX53" s="1231"/>
      <c r="AY53" s="1231"/>
      <c r="AZ53" s="1231"/>
      <c r="BA53" s="1231"/>
      <c r="BB53" s="1231" t="s">
        <v>568</v>
      </c>
      <c r="BC53" s="1231"/>
      <c r="BD53" s="1231"/>
      <c r="BE53" s="1231"/>
      <c r="BF53" s="1231"/>
      <c r="BG53" s="1231"/>
      <c r="BH53" s="1231"/>
      <c r="BI53" s="1231"/>
      <c r="BJ53" s="1231"/>
      <c r="BK53" s="1231"/>
      <c r="BL53" s="1231"/>
      <c r="BM53" s="1231"/>
      <c r="BN53" s="1231"/>
      <c r="BO53" s="1231"/>
      <c r="BP53" s="1228">
        <v>58.6</v>
      </c>
      <c r="BQ53" s="1228"/>
      <c r="BR53" s="1228"/>
      <c r="BS53" s="1228"/>
      <c r="BT53" s="1228"/>
      <c r="BU53" s="1228"/>
      <c r="BV53" s="1228"/>
      <c r="BW53" s="1228"/>
      <c r="BX53" s="1228">
        <v>59</v>
      </c>
      <c r="BY53" s="1228"/>
      <c r="BZ53" s="1228"/>
      <c r="CA53" s="1228"/>
      <c r="CB53" s="1228"/>
      <c r="CC53" s="1228"/>
      <c r="CD53" s="1228"/>
      <c r="CE53" s="1228"/>
      <c r="CF53" s="1228">
        <v>60.6</v>
      </c>
      <c r="CG53" s="1228"/>
      <c r="CH53" s="1228"/>
      <c r="CI53" s="1228"/>
      <c r="CJ53" s="1228"/>
      <c r="CK53" s="1228"/>
      <c r="CL53" s="1228"/>
      <c r="CM53" s="1228"/>
      <c r="CN53" s="1228">
        <v>62.1</v>
      </c>
      <c r="CO53" s="1228"/>
      <c r="CP53" s="1228"/>
      <c r="CQ53" s="1228"/>
      <c r="CR53" s="1228"/>
      <c r="CS53" s="1228"/>
      <c r="CT53" s="1228"/>
      <c r="CU53" s="1228"/>
      <c r="CV53" s="1228">
        <v>63.3</v>
      </c>
      <c r="CW53" s="1228"/>
      <c r="CX53" s="1228"/>
      <c r="CY53" s="1228"/>
      <c r="CZ53" s="1228"/>
      <c r="DA53" s="1228"/>
      <c r="DB53" s="1228"/>
      <c r="DC53" s="1228"/>
    </row>
    <row r="54" spans="1:109" ht="13" x14ac:dyDescent="0.2">
      <c r="A54" s="358"/>
      <c r="B54" s="247"/>
      <c r="G54" s="1236"/>
      <c r="H54" s="1236"/>
      <c r="I54" s="1234"/>
      <c r="J54" s="1234"/>
      <c r="K54" s="1235"/>
      <c r="L54" s="1235"/>
      <c r="M54" s="1235"/>
      <c r="N54" s="1235"/>
      <c r="AM54" s="359"/>
      <c r="AN54" s="1231"/>
      <c r="AO54" s="1231"/>
      <c r="AP54" s="1231"/>
      <c r="AQ54" s="1231"/>
      <c r="AR54" s="1231"/>
      <c r="AS54" s="1231"/>
      <c r="AT54" s="1231"/>
      <c r="AU54" s="1231"/>
      <c r="AV54" s="1231"/>
      <c r="AW54" s="1231"/>
      <c r="AX54" s="1231"/>
      <c r="AY54" s="1231"/>
      <c r="AZ54" s="1231"/>
      <c r="BA54" s="1231"/>
      <c r="BB54" s="1231"/>
      <c r="BC54" s="1231"/>
      <c r="BD54" s="1231"/>
      <c r="BE54" s="1231"/>
      <c r="BF54" s="1231"/>
      <c r="BG54" s="1231"/>
      <c r="BH54" s="1231"/>
      <c r="BI54" s="1231"/>
      <c r="BJ54" s="1231"/>
      <c r="BK54" s="1231"/>
      <c r="BL54" s="1231"/>
      <c r="BM54" s="1231"/>
      <c r="BN54" s="1231"/>
      <c r="BO54" s="1231"/>
      <c r="BP54" s="1228"/>
      <c r="BQ54" s="1228"/>
      <c r="BR54" s="1228"/>
      <c r="BS54" s="1228"/>
      <c r="BT54" s="1228"/>
      <c r="BU54" s="1228"/>
      <c r="BV54" s="1228"/>
      <c r="BW54" s="1228"/>
      <c r="BX54" s="1228"/>
      <c r="BY54" s="1228"/>
      <c r="BZ54" s="1228"/>
      <c r="CA54" s="1228"/>
      <c r="CB54" s="1228"/>
      <c r="CC54" s="1228"/>
      <c r="CD54" s="1228"/>
      <c r="CE54" s="1228"/>
      <c r="CF54" s="1228"/>
      <c r="CG54" s="1228"/>
      <c r="CH54" s="1228"/>
      <c r="CI54" s="1228"/>
      <c r="CJ54" s="1228"/>
      <c r="CK54" s="1228"/>
      <c r="CL54" s="1228"/>
      <c r="CM54" s="1228"/>
      <c r="CN54" s="1228"/>
      <c r="CO54" s="1228"/>
      <c r="CP54" s="1228"/>
      <c r="CQ54" s="1228"/>
      <c r="CR54" s="1228"/>
      <c r="CS54" s="1228"/>
      <c r="CT54" s="1228"/>
      <c r="CU54" s="1228"/>
      <c r="CV54" s="1228"/>
      <c r="CW54" s="1228"/>
      <c r="CX54" s="1228"/>
      <c r="CY54" s="1228"/>
      <c r="CZ54" s="1228"/>
      <c r="DA54" s="1228"/>
      <c r="DB54" s="1228"/>
      <c r="DC54" s="1228"/>
    </row>
    <row r="55" spans="1:109" ht="13" x14ac:dyDescent="0.2">
      <c r="A55" s="358"/>
      <c r="B55" s="247"/>
      <c r="G55" s="1234"/>
      <c r="H55" s="1234"/>
      <c r="I55" s="1234"/>
      <c r="J55" s="1234"/>
      <c r="K55" s="1235"/>
      <c r="L55" s="1235"/>
      <c r="M55" s="1235"/>
      <c r="N55" s="1235"/>
      <c r="AN55" s="1233" t="s">
        <v>569</v>
      </c>
      <c r="AO55" s="1233"/>
      <c r="AP55" s="1233"/>
      <c r="AQ55" s="1233"/>
      <c r="AR55" s="1233"/>
      <c r="AS55" s="1233"/>
      <c r="AT55" s="1233"/>
      <c r="AU55" s="1233"/>
      <c r="AV55" s="1233"/>
      <c r="AW55" s="1233"/>
      <c r="AX55" s="1233"/>
      <c r="AY55" s="1233"/>
      <c r="AZ55" s="1233"/>
      <c r="BA55" s="1233"/>
      <c r="BB55" s="1231" t="s">
        <v>567</v>
      </c>
      <c r="BC55" s="1231"/>
      <c r="BD55" s="1231"/>
      <c r="BE55" s="1231"/>
      <c r="BF55" s="1231"/>
      <c r="BG55" s="1231"/>
      <c r="BH55" s="1231"/>
      <c r="BI55" s="1231"/>
      <c r="BJ55" s="1231"/>
      <c r="BK55" s="1231"/>
      <c r="BL55" s="1231"/>
      <c r="BM55" s="1231"/>
      <c r="BN55" s="1231"/>
      <c r="BO55" s="1231"/>
      <c r="BP55" s="1228">
        <v>0</v>
      </c>
      <c r="BQ55" s="1228"/>
      <c r="BR55" s="1228"/>
      <c r="BS55" s="1228"/>
      <c r="BT55" s="1228"/>
      <c r="BU55" s="1228"/>
      <c r="BV55" s="1228"/>
      <c r="BW55" s="1228"/>
      <c r="BX55" s="1228">
        <v>0</v>
      </c>
      <c r="BY55" s="1228"/>
      <c r="BZ55" s="1228"/>
      <c r="CA55" s="1228"/>
      <c r="CB55" s="1228"/>
      <c r="CC55" s="1228"/>
      <c r="CD55" s="1228"/>
      <c r="CE55" s="1228"/>
      <c r="CF55" s="1228">
        <v>0</v>
      </c>
      <c r="CG55" s="1228"/>
      <c r="CH55" s="1228"/>
      <c r="CI55" s="1228"/>
      <c r="CJ55" s="1228"/>
      <c r="CK55" s="1228"/>
      <c r="CL55" s="1228"/>
      <c r="CM55" s="1228"/>
      <c r="CN55" s="1228">
        <v>0</v>
      </c>
      <c r="CO55" s="1228"/>
      <c r="CP55" s="1228"/>
      <c r="CQ55" s="1228"/>
      <c r="CR55" s="1228"/>
      <c r="CS55" s="1228"/>
      <c r="CT55" s="1228"/>
      <c r="CU55" s="1228"/>
      <c r="CV55" s="1228">
        <v>0</v>
      </c>
      <c r="CW55" s="1228"/>
      <c r="CX55" s="1228"/>
      <c r="CY55" s="1228"/>
      <c r="CZ55" s="1228"/>
      <c r="DA55" s="1228"/>
      <c r="DB55" s="1228"/>
      <c r="DC55" s="1228"/>
    </row>
    <row r="56" spans="1:109" ht="13" x14ac:dyDescent="0.2">
      <c r="A56" s="358"/>
      <c r="B56" s="247"/>
      <c r="G56" s="1234"/>
      <c r="H56" s="1234"/>
      <c r="I56" s="1234"/>
      <c r="J56" s="1234"/>
      <c r="K56" s="1235"/>
      <c r="L56" s="1235"/>
      <c r="M56" s="1235"/>
      <c r="N56" s="1235"/>
      <c r="AN56" s="1233"/>
      <c r="AO56" s="1233"/>
      <c r="AP56" s="1233"/>
      <c r="AQ56" s="1233"/>
      <c r="AR56" s="1233"/>
      <c r="AS56" s="1233"/>
      <c r="AT56" s="1233"/>
      <c r="AU56" s="1233"/>
      <c r="AV56" s="1233"/>
      <c r="AW56" s="1233"/>
      <c r="AX56" s="1233"/>
      <c r="AY56" s="1233"/>
      <c r="AZ56" s="1233"/>
      <c r="BA56" s="1233"/>
      <c r="BB56" s="1231"/>
      <c r="BC56" s="1231"/>
      <c r="BD56" s="1231"/>
      <c r="BE56" s="1231"/>
      <c r="BF56" s="1231"/>
      <c r="BG56" s="1231"/>
      <c r="BH56" s="1231"/>
      <c r="BI56" s="1231"/>
      <c r="BJ56" s="1231"/>
      <c r="BK56" s="1231"/>
      <c r="BL56" s="1231"/>
      <c r="BM56" s="1231"/>
      <c r="BN56" s="1231"/>
      <c r="BO56" s="1231"/>
      <c r="BP56" s="1228"/>
      <c r="BQ56" s="1228"/>
      <c r="BR56" s="1228"/>
      <c r="BS56" s="1228"/>
      <c r="BT56" s="1228"/>
      <c r="BU56" s="1228"/>
      <c r="BV56" s="1228"/>
      <c r="BW56" s="1228"/>
      <c r="BX56" s="1228"/>
      <c r="BY56" s="1228"/>
      <c r="BZ56" s="1228"/>
      <c r="CA56" s="1228"/>
      <c r="CB56" s="1228"/>
      <c r="CC56" s="1228"/>
      <c r="CD56" s="1228"/>
      <c r="CE56" s="1228"/>
      <c r="CF56" s="1228"/>
      <c r="CG56" s="1228"/>
      <c r="CH56" s="1228"/>
      <c r="CI56" s="1228"/>
      <c r="CJ56" s="1228"/>
      <c r="CK56" s="1228"/>
      <c r="CL56" s="1228"/>
      <c r="CM56" s="1228"/>
      <c r="CN56" s="1228"/>
      <c r="CO56" s="1228"/>
      <c r="CP56" s="1228"/>
      <c r="CQ56" s="1228"/>
      <c r="CR56" s="1228"/>
      <c r="CS56" s="1228"/>
      <c r="CT56" s="1228"/>
      <c r="CU56" s="1228"/>
      <c r="CV56" s="1228"/>
      <c r="CW56" s="1228"/>
      <c r="CX56" s="1228"/>
      <c r="CY56" s="1228"/>
      <c r="CZ56" s="1228"/>
      <c r="DA56" s="1228"/>
      <c r="DB56" s="1228"/>
      <c r="DC56" s="1228"/>
    </row>
    <row r="57" spans="1:109" s="358" customFormat="1" ht="13" x14ac:dyDescent="0.2">
      <c r="B57" s="362"/>
      <c r="G57" s="1234"/>
      <c r="H57" s="1234"/>
      <c r="I57" s="1229"/>
      <c r="J57" s="1229"/>
      <c r="K57" s="1235"/>
      <c r="L57" s="1235"/>
      <c r="M57" s="1235"/>
      <c r="N57" s="1235"/>
      <c r="AM57" s="243"/>
      <c r="AN57" s="1233"/>
      <c r="AO57" s="1233"/>
      <c r="AP57" s="1233"/>
      <c r="AQ57" s="1233"/>
      <c r="AR57" s="1233"/>
      <c r="AS57" s="1233"/>
      <c r="AT57" s="1233"/>
      <c r="AU57" s="1233"/>
      <c r="AV57" s="1233"/>
      <c r="AW57" s="1233"/>
      <c r="AX57" s="1233"/>
      <c r="AY57" s="1233"/>
      <c r="AZ57" s="1233"/>
      <c r="BA57" s="1233"/>
      <c r="BB57" s="1231" t="s">
        <v>568</v>
      </c>
      <c r="BC57" s="1231"/>
      <c r="BD57" s="1231"/>
      <c r="BE57" s="1231"/>
      <c r="BF57" s="1231"/>
      <c r="BG57" s="1231"/>
      <c r="BH57" s="1231"/>
      <c r="BI57" s="1231"/>
      <c r="BJ57" s="1231"/>
      <c r="BK57" s="1231"/>
      <c r="BL57" s="1231"/>
      <c r="BM57" s="1231"/>
      <c r="BN57" s="1231"/>
      <c r="BO57" s="1231"/>
      <c r="BP57" s="1228">
        <v>61</v>
      </c>
      <c r="BQ57" s="1228"/>
      <c r="BR57" s="1228"/>
      <c r="BS57" s="1228"/>
      <c r="BT57" s="1228"/>
      <c r="BU57" s="1228"/>
      <c r="BV57" s="1228"/>
      <c r="BW57" s="1228"/>
      <c r="BX57" s="1228">
        <v>62.2</v>
      </c>
      <c r="BY57" s="1228"/>
      <c r="BZ57" s="1228"/>
      <c r="CA57" s="1228"/>
      <c r="CB57" s="1228"/>
      <c r="CC57" s="1228"/>
      <c r="CD57" s="1228"/>
      <c r="CE57" s="1228"/>
      <c r="CF57" s="1228">
        <v>63.6</v>
      </c>
      <c r="CG57" s="1228"/>
      <c r="CH57" s="1228"/>
      <c r="CI57" s="1228"/>
      <c r="CJ57" s="1228"/>
      <c r="CK57" s="1228"/>
      <c r="CL57" s="1228"/>
      <c r="CM57" s="1228"/>
      <c r="CN57" s="1228">
        <v>65.900000000000006</v>
      </c>
      <c r="CO57" s="1228"/>
      <c r="CP57" s="1228"/>
      <c r="CQ57" s="1228"/>
      <c r="CR57" s="1228"/>
      <c r="CS57" s="1228"/>
      <c r="CT57" s="1228"/>
      <c r="CU57" s="1228"/>
      <c r="CV57" s="1228">
        <v>66.599999999999994</v>
      </c>
      <c r="CW57" s="1228"/>
      <c r="CX57" s="1228"/>
      <c r="CY57" s="1228"/>
      <c r="CZ57" s="1228"/>
      <c r="DA57" s="1228"/>
      <c r="DB57" s="1228"/>
      <c r="DC57" s="1228"/>
      <c r="DD57" s="363"/>
      <c r="DE57" s="362"/>
    </row>
    <row r="58" spans="1:109" s="358" customFormat="1" ht="13" x14ac:dyDescent="0.2">
      <c r="A58" s="243"/>
      <c r="B58" s="362"/>
      <c r="G58" s="1234"/>
      <c r="H58" s="1234"/>
      <c r="I58" s="1229"/>
      <c r="J58" s="1229"/>
      <c r="K58" s="1235"/>
      <c r="L58" s="1235"/>
      <c r="M58" s="1235"/>
      <c r="N58" s="1235"/>
      <c r="AM58" s="243"/>
      <c r="AN58" s="1233"/>
      <c r="AO58" s="1233"/>
      <c r="AP58" s="1233"/>
      <c r="AQ58" s="1233"/>
      <c r="AR58" s="1233"/>
      <c r="AS58" s="1233"/>
      <c r="AT58" s="1233"/>
      <c r="AU58" s="1233"/>
      <c r="AV58" s="1233"/>
      <c r="AW58" s="1233"/>
      <c r="AX58" s="1233"/>
      <c r="AY58" s="1233"/>
      <c r="AZ58" s="1233"/>
      <c r="BA58" s="1233"/>
      <c r="BB58" s="1231"/>
      <c r="BC58" s="1231"/>
      <c r="BD58" s="1231"/>
      <c r="BE58" s="1231"/>
      <c r="BF58" s="1231"/>
      <c r="BG58" s="1231"/>
      <c r="BH58" s="1231"/>
      <c r="BI58" s="1231"/>
      <c r="BJ58" s="1231"/>
      <c r="BK58" s="1231"/>
      <c r="BL58" s="1231"/>
      <c r="BM58" s="1231"/>
      <c r="BN58" s="1231"/>
      <c r="BO58" s="1231"/>
      <c r="BP58" s="1228"/>
      <c r="BQ58" s="1228"/>
      <c r="BR58" s="1228"/>
      <c r="BS58" s="1228"/>
      <c r="BT58" s="1228"/>
      <c r="BU58" s="1228"/>
      <c r="BV58" s="1228"/>
      <c r="BW58" s="1228"/>
      <c r="BX58" s="1228"/>
      <c r="BY58" s="1228"/>
      <c r="BZ58" s="1228"/>
      <c r="CA58" s="1228"/>
      <c r="CB58" s="1228"/>
      <c r="CC58" s="1228"/>
      <c r="CD58" s="1228"/>
      <c r="CE58" s="1228"/>
      <c r="CF58" s="1228"/>
      <c r="CG58" s="1228"/>
      <c r="CH58" s="1228"/>
      <c r="CI58" s="1228"/>
      <c r="CJ58" s="1228"/>
      <c r="CK58" s="1228"/>
      <c r="CL58" s="1228"/>
      <c r="CM58" s="1228"/>
      <c r="CN58" s="1228"/>
      <c r="CO58" s="1228"/>
      <c r="CP58" s="1228"/>
      <c r="CQ58" s="1228"/>
      <c r="CR58" s="1228"/>
      <c r="CS58" s="1228"/>
      <c r="CT58" s="1228"/>
      <c r="CU58" s="1228"/>
      <c r="CV58" s="1228"/>
      <c r="CW58" s="1228"/>
      <c r="CX58" s="1228"/>
      <c r="CY58" s="1228"/>
      <c r="CZ58" s="1228"/>
      <c r="DA58" s="1228"/>
      <c r="DB58" s="1228"/>
      <c r="DC58" s="1228"/>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570</v>
      </c>
    </row>
    <row r="64" spans="1:109" ht="13" x14ac:dyDescent="0.2">
      <c r="B64" s="247"/>
      <c r="G64" s="357"/>
      <c r="I64" s="369"/>
      <c r="J64" s="369"/>
      <c r="K64" s="369"/>
      <c r="L64" s="369"/>
      <c r="M64" s="369"/>
      <c r="N64" s="370"/>
      <c r="AM64" s="357"/>
      <c r="AN64" s="357" t="s">
        <v>563</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0" t="s">
        <v>571</v>
      </c>
      <c r="AO65" s="1241"/>
      <c r="AP65" s="1241"/>
      <c r="AQ65" s="1241"/>
      <c r="AR65" s="1241"/>
      <c r="AS65" s="1241"/>
      <c r="AT65" s="1241"/>
      <c r="AU65" s="1241"/>
      <c r="AV65" s="1241"/>
      <c r="AW65" s="1241"/>
      <c r="AX65" s="1241"/>
      <c r="AY65" s="1241"/>
      <c r="AZ65" s="1241"/>
      <c r="BA65" s="1241"/>
      <c r="BB65" s="1241"/>
      <c r="BC65" s="1241"/>
      <c r="BD65" s="1241"/>
      <c r="BE65" s="1241"/>
      <c r="BF65" s="1241"/>
      <c r="BG65" s="1241"/>
      <c r="BH65" s="1241"/>
      <c r="BI65" s="1241"/>
      <c r="BJ65" s="1241"/>
      <c r="BK65" s="1241"/>
      <c r="BL65" s="1241"/>
      <c r="BM65" s="1241"/>
      <c r="BN65" s="1241"/>
      <c r="BO65" s="1241"/>
      <c r="BP65" s="1241"/>
      <c r="BQ65" s="1241"/>
      <c r="BR65" s="1241"/>
      <c r="BS65" s="1241"/>
      <c r="BT65" s="1241"/>
      <c r="BU65" s="1241"/>
      <c r="BV65" s="1241"/>
      <c r="BW65" s="1241"/>
      <c r="BX65" s="1241"/>
      <c r="BY65" s="1241"/>
      <c r="BZ65" s="1241"/>
      <c r="CA65" s="1241"/>
      <c r="CB65" s="1241"/>
      <c r="CC65" s="1241"/>
      <c r="CD65" s="1241"/>
      <c r="CE65" s="1241"/>
      <c r="CF65" s="1241"/>
      <c r="CG65" s="1241"/>
      <c r="CH65" s="1241"/>
      <c r="CI65" s="1241"/>
      <c r="CJ65" s="1241"/>
      <c r="CK65" s="1241"/>
      <c r="CL65" s="1241"/>
      <c r="CM65" s="1241"/>
      <c r="CN65" s="1241"/>
      <c r="CO65" s="1241"/>
      <c r="CP65" s="1241"/>
      <c r="CQ65" s="1241"/>
      <c r="CR65" s="1241"/>
      <c r="CS65" s="1241"/>
      <c r="CT65" s="1241"/>
      <c r="CU65" s="1241"/>
      <c r="CV65" s="1241"/>
      <c r="CW65" s="1241"/>
      <c r="CX65" s="1241"/>
      <c r="CY65" s="1241"/>
      <c r="CZ65" s="1241"/>
      <c r="DA65" s="1241"/>
      <c r="DB65" s="1241"/>
      <c r="DC65" s="1242"/>
    </row>
    <row r="66" spans="2:107" ht="13" x14ac:dyDescent="0.2">
      <c r="B66" s="247"/>
      <c r="AN66" s="1243"/>
      <c r="AO66" s="1244"/>
      <c r="AP66" s="1244"/>
      <c r="AQ66" s="1244"/>
      <c r="AR66" s="1244"/>
      <c r="AS66" s="1244"/>
      <c r="AT66" s="1244"/>
      <c r="AU66" s="1244"/>
      <c r="AV66" s="1244"/>
      <c r="AW66" s="1244"/>
      <c r="AX66" s="1244"/>
      <c r="AY66" s="1244"/>
      <c r="AZ66" s="1244"/>
      <c r="BA66" s="1244"/>
      <c r="BB66" s="1244"/>
      <c r="BC66" s="1244"/>
      <c r="BD66" s="1244"/>
      <c r="BE66" s="1244"/>
      <c r="BF66" s="1244"/>
      <c r="BG66" s="1244"/>
      <c r="BH66" s="1244"/>
      <c r="BI66" s="1244"/>
      <c r="BJ66" s="1244"/>
      <c r="BK66" s="1244"/>
      <c r="BL66" s="1244"/>
      <c r="BM66" s="1244"/>
      <c r="BN66" s="1244"/>
      <c r="BO66" s="1244"/>
      <c r="BP66" s="1244"/>
      <c r="BQ66" s="1244"/>
      <c r="BR66" s="1244"/>
      <c r="BS66" s="1244"/>
      <c r="BT66" s="1244"/>
      <c r="BU66" s="1244"/>
      <c r="BV66" s="1244"/>
      <c r="BW66" s="1244"/>
      <c r="BX66" s="1244"/>
      <c r="BY66" s="1244"/>
      <c r="BZ66" s="1244"/>
      <c r="CA66" s="1244"/>
      <c r="CB66" s="1244"/>
      <c r="CC66" s="1244"/>
      <c r="CD66" s="1244"/>
      <c r="CE66" s="1244"/>
      <c r="CF66" s="1244"/>
      <c r="CG66" s="1244"/>
      <c r="CH66" s="1244"/>
      <c r="CI66" s="1244"/>
      <c r="CJ66" s="1244"/>
      <c r="CK66" s="1244"/>
      <c r="CL66" s="1244"/>
      <c r="CM66" s="1244"/>
      <c r="CN66" s="1244"/>
      <c r="CO66" s="1244"/>
      <c r="CP66" s="1244"/>
      <c r="CQ66" s="1244"/>
      <c r="CR66" s="1244"/>
      <c r="CS66" s="1244"/>
      <c r="CT66" s="1244"/>
      <c r="CU66" s="1244"/>
      <c r="CV66" s="1244"/>
      <c r="CW66" s="1244"/>
      <c r="CX66" s="1244"/>
      <c r="CY66" s="1244"/>
      <c r="CZ66" s="1244"/>
      <c r="DA66" s="1244"/>
      <c r="DB66" s="1244"/>
      <c r="DC66" s="1245"/>
    </row>
    <row r="67" spans="2:107" ht="13" x14ac:dyDescent="0.2">
      <c r="B67" s="247"/>
      <c r="AN67" s="1243"/>
      <c r="AO67" s="1244"/>
      <c r="AP67" s="1244"/>
      <c r="AQ67" s="1244"/>
      <c r="AR67" s="1244"/>
      <c r="AS67" s="1244"/>
      <c r="AT67" s="1244"/>
      <c r="AU67" s="1244"/>
      <c r="AV67" s="1244"/>
      <c r="AW67" s="1244"/>
      <c r="AX67" s="1244"/>
      <c r="AY67" s="1244"/>
      <c r="AZ67" s="1244"/>
      <c r="BA67" s="1244"/>
      <c r="BB67" s="1244"/>
      <c r="BC67" s="1244"/>
      <c r="BD67" s="1244"/>
      <c r="BE67" s="1244"/>
      <c r="BF67" s="1244"/>
      <c r="BG67" s="1244"/>
      <c r="BH67" s="1244"/>
      <c r="BI67" s="1244"/>
      <c r="BJ67" s="1244"/>
      <c r="BK67" s="1244"/>
      <c r="BL67" s="1244"/>
      <c r="BM67" s="1244"/>
      <c r="BN67" s="1244"/>
      <c r="BO67" s="1244"/>
      <c r="BP67" s="1244"/>
      <c r="BQ67" s="1244"/>
      <c r="BR67" s="1244"/>
      <c r="BS67" s="1244"/>
      <c r="BT67" s="1244"/>
      <c r="BU67" s="1244"/>
      <c r="BV67" s="1244"/>
      <c r="BW67" s="1244"/>
      <c r="BX67" s="1244"/>
      <c r="BY67" s="1244"/>
      <c r="BZ67" s="1244"/>
      <c r="CA67" s="1244"/>
      <c r="CB67" s="1244"/>
      <c r="CC67" s="1244"/>
      <c r="CD67" s="1244"/>
      <c r="CE67" s="1244"/>
      <c r="CF67" s="1244"/>
      <c r="CG67" s="1244"/>
      <c r="CH67" s="1244"/>
      <c r="CI67" s="1244"/>
      <c r="CJ67" s="1244"/>
      <c r="CK67" s="1244"/>
      <c r="CL67" s="1244"/>
      <c r="CM67" s="1244"/>
      <c r="CN67" s="1244"/>
      <c r="CO67" s="1244"/>
      <c r="CP67" s="1244"/>
      <c r="CQ67" s="1244"/>
      <c r="CR67" s="1244"/>
      <c r="CS67" s="1244"/>
      <c r="CT67" s="1244"/>
      <c r="CU67" s="1244"/>
      <c r="CV67" s="1244"/>
      <c r="CW67" s="1244"/>
      <c r="CX67" s="1244"/>
      <c r="CY67" s="1244"/>
      <c r="CZ67" s="1244"/>
      <c r="DA67" s="1244"/>
      <c r="DB67" s="1244"/>
      <c r="DC67" s="1245"/>
    </row>
    <row r="68" spans="2:107" ht="13" x14ac:dyDescent="0.2">
      <c r="B68" s="247"/>
      <c r="AN68" s="1243"/>
      <c r="AO68" s="1244"/>
      <c r="AP68" s="1244"/>
      <c r="AQ68" s="1244"/>
      <c r="AR68" s="1244"/>
      <c r="AS68" s="1244"/>
      <c r="AT68" s="1244"/>
      <c r="AU68" s="1244"/>
      <c r="AV68" s="1244"/>
      <c r="AW68" s="1244"/>
      <c r="AX68" s="1244"/>
      <c r="AY68" s="1244"/>
      <c r="AZ68" s="1244"/>
      <c r="BA68" s="1244"/>
      <c r="BB68" s="1244"/>
      <c r="BC68" s="1244"/>
      <c r="BD68" s="1244"/>
      <c r="BE68" s="1244"/>
      <c r="BF68" s="1244"/>
      <c r="BG68" s="1244"/>
      <c r="BH68" s="1244"/>
      <c r="BI68" s="1244"/>
      <c r="BJ68" s="1244"/>
      <c r="BK68" s="1244"/>
      <c r="BL68" s="1244"/>
      <c r="BM68" s="1244"/>
      <c r="BN68" s="1244"/>
      <c r="BO68" s="1244"/>
      <c r="BP68" s="1244"/>
      <c r="BQ68" s="1244"/>
      <c r="BR68" s="1244"/>
      <c r="BS68" s="1244"/>
      <c r="BT68" s="1244"/>
      <c r="BU68" s="1244"/>
      <c r="BV68" s="1244"/>
      <c r="BW68" s="1244"/>
      <c r="BX68" s="1244"/>
      <c r="BY68" s="1244"/>
      <c r="BZ68" s="1244"/>
      <c r="CA68" s="1244"/>
      <c r="CB68" s="1244"/>
      <c r="CC68" s="1244"/>
      <c r="CD68" s="1244"/>
      <c r="CE68" s="1244"/>
      <c r="CF68" s="1244"/>
      <c r="CG68" s="1244"/>
      <c r="CH68" s="1244"/>
      <c r="CI68" s="1244"/>
      <c r="CJ68" s="1244"/>
      <c r="CK68" s="1244"/>
      <c r="CL68" s="1244"/>
      <c r="CM68" s="1244"/>
      <c r="CN68" s="1244"/>
      <c r="CO68" s="1244"/>
      <c r="CP68" s="1244"/>
      <c r="CQ68" s="1244"/>
      <c r="CR68" s="1244"/>
      <c r="CS68" s="1244"/>
      <c r="CT68" s="1244"/>
      <c r="CU68" s="1244"/>
      <c r="CV68" s="1244"/>
      <c r="CW68" s="1244"/>
      <c r="CX68" s="1244"/>
      <c r="CY68" s="1244"/>
      <c r="CZ68" s="1244"/>
      <c r="DA68" s="1244"/>
      <c r="DB68" s="1244"/>
      <c r="DC68" s="1245"/>
    </row>
    <row r="69" spans="2:107" ht="13" x14ac:dyDescent="0.2">
      <c r="B69" s="247"/>
      <c r="AN69" s="1246"/>
      <c r="AO69" s="1247"/>
      <c r="AP69" s="1247"/>
      <c r="AQ69" s="1247"/>
      <c r="AR69" s="1247"/>
      <c r="AS69" s="1247"/>
      <c r="AT69" s="1247"/>
      <c r="AU69" s="1247"/>
      <c r="AV69" s="1247"/>
      <c r="AW69" s="1247"/>
      <c r="AX69" s="1247"/>
      <c r="AY69" s="1247"/>
      <c r="AZ69" s="1247"/>
      <c r="BA69" s="1247"/>
      <c r="BB69" s="1247"/>
      <c r="BC69" s="1247"/>
      <c r="BD69" s="1247"/>
      <c r="BE69" s="1247"/>
      <c r="BF69" s="1247"/>
      <c r="BG69" s="1247"/>
      <c r="BH69" s="1247"/>
      <c r="BI69" s="1247"/>
      <c r="BJ69" s="1247"/>
      <c r="BK69" s="1247"/>
      <c r="BL69" s="1247"/>
      <c r="BM69" s="1247"/>
      <c r="BN69" s="1247"/>
      <c r="BO69" s="1247"/>
      <c r="BP69" s="1247"/>
      <c r="BQ69" s="1247"/>
      <c r="BR69" s="1247"/>
      <c r="BS69" s="1247"/>
      <c r="BT69" s="1247"/>
      <c r="BU69" s="1247"/>
      <c r="BV69" s="1247"/>
      <c r="BW69" s="1247"/>
      <c r="BX69" s="1247"/>
      <c r="BY69" s="1247"/>
      <c r="BZ69" s="1247"/>
      <c r="CA69" s="1247"/>
      <c r="CB69" s="1247"/>
      <c r="CC69" s="1247"/>
      <c r="CD69" s="1247"/>
      <c r="CE69" s="1247"/>
      <c r="CF69" s="1247"/>
      <c r="CG69" s="1247"/>
      <c r="CH69" s="1247"/>
      <c r="CI69" s="1247"/>
      <c r="CJ69" s="1247"/>
      <c r="CK69" s="1247"/>
      <c r="CL69" s="1247"/>
      <c r="CM69" s="1247"/>
      <c r="CN69" s="1247"/>
      <c r="CO69" s="1247"/>
      <c r="CP69" s="1247"/>
      <c r="CQ69" s="1247"/>
      <c r="CR69" s="1247"/>
      <c r="CS69" s="1247"/>
      <c r="CT69" s="1247"/>
      <c r="CU69" s="1247"/>
      <c r="CV69" s="1247"/>
      <c r="CW69" s="1247"/>
      <c r="CX69" s="1247"/>
      <c r="CY69" s="1247"/>
      <c r="CZ69" s="1247"/>
      <c r="DA69" s="1247"/>
      <c r="DB69" s="1247"/>
      <c r="DC69" s="1248"/>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565</v>
      </c>
    </row>
    <row r="72" spans="2:107" ht="13" x14ac:dyDescent="0.2">
      <c r="B72" s="247"/>
      <c r="G72" s="1234"/>
      <c r="H72" s="1234"/>
      <c r="I72" s="1234"/>
      <c r="J72" s="1234"/>
      <c r="K72" s="360"/>
      <c r="L72" s="360"/>
      <c r="M72" s="361"/>
      <c r="N72" s="361"/>
      <c r="AN72" s="1237"/>
      <c r="AO72" s="1238"/>
      <c r="AP72" s="1238"/>
      <c r="AQ72" s="1238"/>
      <c r="AR72" s="1238"/>
      <c r="AS72" s="1238"/>
      <c r="AT72" s="1238"/>
      <c r="AU72" s="1238"/>
      <c r="AV72" s="1238"/>
      <c r="AW72" s="1238"/>
      <c r="AX72" s="1238"/>
      <c r="AY72" s="1238"/>
      <c r="AZ72" s="1238"/>
      <c r="BA72" s="1238"/>
      <c r="BB72" s="1238"/>
      <c r="BC72" s="1238"/>
      <c r="BD72" s="1238"/>
      <c r="BE72" s="1238"/>
      <c r="BF72" s="1238"/>
      <c r="BG72" s="1238"/>
      <c r="BH72" s="1238"/>
      <c r="BI72" s="1238"/>
      <c r="BJ72" s="1238"/>
      <c r="BK72" s="1238"/>
      <c r="BL72" s="1238"/>
      <c r="BM72" s="1238"/>
      <c r="BN72" s="1238"/>
      <c r="BO72" s="1239"/>
      <c r="BP72" s="1233" t="s">
        <v>524</v>
      </c>
      <c r="BQ72" s="1233"/>
      <c r="BR72" s="1233"/>
      <c r="BS72" s="1233"/>
      <c r="BT72" s="1233"/>
      <c r="BU72" s="1233"/>
      <c r="BV72" s="1233"/>
      <c r="BW72" s="1233"/>
      <c r="BX72" s="1233" t="s">
        <v>525</v>
      </c>
      <c r="BY72" s="1233"/>
      <c r="BZ72" s="1233"/>
      <c r="CA72" s="1233"/>
      <c r="CB72" s="1233"/>
      <c r="CC72" s="1233"/>
      <c r="CD72" s="1233"/>
      <c r="CE72" s="1233"/>
      <c r="CF72" s="1233" t="s">
        <v>526</v>
      </c>
      <c r="CG72" s="1233"/>
      <c r="CH72" s="1233"/>
      <c r="CI72" s="1233"/>
      <c r="CJ72" s="1233"/>
      <c r="CK72" s="1233"/>
      <c r="CL72" s="1233"/>
      <c r="CM72" s="1233"/>
      <c r="CN72" s="1233" t="s">
        <v>527</v>
      </c>
      <c r="CO72" s="1233"/>
      <c r="CP72" s="1233"/>
      <c r="CQ72" s="1233"/>
      <c r="CR72" s="1233"/>
      <c r="CS72" s="1233"/>
      <c r="CT72" s="1233"/>
      <c r="CU72" s="1233"/>
      <c r="CV72" s="1233" t="s">
        <v>528</v>
      </c>
      <c r="CW72" s="1233"/>
      <c r="CX72" s="1233"/>
      <c r="CY72" s="1233"/>
      <c r="CZ72" s="1233"/>
      <c r="DA72" s="1233"/>
      <c r="DB72" s="1233"/>
      <c r="DC72" s="1233"/>
    </row>
    <row r="73" spans="2:107" ht="13" x14ac:dyDescent="0.2">
      <c r="B73" s="247"/>
      <c r="G73" s="1236"/>
      <c r="H73" s="1236"/>
      <c r="I73" s="1236"/>
      <c r="J73" s="1236"/>
      <c r="K73" s="1232"/>
      <c r="L73" s="1232"/>
      <c r="M73" s="1232"/>
      <c r="N73" s="1232"/>
      <c r="AM73" s="359"/>
      <c r="AN73" s="1231" t="s">
        <v>566</v>
      </c>
      <c r="AO73" s="1231"/>
      <c r="AP73" s="1231"/>
      <c r="AQ73" s="1231"/>
      <c r="AR73" s="1231"/>
      <c r="AS73" s="1231"/>
      <c r="AT73" s="1231"/>
      <c r="AU73" s="1231"/>
      <c r="AV73" s="1231"/>
      <c r="AW73" s="1231"/>
      <c r="AX73" s="1231"/>
      <c r="AY73" s="1231"/>
      <c r="AZ73" s="1231"/>
      <c r="BA73" s="1231"/>
      <c r="BB73" s="1231" t="s">
        <v>567</v>
      </c>
      <c r="BC73" s="1231"/>
      <c r="BD73" s="1231"/>
      <c r="BE73" s="1231"/>
      <c r="BF73" s="1231"/>
      <c r="BG73" s="1231"/>
      <c r="BH73" s="1231"/>
      <c r="BI73" s="1231"/>
      <c r="BJ73" s="1231"/>
      <c r="BK73" s="1231"/>
      <c r="BL73" s="1231"/>
      <c r="BM73" s="1231"/>
      <c r="BN73" s="1231"/>
      <c r="BO73" s="1231"/>
      <c r="BP73" s="1228"/>
      <c r="BQ73" s="1228"/>
      <c r="BR73" s="1228"/>
      <c r="BS73" s="1228"/>
      <c r="BT73" s="1228"/>
      <c r="BU73" s="1228"/>
      <c r="BV73" s="1228"/>
      <c r="BW73" s="1228"/>
      <c r="BX73" s="1228"/>
      <c r="BY73" s="1228"/>
      <c r="BZ73" s="1228"/>
      <c r="CA73" s="1228"/>
      <c r="CB73" s="1228"/>
      <c r="CC73" s="1228"/>
      <c r="CD73" s="1228"/>
      <c r="CE73" s="1228"/>
      <c r="CF73" s="1228"/>
      <c r="CG73" s="1228"/>
      <c r="CH73" s="1228"/>
      <c r="CI73" s="1228"/>
      <c r="CJ73" s="1228"/>
      <c r="CK73" s="1228"/>
      <c r="CL73" s="1228"/>
      <c r="CM73" s="1228"/>
      <c r="CN73" s="1228"/>
      <c r="CO73" s="1228"/>
      <c r="CP73" s="1228"/>
      <c r="CQ73" s="1228"/>
      <c r="CR73" s="1228"/>
      <c r="CS73" s="1228"/>
      <c r="CT73" s="1228"/>
      <c r="CU73" s="1228"/>
      <c r="CV73" s="1228"/>
      <c r="CW73" s="1228"/>
      <c r="CX73" s="1228"/>
      <c r="CY73" s="1228"/>
      <c r="CZ73" s="1228"/>
      <c r="DA73" s="1228"/>
      <c r="DB73" s="1228"/>
      <c r="DC73" s="1228"/>
    </row>
    <row r="74" spans="2:107" ht="13" x14ac:dyDescent="0.2">
      <c r="B74" s="247"/>
      <c r="G74" s="1236"/>
      <c r="H74" s="1236"/>
      <c r="I74" s="1236"/>
      <c r="J74" s="1236"/>
      <c r="K74" s="1232"/>
      <c r="L74" s="1232"/>
      <c r="M74" s="1232"/>
      <c r="N74" s="1232"/>
      <c r="AM74" s="359"/>
      <c r="AN74" s="1231"/>
      <c r="AO74" s="1231"/>
      <c r="AP74" s="1231"/>
      <c r="AQ74" s="1231"/>
      <c r="AR74" s="1231"/>
      <c r="AS74" s="1231"/>
      <c r="AT74" s="1231"/>
      <c r="AU74" s="1231"/>
      <c r="AV74" s="1231"/>
      <c r="AW74" s="1231"/>
      <c r="AX74" s="1231"/>
      <c r="AY74" s="1231"/>
      <c r="AZ74" s="1231"/>
      <c r="BA74" s="1231"/>
      <c r="BB74" s="1231"/>
      <c r="BC74" s="1231"/>
      <c r="BD74" s="1231"/>
      <c r="BE74" s="1231"/>
      <c r="BF74" s="1231"/>
      <c r="BG74" s="1231"/>
      <c r="BH74" s="1231"/>
      <c r="BI74" s="1231"/>
      <c r="BJ74" s="1231"/>
      <c r="BK74" s="1231"/>
      <c r="BL74" s="1231"/>
      <c r="BM74" s="1231"/>
      <c r="BN74" s="1231"/>
      <c r="BO74" s="1231"/>
      <c r="BP74" s="1228"/>
      <c r="BQ74" s="1228"/>
      <c r="BR74" s="1228"/>
      <c r="BS74" s="1228"/>
      <c r="BT74" s="1228"/>
      <c r="BU74" s="1228"/>
      <c r="BV74" s="1228"/>
      <c r="BW74" s="1228"/>
      <c r="BX74" s="1228"/>
      <c r="BY74" s="1228"/>
      <c r="BZ74" s="1228"/>
      <c r="CA74" s="1228"/>
      <c r="CB74" s="1228"/>
      <c r="CC74" s="1228"/>
      <c r="CD74" s="1228"/>
      <c r="CE74" s="1228"/>
      <c r="CF74" s="1228"/>
      <c r="CG74" s="1228"/>
      <c r="CH74" s="1228"/>
      <c r="CI74" s="1228"/>
      <c r="CJ74" s="1228"/>
      <c r="CK74" s="1228"/>
      <c r="CL74" s="1228"/>
      <c r="CM74" s="1228"/>
      <c r="CN74" s="1228"/>
      <c r="CO74" s="1228"/>
      <c r="CP74" s="1228"/>
      <c r="CQ74" s="1228"/>
      <c r="CR74" s="1228"/>
      <c r="CS74" s="1228"/>
      <c r="CT74" s="1228"/>
      <c r="CU74" s="1228"/>
      <c r="CV74" s="1228"/>
      <c r="CW74" s="1228"/>
      <c r="CX74" s="1228"/>
      <c r="CY74" s="1228"/>
      <c r="CZ74" s="1228"/>
      <c r="DA74" s="1228"/>
      <c r="DB74" s="1228"/>
      <c r="DC74" s="1228"/>
    </row>
    <row r="75" spans="2:107" ht="13" x14ac:dyDescent="0.2">
      <c r="B75" s="247"/>
      <c r="G75" s="1236"/>
      <c r="H75" s="1236"/>
      <c r="I75" s="1234"/>
      <c r="J75" s="1234"/>
      <c r="K75" s="1235"/>
      <c r="L75" s="1235"/>
      <c r="M75" s="1235"/>
      <c r="N75" s="1235"/>
      <c r="AM75" s="359"/>
      <c r="AN75" s="1231"/>
      <c r="AO75" s="1231"/>
      <c r="AP75" s="1231"/>
      <c r="AQ75" s="1231"/>
      <c r="AR75" s="1231"/>
      <c r="AS75" s="1231"/>
      <c r="AT75" s="1231"/>
      <c r="AU75" s="1231"/>
      <c r="AV75" s="1231"/>
      <c r="AW75" s="1231"/>
      <c r="AX75" s="1231"/>
      <c r="AY75" s="1231"/>
      <c r="AZ75" s="1231"/>
      <c r="BA75" s="1231"/>
      <c r="BB75" s="1231" t="s">
        <v>572</v>
      </c>
      <c r="BC75" s="1231"/>
      <c r="BD75" s="1231"/>
      <c r="BE75" s="1231"/>
      <c r="BF75" s="1231"/>
      <c r="BG75" s="1231"/>
      <c r="BH75" s="1231"/>
      <c r="BI75" s="1231"/>
      <c r="BJ75" s="1231"/>
      <c r="BK75" s="1231"/>
      <c r="BL75" s="1231"/>
      <c r="BM75" s="1231"/>
      <c r="BN75" s="1231"/>
      <c r="BO75" s="1231"/>
      <c r="BP75" s="1228">
        <v>-1.1000000000000001</v>
      </c>
      <c r="BQ75" s="1228"/>
      <c r="BR75" s="1228"/>
      <c r="BS75" s="1228"/>
      <c r="BT75" s="1228"/>
      <c r="BU75" s="1228"/>
      <c r="BV75" s="1228"/>
      <c r="BW75" s="1228"/>
      <c r="BX75" s="1228">
        <v>-0.9</v>
      </c>
      <c r="BY75" s="1228"/>
      <c r="BZ75" s="1228"/>
      <c r="CA75" s="1228"/>
      <c r="CB75" s="1228"/>
      <c r="CC75" s="1228"/>
      <c r="CD75" s="1228"/>
      <c r="CE75" s="1228"/>
      <c r="CF75" s="1228">
        <v>-0.7</v>
      </c>
      <c r="CG75" s="1228"/>
      <c r="CH75" s="1228"/>
      <c r="CI75" s="1228"/>
      <c r="CJ75" s="1228"/>
      <c r="CK75" s="1228"/>
      <c r="CL75" s="1228"/>
      <c r="CM75" s="1228"/>
      <c r="CN75" s="1228">
        <v>-0.5</v>
      </c>
      <c r="CO75" s="1228"/>
      <c r="CP75" s="1228"/>
      <c r="CQ75" s="1228"/>
      <c r="CR75" s="1228"/>
      <c r="CS75" s="1228"/>
      <c r="CT75" s="1228"/>
      <c r="CU75" s="1228"/>
      <c r="CV75" s="1228">
        <v>0.1</v>
      </c>
      <c r="CW75" s="1228"/>
      <c r="CX75" s="1228"/>
      <c r="CY75" s="1228"/>
      <c r="CZ75" s="1228"/>
      <c r="DA75" s="1228"/>
      <c r="DB75" s="1228"/>
      <c r="DC75" s="1228"/>
    </row>
    <row r="76" spans="2:107" ht="13" x14ac:dyDescent="0.2">
      <c r="B76" s="247"/>
      <c r="G76" s="1236"/>
      <c r="H76" s="1236"/>
      <c r="I76" s="1234"/>
      <c r="J76" s="1234"/>
      <c r="K76" s="1235"/>
      <c r="L76" s="1235"/>
      <c r="M76" s="1235"/>
      <c r="N76" s="1235"/>
      <c r="AM76" s="359"/>
      <c r="AN76" s="1231"/>
      <c r="AO76" s="1231"/>
      <c r="AP76" s="1231"/>
      <c r="AQ76" s="1231"/>
      <c r="AR76" s="1231"/>
      <c r="AS76" s="1231"/>
      <c r="AT76" s="1231"/>
      <c r="AU76" s="1231"/>
      <c r="AV76" s="1231"/>
      <c r="AW76" s="1231"/>
      <c r="AX76" s="1231"/>
      <c r="AY76" s="1231"/>
      <c r="AZ76" s="1231"/>
      <c r="BA76" s="1231"/>
      <c r="BB76" s="1231"/>
      <c r="BC76" s="1231"/>
      <c r="BD76" s="1231"/>
      <c r="BE76" s="1231"/>
      <c r="BF76" s="1231"/>
      <c r="BG76" s="1231"/>
      <c r="BH76" s="1231"/>
      <c r="BI76" s="1231"/>
      <c r="BJ76" s="1231"/>
      <c r="BK76" s="1231"/>
      <c r="BL76" s="1231"/>
      <c r="BM76" s="1231"/>
      <c r="BN76" s="1231"/>
      <c r="BO76" s="1231"/>
      <c r="BP76" s="1228"/>
      <c r="BQ76" s="1228"/>
      <c r="BR76" s="1228"/>
      <c r="BS76" s="1228"/>
      <c r="BT76" s="1228"/>
      <c r="BU76" s="1228"/>
      <c r="BV76" s="1228"/>
      <c r="BW76" s="1228"/>
      <c r="BX76" s="1228"/>
      <c r="BY76" s="1228"/>
      <c r="BZ76" s="1228"/>
      <c r="CA76" s="1228"/>
      <c r="CB76" s="1228"/>
      <c r="CC76" s="1228"/>
      <c r="CD76" s="1228"/>
      <c r="CE76" s="1228"/>
      <c r="CF76" s="1228"/>
      <c r="CG76" s="1228"/>
      <c r="CH76" s="1228"/>
      <c r="CI76" s="1228"/>
      <c r="CJ76" s="1228"/>
      <c r="CK76" s="1228"/>
      <c r="CL76" s="1228"/>
      <c r="CM76" s="1228"/>
      <c r="CN76" s="1228"/>
      <c r="CO76" s="1228"/>
      <c r="CP76" s="1228"/>
      <c r="CQ76" s="1228"/>
      <c r="CR76" s="1228"/>
      <c r="CS76" s="1228"/>
      <c r="CT76" s="1228"/>
      <c r="CU76" s="1228"/>
      <c r="CV76" s="1228"/>
      <c r="CW76" s="1228"/>
      <c r="CX76" s="1228"/>
      <c r="CY76" s="1228"/>
      <c r="CZ76" s="1228"/>
      <c r="DA76" s="1228"/>
      <c r="DB76" s="1228"/>
      <c r="DC76" s="1228"/>
    </row>
    <row r="77" spans="2:107" ht="13" x14ac:dyDescent="0.2">
      <c r="B77" s="247"/>
      <c r="G77" s="1234"/>
      <c r="H77" s="1234"/>
      <c r="I77" s="1234"/>
      <c r="J77" s="1234"/>
      <c r="K77" s="1232"/>
      <c r="L77" s="1232"/>
      <c r="M77" s="1232"/>
      <c r="N77" s="1232"/>
      <c r="AN77" s="1233" t="s">
        <v>569</v>
      </c>
      <c r="AO77" s="1233"/>
      <c r="AP77" s="1233"/>
      <c r="AQ77" s="1233"/>
      <c r="AR77" s="1233"/>
      <c r="AS77" s="1233"/>
      <c r="AT77" s="1233"/>
      <c r="AU77" s="1233"/>
      <c r="AV77" s="1233"/>
      <c r="AW77" s="1233"/>
      <c r="AX77" s="1233"/>
      <c r="AY77" s="1233"/>
      <c r="AZ77" s="1233"/>
      <c r="BA77" s="1233"/>
      <c r="BB77" s="1231" t="s">
        <v>567</v>
      </c>
      <c r="BC77" s="1231"/>
      <c r="BD77" s="1231"/>
      <c r="BE77" s="1231"/>
      <c r="BF77" s="1231"/>
      <c r="BG77" s="1231"/>
      <c r="BH77" s="1231"/>
      <c r="BI77" s="1231"/>
      <c r="BJ77" s="1231"/>
      <c r="BK77" s="1231"/>
      <c r="BL77" s="1231"/>
      <c r="BM77" s="1231"/>
      <c r="BN77" s="1231"/>
      <c r="BO77" s="1231"/>
      <c r="BP77" s="1228">
        <v>0</v>
      </c>
      <c r="BQ77" s="1228"/>
      <c r="BR77" s="1228"/>
      <c r="BS77" s="1228"/>
      <c r="BT77" s="1228"/>
      <c r="BU77" s="1228"/>
      <c r="BV77" s="1228"/>
      <c r="BW77" s="1228"/>
      <c r="BX77" s="1228">
        <v>0</v>
      </c>
      <c r="BY77" s="1228"/>
      <c r="BZ77" s="1228"/>
      <c r="CA77" s="1228"/>
      <c r="CB77" s="1228"/>
      <c r="CC77" s="1228"/>
      <c r="CD77" s="1228"/>
      <c r="CE77" s="1228"/>
      <c r="CF77" s="1228">
        <v>0</v>
      </c>
      <c r="CG77" s="1228"/>
      <c r="CH77" s="1228"/>
      <c r="CI77" s="1228"/>
      <c r="CJ77" s="1228"/>
      <c r="CK77" s="1228"/>
      <c r="CL77" s="1228"/>
      <c r="CM77" s="1228"/>
      <c r="CN77" s="1228">
        <v>0</v>
      </c>
      <c r="CO77" s="1228"/>
      <c r="CP77" s="1228"/>
      <c r="CQ77" s="1228"/>
      <c r="CR77" s="1228"/>
      <c r="CS77" s="1228"/>
      <c r="CT77" s="1228"/>
      <c r="CU77" s="1228"/>
      <c r="CV77" s="1228">
        <v>0</v>
      </c>
      <c r="CW77" s="1228"/>
      <c r="CX77" s="1228"/>
      <c r="CY77" s="1228"/>
      <c r="CZ77" s="1228"/>
      <c r="DA77" s="1228"/>
      <c r="DB77" s="1228"/>
      <c r="DC77" s="1228"/>
    </row>
    <row r="78" spans="2:107" ht="13" x14ac:dyDescent="0.2">
      <c r="B78" s="247"/>
      <c r="G78" s="1234"/>
      <c r="H78" s="1234"/>
      <c r="I78" s="1234"/>
      <c r="J78" s="1234"/>
      <c r="K78" s="1232"/>
      <c r="L78" s="1232"/>
      <c r="M78" s="1232"/>
      <c r="N78" s="1232"/>
      <c r="AN78" s="1233"/>
      <c r="AO78" s="1233"/>
      <c r="AP78" s="1233"/>
      <c r="AQ78" s="1233"/>
      <c r="AR78" s="1233"/>
      <c r="AS78" s="1233"/>
      <c r="AT78" s="1233"/>
      <c r="AU78" s="1233"/>
      <c r="AV78" s="1233"/>
      <c r="AW78" s="1233"/>
      <c r="AX78" s="1233"/>
      <c r="AY78" s="1233"/>
      <c r="AZ78" s="1233"/>
      <c r="BA78" s="1233"/>
      <c r="BB78" s="1231"/>
      <c r="BC78" s="1231"/>
      <c r="BD78" s="1231"/>
      <c r="BE78" s="1231"/>
      <c r="BF78" s="1231"/>
      <c r="BG78" s="1231"/>
      <c r="BH78" s="1231"/>
      <c r="BI78" s="1231"/>
      <c r="BJ78" s="1231"/>
      <c r="BK78" s="1231"/>
      <c r="BL78" s="1231"/>
      <c r="BM78" s="1231"/>
      <c r="BN78" s="1231"/>
      <c r="BO78" s="1231"/>
      <c r="BP78" s="1228"/>
      <c r="BQ78" s="1228"/>
      <c r="BR78" s="1228"/>
      <c r="BS78" s="1228"/>
      <c r="BT78" s="1228"/>
      <c r="BU78" s="1228"/>
      <c r="BV78" s="1228"/>
      <c r="BW78" s="1228"/>
      <c r="BX78" s="1228"/>
      <c r="BY78" s="1228"/>
      <c r="BZ78" s="1228"/>
      <c r="CA78" s="1228"/>
      <c r="CB78" s="1228"/>
      <c r="CC78" s="1228"/>
      <c r="CD78" s="1228"/>
      <c r="CE78" s="1228"/>
      <c r="CF78" s="1228"/>
      <c r="CG78" s="1228"/>
      <c r="CH78" s="1228"/>
      <c r="CI78" s="1228"/>
      <c r="CJ78" s="1228"/>
      <c r="CK78" s="1228"/>
      <c r="CL78" s="1228"/>
      <c r="CM78" s="1228"/>
      <c r="CN78" s="1228"/>
      <c r="CO78" s="1228"/>
      <c r="CP78" s="1228"/>
      <c r="CQ78" s="1228"/>
      <c r="CR78" s="1228"/>
      <c r="CS78" s="1228"/>
      <c r="CT78" s="1228"/>
      <c r="CU78" s="1228"/>
      <c r="CV78" s="1228"/>
      <c r="CW78" s="1228"/>
      <c r="CX78" s="1228"/>
      <c r="CY78" s="1228"/>
      <c r="CZ78" s="1228"/>
      <c r="DA78" s="1228"/>
      <c r="DB78" s="1228"/>
      <c r="DC78" s="1228"/>
    </row>
    <row r="79" spans="2:107" ht="13" x14ac:dyDescent="0.2">
      <c r="B79" s="247"/>
      <c r="G79" s="1234"/>
      <c r="H79" s="1234"/>
      <c r="I79" s="1229"/>
      <c r="J79" s="1229"/>
      <c r="K79" s="1230"/>
      <c r="L79" s="1230"/>
      <c r="M79" s="1230"/>
      <c r="N79" s="1230"/>
      <c r="AN79" s="1233"/>
      <c r="AO79" s="1233"/>
      <c r="AP79" s="1233"/>
      <c r="AQ79" s="1233"/>
      <c r="AR79" s="1233"/>
      <c r="AS79" s="1233"/>
      <c r="AT79" s="1233"/>
      <c r="AU79" s="1233"/>
      <c r="AV79" s="1233"/>
      <c r="AW79" s="1233"/>
      <c r="AX79" s="1233"/>
      <c r="AY79" s="1233"/>
      <c r="AZ79" s="1233"/>
      <c r="BA79" s="1233"/>
      <c r="BB79" s="1231" t="s">
        <v>572</v>
      </c>
      <c r="BC79" s="1231"/>
      <c r="BD79" s="1231"/>
      <c r="BE79" s="1231"/>
      <c r="BF79" s="1231"/>
      <c r="BG79" s="1231"/>
      <c r="BH79" s="1231"/>
      <c r="BI79" s="1231"/>
      <c r="BJ79" s="1231"/>
      <c r="BK79" s="1231"/>
      <c r="BL79" s="1231"/>
      <c r="BM79" s="1231"/>
      <c r="BN79" s="1231"/>
      <c r="BO79" s="1231"/>
      <c r="BP79" s="1228">
        <v>7.4</v>
      </c>
      <c r="BQ79" s="1228"/>
      <c r="BR79" s="1228"/>
      <c r="BS79" s="1228"/>
      <c r="BT79" s="1228"/>
      <c r="BU79" s="1228"/>
      <c r="BV79" s="1228"/>
      <c r="BW79" s="1228"/>
      <c r="BX79" s="1228">
        <v>7.5</v>
      </c>
      <c r="BY79" s="1228"/>
      <c r="BZ79" s="1228"/>
      <c r="CA79" s="1228"/>
      <c r="CB79" s="1228"/>
      <c r="CC79" s="1228"/>
      <c r="CD79" s="1228"/>
      <c r="CE79" s="1228"/>
      <c r="CF79" s="1228">
        <v>7.5</v>
      </c>
      <c r="CG79" s="1228"/>
      <c r="CH79" s="1228"/>
      <c r="CI79" s="1228"/>
      <c r="CJ79" s="1228"/>
      <c r="CK79" s="1228"/>
      <c r="CL79" s="1228"/>
      <c r="CM79" s="1228"/>
      <c r="CN79" s="1228">
        <v>7.7</v>
      </c>
      <c r="CO79" s="1228"/>
      <c r="CP79" s="1228"/>
      <c r="CQ79" s="1228"/>
      <c r="CR79" s="1228"/>
      <c r="CS79" s="1228"/>
      <c r="CT79" s="1228"/>
      <c r="CU79" s="1228"/>
      <c r="CV79" s="1228">
        <v>8</v>
      </c>
      <c r="CW79" s="1228"/>
      <c r="CX79" s="1228"/>
      <c r="CY79" s="1228"/>
      <c r="CZ79" s="1228"/>
      <c r="DA79" s="1228"/>
      <c r="DB79" s="1228"/>
      <c r="DC79" s="1228"/>
    </row>
    <row r="80" spans="2:107" ht="13" x14ac:dyDescent="0.2">
      <c r="B80" s="247"/>
      <c r="G80" s="1234"/>
      <c r="H80" s="1234"/>
      <c r="I80" s="1229"/>
      <c r="J80" s="1229"/>
      <c r="K80" s="1230"/>
      <c r="L80" s="1230"/>
      <c r="M80" s="1230"/>
      <c r="N80" s="1230"/>
      <c r="AN80" s="1233"/>
      <c r="AO80" s="1233"/>
      <c r="AP80" s="1233"/>
      <c r="AQ80" s="1233"/>
      <c r="AR80" s="1233"/>
      <c r="AS80" s="1233"/>
      <c r="AT80" s="1233"/>
      <c r="AU80" s="1233"/>
      <c r="AV80" s="1233"/>
      <c r="AW80" s="1233"/>
      <c r="AX80" s="1233"/>
      <c r="AY80" s="1233"/>
      <c r="AZ80" s="1233"/>
      <c r="BA80" s="1233"/>
      <c r="BB80" s="1231"/>
      <c r="BC80" s="1231"/>
      <c r="BD80" s="1231"/>
      <c r="BE80" s="1231"/>
      <c r="BF80" s="1231"/>
      <c r="BG80" s="1231"/>
      <c r="BH80" s="1231"/>
      <c r="BI80" s="1231"/>
      <c r="BJ80" s="1231"/>
      <c r="BK80" s="1231"/>
      <c r="BL80" s="1231"/>
      <c r="BM80" s="1231"/>
      <c r="BN80" s="1231"/>
      <c r="BO80" s="1231"/>
      <c r="BP80" s="1228"/>
      <c r="BQ80" s="1228"/>
      <c r="BR80" s="1228"/>
      <c r="BS80" s="1228"/>
      <c r="BT80" s="1228"/>
      <c r="BU80" s="1228"/>
      <c r="BV80" s="1228"/>
      <c r="BW80" s="1228"/>
      <c r="BX80" s="1228"/>
      <c r="BY80" s="1228"/>
      <c r="BZ80" s="1228"/>
      <c r="CA80" s="1228"/>
      <c r="CB80" s="1228"/>
      <c r="CC80" s="1228"/>
      <c r="CD80" s="1228"/>
      <c r="CE80" s="1228"/>
      <c r="CF80" s="1228"/>
      <c r="CG80" s="1228"/>
      <c r="CH80" s="1228"/>
      <c r="CI80" s="1228"/>
      <c r="CJ80" s="1228"/>
      <c r="CK80" s="1228"/>
      <c r="CL80" s="1228"/>
      <c r="CM80" s="1228"/>
      <c r="CN80" s="1228"/>
      <c r="CO80" s="1228"/>
      <c r="CP80" s="1228"/>
      <c r="CQ80" s="1228"/>
      <c r="CR80" s="1228"/>
      <c r="CS80" s="1228"/>
      <c r="CT80" s="1228"/>
      <c r="CU80" s="1228"/>
      <c r="CV80" s="1228"/>
      <c r="CW80" s="1228"/>
      <c r="CX80" s="1228"/>
      <c r="CY80" s="1228"/>
      <c r="CZ80" s="1228"/>
      <c r="DA80" s="1228"/>
      <c r="DB80" s="1228"/>
      <c r="DC80" s="1228"/>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qC/pWeVyO/VZ7JfON52Per4Hs5sQQ6bg3ueIHmJ2qAVdIZLi2DWTLkVV4ThOd/hggXWnYOZ6UJ4UyfNNNGMCUQ==" saltValue="nJm7JHTQ4sfRmJibtlPUpA==" spinCount="100000" sheet="1" objects="1" scenarios="1" formatCells="0"/>
  <dataConsolidate/>
  <mergeCells count="112">
    <mergeCell ref="AN43:DC47"/>
    <mergeCell ref="G50:J50"/>
    <mergeCell ref="AN50:BO50"/>
    <mergeCell ref="BP50:BW50"/>
    <mergeCell ref="BX50:CE50"/>
    <mergeCell ref="CF50:CM50"/>
    <mergeCell ref="CN50:CU50"/>
    <mergeCell ref="CV50:DC50"/>
    <mergeCell ref="CV51:DC52"/>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CN51:CU52"/>
    <mergeCell ref="CN53:CU54"/>
    <mergeCell ref="I51:J52"/>
    <mergeCell ref="K51:K52"/>
    <mergeCell ref="L51:L52"/>
    <mergeCell ref="M51:M52"/>
    <mergeCell ref="N51:N52"/>
    <mergeCell ref="I57:J58"/>
    <mergeCell ref="K57:K58"/>
    <mergeCell ref="L57:L58"/>
    <mergeCell ref="M57:M58"/>
    <mergeCell ref="N57:N58"/>
    <mergeCell ref="BB57:BO58"/>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E0E36D-1496-4F11-8865-7632B97E90A6}">
  <sheetPr>
    <pageSetUpPr fitToPage="1"/>
  </sheetPr>
  <dimension ref="A1:DR125"/>
  <sheetViews>
    <sheetView showGridLines="0" topLeftCell="A2" zoomScaleNormal="100" zoomScaleSheetLayoutView="70" workbookViewId="0">
      <selection activeCell="BZ8" sqref="BZ8"/>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Y05ffMqLxb4aeWnFhNivQLD8o9Uy8k6xtNhiqTGGkecdYjmVZCHhdcspoid+iT66cVaUFiUh1DrjeHl7B8kYtA==" saltValue="KMOktmMFcpO3OK48zdeO2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5013BBE-B049-4A51-A8FB-B66A01B0E5F2}">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474</v>
      </c>
    </row>
  </sheetData>
  <sheetProtection algorithmName="SHA-512" hashValue="ydbDfRkUxfTR+xhgpIz5oqKI/mN6+amUpFA3cZxrN7BuaJ8rgaq9JhYZQRVdAzS1BbqVMrHQILYk5TYFwPY3xw==" saltValue="OTt+EUc3zOsRXGYdOW70A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523</v>
      </c>
      <c r="G2" s="137"/>
      <c r="H2" s="138"/>
    </row>
    <row r="3" spans="1:8" x14ac:dyDescent="0.2">
      <c r="A3" s="134" t="s">
        <v>516</v>
      </c>
      <c r="B3" s="139"/>
      <c r="C3" s="140"/>
      <c r="D3" s="141">
        <v>221714</v>
      </c>
      <c r="E3" s="142"/>
      <c r="F3" s="143">
        <v>301035</v>
      </c>
      <c r="G3" s="144"/>
      <c r="H3" s="145"/>
    </row>
    <row r="4" spans="1:8" x14ac:dyDescent="0.2">
      <c r="A4" s="146"/>
      <c r="B4" s="147"/>
      <c r="C4" s="148"/>
      <c r="D4" s="149">
        <v>87952</v>
      </c>
      <c r="E4" s="150"/>
      <c r="F4" s="151">
        <v>154376</v>
      </c>
      <c r="G4" s="152"/>
      <c r="H4" s="153"/>
    </row>
    <row r="5" spans="1:8" x14ac:dyDescent="0.2">
      <c r="A5" s="134" t="s">
        <v>518</v>
      </c>
      <c r="B5" s="139"/>
      <c r="C5" s="140"/>
      <c r="D5" s="141">
        <v>244627</v>
      </c>
      <c r="E5" s="142"/>
      <c r="F5" s="143">
        <v>277467</v>
      </c>
      <c r="G5" s="144"/>
      <c r="H5" s="145"/>
    </row>
    <row r="6" spans="1:8" x14ac:dyDescent="0.2">
      <c r="A6" s="146"/>
      <c r="B6" s="147"/>
      <c r="C6" s="148"/>
      <c r="D6" s="149">
        <v>62228</v>
      </c>
      <c r="E6" s="150"/>
      <c r="F6" s="151">
        <v>128378</v>
      </c>
      <c r="G6" s="152"/>
      <c r="H6" s="153"/>
    </row>
    <row r="7" spans="1:8" x14ac:dyDescent="0.2">
      <c r="A7" s="134" t="s">
        <v>519</v>
      </c>
      <c r="B7" s="139"/>
      <c r="C7" s="140"/>
      <c r="D7" s="141">
        <v>155334</v>
      </c>
      <c r="E7" s="142"/>
      <c r="F7" s="143">
        <v>282256</v>
      </c>
      <c r="G7" s="144"/>
      <c r="H7" s="145"/>
    </row>
    <row r="8" spans="1:8" x14ac:dyDescent="0.2">
      <c r="A8" s="146"/>
      <c r="B8" s="147"/>
      <c r="C8" s="148"/>
      <c r="D8" s="149">
        <v>114734</v>
      </c>
      <c r="E8" s="150"/>
      <c r="F8" s="151">
        <v>145453</v>
      </c>
      <c r="G8" s="152"/>
      <c r="H8" s="153"/>
    </row>
    <row r="9" spans="1:8" x14ac:dyDescent="0.2">
      <c r="A9" s="134" t="s">
        <v>520</v>
      </c>
      <c r="B9" s="139"/>
      <c r="C9" s="140"/>
      <c r="D9" s="141">
        <v>197291</v>
      </c>
      <c r="E9" s="142"/>
      <c r="F9" s="143">
        <v>295341</v>
      </c>
      <c r="G9" s="144"/>
      <c r="H9" s="145"/>
    </row>
    <row r="10" spans="1:8" x14ac:dyDescent="0.2">
      <c r="A10" s="146"/>
      <c r="B10" s="147"/>
      <c r="C10" s="148"/>
      <c r="D10" s="149">
        <v>161262</v>
      </c>
      <c r="E10" s="150"/>
      <c r="F10" s="151">
        <v>137402</v>
      </c>
      <c r="G10" s="152"/>
      <c r="H10" s="153"/>
    </row>
    <row r="11" spans="1:8" x14ac:dyDescent="0.2">
      <c r="A11" s="134" t="s">
        <v>521</v>
      </c>
      <c r="B11" s="139"/>
      <c r="C11" s="140"/>
      <c r="D11" s="141">
        <v>278962</v>
      </c>
      <c r="E11" s="142"/>
      <c r="F11" s="143">
        <v>292845</v>
      </c>
      <c r="G11" s="144"/>
      <c r="H11" s="145"/>
    </row>
    <row r="12" spans="1:8" x14ac:dyDescent="0.2">
      <c r="A12" s="146"/>
      <c r="B12" s="147"/>
      <c r="C12" s="154"/>
      <c r="D12" s="149">
        <v>189914</v>
      </c>
      <c r="E12" s="150"/>
      <c r="F12" s="151">
        <v>143187</v>
      </c>
      <c r="G12" s="152"/>
      <c r="H12" s="153"/>
    </row>
    <row r="13" spans="1:8" x14ac:dyDescent="0.2">
      <c r="A13" s="134"/>
      <c r="B13" s="139"/>
      <c r="C13" s="140"/>
      <c r="D13" s="141">
        <v>219586</v>
      </c>
      <c r="E13" s="142"/>
      <c r="F13" s="143">
        <v>289789</v>
      </c>
      <c r="G13" s="155"/>
      <c r="H13" s="145"/>
    </row>
    <row r="14" spans="1:8" x14ac:dyDescent="0.2">
      <c r="A14" s="146"/>
      <c r="B14" s="147"/>
      <c r="C14" s="148"/>
      <c r="D14" s="149">
        <v>123218</v>
      </c>
      <c r="E14" s="150"/>
      <c r="F14" s="151">
        <v>141759</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21.46</v>
      </c>
      <c r="C19" s="156">
        <f>ROUND(VALUE(SUBSTITUTE(実質収支比率等に係る経年分析!G$48,"▲","-")),2)</f>
        <v>30.87</v>
      </c>
      <c r="D19" s="156">
        <f>ROUND(VALUE(SUBSTITUTE(実質収支比率等に係る経年分析!H$48,"▲","-")),2)</f>
        <v>38.86</v>
      </c>
      <c r="E19" s="156">
        <f>ROUND(VALUE(SUBSTITUTE(実質収支比率等に係る経年分析!I$48,"▲","-")),2)</f>
        <v>38.479999999999997</v>
      </c>
      <c r="F19" s="156">
        <f>ROUND(VALUE(SUBSTITUTE(実質収支比率等に係る経年分析!J$48,"▲","-")),2)</f>
        <v>48.26</v>
      </c>
    </row>
    <row r="20" spans="1:11" x14ac:dyDescent="0.2">
      <c r="A20" s="156" t="s">
        <v>53</v>
      </c>
      <c r="B20" s="156">
        <f>ROUND(VALUE(SUBSTITUTE(実質収支比率等に係る経年分析!F$47,"▲","-")),2)</f>
        <v>14.69</v>
      </c>
      <c r="C20" s="156">
        <f>ROUND(VALUE(SUBSTITUTE(実質収支比率等に係る経年分析!G$47,"▲","-")),2)</f>
        <v>17.82</v>
      </c>
      <c r="D20" s="156">
        <f>ROUND(VALUE(SUBSTITUTE(実質収支比率等に係る経年分析!H$47,"▲","-")),2)</f>
        <v>22.81</v>
      </c>
      <c r="E20" s="156">
        <f>ROUND(VALUE(SUBSTITUTE(実質収支比率等に係る経年分析!I$47,"▲","-")),2)</f>
        <v>23.16</v>
      </c>
      <c r="F20" s="156">
        <f>ROUND(VALUE(SUBSTITUTE(実質収支比率等に係る経年分析!J$47,"▲","-")),2)</f>
        <v>22.31</v>
      </c>
    </row>
    <row r="21" spans="1:11" x14ac:dyDescent="0.2">
      <c r="A21" s="156" t="s">
        <v>54</v>
      </c>
      <c r="B21" s="156">
        <f>IF(ISNUMBER(VALUE(SUBSTITUTE(実質収支比率等に係る経年分析!F$49,"▲","-"))),ROUND(VALUE(SUBSTITUTE(実質収支比率等に係る経年分析!F$49,"▲","-")),2),NA())</f>
        <v>4.7699999999999996</v>
      </c>
      <c r="C21" s="156">
        <f>IF(ISNUMBER(VALUE(SUBSTITUTE(実質収支比率等に係る経年分析!G$49,"▲","-"))),ROUND(VALUE(SUBSTITUTE(実質収支比率等に係る経年分析!G$49,"▲","-")),2),NA())</f>
        <v>15.68</v>
      </c>
      <c r="D21" s="156">
        <f>IF(ISNUMBER(VALUE(SUBSTITUTE(実質収支比率等に係る経年分析!H$49,"▲","-"))),ROUND(VALUE(SUBSTITUTE(実質収支比率等に係る経年分析!H$49,"▲","-")),2),NA())</f>
        <v>11.71</v>
      </c>
      <c r="E21" s="156">
        <f>IF(ISNUMBER(VALUE(SUBSTITUTE(実質収支比率等に係る経年分析!I$49,"▲","-"))),ROUND(VALUE(SUBSTITUTE(実質収支比率等に係る経年分析!I$49,"▲","-")),2),NA())</f>
        <v>-0.97</v>
      </c>
      <c r="F21" s="156">
        <f>IF(ISNUMBER(VALUE(SUBSTITUTE(実質収支比率等に係る経年分析!J$49,"▲","-"))),ROUND(VALUE(SUBSTITUTE(実質収支比率等に係る経年分析!J$49,"▲","-")),2),NA())</f>
        <v>11.18</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0.09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0.11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0.19</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0.43</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
      <c r="A28" s="157" t="str">
        <f>IF(連結実質赤字比率に係る赤字・黒字の構成分析!C$42="",NA(),連結実質赤字比率に係る赤字・黒字の構成分析!C$42)</f>
        <v>その他会計（赤字）</v>
      </c>
      <c r="B28" s="157">
        <f>IF(ROUND(VALUE(SUBSTITUTE(連結実質赤字比率に係る赤字・黒字の構成分析!F$42,"▲", "-")), 2) &lt; 0, ABS(ROUND(VALUE(SUBSTITUTE(連結実質赤字比率に係る赤字・黒字の構成分析!F$42,"▲", "-")), 2)), NA())</f>
        <v>0.13</v>
      </c>
      <c r="C28" s="157" t="e">
        <f>IF(ROUND(VALUE(SUBSTITUTE(連結実質赤字比率に係る赤字・黒字の構成分析!F$42,"▲", "-")), 2) &gt;= 0, ABS(ROUND(VALUE(SUBSTITUTE(連結実質赤字比率に係る赤字・黒字の構成分析!F$42,"▲", "-")), 2)), NA())</f>
        <v>#N/A</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
      <c r="A30" s="157" t="str">
        <f>IF(連結実質赤字比率に係る赤字・黒字の構成分析!C$40="",NA(),連結実質赤字比率に係る赤字・黒字の構成分析!C$40)</f>
        <v>国民健康保険事業（直診勘定）特別会計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後期高齢者医療事業特別会計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0.08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0.01</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7.0000000000000007E-2</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0.1</v>
      </c>
    </row>
    <row r="32" spans="1:11" x14ac:dyDescent="0.2">
      <c r="A32" s="157" t="str">
        <f>IF(連結実質赤字比率に係る赤字・黒字の構成分析!C$38="",NA(),連結実質赤字比率に係る赤字・黒字の構成分析!C$38)</f>
        <v>国民健康保険事業（事業勘定）特別会計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1.23</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0.92</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0.49</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0.35</v>
      </c>
    </row>
    <row r="33" spans="1:16" x14ac:dyDescent="0.2">
      <c r="A33" s="157" t="str">
        <f>IF(連結実質赤字比率に係る赤字・黒字の構成分析!C$37="",NA(),連結実質赤字比率に係る赤字・黒字の構成分析!C$37)</f>
        <v>簡易水道事業会計</v>
      </c>
      <c r="B33" s="157" t="e">
        <f>IF(ROUND(VALUE(SUBSTITUTE(連結実質赤字比率に係る赤字・黒字の構成分析!F$37,"▲", "-")), 2) &lt; 0, ABS(ROUND(VALUE(SUBSTITUTE(連結実質赤字比率に係る赤字・黒字の構成分析!F$37,"▲", "-")), 2)), NA())</f>
        <v>#VALUE!</v>
      </c>
      <c r="C33" s="157" t="e">
        <f>IF(ROUND(VALUE(SUBSTITUTE(連結実質赤字比率に係る赤字・黒字の構成分析!F$37,"▲", "-")), 2) &gt;= 0, ABS(ROUND(VALUE(SUBSTITUTE(連結実質赤字比率に係る赤字・黒字の構成分析!F$37,"▲", "-")), 2)), NA())</f>
        <v>#VALUE!</v>
      </c>
      <c r="D33" s="157" t="e">
        <f>IF(ROUND(VALUE(SUBSTITUTE(連結実質赤字比率に係る赤字・黒字の構成分析!G$37,"▲", "-")), 2) &lt; 0, ABS(ROUND(VALUE(SUBSTITUTE(連結実質赤字比率に係る赤字・黒字の構成分析!G$37,"▲", "-")), 2)), NA())</f>
        <v>#VALUE!</v>
      </c>
      <c r="E33" s="157" t="e">
        <f>IF(ROUND(VALUE(SUBSTITUTE(連結実質赤字比率に係る赤字・黒字の構成分析!G$37,"▲", "-")), 2) &gt;= 0, ABS(ROUND(VALUE(SUBSTITUTE(連結実質赤字比率に係る赤字・黒字の構成分析!G$37,"▲", "-")), 2)), NA())</f>
        <v>#VALUE!</v>
      </c>
      <c r="F33" s="157" t="e">
        <f>IF(ROUND(VALUE(SUBSTITUTE(連結実質赤字比率に係る赤字・黒字の構成分析!H$37,"▲", "-")), 2) &lt; 0, ABS(ROUND(VALUE(SUBSTITUTE(連結実質赤字比率に係る赤字・黒字の構成分析!H$37,"▲", "-")), 2)), NA())</f>
        <v>#VALUE!</v>
      </c>
      <c r="G33" s="157" t="e">
        <f>IF(ROUND(VALUE(SUBSTITUTE(連結実質赤字比率に係る赤字・黒字の構成分析!H$37,"▲", "-")), 2) &gt;= 0, ABS(ROUND(VALUE(SUBSTITUTE(連結実質赤字比率に係る赤字・黒字の構成分析!H$37,"▲", "-")), 2)), NA())</f>
        <v>#VALUE!</v>
      </c>
      <c r="H33" s="157" t="e">
        <f>IF(ROUND(VALUE(SUBSTITUTE(連結実質赤字比率に係る赤字・黒字の構成分析!I$37,"▲", "-")), 2) &lt; 0, ABS(ROUND(VALUE(SUBSTITUTE(連結実質赤字比率に係る赤字・黒字の構成分析!I$37,"▲", "-")), 2)), NA())</f>
        <v>#VALUE!</v>
      </c>
      <c r="I33" s="157" t="e">
        <f>IF(ROUND(VALUE(SUBSTITUTE(連結実質赤字比率に係る赤字・黒字の構成分析!I$37,"▲", "-")), 2) &gt;= 0, ABS(ROUND(VALUE(SUBSTITUTE(連結実質赤字比率に係る赤字・黒字の構成分析!I$37,"▲", "-")), 2)), NA())</f>
        <v>#VALUE!</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0.45</v>
      </c>
    </row>
    <row r="34" spans="1:16" x14ac:dyDescent="0.2">
      <c r="A34" s="157" t="str">
        <f>IF(連結実質赤字比率に係る赤字・黒字の構成分析!C$36="",NA(),連結実質赤字比率に係る赤字・黒字の構成分析!C$36)</f>
        <v>集落排水事業会計</v>
      </c>
      <c r="B34" s="157" t="e">
        <f>IF(ROUND(VALUE(SUBSTITUTE(連結実質赤字比率に係る赤字・黒字の構成分析!F$36,"▲", "-")), 2) &lt; 0, ABS(ROUND(VALUE(SUBSTITUTE(連結実質赤字比率に係る赤字・黒字の構成分析!F$36,"▲", "-")), 2)), NA())</f>
        <v>#VALUE!</v>
      </c>
      <c r="C34" s="157" t="e">
        <f>IF(ROUND(VALUE(SUBSTITUTE(連結実質赤字比率に係る赤字・黒字の構成分析!F$36,"▲", "-")), 2) &gt;= 0, ABS(ROUND(VALUE(SUBSTITUTE(連結実質赤字比率に係る赤字・黒字の構成分析!F$36,"▲", "-")), 2)), NA())</f>
        <v>#VALUE!</v>
      </c>
      <c r="D34" s="157" t="e">
        <f>IF(ROUND(VALUE(SUBSTITUTE(連結実質赤字比率に係る赤字・黒字の構成分析!G$36,"▲", "-")), 2) &lt; 0, ABS(ROUND(VALUE(SUBSTITUTE(連結実質赤字比率に係る赤字・黒字の構成分析!G$36,"▲", "-")), 2)), NA())</f>
        <v>#VALUE!</v>
      </c>
      <c r="E34" s="157" t="e">
        <f>IF(ROUND(VALUE(SUBSTITUTE(連結実質赤字比率に係る赤字・黒字の構成分析!G$36,"▲", "-")), 2) &gt;= 0, ABS(ROUND(VALUE(SUBSTITUTE(連結実質赤字比率に係る赤字・黒字の構成分析!G$36,"▲", "-")), 2)), NA())</f>
        <v>#VALUE!</v>
      </c>
      <c r="F34" s="157" t="e">
        <f>IF(ROUND(VALUE(SUBSTITUTE(連結実質赤字比率に係る赤字・黒字の構成分析!H$36,"▲", "-")), 2) &lt; 0, ABS(ROUND(VALUE(SUBSTITUTE(連結実質赤字比率に係る赤字・黒字の構成分析!H$36,"▲", "-")), 2)), NA())</f>
        <v>#VALUE!</v>
      </c>
      <c r="G34" s="157" t="e">
        <f>IF(ROUND(VALUE(SUBSTITUTE(連結実質赤字比率に係る赤字・黒字の構成分析!H$36,"▲", "-")), 2) &gt;= 0, ABS(ROUND(VALUE(SUBSTITUTE(連結実質赤字比率に係る赤字・黒字の構成分析!H$36,"▲", "-")), 2)), NA())</f>
        <v>#VALUE!</v>
      </c>
      <c r="H34" s="157" t="e">
        <f>IF(ROUND(VALUE(SUBSTITUTE(連結実質赤字比率に係る赤字・黒字の構成分析!I$36,"▲", "-")), 2) &lt; 0, ABS(ROUND(VALUE(SUBSTITUTE(連結実質赤字比率に係る赤字・黒字の構成分析!I$36,"▲", "-")), 2)), NA())</f>
        <v>#VALUE!</v>
      </c>
      <c r="I34" s="157" t="e">
        <f>IF(ROUND(VALUE(SUBSTITUTE(連結実質赤字比率に係る赤字・黒字の構成分析!I$36,"▲", "-")), 2) &gt;= 0, ABS(ROUND(VALUE(SUBSTITUTE(連結実質赤字比率に係る赤字・黒字の構成分析!I$36,"▲", "-")), 2)), NA())</f>
        <v>#VALUE!</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0.8</v>
      </c>
    </row>
    <row r="35" spans="1:16" x14ac:dyDescent="0.2">
      <c r="A35" s="157" t="str">
        <f>IF(連結実質赤字比率に係る赤字・黒字の構成分析!C$35="",NA(),連結実質赤字比率に係る赤字・黒字の構成分析!C$35)</f>
        <v>介護保険事業特別会計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0</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0.01</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0.68</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0.96</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2.5299999999999998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21.46</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30.87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38.86</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38.47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48.25</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282</v>
      </c>
      <c r="E42" s="158"/>
      <c r="F42" s="158"/>
      <c r="G42" s="158">
        <f>'実質公債費比率（分子）の構造'!L$52</f>
        <v>265</v>
      </c>
      <c r="H42" s="158"/>
      <c r="I42" s="158"/>
      <c r="J42" s="158">
        <f>'実質公債費比率（分子）の構造'!M$52</f>
        <v>269</v>
      </c>
      <c r="K42" s="158"/>
      <c r="L42" s="158"/>
      <c r="M42" s="158">
        <f>'実質公債費比率（分子）の構造'!N$52</f>
        <v>268</v>
      </c>
      <c r="N42" s="158"/>
      <c r="O42" s="158"/>
      <c r="P42" s="158">
        <f>'実質公債費比率（分子）の構造'!O$52</f>
        <v>263</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f>'実質公債費比率（分子）の構造'!O$50</f>
        <v>0</v>
      </c>
      <c r="O44" s="158"/>
      <c r="P44" s="158"/>
    </row>
    <row r="45" spans="1:16" x14ac:dyDescent="0.2">
      <c r="A45" s="158" t="s">
        <v>63</v>
      </c>
      <c r="B45" s="158" t="str">
        <f>'実質公債費比率（分子）の構造'!K$49</f>
        <v>-</v>
      </c>
      <c r="C45" s="158"/>
      <c r="D45" s="158"/>
      <c r="E45" s="158" t="str">
        <f>'実質公債費比率（分子）の構造'!L$49</f>
        <v>-</v>
      </c>
      <c r="F45" s="158"/>
      <c r="G45" s="158"/>
      <c r="H45" s="158" t="str">
        <f>'実質公債費比率（分子）の構造'!M$49</f>
        <v>-</v>
      </c>
      <c r="I45" s="158"/>
      <c r="J45" s="158"/>
      <c r="K45" s="158" t="str">
        <f>'実質公債費比率（分子）の構造'!N$49</f>
        <v>-</v>
      </c>
      <c r="L45" s="158"/>
      <c r="M45" s="158"/>
      <c r="N45" s="158" t="str">
        <f>'実質公債費比率（分子）の構造'!O$49</f>
        <v>-</v>
      </c>
      <c r="O45" s="158"/>
      <c r="P45" s="158"/>
    </row>
    <row r="46" spans="1:16" x14ac:dyDescent="0.2">
      <c r="A46" s="158" t="s">
        <v>64</v>
      </c>
      <c r="B46" s="158">
        <f>'実質公債費比率（分子）の構造'!K$48</f>
        <v>31</v>
      </c>
      <c r="C46" s="158"/>
      <c r="D46" s="158"/>
      <c r="E46" s="158">
        <f>'実質公債費比率（分子）の構造'!L$48</f>
        <v>36</v>
      </c>
      <c r="F46" s="158"/>
      <c r="G46" s="158"/>
      <c r="H46" s="158">
        <f>'実質公債費比率（分子）の構造'!M$48</f>
        <v>37</v>
      </c>
      <c r="I46" s="158"/>
      <c r="J46" s="158"/>
      <c r="K46" s="158">
        <f>'実質公債費比率（分子）の構造'!N$48</f>
        <v>27</v>
      </c>
      <c r="L46" s="158"/>
      <c r="M46" s="158"/>
      <c r="N46" s="158">
        <f>'実質公債費比率（分子）の構造'!O$48</f>
        <v>46</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230</v>
      </c>
      <c r="C49" s="158"/>
      <c r="D49" s="158"/>
      <c r="E49" s="158">
        <f>'実質公債費比率（分子）の構造'!L$45</f>
        <v>215</v>
      </c>
      <c r="F49" s="158"/>
      <c r="G49" s="158"/>
      <c r="H49" s="158">
        <f>'実質公債費比率（分子）の構造'!M$45</f>
        <v>223</v>
      </c>
      <c r="I49" s="158"/>
      <c r="J49" s="158"/>
      <c r="K49" s="158">
        <f>'実質公債費比率（分子）の構造'!N$45</f>
        <v>233</v>
      </c>
      <c r="L49" s="158"/>
      <c r="M49" s="158"/>
      <c r="N49" s="158">
        <f>'実質公債費比率（分子）の構造'!O$45</f>
        <v>246</v>
      </c>
      <c r="O49" s="158"/>
      <c r="P49" s="158"/>
    </row>
    <row r="50" spans="1:16" x14ac:dyDescent="0.2">
      <c r="A50" s="158" t="s">
        <v>67</v>
      </c>
      <c r="B50" s="158" t="e">
        <f>NA()</f>
        <v>#N/A</v>
      </c>
      <c r="C50" s="158">
        <f>IF(ISNUMBER('実質公債費比率（分子）の構造'!K$53),'実質公債費比率（分子）の構造'!K$53,NA())</f>
        <v>-21</v>
      </c>
      <c r="D50" s="158" t="e">
        <f>NA()</f>
        <v>#N/A</v>
      </c>
      <c r="E50" s="158" t="e">
        <f>NA()</f>
        <v>#N/A</v>
      </c>
      <c r="F50" s="158">
        <f>IF(ISNUMBER('実質公債費比率（分子）の構造'!L$53),'実質公債費比率（分子）の構造'!L$53,NA())</f>
        <v>-14</v>
      </c>
      <c r="G50" s="158" t="e">
        <f>NA()</f>
        <v>#N/A</v>
      </c>
      <c r="H50" s="158" t="e">
        <f>NA()</f>
        <v>#N/A</v>
      </c>
      <c r="I50" s="158">
        <f>IF(ISNUMBER('実質公債費比率（分子）の構造'!M$53),'実質公債費比率（分子）の構造'!M$53,NA())</f>
        <v>-9</v>
      </c>
      <c r="J50" s="158" t="e">
        <f>NA()</f>
        <v>#N/A</v>
      </c>
      <c r="K50" s="158" t="e">
        <f>NA()</f>
        <v>#N/A</v>
      </c>
      <c r="L50" s="158">
        <f>IF(ISNUMBER('実質公債費比率（分子）の構造'!N$53),'実質公債費比率（分子）の構造'!N$53,NA())</f>
        <v>-8</v>
      </c>
      <c r="M50" s="158" t="e">
        <f>NA()</f>
        <v>#N/A</v>
      </c>
      <c r="N50" s="158" t="e">
        <f>NA()</f>
        <v>#N/A</v>
      </c>
      <c r="O50" s="158">
        <f>IF(ISNUMBER('実質公債費比率（分子）の構造'!O$53),'実質公債費比率（分子）の構造'!O$53,NA())</f>
        <v>29</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2373</v>
      </c>
      <c r="E56" s="157"/>
      <c r="F56" s="157"/>
      <c r="G56" s="157">
        <f>'将来負担比率（分子）の構造'!J$52</f>
        <v>2500</v>
      </c>
      <c r="H56" s="157"/>
      <c r="I56" s="157"/>
      <c r="J56" s="157">
        <f>'将来負担比率（分子）の構造'!K$52</f>
        <v>2448</v>
      </c>
      <c r="K56" s="157"/>
      <c r="L56" s="157"/>
      <c r="M56" s="157">
        <f>'将来負担比率（分子）の構造'!L$52</f>
        <v>2256</v>
      </c>
      <c r="N56" s="157"/>
      <c r="O56" s="157"/>
      <c r="P56" s="157">
        <f>'将来負担比率（分子）の構造'!M$52</f>
        <v>2658</v>
      </c>
    </row>
    <row r="57" spans="1:16" x14ac:dyDescent="0.2">
      <c r="A57" s="157" t="s">
        <v>42</v>
      </c>
      <c r="B57" s="157"/>
      <c r="C57" s="157"/>
      <c r="D57" s="157">
        <f>'将来負担比率（分子）の構造'!I$51</f>
        <v>31</v>
      </c>
      <c r="E57" s="157"/>
      <c r="F57" s="157"/>
      <c r="G57" s="157">
        <f>'将来負担比率（分子）の構造'!J$51</f>
        <v>27</v>
      </c>
      <c r="H57" s="157"/>
      <c r="I57" s="157"/>
      <c r="J57" s="157">
        <f>'将来負担比率（分子）の構造'!K$51</f>
        <v>23</v>
      </c>
      <c r="K57" s="157"/>
      <c r="L57" s="157"/>
      <c r="M57" s="157">
        <f>'将来負担比率（分子）の構造'!L$51</f>
        <v>19</v>
      </c>
      <c r="N57" s="157"/>
      <c r="O57" s="157"/>
      <c r="P57" s="157">
        <f>'将来負担比率（分子）の構造'!M$51</f>
        <v>15</v>
      </c>
    </row>
    <row r="58" spans="1:16" x14ac:dyDescent="0.2">
      <c r="A58" s="157" t="s">
        <v>41</v>
      </c>
      <c r="B58" s="157"/>
      <c r="C58" s="157"/>
      <c r="D58" s="157">
        <f>'将来負担比率（分子）の構造'!I$50</f>
        <v>2503</v>
      </c>
      <c r="E58" s="157"/>
      <c r="F58" s="157"/>
      <c r="G58" s="157">
        <f>'将来負担比率（分子）の構造'!J$50</f>
        <v>2733</v>
      </c>
      <c r="H58" s="157"/>
      <c r="I58" s="157"/>
      <c r="J58" s="157">
        <f>'将来負担比率（分子）の構造'!K$50</f>
        <v>2989</v>
      </c>
      <c r="K58" s="157"/>
      <c r="L58" s="157"/>
      <c r="M58" s="157">
        <f>'将来負担比率（分子）の構造'!L$50</f>
        <v>3182</v>
      </c>
      <c r="N58" s="157"/>
      <c r="O58" s="157"/>
      <c r="P58" s="157">
        <f>'将来負担比率（分子）の構造'!M$50</f>
        <v>3184</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252</v>
      </c>
      <c r="C62" s="157"/>
      <c r="D62" s="157"/>
      <c r="E62" s="157">
        <f>'将来負担比率（分子）の構造'!J$45</f>
        <v>367</v>
      </c>
      <c r="F62" s="157"/>
      <c r="G62" s="157"/>
      <c r="H62" s="157">
        <f>'将来負担比率（分子）の構造'!K$45</f>
        <v>429</v>
      </c>
      <c r="I62" s="157"/>
      <c r="J62" s="157"/>
      <c r="K62" s="157">
        <f>'将来負担比率（分子）の構造'!L$45</f>
        <v>332</v>
      </c>
      <c r="L62" s="157"/>
      <c r="M62" s="157"/>
      <c r="N62" s="157">
        <f>'将来負担比率（分子）の構造'!M$45</f>
        <v>298</v>
      </c>
      <c r="O62" s="157"/>
      <c r="P62" s="157"/>
    </row>
    <row r="63" spans="1:16" x14ac:dyDescent="0.2">
      <c r="A63" s="157" t="s">
        <v>34</v>
      </c>
      <c r="B63" s="157" t="str">
        <f>'将来負担比率（分子）の構造'!I$44</f>
        <v>-</v>
      </c>
      <c r="C63" s="157"/>
      <c r="D63" s="157"/>
      <c r="E63" s="157" t="str">
        <f>'将来負担比率（分子）の構造'!J$44</f>
        <v>-</v>
      </c>
      <c r="F63" s="157"/>
      <c r="G63" s="157"/>
      <c r="H63" s="157" t="str">
        <f>'将来負担比率（分子）の構造'!K$44</f>
        <v>-</v>
      </c>
      <c r="I63" s="157"/>
      <c r="J63" s="157"/>
      <c r="K63" s="157" t="str">
        <f>'将来負担比率（分子）の構造'!L$44</f>
        <v>-</v>
      </c>
      <c r="L63" s="157"/>
      <c r="M63" s="157"/>
      <c r="N63" s="157" t="str">
        <f>'将来負担比率（分子）の構造'!M$44</f>
        <v>-</v>
      </c>
      <c r="O63" s="157"/>
      <c r="P63" s="157"/>
    </row>
    <row r="64" spans="1:16" x14ac:dyDescent="0.2">
      <c r="A64" s="157" t="s">
        <v>33</v>
      </c>
      <c r="B64" s="157">
        <f>'将来負担比率（分子）の構造'!I$43</f>
        <v>203</v>
      </c>
      <c r="C64" s="157"/>
      <c r="D64" s="157"/>
      <c r="E64" s="157">
        <f>'将来負担比率（分子）の構造'!J$43</f>
        <v>192</v>
      </c>
      <c r="F64" s="157"/>
      <c r="G64" s="157"/>
      <c r="H64" s="157">
        <f>'将来負担比率（分子）の構造'!K$43</f>
        <v>180</v>
      </c>
      <c r="I64" s="157"/>
      <c r="J64" s="157"/>
      <c r="K64" s="157">
        <f>'将来負担比率（分子）の構造'!L$43</f>
        <v>182</v>
      </c>
      <c r="L64" s="157"/>
      <c r="M64" s="157"/>
      <c r="N64" s="157">
        <f>'将来負担比率（分子）の構造'!M$43</f>
        <v>215</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1777</v>
      </c>
      <c r="C66" s="157"/>
      <c r="D66" s="157"/>
      <c r="E66" s="157">
        <f>'将来負担比率（分子）の構造'!J$41</f>
        <v>2019</v>
      </c>
      <c r="F66" s="157"/>
      <c r="G66" s="157"/>
      <c r="H66" s="157">
        <f>'将来負担比率（分子）の構造'!K$41</f>
        <v>2028</v>
      </c>
      <c r="I66" s="157"/>
      <c r="J66" s="157"/>
      <c r="K66" s="157">
        <f>'将来負担比率（分子）の構造'!L$41</f>
        <v>2077</v>
      </c>
      <c r="L66" s="157"/>
      <c r="M66" s="157"/>
      <c r="N66" s="157">
        <f>'将来負担比率（分子）の構造'!M$41</f>
        <v>2240</v>
      </c>
      <c r="O66" s="157"/>
      <c r="P66" s="157"/>
    </row>
    <row r="67" spans="1:16" x14ac:dyDescent="0.2">
      <c r="A67" s="157" t="s">
        <v>71</v>
      </c>
      <c r="B67" s="157" t="e">
        <f>NA()</f>
        <v>#N/A</v>
      </c>
      <c r="C67" s="157">
        <f>IF(ISNUMBER('将来負担比率（分子）の構造'!I$53), IF('将来負担比率（分子）の構造'!I$53 &lt; 0, 0, '将来負担比率（分子）の構造'!I$53), NA())</f>
        <v>0</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504</v>
      </c>
      <c r="C72" s="161">
        <f>基金残高に係る経年分析!G55</f>
        <v>504</v>
      </c>
      <c r="D72" s="161">
        <f>基金残高に係る経年分析!H55</f>
        <v>504</v>
      </c>
    </row>
    <row r="73" spans="1:16" x14ac:dyDescent="0.2">
      <c r="A73" s="160" t="s">
        <v>74</v>
      </c>
      <c r="B73" s="161">
        <f>基金残高に係る経年分析!F56</f>
        <v>1</v>
      </c>
      <c r="C73" s="161">
        <f>基金残高に係る経年分析!G56</f>
        <v>151</v>
      </c>
      <c r="D73" s="161">
        <f>基金残高に係る経年分析!H56</f>
        <v>151</v>
      </c>
    </row>
    <row r="74" spans="1:16" x14ac:dyDescent="0.2">
      <c r="A74" s="160" t="s">
        <v>75</v>
      </c>
      <c r="B74" s="161">
        <f>基金残高に係る経年分析!F57</f>
        <v>2224</v>
      </c>
      <c r="C74" s="161">
        <f>基金残高に係る経年分析!G57</f>
        <v>2229</v>
      </c>
      <c r="D74" s="161">
        <f>基金残高に係る経年分析!H57</f>
        <v>2233</v>
      </c>
    </row>
  </sheetData>
  <sheetProtection algorithmName="SHA-512" hashValue="dRsrug6RHozW2aGQ2guN0V6Z0CkR8y0dNvaagChnYewO+eBoOcj8hqcMYYOoeay5Gs6BFI1lzuHFXTfI9CjZmw==" saltValue="QdaQfK5a39mPhIzurolICg=="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連結実質赤字比率に係る赤字・黒字の構成分析</vt:lpstr>
      <vt:lpstr>実質収支比率等に係る経年分析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静村　貴文</cp:lastModifiedBy>
  <dcterms:created xsi:type="dcterms:W3CDTF">2026-02-23T08:38:12Z</dcterms:created>
  <dcterms:modified xsi:type="dcterms:W3CDTF">2026-10-01T10:17:32Z</dcterms:modified>
  <cp:category/>
</cp:coreProperties>
</file>