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411CCE20-C932-4FC1-ABC0-934989653CBE}" xr6:coauthVersionLast="47" xr6:coauthVersionMax="47" xr10:uidLastSave="{00000000-0000-0000-0000-000000000000}"/>
  <bookViews>
    <workbookView xWindow="28680" yWindow="-120" windowWidth="29040" windowHeight="15720" tabRatio="59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BW34" i="10"/>
  <c r="BW35" i="10" s="1"/>
  <c r="BW36" i="10" s="1"/>
  <c r="BW37" i="10" s="1"/>
  <c r="BW38" i="10" s="1"/>
  <c r="BW39" i="10" s="1"/>
  <c r="BW40" i="10" s="1"/>
  <c r="BW41" i="10" s="1"/>
  <c r="BW42" i="10" s="1"/>
  <c r="BW43" i="10" s="1"/>
  <c r="AM34" i="10"/>
</calcChain>
</file>

<file path=xl/sharedStrings.xml><?xml version="1.0" encoding="utf-8"?>
<sst xmlns="http://schemas.openxmlformats.org/spreadsheetml/2006/main" count="1123" uniqueCount="582">
  <si>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</si>
  <si>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</si>
  <si>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</si>
  <si>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</si>
  <si>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</si>
  <si>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</si>
  <si>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</si>
  <si>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</si>
  <si>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</si>
  <si>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</si>
  <si>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</si>
  <si>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</si>
  <si>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</si>
  <si>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</si>
  <si>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</si>
  <si>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</si>
  <si>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</si>
  <si>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</si>
  <si>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</si>
  <si>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</si>
  <si>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</si>
  <si>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</si>
  <si>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</si>
  <si>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</si>
  <si>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</si>
  <si>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</si>
  <si>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</si>
  <si>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</si>
  <si>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</si>
  <si>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</si>
  <si>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</si>
  <si>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</si>
  <si>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</si>
  <si>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</si>
  <si>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</si>
  <si>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</si>
  <si>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</si>
  <si>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</si>
  <si>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</si>
  <si>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</si>
  <si>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</si>
  <si>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</si>
  <si>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</si>
  <si>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</si>
  <si>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</si>
  <si>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</si>
  <si>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</si>
  <si>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</si>
  <si>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</si>
  <si>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</si>
  <si>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</si>
  <si>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</si>
  <si>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</si>
  <si>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</si>
  <si>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</si>
  <si>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</si>
  <si>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</si>
  <si>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</si>
  <si>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</si>
  <si>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</si>
  <si>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</si>
  <si>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</si>
  <si>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</si>
  <si>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</si>
  <si>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</si>
  <si>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</si>
  <si>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</si>
  <si>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</si>
  <si>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</si>
  <si>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</si>
  <si>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</si>
  <si>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</si>
  <si>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</si>
  <si>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</si>
  <si>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</si>
  <si>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</si>
  <si>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</si>
  <si>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</si>
  <si>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</si>
  <si>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</si>
  <si>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</si>
  <si>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</si>
  <si>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</si>
  <si>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</si>
  <si>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</si>
  <si>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</si>
  <si>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</si>
  <si>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</si>
  <si>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</si>
  <si>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</si>
  <si>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</si>
  <si>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</si>
  <si>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</si>
  <si>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</si>
  <si>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平生町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</si>
  <si>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</si>
  <si>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</si>
  <si>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</si>
  <si>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</si>
  <si>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</si>
  <si>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</si>
  <si>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</si>
  <si>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</si>
  <si>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</si>
  <si>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</si>
  <si>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</si>
  <si>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</si>
  <si>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</si>
  <si>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</si>
  <si>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</si>
  <si>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</si>
  <si>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</si>
  <si>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</si>
  <si>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</si>
  <si>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</si>
  <si>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</si>
  <si>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</si>
  <si>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</si>
  <si>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</si>
  <si>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</si>
  <si>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</si>
  <si>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</si>
  <si>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</si>
  <si>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</si>
  <si>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</si>
  <si>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</si>
  <si>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</si>
  <si>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</si>
  <si>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</si>
  <si>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</si>
  <si>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</si>
  <si>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</si>
  <si>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</si>
  <si>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</si>
  <si>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</si>
  <si>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</si>
  <si>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</si>
  <si>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</si>
  <si>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</si>
  <si>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</si>
  <si>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</si>
  <si>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</si>
  <si>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</si>
  <si>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</si>
  <si>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</si>
  <si>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</si>
  <si>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</si>
  <si>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</si>
  <si>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</si>
  <si>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</si>
  <si>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</si>
  <si>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</si>
  <si>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</si>
  <si>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</si>
  <si>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</si>
  <si>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</si>
  <si>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</si>
  <si>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</si>
  <si>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</si>
  <si>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</si>
  <si>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</si>
  <si>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</si>
  <si>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</si>
  <si>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</si>
  <si>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</si>
  <si>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</si>
  <si>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</si>
  <si>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</si>
  <si>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</si>
  <si>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</si>
  <si>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</si>
  <si>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</si>
  <si>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</si>
  <si>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</si>
  <si>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</si>
  <si>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</si>
  <si>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</si>
  <si>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</si>
  <si>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</si>
  <si>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</si>
  <si>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</si>
  <si>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</si>
  <si>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</si>
  <si>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</si>
  <si>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</si>
  <si>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</si>
  <si>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</si>
  <si>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</si>
  <si>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</si>
  <si>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</si>
  <si>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</si>
  <si>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</si>
  <si>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</si>
  <si>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</si>
  <si>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</si>
  <si>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</si>
  <si>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</si>
  <si>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</si>
  <si>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</si>
  <si>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</si>
  <si>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</si>
  <si>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</si>
  <si>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</si>
  <si>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山口県平生町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</si>
  <si>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</si>
  <si>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</si>
  <si>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</si>
  <si>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</si>
  <si>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</si>
  <si>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</si>
  <si>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</si>
  <si>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</si>
  <si>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</si>
  <si>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</si>
  <si>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</si>
  <si>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</si>
  <si>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</si>
  <si>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</si>
  <si>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</si>
  <si>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</si>
  <si>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</si>
  <si>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</si>
  <si>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</si>
  <si>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</si>
  <si>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</si>
  <si>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</si>
  <si>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</si>
  <si>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</si>
  <si>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</si>
  <si>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</si>
  <si>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</si>
  <si>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</si>
  <si>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</si>
  <si>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</si>
  <si>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</si>
  <si>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</si>
  <si>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</si>
  <si>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</si>
  <si>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</si>
  <si>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</si>
  <si>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</si>
  <si>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</si>
  <si>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</si>
  <si>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</si>
  <si>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</si>
  <si>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</si>
  <si>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</si>
  <si>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</si>
  <si>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</si>
  <si>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</si>
  <si>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</si>
  <si>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</si>
  <si>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</si>
  <si>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</si>
  <si>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</si>
  <si>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</si>
  <si>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</si>
  <si>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</si>
  <si>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</si>
  <si>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</si>
  <si>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</si>
  <si>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</si>
  <si>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</si>
  <si>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</si>
  <si>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</si>
  <si>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</si>
  <si>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</si>
  <si>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</si>
  <si>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</si>
  <si>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</si>
  <si>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</si>
  <si>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</si>
  <si>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</si>
  <si>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</si>
  <si>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</si>
  <si>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</si>
  <si>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</si>
  <si>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</si>
  <si>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</si>
  <si>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</si>
  <si>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</si>
  <si>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</si>
  <si>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</si>
  <si>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</si>
  <si>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</si>
  <si>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</si>
  <si>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</si>
  <si>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</si>
  <si>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</si>
  <si>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</si>
  <si>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</si>
  <si>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</si>
  <si>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</si>
  <si>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</si>
  <si>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</si>
  <si>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</si>
  <si>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</si>
  <si>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</si>
  <si>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</si>
  <si>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</si>
  <si>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</si>
  <si>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</si>
  <si>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</si>
  <si>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</si>
  <si>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</si>
  <si>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</si>
  <si>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</si>
  <si>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</si>
  <si>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</si>
  <si>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</si>
  <si>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</si>
  <si>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</si>
  <si>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</si>
  <si>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</si>
  <si>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</si>
  <si>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</si>
  <si>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</si>
  <si>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</si>
  <si>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</si>
  <si>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</si>
  <si>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</si>
  <si>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</si>
  <si>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</si>
  <si>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</si>
  <si>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</si>
  <si>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</si>
  <si>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</si>
  <si>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</si>
  <si>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</si>
  <si>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</si>
  <si>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</si>
  <si>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</si>
  <si>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</si>
  <si>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</si>
  <si>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</si>
  <si>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</si>
  <si>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</si>
  <si>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</si>
  <si>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</si>
  <si>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</si>
  <si>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</si>
  <si>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</si>
  <si>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</si>
  <si>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</si>
  <si>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</si>
  <si>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</si>
  <si>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</si>
  <si>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</si>
  <si>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</si>
  <si>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</si>
  <si>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</si>
  <si>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</si>
  <si>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</si>
  <si>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</si>
  <si>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山口県平生町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</si>
  <si>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</si>
  <si>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</si>
  <si>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</si>
  <si>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</si>
  <si>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</si>
  <si>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</si>
  <si>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</si>
  <si>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</si>
  <si>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</si>
  <si>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</si>
  <si>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</si>
  <si>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</si>
  <si>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</si>
  <si>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</si>
  <si>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</si>
  <si>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</si>
  <si>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</si>
  <si>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</si>
  <si>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</si>
  <si>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</si>
  <si>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</si>
  <si>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</si>
  <si>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</si>
  <si>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</si>
  <si>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</si>
  <si>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</si>
  <si>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</si>
  <si>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</si>
  <si>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</si>
  <si>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</si>
  <si>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</si>
  <si>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</si>
  <si>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</si>
  <si>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</si>
  <si>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熊南地域介護認定審査会事業特別会計</t>
    <phoneticPr fontId="5"/>
  </si>
  <si>
    <t>介護保険事業勘定特別会計</t>
    <phoneticPr fontId="5"/>
  </si>
  <si>
    <t>後期高齢者医療事業特別会計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</si>
  <si>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</si>
  <si>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</si>
  <si>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</si>
  <si>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</si>
  <si>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</si>
  <si>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</si>
  <si>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</si>
  <si>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</si>
  <si>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</si>
  <si>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</si>
  <si>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</si>
  <si>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</si>
  <si>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</si>
  <si>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</si>
  <si>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</si>
  <si>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</si>
  <si>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</si>
  <si>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</si>
  <si>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</si>
  <si>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</si>
  <si>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</si>
  <si>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</si>
  <si>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</si>
  <si>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</si>
  <si>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</si>
  <si>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</si>
  <si>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</si>
  <si>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</si>
  <si>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</si>
  <si>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</si>
  <si>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</si>
  <si>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</si>
  <si>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</si>
  <si>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</si>
  <si>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</si>
  <si>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</si>
  <si>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</si>
  <si>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</si>
  <si>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</si>
  <si>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</si>
  <si>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</si>
  <si>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</si>
  <si>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</si>
  <si>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</si>
  <si>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</si>
  <si>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</si>
  <si>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</si>
  <si>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</si>
  <si>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</si>
  <si>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</si>
  <si>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</si>
  <si>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</si>
  <si>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</si>
  <si>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</si>
  <si>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</si>
  <si>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</si>
  <si>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</si>
  <si>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</si>
  <si>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</si>
  <si>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</si>
  <si>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</si>
  <si>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</si>
  <si>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</si>
  <si>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</si>
  <si>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</si>
  <si>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</si>
  <si>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</si>
  <si>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</si>
  <si>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</si>
  <si>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</si>
  <si>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</si>
  <si>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</si>
  <si>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</si>
  <si>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</si>
  <si>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</si>
  <si>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</si>
  <si>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</si>
  <si>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</si>
  <si>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</si>
  <si>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</si>
  <si>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</si>
  <si>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</si>
  <si>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</si>
  <si>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</si>
  <si>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</si>
  <si>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</si>
  <si>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</si>
  <si>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</si>
  <si>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</si>
  <si>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</si>
  <si>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</si>
  <si>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</si>
  <si>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</si>
  <si>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</si>
  <si>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</si>
  <si>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</si>
  <si>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</si>
  <si>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</si>
  <si>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</si>
  <si>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</si>
  <si>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</si>
  <si>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</si>
  <si>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</si>
  <si>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</si>
  <si>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</si>
  <si>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</si>
  <si>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</si>
  <si>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</si>
  <si>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</si>
  <si>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</si>
  <si>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</si>
  <si>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</si>
  <si>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</si>
  <si>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</si>
  <si>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</si>
  <si>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</si>
  <si>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</si>
  <si>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</si>
  <si>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</si>
  <si>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</si>
  <si>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</si>
  <si>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</si>
  <si>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</si>
  <si>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</si>
  <si>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</si>
  <si>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</si>
  <si>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</si>
  <si>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</si>
  <si>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</si>
  <si>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</si>
  <si>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</si>
  <si>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</si>
  <si>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</si>
  <si>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</si>
  <si>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</si>
  <si>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</si>
  <si>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</si>
  <si>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4.16</t>
  </si>
  <si>
    <t>▲ 4.94</t>
  </si>
  <si>
    <t>▲ 0.93</t>
  </si>
  <si>
    <t>一般会計</t>
  </si>
  <si>
    <t>介護保険事業勘定特別会計</t>
  </si>
  <si>
    <t>下水道事業会計</t>
  </si>
  <si>
    <t>国民健康保険事業勘定特別会計</t>
  </si>
  <si>
    <t>熊南地域介護認定審査会事業特別会計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</si>
  <si>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</si>
  <si>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</si>
  <si>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</si>
  <si>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</si>
  <si>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</si>
  <si>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</si>
  <si>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</si>
  <si>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</si>
  <si>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柳井地区広域消防組合（一般会計）</t>
    <rPh sb="0" eb="2">
      <t>ヤナイ</t>
    </rPh>
    <rPh sb="2" eb="4">
      <t>チク</t>
    </rPh>
    <rPh sb="4" eb="6">
      <t>コウイキ</t>
    </rPh>
    <rPh sb="6" eb="8">
      <t>ショウボウ</t>
    </rPh>
    <rPh sb="8" eb="10">
      <t>クミアイ</t>
    </rPh>
    <rPh sb="11" eb="15">
      <t>イッパンカイケイ</t>
    </rPh>
    <phoneticPr fontId="2"/>
  </si>
  <si>
    <t>周東環境衛生組合（一般会計）</t>
    <rPh sb="0" eb="2">
      <t>シュウトウ</t>
    </rPh>
    <rPh sb="2" eb="4">
      <t>カンキョウ</t>
    </rPh>
    <rPh sb="4" eb="6">
      <t>エイセイ</t>
    </rPh>
    <rPh sb="6" eb="8">
      <t>クミアイ</t>
    </rPh>
    <rPh sb="9" eb="11">
      <t>イッパン</t>
    </rPh>
    <rPh sb="11" eb="13">
      <t>カイケイ</t>
    </rPh>
    <phoneticPr fontId="2"/>
  </si>
  <si>
    <t>熊南総合事務組合（一般会計）</t>
    <rPh sb="0" eb="2">
      <t>クマミナミ</t>
    </rPh>
    <rPh sb="2" eb="4">
      <t>ソウゴウ</t>
    </rPh>
    <rPh sb="4" eb="6">
      <t>ジム</t>
    </rPh>
    <rPh sb="6" eb="8">
      <t>クミアイ</t>
    </rPh>
    <rPh sb="9" eb="13">
      <t>イッパンカイケイ</t>
    </rPh>
    <phoneticPr fontId="2"/>
  </si>
  <si>
    <t>熊南総合事務組合（馬島・佐合島航路事業特別会計）</t>
    <rPh sb="0" eb="2">
      <t>クマミナミ</t>
    </rPh>
    <rPh sb="2" eb="4">
      <t>ソウゴウ</t>
    </rPh>
    <rPh sb="4" eb="6">
      <t>ジム</t>
    </rPh>
    <rPh sb="6" eb="8">
      <t>クミアイ</t>
    </rPh>
    <rPh sb="9" eb="11">
      <t>マジマ</t>
    </rPh>
    <rPh sb="12" eb="14">
      <t>サゴウ</t>
    </rPh>
    <rPh sb="14" eb="15">
      <t>シマ</t>
    </rPh>
    <rPh sb="15" eb="17">
      <t>コウロ</t>
    </rPh>
    <rPh sb="17" eb="19">
      <t>ジギョウ</t>
    </rPh>
    <rPh sb="19" eb="21">
      <t>トクベツ</t>
    </rPh>
    <rPh sb="21" eb="23">
      <t>カイケイ</t>
    </rPh>
    <phoneticPr fontId="2"/>
  </si>
  <si>
    <t>田布施・平生水道企業団（水道企業会計）</t>
    <rPh sb="0" eb="3">
      <t>タブセ</t>
    </rPh>
    <rPh sb="4" eb="6">
      <t>ヒラオ</t>
    </rPh>
    <rPh sb="6" eb="10">
      <t>スイドウキギョウ</t>
    </rPh>
    <rPh sb="10" eb="11">
      <t>ダン</t>
    </rPh>
    <rPh sb="12" eb="14">
      <t>スイドウ</t>
    </rPh>
    <rPh sb="14" eb="18">
      <t>キギョウカイケイ</t>
    </rPh>
    <phoneticPr fontId="2"/>
  </si>
  <si>
    <t>山口県市町総合事務組合（一般会計）</t>
    <rPh sb="0" eb="3">
      <t>ヤマグチケン</t>
    </rPh>
    <rPh sb="3" eb="4">
      <t>シ</t>
    </rPh>
    <rPh sb="4" eb="5">
      <t>マチ</t>
    </rPh>
    <rPh sb="5" eb="11">
      <t>ソウゴウジムクミアイ</t>
    </rPh>
    <rPh sb="12" eb="16">
      <t>イッパンカイケイ</t>
    </rPh>
    <phoneticPr fontId="2"/>
  </si>
  <si>
    <t>山口県市町総合事務組合（退職手当特別会計）</t>
    <rPh sb="0" eb="3">
      <t>ヤマグチケン</t>
    </rPh>
    <rPh sb="12" eb="14">
      <t>タイショク</t>
    </rPh>
    <rPh sb="14" eb="16">
      <t>テアテ</t>
    </rPh>
    <rPh sb="16" eb="18">
      <t>トクベツ</t>
    </rPh>
    <rPh sb="18" eb="20">
      <t>カイケイ</t>
    </rPh>
    <phoneticPr fontId="2"/>
  </si>
  <si>
    <t>山口県市町総合事務組合（消防団員補償等特別会計）</t>
    <rPh sb="0" eb="3">
      <t>ヤマグチケン</t>
    </rPh>
    <rPh sb="3" eb="4">
      <t>シ</t>
    </rPh>
    <rPh sb="4" eb="5">
      <t>マチ</t>
    </rPh>
    <rPh sb="5" eb="11">
      <t>ソウゴウジムクミアイ</t>
    </rPh>
    <rPh sb="12" eb="15">
      <t>ショウボウダン</t>
    </rPh>
    <rPh sb="15" eb="16">
      <t>イン</t>
    </rPh>
    <rPh sb="16" eb="19">
      <t>ホショウナド</t>
    </rPh>
    <rPh sb="19" eb="21">
      <t>トクベツ</t>
    </rPh>
    <rPh sb="21" eb="23">
      <t>カイケイ</t>
    </rPh>
    <phoneticPr fontId="2"/>
  </si>
  <si>
    <t>山口県市町総合事務組合（非常勤職員公務災害補償特別会計）</t>
    <rPh sb="0" eb="3">
      <t>ヤマグチケン</t>
    </rPh>
    <rPh sb="3" eb="11">
      <t>シマチソウゴウジムクミアイ</t>
    </rPh>
    <rPh sb="12" eb="15">
      <t>ヒジョウキン</t>
    </rPh>
    <rPh sb="15" eb="17">
      <t>ショクイン</t>
    </rPh>
    <rPh sb="17" eb="19">
      <t>コウム</t>
    </rPh>
    <rPh sb="19" eb="21">
      <t>サイガイ</t>
    </rPh>
    <rPh sb="21" eb="23">
      <t>ホショウ</t>
    </rPh>
    <rPh sb="23" eb="25">
      <t>トクベツ</t>
    </rPh>
    <rPh sb="25" eb="27">
      <t>カイケイ</t>
    </rPh>
    <phoneticPr fontId="2"/>
  </si>
  <si>
    <t>山口県市町総合事務組合（交通災害共済特別会計）</t>
    <rPh sb="0" eb="3">
      <t>ヤマグチケン</t>
    </rPh>
    <rPh sb="3" eb="11">
      <t>シマチソウゴウジムクミアイ</t>
    </rPh>
    <rPh sb="12" eb="14">
      <t>コウツウ</t>
    </rPh>
    <rPh sb="14" eb="16">
      <t>サイガイ</t>
    </rPh>
    <rPh sb="16" eb="18">
      <t>キョウサイ</t>
    </rPh>
    <rPh sb="18" eb="22">
      <t>トクベツカイケイ</t>
    </rPh>
    <phoneticPr fontId="2"/>
  </si>
  <si>
    <t>山口県市町総合事務組合（山口県自治会館管理特別会計）</t>
    <rPh sb="0" eb="11">
      <t>ヤマグチケンシマチソウゴウジムクミアイ</t>
    </rPh>
    <rPh sb="12" eb="15">
      <t>ヤマグチケン</t>
    </rPh>
    <rPh sb="15" eb="17">
      <t>ジチ</t>
    </rPh>
    <rPh sb="17" eb="19">
      <t>カイカン</t>
    </rPh>
    <rPh sb="19" eb="21">
      <t>カンリ</t>
    </rPh>
    <rPh sb="21" eb="23">
      <t>トクベツ</t>
    </rPh>
    <rPh sb="23" eb="25">
      <t>カイケイ</t>
    </rPh>
    <phoneticPr fontId="2"/>
  </si>
  <si>
    <t>山口県後期高齢者医療広域連合（一般会計）</t>
    <rPh sb="0" eb="3">
      <t>ヤマグチケン</t>
    </rPh>
    <rPh sb="3" eb="5">
      <t>コウキ</t>
    </rPh>
    <rPh sb="5" eb="8">
      <t>コウレイシャ</t>
    </rPh>
    <rPh sb="8" eb="10">
      <t>イリョウ</t>
    </rPh>
    <rPh sb="10" eb="12">
      <t>コウイキ</t>
    </rPh>
    <rPh sb="12" eb="14">
      <t>レンゴウ</t>
    </rPh>
    <rPh sb="15" eb="19">
      <t>イッパンカイケイ</t>
    </rPh>
    <phoneticPr fontId="2"/>
  </si>
  <si>
    <t>山口県後期高齢者医療広域連合（後期高齢者医療事業特別会計）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2"/>
  </si>
  <si>
    <t>法適用企業</t>
    <rPh sb="0" eb="1">
      <t>ホウ</t>
    </rPh>
    <rPh sb="1" eb="3">
      <t>テキヨウ</t>
    </rPh>
    <rPh sb="3" eb="5">
      <t>キギョウ</t>
    </rPh>
    <phoneticPr fontId="2"/>
  </si>
  <si>
    <t>法非適用企業</t>
    <rPh sb="0" eb="1">
      <t>ホウ</t>
    </rPh>
    <rPh sb="1" eb="2">
      <t>ヒ</t>
    </rPh>
    <rPh sb="2" eb="4">
      <t>テキヨウ</t>
    </rPh>
    <rPh sb="4" eb="6">
      <t>キギョウ</t>
    </rPh>
    <phoneticPr fontId="2"/>
  </si>
  <si>
    <t>山口県市町総合事務組合（山口県市町公平委員会特別会計）</t>
  </si>
  <si>
    <t>-</t>
    <phoneticPr fontId="2"/>
  </si>
  <si>
    <t>-</t>
    <phoneticPr fontId="38"/>
  </si>
  <si>
    <t>まちづくり基金</t>
    <phoneticPr fontId="5"/>
  </si>
  <si>
    <t>森林環境整備基金</t>
    <phoneticPr fontId="5"/>
  </si>
  <si>
    <t>ボートパーク管理基金</t>
    <phoneticPr fontId="5"/>
  </si>
  <si>
    <t>ふるさと振興基金</t>
    <phoneticPr fontId="2"/>
  </si>
  <si>
    <t>公共施設整備基金</t>
    <phoneticPr fontId="2"/>
  </si>
  <si>
    <t>-</t>
    <phoneticPr fontId="2"/>
  </si>
  <si>
    <t>柳井地域広域水道企業団（水道用水供給事業特別会計）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</si>
  <si>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</si>
  <si>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</si>
  <si>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</si>
  <si>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前年度と比較して将来負担比率は減少した一方、有形固定資産減価償却率は増加している。
将来負担比率は類似団体平均と比較して高い水準にあり、有形固定資産減価償却率についても類似団体平均と比較して高いことから、今後は公共施設等総合管理計画に基づき、老朽化対策の推進に努める。</t>
    <rPh sb="42" eb="48">
      <t>ショウライフタンヒリツ</t>
    </rPh>
    <rPh sb="68" eb="79">
      <t>ユウケイコテイシサンゲンカショウキャクリツ</t>
    </rPh>
    <rPh sb="84" eb="90">
      <t>ルイジダンタイヘイキン</t>
    </rPh>
    <rPh sb="91" eb="93">
      <t>ヒカク</t>
    </rPh>
    <rPh sb="95" eb="96">
      <t>タカ</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</si>
  <si>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</si>
  <si>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</si>
  <si>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</si>
  <si>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</si>
  <si>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</si>
  <si>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</si>
  <si>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前年度と比較して将来負担比率と実質公債費比率はともに減少している。
しかし、いずれの指標も類似団体平均と比較すると高い水準にあるため、引き続き地方債の新規発行を抑制するなど、公債費の適正化に努める必要がある。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</si>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</sst>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C798368-C8E8-4E59-8CCC-A2090BA1697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E976-41C8-9FC5-62BBAEF55F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29001</c:v>
                </c:pt>
                <c:pt idx="1">
                  <c:v>118264</c:v>
                </c:pt>
                <c:pt idx="2">
                  <c:v>49640</c:v>
                </c:pt>
                <c:pt idx="3">
                  <c:v>32804</c:v>
                </c:pt>
                <c:pt idx="4">
                  <c:v>62919</c:v>
                </c:pt>
              </c:numCache>
            </c:numRef>
          </c:val>
          <c:smooth val="0"/>
          <c:extLst>
            <c:ext xmlns:c16="http://schemas.microsoft.com/office/drawing/2014/chart" uri="{C3380CC4-5D6E-409C-BE32-E72D297353CC}">
              <c16:uniqueId val="{00000001-E976-41C8-9FC5-62BBAEF55F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2.97</c:v>
                </c:pt>
                <c:pt idx="1">
                  <c:v>5.45</c:v>
                </c:pt>
                <c:pt idx="2">
                  <c:v>5.82</c:v>
                </c:pt>
                <c:pt idx="3">
                  <c:v>5.04</c:v>
                </c:pt>
                <c:pt idx="4">
                  <c:v>5.07</c:v>
                </c:pt>
              </c:numCache>
            </c:numRef>
          </c:val>
          <c:extLst>
            <c:ext xmlns:c16="http://schemas.microsoft.com/office/drawing/2014/chart" uri="{C3380CC4-5D6E-409C-BE32-E72D297353CC}">
              <c16:uniqueId val="{00000000-9EC1-4C2D-ABE7-D719665F41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10.27</c:v>
                </c:pt>
                <c:pt idx="1">
                  <c:v>16.63</c:v>
                </c:pt>
                <c:pt idx="2">
                  <c:v>18.89</c:v>
                </c:pt>
                <c:pt idx="3">
                  <c:v>14.79</c:v>
                </c:pt>
                <c:pt idx="4">
                  <c:v>13.7</c:v>
                </c:pt>
              </c:numCache>
            </c:numRef>
          </c:val>
          <c:extLst>
            <c:ext xmlns:c16="http://schemas.microsoft.com/office/drawing/2014/chart" uri="{C3380CC4-5D6E-409C-BE32-E72D297353CC}">
              <c16:uniqueId val="{00000001-9EC1-4C2D-ABE7-D719665F41E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-4.16</c:v>
                </c:pt>
                <c:pt idx="1">
                  <c:v>9.6999999999999993</c:v>
                </c:pt>
                <c:pt idx="2">
                  <c:v>2.0099999999999998</c:v>
                </c:pt>
                <c:pt idx="3">
                  <c:v>-4.9400000000000004</c:v>
                </c:pt>
                <c:pt idx="4">
                  <c:v>-0.93</c:v>
                </c:pt>
              </c:numCache>
            </c:numRef>
          </c:val>
          <c:smooth val="0"/>
          <c:extLst>
            <c:ext xmlns:c16="http://schemas.microsoft.com/office/drawing/2014/chart" uri="{C3380CC4-5D6E-409C-BE32-E72D297353CC}">
              <c16:uniqueId val="{00000002-9EC1-4C2D-ABE7-D719665F41E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c:v>
                </c:pt>
                <c:pt idx="4">
                  <c:v>#N/A</c:v>
                </c:pt>
                <c:pt idx="5">
                  <c:v>1.06</c:v>
                </c:pt>
                <c:pt idx="6">
                  <c:v>0</c:v>
                </c:pt>
                <c:pt idx="7">
                  <c:v>0</c:v>
                </c:pt>
                <c:pt idx="8">
                  <c:v>0</c:v>
                </c:pt>
                <c:pt idx="9">
                  <c:v>0</c:v>
                </c:pt>
              </c:numCache>
            </c:numRef>
          </c:val>
          <c:extLst>
            <c:ext xmlns:c16="http://schemas.microsoft.com/office/drawing/2014/chart" uri="{C3380CC4-5D6E-409C-BE32-E72D297353CC}">
              <c16:uniqueId val="{00000000-0B3B-4331-981B-9C89556179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3B-4331-981B-9C89556179A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B3B-4331-981B-9C89556179A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B3B-4331-981B-9C89556179AF}"/>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B3B-4331-981B-9C89556179AF}"/>
            </c:ext>
          </c:extLst>
        </c:ser>
        <c:ser>
          <c:idx val="5"/>
          <c:order val="5"/>
          <c:tx>
            <c:strRef>
              <c:f>データシート!$A$32</c:f>
              <c:strCache>
                <c:ptCount val="1"/>
                <c:pt idx="0">
                  <c:v>熊南地域介護認定審査会事業特別会計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0B3B-4331-981B-9C89556179AF}"/>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0.17</c:v>
                </c:pt>
                <c:pt idx="2">
                  <c:v>#N/A</c:v>
                </c:pt>
                <c:pt idx="3">
                  <c:v>0.67</c:v>
                </c:pt>
                <c:pt idx="4">
                  <c:v>#N/A</c:v>
                </c:pt>
                <c:pt idx="5">
                  <c:v>0.14000000000000001</c:v>
                </c:pt>
                <c:pt idx="6">
                  <c:v>#N/A</c:v>
                </c:pt>
                <c:pt idx="7">
                  <c:v>0.7</c:v>
                </c:pt>
                <c:pt idx="8">
                  <c:v>#N/A</c:v>
                </c:pt>
                <c:pt idx="9">
                  <c:v>0.28000000000000003</c:v>
                </c:pt>
              </c:numCache>
            </c:numRef>
          </c:val>
          <c:extLst>
            <c:ext xmlns:c16="http://schemas.microsoft.com/office/drawing/2014/chart" uri="{C3380CC4-5D6E-409C-BE32-E72D297353CC}">
              <c16:uniqueId val="{00000006-0B3B-4331-981B-9C89556179A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0.52</c:v>
                </c:pt>
                <c:pt idx="8">
                  <c:v>#N/A</c:v>
                </c:pt>
                <c:pt idx="9">
                  <c:v>1.08</c:v>
                </c:pt>
              </c:numCache>
            </c:numRef>
          </c:val>
          <c:extLst>
            <c:ext xmlns:c16="http://schemas.microsoft.com/office/drawing/2014/chart" uri="{C3380CC4-5D6E-409C-BE32-E72D297353CC}">
              <c16:uniqueId val="{00000007-0B3B-4331-981B-9C89556179AF}"/>
            </c:ext>
          </c:extLst>
        </c:ser>
        <c:ser>
          <c:idx val="8"/>
          <c:order val="8"/>
          <c:tx>
            <c:strRef>
              <c:f>データシート!$A$35</c:f>
              <c:strCache>
                <c:ptCount val="1"/>
                <c:pt idx="0">
                  <c:v>介護保険事業勘定特別会計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0.78</c:v>
                </c:pt>
                <c:pt idx="2">
                  <c:v>#N/A</c:v>
                </c:pt>
                <c:pt idx="3">
                  <c:v>1.01</c:v>
                </c:pt>
                <c:pt idx="4">
                  <c:v>#N/A</c:v>
                </c:pt>
                <c:pt idx="5">
                  <c:v>2.0499999999999998</c:v>
                </c:pt>
                <c:pt idx="6">
                  <c:v>#N/A</c:v>
                </c:pt>
                <c:pt idx="7">
                  <c:v>1.88</c:v>
                </c:pt>
                <c:pt idx="8">
                  <c:v>#N/A</c:v>
                </c:pt>
                <c:pt idx="9">
                  <c:v>1.57</c:v>
                </c:pt>
              </c:numCache>
            </c:numRef>
          </c:val>
          <c:extLst>
            <c:ext xmlns:c16="http://schemas.microsoft.com/office/drawing/2014/chart" uri="{C3380CC4-5D6E-409C-BE32-E72D297353CC}">
              <c16:uniqueId val="{00000008-0B3B-4331-981B-9C89556179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2.97</c:v>
                </c:pt>
                <c:pt idx="2">
                  <c:v>#N/A</c:v>
                </c:pt>
                <c:pt idx="3">
                  <c:v>5.45</c:v>
                </c:pt>
                <c:pt idx="4">
                  <c:v>#N/A</c:v>
                </c:pt>
                <c:pt idx="5">
                  <c:v>5.81</c:v>
                </c:pt>
                <c:pt idx="6">
                  <c:v>#N/A</c:v>
                </c:pt>
                <c:pt idx="7">
                  <c:v>5.03</c:v>
                </c:pt>
                <c:pt idx="8">
                  <c:v>#N/A</c:v>
                </c:pt>
                <c:pt idx="9">
                  <c:v>5.07</c:v>
                </c:pt>
              </c:numCache>
            </c:numRef>
          </c:val>
          <c:extLst>
            <c:ext xmlns:c16="http://schemas.microsoft.com/office/drawing/2014/chart" uri="{C3380CC4-5D6E-409C-BE32-E72D297353CC}">
              <c16:uniqueId val="{00000009-0B3B-4331-981B-9C89556179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543</c:v>
                </c:pt>
                <c:pt idx="5">
                  <c:v>538</c:v>
                </c:pt>
                <c:pt idx="8">
                  <c:v>534</c:v>
                </c:pt>
                <c:pt idx="11">
                  <c:v>511</c:v>
                </c:pt>
                <c:pt idx="14">
                  <c:v>480</c:v>
                </c:pt>
              </c:numCache>
            </c:numRef>
          </c:val>
          <c:extLst>
            <c:ext xmlns:c16="http://schemas.microsoft.com/office/drawing/2014/chart" uri="{C3380CC4-5D6E-409C-BE32-E72D297353CC}">
              <c16:uniqueId val="{00000000-3CDC-400A-838D-E6AA1A20AD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DC-400A-838D-E6AA1A20AD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73</c:v>
                </c:pt>
                <c:pt idx="3">
                  <c:v>72</c:v>
                </c:pt>
                <c:pt idx="6">
                  <c:v>71</c:v>
                </c:pt>
                <c:pt idx="9">
                  <c:v>70</c:v>
                </c:pt>
                <c:pt idx="12">
                  <c:v>54</c:v>
                </c:pt>
              </c:numCache>
            </c:numRef>
          </c:val>
          <c:extLst>
            <c:ext xmlns:c16="http://schemas.microsoft.com/office/drawing/2014/chart" uri="{C3380CC4-5D6E-409C-BE32-E72D297353CC}">
              <c16:uniqueId val="{00000002-3CDC-400A-838D-E6AA1A20AD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58</c:v>
                </c:pt>
                <c:pt idx="6">
                  <c:v>57</c:v>
                </c:pt>
                <c:pt idx="9">
                  <c:v>55</c:v>
                </c:pt>
                <c:pt idx="12">
                  <c:v>36</c:v>
                </c:pt>
              </c:numCache>
            </c:numRef>
          </c:val>
          <c:extLst>
            <c:ext xmlns:c16="http://schemas.microsoft.com/office/drawing/2014/chart" uri="{C3380CC4-5D6E-409C-BE32-E72D297353CC}">
              <c16:uniqueId val="{00000003-3CDC-400A-838D-E6AA1A20AD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299</c:v>
                </c:pt>
                <c:pt idx="3">
                  <c:v>317</c:v>
                </c:pt>
                <c:pt idx="6">
                  <c:v>330</c:v>
                </c:pt>
                <c:pt idx="9">
                  <c:v>266</c:v>
                </c:pt>
                <c:pt idx="12">
                  <c:v>247</c:v>
                </c:pt>
              </c:numCache>
            </c:numRef>
          </c:val>
          <c:extLst>
            <c:ext xmlns:c16="http://schemas.microsoft.com/office/drawing/2014/chart" uri="{C3380CC4-5D6E-409C-BE32-E72D297353CC}">
              <c16:uniqueId val="{00000004-3CDC-400A-838D-E6AA1A20AD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DC-400A-838D-E6AA1A20AD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DC-400A-838D-E6AA1A20AD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502</c:v>
                </c:pt>
                <c:pt idx="3">
                  <c:v>497</c:v>
                </c:pt>
                <c:pt idx="6">
                  <c:v>501</c:v>
                </c:pt>
                <c:pt idx="9">
                  <c:v>481</c:v>
                </c:pt>
                <c:pt idx="12">
                  <c:v>462</c:v>
                </c:pt>
              </c:numCache>
            </c:numRef>
          </c:val>
          <c:extLst>
            <c:ext xmlns:c16="http://schemas.microsoft.com/office/drawing/2014/chart" uri="{C3380CC4-5D6E-409C-BE32-E72D297353CC}">
              <c16:uniqueId val="{00000007-3CDC-400A-838D-E6AA1A20AD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386</c:v>
                </c:pt>
                <c:pt idx="2">
                  <c:v>#N/A</c:v>
                </c:pt>
                <c:pt idx="3">
                  <c:v>#N/A</c:v>
                </c:pt>
                <c:pt idx="4">
                  <c:v>406</c:v>
                </c:pt>
                <c:pt idx="5">
                  <c:v>#N/A</c:v>
                </c:pt>
                <c:pt idx="6">
                  <c:v>#N/A</c:v>
                </c:pt>
                <c:pt idx="7">
                  <c:v>425</c:v>
                </c:pt>
                <c:pt idx="8">
                  <c:v>#N/A</c:v>
                </c:pt>
                <c:pt idx="9">
                  <c:v>#N/A</c:v>
                </c:pt>
                <c:pt idx="10">
                  <c:v>361</c:v>
                </c:pt>
                <c:pt idx="11">
                  <c:v>#N/A</c:v>
                </c:pt>
                <c:pt idx="12">
                  <c:v>#N/A</c:v>
                </c:pt>
                <c:pt idx="13">
                  <c:v>319</c:v>
                </c:pt>
                <c:pt idx="14">
                  <c:v>#N/A</c:v>
                </c:pt>
              </c:numCache>
            </c:numRef>
          </c:val>
          <c:smooth val="0"/>
          <c:extLst>
            <c:ext xmlns:c16="http://schemas.microsoft.com/office/drawing/2014/chart" uri="{C3380CC4-5D6E-409C-BE32-E72D297353CC}">
              <c16:uniqueId val="{00000008-3CDC-400A-838D-E6AA1A20AD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5684</c:v>
                </c:pt>
                <c:pt idx="5">
                  <c:v>6015</c:v>
                </c:pt>
                <c:pt idx="8">
                  <c:v>5860</c:v>
                </c:pt>
                <c:pt idx="11">
                  <c:v>5644</c:v>
                </c:pt>
                <c:pt idx="14">
                  <c:v>5416</c:v>
                </c:pt>
              </c:numCache>
            </c:numRef>
          </c:val>
          <c:extLst>
            <c:ext xmlns:c16="http://schemas.microsoft.com/office/drawing/2014/chart" uri="{C3380CC4-5D6E-409C-BE32-E72D297353CC}">
              <c16:uniqueId val="{00000000-F068-4A80-85C2-62C94F6A665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114</c:v>
                </c:pt>
                <c:pt idx="5">
                  <c:v>107</c:v>
                </c:pt>
                <c:pt idx="8">
                  <c:v>96</c:v>
                </c:pt>
                <c:pt idx="11">
                  <c:v>73</c:v>
                </c:pt>
                <c:pt idx="14">
                  <c:v>56</c:v>
                </c:pt>
              </c:numCache>
            </c:numRef>
          </c:val>
          <c:extLst>
            <c:ext xmlns:c16="http://schemas.microsoft.com/office/drawing/2014/chart" uri="{C3380CC4-5D6E-409C-BE32-E72D297353CC}">
              <c16:uniqueId val="{00000001-F068-4A80-85C2-62C94F6A665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915</c:v>
                </c:pt>
                <c:pt idx="5">
                  <c:v>1135</c:v>
                </c:pt>
                <c:pt idx="8">
                  <c:v>1158</c:v>
                </c:pt>
                <c:pt idx="11">
                  <c:v>1023</c:v>
                </c:pt>
                <c:pt idx="14">
                  <c:v>997</c:v>
                </c:pt>
              </c:numCache>
            </c:numRef>
          </c:val>
          <c:extLst>
            <c:ext xmlns:c16="http://schemas.microsoft.com/office/drawing/2014/chart" uri="{C3380CC4-5D6E-409C-BE32-E72D297353CC}">
              <c16:uniqueId val="{00000002-F068-4A80-85C2-62C94F6A665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068-4A80-85C2-62C94F6A665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068-4A80-85C2-62C94F6A665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68-4A80-85C2-62C94F6A665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1044</c:v>
                </c:pt>
                <c:pt idx="3">
                  <c:v>1004</c:v>
                </c:pt>
                <c:pt idx="6">
                  <c:v>961</c:v>
                </c:pt>
                <c:pt idx="9">
                  <c:v>923</c:v>
                </c:pt>
                <c:pt idx="12">
                  <c:v>883</c:v>
                </c:pt>
              </c:numCache>
            </c:numRef>
          </c:val>
          <c:extLst>
            <c:ext xmlns:c16="http://schemas.microsoft.com/office/drawing/2014/chart" uri="{C3380CC4-5D6E-409C-BE32-E72D297353CC}">
              <c16:uniqueId val="{00000006-F068-4A80-85C2-62C94F6A665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544</c:v>
                </c:pt>
                <c:pt idx="3">
                  <c:v>482</c:v>
                </c:pt>
                <c:pt idx="6">
                  <c:v>422</c:v>
                </c:pt>
                <c:pt idx="9">
                  <c:v>461</c:v>
                </c:pt>
                <c:pt idx="12">
                  <c:v>432</c:v>
                </c:pt>
              </c:numCache>
            </c:numRef>
          </c:val>
          <c:extLst>
            <c:ext xmlns:c16="http://schemas.microsoft.com/office/drawing/2014/chart" uri="{C3380CC4-5D6E-409C-BE32-E72D297353CC}">
              <c16:uniqueId val="{00000007-F068-4A80-85C2-62C94F6A665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4345</c:v>
                </c:pt>
                <c:pt idx="3">
                  <c:v>4232</c:v>
                </c:pt>
                <c:pt idx="6">
                  <c:v>4148</c:v>
                </c:pt>
                <c:pt idx="9">
                  <c:v>3955</c:v>
                </c:pt>
                <c:pt idx="12">
                  <c:v>3785</c:v>
                </c:pt>
              </c:numCache>
            </c:numRef>
          </c:val>
          <c:extLst>
            <c:ext xmlns:c16="http://schemas.microsoft.com/office/drawing/2014/chart" uri="{C3380CC4-5D6E-409C-BE32-E72D297353CC}">
              <c16:uniqueId val="{00000008-F068-4A80-85C2-62C94F6A665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523</c:v>
                </c:pt>
                <c:pt idx="3">
                  <c:v>468</c:v>
                </c:pt>
                <c:pt idx="6">
                  <c:v>413</c:v>
                </c:pt>
                <c:pt idx="9">
                  <c:v>362</c:v>
                </c:pt>
                <c:pt idx="12">
                  <c:v>310</c:v>
                </c:pt>
              </c:numCache>
            </c:numRef>
          </c:val>
          <c:extLst>
            <c:ext xmlns:c16="http://schemas.microsoft.com/office/drawing/2014/chart" uri="{C3380CC4-5D6E-409C-BE32-E72D297353CC}">
              <c16:uniqueId val="{00000009-F068-4A80-85C2-62C94F6A665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4425</c:v>
                </c:pt>
                <c:pt idx="3">
                  <c:v>5089</c:v>
                </c:pt>
                <c:pt idx="6">
                  <c:v>4956</c:v>
                </c:pt>
                <c:pt idx="9">
                  <c:v>4782</c:v>
                </c:pt>
                <c:pt idx="12">
                  <c:v>4858</c:v>
                </c:pt>
              </c:numCache>
            </c:numRef>
          </c:val>
          <c:extLst>
            <c:ext xmlns:c16="http://schemas.microsoft.com/office/drawing/2014/chart" uri="{C3380CC4-5D6E-409C-BE32-E72D297353CC}">
              <c16:uniqueId val="{0000000A-F068-4A80-85C2-62C94F6A665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4168</c:v>
                </c:pt>
                <c:pt idx="2">
                  <c:v>#N/A</c:v>
                </c:pt>
                <c:pt idx="3">
                  <c:v>#N/A</c:v>
                </c:pt>
                <c:pt idx="4">
                  <c:v>4017</c:v>
                </c:pt>
                <c:pt idx="5">
                  <c:v>#N/A</c:v>
                </c:pt>
                <c:pt idx="6">
                  <c:v>#N/A</c:v>
                </c:pt>
                <c:pt idx="7">
                  <c:v>3787</c:v>
                </c:pt>
                <c:pt idx="8">
                  <c:v>#N/A</c:v>
                </c:pt>
                <c:pt idx="9">
                  <c:v>#N/A</c:v>
                </c:pt>
                <c:pt idx="10">
                  <c:v>3742</c:v>
                </c:pt>
                <c:pt idx="11">
                  <c:v>#N/A</c:v>
                </c:pt>
                <c:pt idx="12">
                  <c:v>#N/A</c:v>
                </c:pt>
                <c:pt idx="13">
                  <c:v>3800</c:v>
                </c:pt>
                <c:pt idx="14">
                  <c:v>#N/A</c:v>
                </c:pt>
              </c:numCache>
            </c:numRef>
          </c:val>
          <c:smooth val="0"/>
          <c:extLst>
            <c:ext xmlns:c16="http://schemas.microsoft.com/office/drawing/2014/chart" uri="{C3380CC4-5D6E-409C-BE32-E72D297353CC}">
              <c16:uniqueId val="{0000000B-F068-4A80-85C2-62C94F6A665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702</c:v>
                </c:pt>
                <c:pt idx="1">
                  <c:v>548</c:v>
                </c:pt>
                <c:pt idx="2">
                  <c:v>511</c:v>
                </c:pt>
              </c:numCache>
            </c:numRef>
          </c:val>
          <c:extLst>
            <c:ext xmlns:c16="http://schemas.microsoft.com/office/drawing/2014/chart" uri="{C3380CC4-5D6E-409C-BE32-E72D297353CC}">
              <c16:uniqueId val="{00000000-D3BF-425F-93A0-ADBBE8101D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5</c:v>
                </c:pt>
                <c:pt idx="2">
                  <c:v>5</c:v>
                </c:pt>
              </c:numCache>
            </c:numRef>
          </c:val>
          <c:extLst>
            <c:ext xmlns:c16="http://schemas.microsoft.com/office/drawing/2014/chart" uri="{C3380CC4-5D6E-409C-BE32-E72D297353CC}">
              <c16:uniqueId val="{00000001-D3BF-425F-93A0-ADBBE8101D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152</c:v>
                </c:pt>
                <c:pt idx="1">
                  <c:v>152</c:v>
                </c:pt>
                <c:pt idx="2">
                  <c:v>145</c:v>
                </c:pt>
              </c:numCache>
            </c:numRef>
          </c:val>
          <c:extLst>
            <c:ext xmlns:c16="http://schemas.microsoft.com/office/drawing/2014/chart" uri="{C3380CC4-5D6E-409C-BE32-E72D297353CC}">
              <c16:uniqueId val="{00000002-D3BF-425F-93A0-ADBBE8101D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{3DA12B79-4F45-412A-A273-67A094FCC093}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351-453E-A572-AED90B5576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{71EC8D43-7C8C-42C5-AA35-FE827E285FAA}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51-453E-A572-AED90B5576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{AC1E9216-2BD7-4E11-A98C-8E6B3408D51F}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51-453E-A572-AED90B5576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{F097F30F-9A0E-4C78-A788-E33D0EFEA743}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51-453E-A572-AED90B5576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{8DE624C8-2039-44E0-BB87-E308C7F54C62}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51-453E-A572-AED90B5576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{977EB0F6-868F-4F82-9046-B2F13EF22661}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351-453E-A572-AED90B5576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{CDF79B83-613A-4BF7-BEB1-74EFC33523F5}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351-453E-A572-AED90B5576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{88715DD4-4147-492D-8298-71BD622D3DD0}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351-453E-A572-AED90B5576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{5B8E8E29-153B-4A0E-B7A8-389438A67329}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351-453E-A572-AED90B5576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66.099999999999994</c:v>
                </c:pt>
                <c:pt idx="16">
                  <c:v>64.400000000000006</c:v>
                </c:pt>
                <c:pt idx="24">
                  <c:v>65.5</c:v>
                </c:pt>
                <c:pt idx="32">
                  <c:v>66.400000000000006</c:v>
                </c:pt>
              </c:numCache>
            </c:numRef>
          </c:xVal>
          <c:yVal>
            <c:numRef>
              <c:f>公会計指標分析・財政指標組合せ分析表!$BP$51:$DC$51</c:f>
              <c:numCache>
                <c:formatCode>#,##0.0;"▲ "#,##0.0</c:formatCode>
                <c:ptCount val="40"/>
                <c:pt idx="0">
                  <c:v>136.6</c:v>
                </c:pt>
                <c:pt idx="8">
                  <c:v>121.6</c:v>
                </c:pt>
                <c:pt idx="16">
                  <c:v>118.1</c:v>
                </c:pt>
                <c:pt idx="24">
                  <c:v>116.5</c:v>
                </c:pt>
                <c:pt idx="32">
                  <c:v>116</c:v>
                </c:pt>
              </c:numCache>
            </c:numRef>
          </c:yVal>
          <c:smooth val="0"/>
          <c:extLst>
            <c:ext xmlns:c16="http://schemas.microsoft.com/office/drawing/2014/chart" uri="{C3380CC4-5D6E-409C-BE32-E72D297353CC}">
              <c16:uniqueId val="{00000009-0351-453E-A572-AED90B5576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{F2220B2B-1780-492C-B172-9BC994F6AE39}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351-453E-A572-AED90B55769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{C081AC42-DC02-46CD-9964-6C45EC4FFCF4}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51-453E-A572-AED90B5576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{0D51E2D0-8A9A-4746-834C-C33C0ECAD92E}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51-453E-A572-AED90B5576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{9896A388-7287-4042-9A64-02B88C257BE6}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51-453E-A572-AED90B5576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{78282FD8-D36A-4D91-8C75-CA2F7364CD41}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51-453E-A572-AED90B5576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{DFB3185C-1F16-4045-A07E-8873FF28E8F2}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351-453E-A572-AED90B5576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{8F452EC3-5D09-4372-B94A-8899D7736CBF}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351-453E-A572-AED90B5576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{58D18A3B-24C8-4EF7-9C81-74474D33DA80}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351-453E-A572-AED90B5576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{849106B1-E5E7-4126-821B-875D9C9D00FF}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351-453E-A572-AED90B5576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351-453E-A572-AED90B55769C}"/>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{6AB30043-66A3-44A0-AEB9-9AF9B9E823DB}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354-47BE-A6C3-AF71A35490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{47731B5E-5597-417B-816E-CA39AF191415}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54-47BE-A6C3-AF71A35490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{478B377E-1DBC-43B1-9CF9-CBEC35C91CE4}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54-47BE-A6C3-AF71A35490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{CEA3E656-3B63-4664-A0C1-9D9EBD49B5E0}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54-47BE-A6C3-AF71A35490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{4EDF8D8B-444E-49AB-B18E-7EA94A681719}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54-47BE-A6C3-AF71A354901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{028D4D82-EDBC-43B2-96D5-F89D9AA6B68E}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354-47BE-A6C3-AF71A354901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{D9FA2FFF-E5FE-432D-B657-A772E8EDC28C}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354-47BE-A6C3-AF71A354901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{D896B4AB-C7A6-4FD2-A42A-F2B8201B68E3}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354-47BE-A6C3-AF71A354901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{CC0AB64E-F045-49AE-BF12-937CD12564F9}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354-47BE-A6C3-AF71A35490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12.5</c:v>
                </c:pt>
                <c:pt idx="16">
                  <c:v>12.7</c:v>
                </c:pt>
                <c:pt idx="24">
                  <c:v>12.2</c:v>
                </c:pt>
                <c:pt idx="32">
                  <c:v>11.4</c:v>
                </c:pt>
              </c:numCache>
            </c:numRef>
          </c:xVal>
          <c:yVal>
            <c:numRef>
              <c:f>公会計指標分析・財政指標組合せ分析表!$BP$73:$DC$73</c:f>
              <c:numCache>
                <c:formatCode>#,##0.0;"▲ "#,##0.0</c:formatCode>
                <c:ptCount val="40"/>
                <c:pt idx="0">
                  <c:v>136.6</c:v>
                </c:pt>
                <c:pt idx="8">
                  <c:v>121.6</c:v>
                </c:pt>
                <c:pt idx="16">
                  <c:v>118.1</c:v>
                </c:pt>
                <c:pt idx="24">
                  <c:v>116.5</c:v>
                </c:pt>
                <c:pt idx="32">
                  <c:v>116</c:v>
                </c:pt>
              </c:numCache>
            </c:numRef>
          </c:yVal>
          <c:smooth val="0"/>
          <c:extLst>
            <c:ext xmlns:c16="http://schemas.microsoft.com/office/drawing/2014/chart" uri="{C3380CC4-5D6E-409C-BE32-E72D297353CC}">
              <c16:uniqueId val="{00000009-C354-47BE-A6C3-AF71A354901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988534201151169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{BAF9FA58-D450-4555-A3ED-F41232949B7F}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354-47BE-A6C3-AF71A354901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{BEFA5EC9-4A7D-4111-87B0-F70E51042E08}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54-47BE-A6C3-AF71A35490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{89FC44C6-2541-4CC6-BDB6-C5E65F742ABD}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54-47BE-A6C3-AF71A35490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{6A0B0ADC-1AE6-4324-96D4-4D76C013A572}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54-47BE-A6C3-AF71A35490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{90C6621A-E3CC-49A5-A117-BB5DF11DB857}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54-47BE-A6C3-AF71A354901C}"/>
                </c:ext>
              </c:extLst>
            </c:dLbl>
            <c:dLbl>
              <c:idx val="8"/>
              <c:layout>
                <c:manualLayout>
                  <c:x val="0"/>
                  <c:y val="2.515862311777394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{1FD70B73-EEBB-40F4-9A89-AEE87585F66B}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354-47BE-A6C3-AF71A354901C}"/>
                </c:ext>
              </c:extLst>
            </c:dLbl>
            <c:dLbl>
              <c:idx val="16"/>
              <c:layout>
                <c:manualLayout>
                  <c:x val="0"/>
                  <c:y val="-4.38377239098106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{CEC7E3A1-7AED-473E-895F-37F3A7573910}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354-47BE-A6C3-AF71A354901C}"/>
                </c:ext>
              </c:extLst>
            </c:dLbl>
            <c:dLbl>
              <c:idx val="24"/>
              <c:layout>
                <c:manualLayout>
                  <c:x val="0"/>
                  <c:y val="-1.95238463819955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{3B7EB80E-D9D6-4A6D-B9AD-A50273D61DED}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354-47BE-A6C3-AF71A354901C}"/>
                </c:ext>
              </c:extLst>
            </c:dLbl>
            <c:dLbl>
              <c:idx val="32"/>
              <c:layout>
                <c:manualLayout>
                  <c:x val="0"/>
                  <c:y val="1.831760516252062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{81273373-94A1-4F7C-8798-13C5E7B6E6EB}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354-47BE-A6C3-AF71A35490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C354-47BE-A6C3-AF71A354901C}"/>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産業が少ないこと等により、財政基盤が弱く、類似団体平均を下回っている。収入額、需要額ともに増加しており、推移は横ばいの状態となっている。財政基盤の強化のため、税収等の自主財源の確保に努めるとともに、事業の見直し等による歳出の削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125413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8770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125413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105304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6760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74613</xdr:rowOff>
    </xdr:from>
    <xdr:to>
      <xdr:col>19</xdr:col>
      <xdr:colOff>184150</xdr:colOff>
      <xdr:row>44</xdr:row>
      <xdr:rowOff>4763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160990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54504</xdr:rowOff>
    </xdr:from>
    <xdr:to>
      <xdr:col>11</xdr:col>
      <xdr:colOff>82550</xdr:colOff>
      <xdr:row>43</xdr:row>
      <xdr:rowOff>156104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140881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Ｐゴシック" panose="020B0600070205080204" pitchFamily="50" charset="-128"/>
              <a:ea typeface="ＭＳ Ｐゴシック" panose="020B0600070205080204" pitchFamily="50" charset="-128"/>
            </a:rPr>
            <a:t>補助費等の減による経常経費充当一般財源の減少、普通交付税の増による経常一般財源の増加に伴い、</a:t>
          </a:r>
          <a:r>
            <a:rPr lang="en-US" altLang="ja-JP" sz="1400">
              <a:effectLst/>
              <a:latin typeface="ＭＳ Ｐゴシック" panose="020B0600070205080204" pitchFamily="50" charset="-128"/>
              <a:ea typeface="ＭＳ Ｐゴシック" panose="020B0600070205080204" pitchFamily="50" charset="-128"/>
            </a:rPr>
            <a:t>87.0</a:t>
          </a:r>
          <a:r>
            <a:rPr lang="ja-JP" altLang="en-US" sz="1400">
              <a:effectLst/>
              <a:latin typeface="ＭＳ Ｐゴシック" panose="020B0600070205080204" pitchFamily="50" charset="-128"/>
              <a:ea typeface="ＭＳ Ｐゴシック" panose="020B0600070205080204" pitchFamily="50" charset="-128"/>
            </a:rPr>
            <a:t>％と比率が減少し、類似団体平均より弾力性が高いと言える。引き続き事務事業の見直しや効率化を進めるとともに、経常経費の削減に取り組み一般財源の確保に努める。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65</xdr:row>
      <xdr:rowOff>77046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76517"/>
          <a:ext cx="8382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8912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65</xdr:row>
      <xdr:rowOff>44873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79455"/>
          <a:ext cx="889000" cy="30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65</xdr:row>
      <xdr:rowOff>4656</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79455"/>
          <a:ext cx="8890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52917</xdr:rowOff>
    </xdr:from>
    <xdr:to>
      <xdr:col>23</xdr:col>
      <xdr:colOff>184150</xdr:colOff>
      <xdr:row>64</xdr:row>
      <xdr:rowOff>154517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69444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26246</xdr:rowOff>
    </xdr:from>
    <xdr:to>
      <xdr:col>19</xdr:col>
      <xdr:colOff>184150</xdr:colOff>
      <xdr:row>65</xdr:row>
      <xdr:rowOff>127846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112623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5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139082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125306</xdr:rowOff>
    </xdr:from>
    <xdr:to>
      <xdr:col>7</xdr:col>
      <xdr:colOff>31750</xdr:colOff>
      <xdr:row>65</xdr:row>
      <xdr:rowOff>55456</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65633</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人件費、物件費及び維持補修費の合計額の人口</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人当たりの金額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が、前年度と比べ増加している。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引き続き事務事業の見直しや効率化を進め、コストの低減を図る。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71337</xdr:rowOff>
    </xdr:from>
    <xdr:to>
      <xdr:col>23</xdr:col>
      <xdr:colOff>133350</xdr:colOff>
      <xdr:row>82</xdr:row>
      <xdr:rowOff>88229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0237"/>
          <a:ext cx="8382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71337</xdr:rowOff>
    </xdr:from>
    <xdr:to>
      <xdr:col>19</xdr:col>
      <xdr:colOff>133350</xdr:colOff>
      <xdr:row>82</xdr:row>
      <xdr:rowOff>91464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30237"/>
          <a:ext cx="889000" cy="2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74146</xdr:rowOff>
    </xdr:from>
    <xdr:to>
      <xdr:col>15</xdr:col>
      <xdr:colOff>82550</xdr:colOff>
      <xdr:row>82</xdr:row>
      <xdr:rowOff>91464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3046"/>
          <a:ext cx="889000" cy="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20797</xdr:rowOff>
    </xdr:from>
    <xdr:to>
      <xdr:col>11</xdr:col>
      <xdr:colOff>31750</xdr:colOff>
      <xdr:row>82</xdr:row>
      <xdr:rowOff>74146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9697"/>
          <a:ext cx="889000" cy="5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37429</xdr:rowOff>
    </xdr:from>
    <xdr:to>
      <xdr:col>23</xdr:col>
      <xdr:colOff>184150</xdr:colOff>
      <xdr:row>82</xdr:row>
      <xdr:rowOff>139029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130156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1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20537</xdr:rowOff>
    </xdr:from>
    <xdr:to>
      <xdr:col>19</xdr:col>
      <xdr:colOff>184150</xdr:colOff>
      <xdr:row>82</xdr:row>
      <xdr:rowOff>122137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7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132314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48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40664</xdr:rowOff>
    </xdr:from>
    <xdr:to>
      <xdr:col>15</xdr:col>
      <xdr:colOff>133350</xdr:colOff>
      <xdr:row>82</xdr:row>
      <xdr:rowOff>142264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152441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8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23346</xdr:rowOff>
    </xdr:from>
    <xdr:to>
      <xdr:col>11</xdr:col>
      <xdr:colOff>82550</xdr:colOff>
      <xdr:row>82</xdr:row>
      <xdr:rowOff>124946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135123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5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141447</xdr:rowOff>
    </xdr:from>
    <xdr:to>
      <xdr:col>7</xdr:col>
      <xdr:colOff>31750</xdr:colOff>
      <xdr:row>82</xdr:row>
      <xdr:rowOff>71597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81774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7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ポイント増加しているが、類似団体や全国町村平均を下回っている、引き続き、地域の民間企業の平均給与の状況や国、県、他市町の動向等を窺いながら、より一層の給与水準の適正化に努める。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136172</xdr:rowOff>
    </xdr:from>
    <xdr:to>
      <xdr:col>81</xdr:col>
      <xdr:colOff>44450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37972"/>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136172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44134"/>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4441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58561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60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85372</xdr:rowOff>
    </xdr:from>
    <xdr:to>
      <xdr:col>77</xdr:col>
      <xdr:colOff>95250</xdr:colOff>
      <xdr:row>85</xdr:row>
      <xdr:rowOff>15522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比率は増加しているが、類似団体平均を下回っている。計画に基づき、事務事業の見直しや民間委託の推進、新規採用の抑制など定員の適正化等に取り組んできたことが要因と考えられる。今後は、業務量等の増加により一定数の増員が必要となるため、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95250</xdr:rowOff>
    </xdr:from>
    <xdr:to>
      <xdr:col>81</xdr:col>
      <xdr:colOff>44450</xdr:colOff>
      <xdr:row>61</xdr:row>
      <xdr:rowOff>124689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53700"/>
          <a:ext cx="838200" cy="2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84633</xdr:rowOff>
    </xdr:from>
    <xdr:to>
      <xdr:col>77</xdr:col>
      <xdr:colOff>44450</xdr:colOff>
      <xdr:row>61</xdr:row>
      <xdr:rowOff>95250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43083"/>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49403</xdr:rowOff>
    </xdr:from>
    <xdr:to>
      <xdr:col>72</xdr:col>
      <xdr:colOff>203200</xdr:colOff>
      <xdr:row>61</xdr:row>
      <xdr:rowOff>84633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07853"/>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41199</xdr:rowOff>
    </xdr:from>
    <xdr:to>
      <xdr:col>68</xdr:col>
      <xdr:colOff>152400</xdr:colOff>
      <xdr:row>61</xdr:row>
      <xdr:rowOff>49403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99649"/>
          <a:ext cx="8890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73889</xdr:rowOff>
    </xdr:from>
    <xdr:to>
      <xdr:col>81</xdr:col>
      <xdr:colOff>95250</xdr:colOff>
      <xdr:row>62</xdr:row>
      <xdr:rowOff>4039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90416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7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44450</xdr:rowOff>
    </xdr:from>
    <xdr:to>
      <xdr:col>77</xdr:col>
      <xdr:colOff>95250</xdr:colOff>
      <xdr:row>61</xdr:row>
      <xdr:rowOff>146050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156227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33833</xdr:rowOff>
    </xdr:from>
    <xdr:to>
      <xdr:col>73</xdr:col>
      <xdr:colOff>44450</xdr:colOff>
      <xdr:row>61</xdr:row>
      <xdr:rowOff>135433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9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145610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6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170053</xdr:rowOff>
    </xdr:from>
    <xdr:to>
      <xdr:col>68</xdr:col>
      <xdr:colOff>203200</xdr:colOff>
      <xdr:row>61</xdr:row>
      <xdr:rowOff>100203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5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110380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25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161849</xdr:rowOff>
    </xdr:from>
    <xdr:to>
      <xdr:col>64</xdr:col>
      <xdr:colOff>152400</xdr:colOff>
      <xdr:row>61</xdr:row>
      <xdr:rowOff>91999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4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102176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1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地方債の元利償還金の減と、標準財政規模及び特定財源の増により比率は減少している。類似団体平均に比べ、高い数値になっていることから、引き続き、新規借入の抑制等に努め、比率の低減を図る。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43</xdr:row>
      <xdr:rowOff>66294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36142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66294</xdr:rowOff>
    </xdr:from>
    <xdr:to>
      <xdr:col>77</xdr:col>
      <xdr:colOff>44450</xdr:colOff>
      <xdr:row>43</xdr:row>
      <xdr:rowOff>114554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4386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114554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46760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95250</xdr:rowOff>
    </xdr:from>
    <xdr:to>
      <xdr:col>68</xdr:col>
      <xdr:colOff>152400</xdr:colOff>
      <xdr:row>43</xdr:row>
      <xdr:rowOff>95250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81805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15494</xdr:rowOff>
    </xdr:from>
    <xdr:to>
      <xdr:col>77</xdr:col>
      <xdr:colOff>95250</xdr:colOff>
      <xdr:row>43</xdr:row>
      <xdr:rowOff>117094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101871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7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63754</xdr:rowOff>
    </xdr:from>
    <xdr:to>
      <xdr:col>73</xdr:col>
      <xdr:colOff>44450</xdr:colOff>
      <xdr:row>43</xdr:row>
      <xdr:rowOff>165354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150131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公営企業債等繰入見込額の減により、昨年度と比べ将来負担率は減少している。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しかしながら、類似団体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に比べ、著しく高い数値になっていることから、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今後も計画的な事業実施の適正化を図り、財政の健全化に努める。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141732</xdr:rowOff>
    </xdr:from>
    <xdr:to>
      <xdr:col>81</xdr:col>
      <xdr:colOff>44450</xdr:colOff>
      <xdr:row>20</xdr:row>
      <xdr:rowOff>146558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57073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146558</xdr:rowOff>
    </xdr:from>
    <xdr:to>
      <xdr:col>77</xdr:col>
      <xdr:colOff>44450</xdr:colOff>
      <xdr:row>20</xdr:row>
      <xdr:rowOff>162001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575558"/>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162001</xdr:rowOff>
    </xdr:from>
    <xdr:to>
      <xdr:col>72</xdr:col>
      <xdr:colOff>203200</xdr:colOff>
      <xdr:row>21</xdr:row>
      <xdr:rowOff>24333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591001"/>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24333</xdr:rowOff>
    </xdr:from>
    <xdr:to>
      <xdr:col>68</xdr:col>
      <xdr:colOff>152400</xdr:colOff>
      <xdr:row>21</xdr:row>
      <xdr:rowOff>169113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62478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90932</xdr:rowOff>
    </xdr:from>
    <xdr:to>
      <xdr:col>81</xdr:col>
      <xdr:colOff>95250</xdr:colOff>
      <xdr:row>21</xdr:row>
      <xdr:rowOff>21082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63009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49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95758</xdr:rowOff>
    </xdr:from>
    <xdr:to>
      <xdr:col>77</xdr:col>
      <xdr:colOff>95250</xdr:colOff>
      <xdr:row>21</xdr:row>
      <xdr:rowOff>25908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52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10685</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61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111201</xdr:rowOff>
    </xdr:from>
    <xdr:to>
      <xdr:col>73</xdr:col>
      <xdr:colOff>44450</xdr:colOff>
      <xdr:row>21</xdr:row>
      <xdr:rowOff>41351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26128</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2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144983</xdr:rowOff>
    </xdr:from>
    <xdr:to>
      <xdr:col>68</xdr:col>
      <xdr:colOff>203200</xdr:colOff>
      <xdr:row>21</xdr:row>
      <xdr:rowOff>75133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57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59910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66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118313</xdr:rowOff>
    </xdr:from>
    <xdr:to>
      <xdr:col>64</xdr:col>
      <xdr:colOff>152400</xdr:colOff>
      <xdr:row>22</xdr:row>
      <xdr:rowOff>48463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71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33240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80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前年度と比較すると、比率は増加し、類似団体平均より高い数値になっている。職員の適切な評価による人事評価制度を構築し、事業の民間委託の推進等に取り組み、総人件費の削減に努める。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153670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58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53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153670</xdr:rowOff>
    </xdr:from>
    <xdr:to>
      <xdr:col>15</xdr:col>
      <xdr:colOff>98425</xdr:colOff>
      <xdr:row>36</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5442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109237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102870</xdr:rowOff>
    </xdr:from>
    <xdr:to>
      <xdr:col>20</xdr:col>
      <xdr:colOff>38100</xdr:colOff>
      <xdr:row>37</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72390</xdr:rowOff>
    </xdr:from>
    <xdr:to>
      <xdr:col>15</xdr:col>
      <xdr:colOff>149225</xdr:colOff>
      <xdr:row>37</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19050</xdr:rowOff>
    </xdr:from>
    <xdr:to>
      <xdr:col>6</xdr:col>
      <xdr:colOff>171450</xdr:colOff>
      <xdr:row>36</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政改革大綱や経費削減計画等により、内部経費を中心に経費削減に取り組んできた成果が表れ、類似団体平均と比較し、低い数値となっている。前年度と比較すると増加しているため、今後も経費削減計画に基づき、より一層のコスト削減を図り、比率を上昇させない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434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66040</xdr:rowOff>
    </xdr:from>
    <xdr:to>
      <xdr:col>82</xdr:col>
      <xdr:colOff>107950</xdr:colOff>
      <xdr:row>14</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663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139717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82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66040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5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14</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901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137160</xdr:rowOff>
    </xdr:from>
    <xdr:to>
      <xdr:col>74</xdr:col>
      <xdr:colOff>31750</xdr:colOff>
      <xdr:row>17</xdr:row>
      <xdr:rowOff>67310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161290</xdr:rowOff>
    </xdr:from>
    <xdr:to>
      <xdr:col>69</xdr:col>
      <xdr:colOff>92075</xdr:colOff>
      <xdr:row>14</xdr:row>
      <xdr:rowOff>5080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9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53340</xdr:rowOff>
    </xdr:from>
    <xdr:to>
      <xdr:col>82</xdr:col>
      <xdr:colOff>158750</xdr:colOff>
      <xdr:row>14</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133367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xdr:rowOff>
    </xdr:from>
    <xdr:to>
      <xdr:col>78</xdr:col>
      <xdr:colOff>120650</xdr:colOff>
      <xdr:row>14</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127017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8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0</xdr:rowOff>
    </xdr:from>
    <xdr:to>
      <xdr:col>74</xdr:col>
      <xdr:colOff>31750</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110490</xdr:rowOff>
    </xdr:from>
    <xdr:to>
      <xdr:col>69</xdr:col>
      <xdr:colOff>142875</xdr:colOff>
      <xdr:row>14</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125730</xdr:rowOff>
    </xdr:from>
    <xdr:to>
      <xdr:col>65</xdr:col>
      <xdr:colOff>53975</xdr:colOff>
      <xdr:row>14</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66057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率、類似団体平均ともほぼ同じ水準となっている。扶助費の抑制は、高齢化率の増加や子育て支援など性質上困難なものが多くあるが、事業や対象者等の見直しを行うことにより、今後も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5" name="扶助費最小値テキスト">
          <a:extLst>
            <a:ext uri="{FF2B5EF4-FFF2-40B4-BE49-F238E27FC236}">
              <a16:creationId xmlns:a16="http://schemas.microsoft.com/office/drawing/2014/main" id="{00000000-0008-0000-0400-0000B9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7" name="扶助費最大値テキスト">
          <a:extLst>
            <a:ext uri="{FF2B5EF4-FFF2-40B4-BE49-F238E27FC236}">
              <a16:creationId xmlns:a16="http://schemas.microsoft.com/office/drawing/2014/main" id="{00000000-0008-0000-0400-0000BB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121557</xdr:rowOff>
    </xdr:from>
    <xdr:to>
      <xdr:col>24</xdr:col>
      <xdr:colOff>25400</xdr:colOff>
      <xdr:row>56</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987800" y="97227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0" name="扶助費平均値テキスト">
          <a:extLst>
            <a:ext uri="{FF2B5EF4-FFF2-40B4-BE49-F238E27FC236}">
              <a16:creationId xmlns:a16="http://schemas.microsoft.com/office/drawing/2014/main" id="{00000000-0008-0000-0400-0000BE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121557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098800" y="9700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99785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209800" y="9690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110672</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1320800" y="9690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09" name="扶助費該当値テキスト">
          <a:extLst>
            <a:ext uri="{FF2B5EF4-FFF2-40B4-BE49-F238E27FC236}">
              <a16:creationId xmlns:a16="http://schemas.microsoft.com/office/drawing/2014/main" id="{00000000-0008-0000-0400-0000D1000000}"/>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157134</xdr:rowOff>
    </xdr:from>
    <xdr:ext cx="7366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平均を上回っている要因としては、公営企業会計への繰出金が必要となっているためである。今後公営企業会計については、適正な料金価格等による健全化を図ることなどにより、一般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109038</xdr:rowOff>
    </xdr:from>
    <xdr:to>
      <xdr:col>82</xdr:col>
      <xdr:colOff>107950</xdr:colOff>
      <xdr:row>59</xdr:row>
      <xdr:rowOff>33927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95888"/>
          <a:ext cx="0" cy="953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6004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12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33927</xdr:rowOff>
    </xdr:from>
    <xdr:to>
      <xdr:col>82</xdr:col>
      <xdr:colOff>196850</xdr:colOff>
      <xdr:row>59</xdr:row>
      <xdr:rowOff>33927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149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23965</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109038</xdr:rowOff>
    </xdr:from>
    <xdr:to>
      <xdr:col>82</xdr:col>
      <xdr:colOff>196850</xdr:colOff>
      <xdr:row>53</xdr:row>
      <xdr:rowOff>109038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9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128633</xdr:rowOff>
    </xdr:from>
    <xdr:to>
      <xdr:col>82</xdr:col>
      <xdr:colOff>107950</xdr:colOff>
      <xdr:row>58</xdr:row>
      <xdr:rowOff>133531</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01283"/>
          <a:ext cx="8382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109055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133531</xdr:rowOff>
    </xdr:from>
    <xdr:to>
      <xdr:col>78</xdr:col>
      <xdr:colOff>69850</xdr:colOff>
      <xdr:row>60</xdr:row>
      <xdr:rowOff>117203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77631"/>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12519</xdr:rowOff>
    </xdr:from>
    <xdr:to>
      <xdr:col>78</xdr:col>
      <xdr:colOff>120650</xdr:colOff>
      <xdr:row>57</xdr:row>
      <xdr:rowOff>114119</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8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124296</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54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38826</xdr:rowOff>
    </xdr:from>
    <xdr:to>
      <xdr:col>73</xdr:col>
      <xdr:colOff>180975</xdr:colOff>
      <xdr:row>60</xdr:row>
      <xdr:rowOff>117203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32582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12519</xdr:rowOff>
    </xdr:from>
    <xdr:to>
      <xdr:col>74</xdr:col>
      <xdr:colOff>31750</xdr:colOff>
      <xdr:row>57</xdr:row>
      <xdr:rowOff>114119</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8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124296</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54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38826</xdr:rowOff>
    </xdr:from>
    <xdr:to>
      <xdr:col>69</xdr:col>
      <xdr:colOff>92075</xdr:colOff>
      <xdr:row>60</xdr:row>
      <xdr:rowOff>149860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325826"/>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77833</xdr:rowOff>
    </xdr:from>
    <xdr:to>
      <xdr:col>65</xdr:col>
      <xdr:colOff>53975</xdr:colOff>
      <xdr:row>58</xdr:row>
      <xdr:rowOff>7983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50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18160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1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77833</xdr:rowOff>
    </xdr:from>
    <xdr:to>
      <xdr:col>82</xdr:col>
      <xdr:colOff>158750</xdr:colOff>
      <xdr:row>58</xdr:row>
      <xdr:rowOff>7983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49910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2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82731</xdr:rowOff>
    </xdr:from>
    <xdr:to>
      <xdr:col>78</xdr:col>
      <xdr:colOff>120650</xdr:colOff>
      <xdr:row>59</xdr:row>
      <xdr:rowOff>12881</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169108</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13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66403</xdr:rowOff>
    </xdr:from>
    <xdr:to>
      <xdr:col>74</xdr:col>
      <xdr:colOff>31750</xdr:colOff>
      <xdr:row>60</xdr:row>
      <xdr:rowOff>168003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152780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39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159476</xdr:rowOff>
    </xdr:from>
    <xdr:to>
      <xdr:col>69</xdr:col>
      <xdr:colOff>142875</xdr:colOff>
      <xdr:row>60</xdr:row>
      <xdr:rowOff>89626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7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74403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各種団体や事業における補助金等において内容を精査したうえで経費削減を図り、前年度と比較すると、比率は減少し、類似団体平均を上回っていることから、今後も適切な精査や運用に努め、効率的な事業実施、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21844</xdr:rowOff>
    </xdr:from>
    <xdr:to>
      <xdr:col>82</xdr:col>
      <xdr:colOff>107950</xdr:colOff>
      <xdr:row>38</xdr:row>
      <xdr:rowOff>117856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3694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38</xdr:row>
      <xdr:rowOff>117856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0892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65278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494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51562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494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142494</xdr:rowOff>
    </xdr:from>
    <xdr:to>
      <xdr:col>82</xdr:col>
      <xdr:colOff>158750</xdr:colOff>
      <xdr:row>38</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114571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67056</xdr:rowOff>
    </xdr:from>
    <xdr:to>
      <xdr:col>78</xdr:col>
      <xdr:colOff>120650</xdr:colOff>
      <xdr:row>38</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153433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6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経済対策対応による生活対策基盤整備の財源確保として地方債を活用してきたことによるもので、減少はしているが、財政運営に重くのしかかっている。引き続き、新規借入の抑制等、負担軽減を図り、計画的な事業の実施により低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94996</xdr:rowOff>
    </xdr:from>
    <xdr:to>
      <xdr:col>24</xdr:col>
      <xdr:colOff>25400</xdr:colOff>
      <xdr:row>76</xdr:row>
      <xdr:rowOff>122428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251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76</xdr:row>
      <xdr:rowOff>136144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526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108713</xdr:rowOff>
    </xdr:from>
    <xdr:to>
      <xdr:col>15</xdr:col>
      <xdr:colOff>98425</xdr:colOff>
      <xdr:row>76</xdr:row>
      <xdr:rowOff>136144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389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108713</xdr:rowOff>
    </xdr:from>
    <xdr:to>
      <xdr:col>11</xdr:col>
      <xdr:colOff>9525</xdr:colOff>
      <xdr:row>76</xdr:row>
      <xdr:rowOff>168148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3891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71628</xdr:rowOff>
    </xdr:from>
    <xdr:to>
      <xdr:col>20</xdr:col>
      <xdr:colOff>38100</xdr:colOff>
      <xdr:row>77</xdr:row>
      <xdr:rowOff>1778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11955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85344</xdr:rowOff>
    </xdr:from>
    <xdr:to>
      <xdr:col>15</xdr:col>
      <xdr:colOff>149225</xdr:colOff>
      <xdr:row>77</xdr:row>
      <xdr:rowOff>15494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25671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57913</xdr:rowOff>
    </xdr:from>
    <xdr:to>
      <xdr:col>11</xdr:col>
      <xdr:colOff>60325</xdr:colOff>
      <xdr:row>76</xdr:row>
      <xdr:rowOff>159513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169689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の維持補修費等により多額の一般財源を要するため、類似団体平均を上回っている。個別施設計画に基づき、老朽化した施設について、点検や診断を行い、緊急性や優先度の高い事業を選定し、適切な維持管理及び老朽化対策に取り組み、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78</xdr:row>
      <xdr:rowOff>44704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28064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165863</xdr:rowOff>
    </xdr:from>
    <xdr:to>
      <xdr:col>78</xdr:col>
      <xdr:colOff>69850</xdr:colOff>
      <xdr:row>78</xdr:row>
      <xdr:rowOff>44704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675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165863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42900"/>
          <a:ext cx="889000" cy="3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77</xdr:row>
      <xdr:rowOff>88137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42900"/>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165354</xdr:rowOff>
    </xdr:from>
    <xdr:to>
      <xdr:col>78</xdr:col>
      <xdr:colOff>120650</xdr:colOff>
      <xdr:row>78</xdr:row>
      <xdr:rowOff>95504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80281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115063</xdr:rowOff>
    </xdr:from>
    <xdr:to>
      <xdr:col>74</xdr:col>
      <xdr:colOff>31750</xdr:colOff>
      <xdr:row>78</xdr:row>
      <xdr:rowOff>45213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29990</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78361</xdr:rowOff>
    </xdr:from>
    <xdr:to>
      <xdr:col>29</xdr:col>
      <xdr:colOff>127000</xdr:colOff>
      <xdr:row>16</xdr:row>
      <xdr:rowOff>116332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69186"/>
          <a:ext cx="647700" cy="37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116332</xdr:rowOff>
    </xdr:from>
    <xdr:to>
      <xdr:col>26</xdr:col>
      <xdr:colOff>50800</xdr:colOff>
      <xdr:row>16</xdr:row>
      <xdr:rowOff>141213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07157"/>
          <a:ext cx="698500" cy="24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141213</xdr:rowOff>
    </xdr:from>
    <xdr:to>
      <xdr:col>22</xdr:col>
      <xdr:colOff>114300</xdr:colOff>
      <xdr:row>17</xdr:row>
      <xdr:rowOff>11784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32038"/>
          <a:ext cx="698500" cy="42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11784</xdr:rowOff>
    </xdr:from>
    <xdr:to>
      <xdr:col>18</xdr:col>
      <xdr:colOff>177800</xdr:colOff>
      <xdr:row>17</xdr:row>
      <xdr:rowOff>25372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74059"/>
          <a:ext cx="698500" cy="13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27561</xdr:rowOff>
    </xdr:from>
    <xdr:to>
      <xdr:col>29</xdr:col>
      <xdr:colOff>177800</xdr:colOff>
      <xdr:row>16</xdr:row>
      <xdr:rowOff>129161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183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171088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79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65532</xdr:rowOff>
    </xdr:from>
    <xdr:to>
      <xdr:col>26</xdr:col>
      <xdr:colOff>101600</xdr:colOff>
      <xdr:row>16</xdr:row>
      <xdr:rowOff>167132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56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151909</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4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90413</xdr:rowOff>
    </xdr:from>
    <xdr:to>
      <xdr:col>22</xdr:col>
      <xdr:colOff>165100</xdr:colOff>
      <xdr:row>17</xdr:row>
      <xdr:rowOff>20563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81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5340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6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132434</xdr:rowOff>
    </xdr:from>
    <xdr:to>
      <xdr:col>19</xdr:col>
      <xdr:colOff>38100</xdr:colOff>
      <xdr:row>17</xdr:row>
      <xdr:rowOff>62584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23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47361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146022</xdr:rowOff>
    </xdr:from>
    <xdr:to>
      <xdr:col>15</xdr:col>
      <xdr:colOff>101600</xdr:colOff>
      <xdr:row>17</xdr:row>
      <xdr:rowOff>76172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36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60949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23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314395</xdr:rowOff>
    </xdr:from>
    <xdr:to>
      <xdr:col>29</xdr:col>
      <xdr:colOff>127000</xdr:colOff>
      <xdr:row>36</xdr:row>
      <xdr:rowOff>35808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24745"/>
          <a:ext cx="647700" cy="64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220440</xdr:rowOff>
    </xdr:from>
    <xdr:to>
      <xdr:col>26</xdr:col>
      <xdr:colOff>50800</xdr:colOff>
      <xdr:row>35</xdr:row>
      <xdr:rowOff>314395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30790"/>
          <a:ext cx="698500" cy="93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220440</xdr:rowOff>
    </xdr:from>
    <xdr:to>
      <xdr:col>22</xdr:col>
      <xdr:colOff>114300</xdr:colOff>
      <xdr:row>35</xdr:row>
      <xdr:rowOff>267018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0790"/>
          <a:ext cx="698500" cy="46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267018</xdr:rowOff>
    </xdr:from>
    <xdr:to>
      <xdr:col>18</xdr:col>
      <xdr:colOff>177800</xdr:colOff>
      <xdr:row>35</xdr:row>
      <xdr:rowOff>312128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7368"/>
          <a:ext cx="698500" cy="45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327908</xdr:rowOff>
    </xdr:from>
    <xdr:to>
      <xdr:col>29</xdr:col>
      <xdr:colOff>177800</xdr:colOff>
      <xdr:row>36</xdr:row>
      <xdr:rowOff>86608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38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172985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3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263595</xdr:rowOff>
    </xdr:from>
    <xdr:to>
      <xdr:col>26</xdr:col>
      <xdr:colOff>101600</xdr:colOff>
      <xdr:row>36</xdr:row>
      <xdr:rowOff>22295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7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32472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42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169640</xdr:rowOff>
    </xdr:from>
    <xdr:to>
      <xdr:col>22</xdr:col>
      <xdr:colOff>165100</xdr:colOff>
      <xdr:row>35</xdr:row>
      <xdr:rowOff>271240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79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281417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4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216218</xdr:rowOff>
    </xdr:from>
    <xdr:to>
      <xdr:col>19</xdr:col>
      <xdr:colOff>38100</xdr:colOff>
      <xdr:row>35</xdr:row>
      <xdr:rowOff>317818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6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327995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5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261328</xdr:rowOff>
    </xdr:from>
    <xdr:to>
      <xdr:col>15</xdr:col>
      <xdr:colOff>101600</xdr:colOff>
      <xdr:row>36</xdr:row>
      <xdr:rowOff>20028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71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30205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4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142233</xdr:rowOff>
    </xdr:from>
    <xdr:to>
      <xdr:col>24</xdr:col>
      <xdr:colOff>63500</xdr:colOff>
      <xdr:row>36</xdr:row>
      <xdr:rowOff>4067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42983"/>
          <a:ext cx="838200" cy="3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4067</xdr:rowOff>
    </xdr:from>
    <xdr:to>
      <xdr:col>19</xdr:col>
      <xdr:colOff>177800</xdr:colOff>
      <xdr:row>36</xdr:row>
      <xdr:rowOff>28335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76267"/>
          <a:ext cx="8890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28335</xdr:rowOff>
    </xdr:from>
    <xdr:to>
      <xdr:col>15</xdr:col>
      <xdr:colOff>50800</xdr:colOff>
      <xdr:row>36</xdr:row>
      <xdr:rowOff>61770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00535"/>
          <a:ext cx="889000" cy="3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61770</xdr:rowOff>
    </xdr:from>
    <xdr:to>
      <xdr:col>10</xdr:col>
      <xdr:colOff>114300</xdr:colOff>
      <xdr:row>36</xdr:row>
      <xdr:rowOff>69136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33970"/>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91433</xdr:rowOff>
    </xdr:from>
    <xdr:to>
      <xdr:col>24</xdr:col>
      <xdr:colOff>114300</xdr:colOff>
      <xdr:row>36</xdr:row>
      <xdr:rowOff>21583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69860</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7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124717</xdr:rowOff>
    </xdr:from>
    <xdr:to>
      <xdr:col>20</xdr:col>
      <xdr:colOff>38100</xdr:colOff>
      <xdr:row>36</xdr:row>
      <xdr:rowOff>54867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2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45994</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621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148985</xdr:rowOff>
    </xdr:from>
    <xdr:to>
      <xdr:col>15</xdr:col>
      <xdr:colOff>101600</xdr:colOff>
      <xdr:row>36</xdr:row>
      <xdr:rowOff>79135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4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70262</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4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10970</xdr:rowOff>
    </xdr:from>
    <xdr:to>
      <xdr:col>10</xdr:col>
      <xdr:colOff>165100</xdr:colOff>
      <xdr:row>36</xdr:row>
      <xdr:rowOff>112570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8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103697</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7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18336</xdr:rowOff>
    </xdr:from>
    <xdr:to>
      <xdr:col>6</xdr:col>
      <xdr:colOff>38100</xdr:colOff>
      <xdr:row>36</xdr:row>
      <xdr:rowOff>119936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111063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8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58720</xdr:rowOff>
    </xdr:from>
    <xdr:to>
      <xdr:col>24</xdr:col>
      <xdr:colOff>63500</xdr:colOff>
      <xdr:row>58</xdr:row>
      <xdr:rowOff>64991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02820"/>
          <a:ext cx="8382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13878</xdr:rowOff>
    </xdr:from>
    <xdr:to>
      <xdr:col>19</xdr:col>
      <xdr:colOff>177800</xdr:colOff>
      <xdr:row>58</xdr:row>
      <xdr:rowOff>64991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57978"/>
          <a:ext cx="889000" cy="5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13878</xdr:rowOff>
    </xdr:from>
    <xdr:to>
      <xdr:col>15</xdr:col>
      <xdr:colOff>50800</xdr:colOff>
      <xdr:row>58</xdr:row>
      <xdr:rowOff>20194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57978"/>
          <a:ext cx="889000" cy="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20194</xdr:rowOff>
    </xdr:from>
    <xdr:to>
      <xdr:col>10</xdr:col>
      <xdr:colOff>114300</xdr:colOff>
      <xdr:row>58</xdr:row>
      <xdr:rowOff>99097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4294"/>
          <a:ext cx="889000" cy="7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7920</xdr:rowOff>
    </xdr:from>
    <xdr:to>
      <xdr:col>24</xdr:col>
      <xdr:colOff>114300</xdr:colOff>
      <xdr:row>58</xdr:row>
      <xdr:rowOff>109520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5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94297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6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14191</xdr:rowOff>
    </xdr:from>
    <xdr:to>
      <xdr:col>20</xdr:col>
      <xdr:colOff>38100</xdr:colOff>
      <xdr:row>58</xdr:row>
      <xdr:rowOff>115791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5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106918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5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134528</xdr:rowOff>
    </xdr:from>
    <xdr:to>
      <xdr:col>15</xdr:col>
      <xdr:colOff>101600</xdr:colOff>
      <xdr:row>58</xdr:row>
      <xdr:rowOff>64678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0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55805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9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140844</xdr:rowOff>
    </xdr:from>
    <xdr:to>
      <xdr:col>10</xdr:col>
      <xdr:colOff>165100</xdr:colOff>
      <xdr:row>58</xdr:row>
      <xdr:rowOff>70994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62121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0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48297</xdr:rowOff>
    </xdr:from>
    <xdr:to>
      <xdr:col>6</xdr:col>
      <xdr:colOff>38100</xdr:colOff>
      <xdr:row>58</xdr:row>
      <xdr:rowOff>149897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9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141024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8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44876</xdr:rowOff>
    </xdr:from>
    <xdr:to>
      <xdr:col>24</xdr:col>
      <xdr:colOff>63500</xdr:colOff>
      <xdr:row>78</xdr:row>
      <xdr:rowOff>67005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17976"/>
          <a:ext cx="83820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44876</xdr:rowOff>
    </xdr:from>
    <xdr:to>
      <xdr:col>19</xdr:col>
      <xdr:colOff>177800</xdr:colOff>
      <xdr:row>78</xdr:row>
      <xdr:rowOff>68354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17976"/>
          <a:ext cx="889000" cy="2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68354</xdr:rowOff>
    </xdr:from>
    <xdr:to>
      <xdr:col>15</xdr:col>
      <xdr:colOff>50800</xdr:colOff>
      <xdr:row>78</xdr:row>
      <xdr:rowOff>73383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4145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68469</xdr:rowOff>
    </xdr:from>
    <xdr:to>
      <xdr:col>10</xdr:col>
      <xdr:colOff>114300</xdr:colOff>
      <xdr:row>78</xdr:row>
      <xdr:rowOff>73383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41569"/>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16205</xdr:rowOff>
    </xdr:from>
    <xdr:to>
      <xdr:col>24</xdr:col>
      <xdr:colOff>114300</xdr:colOff>
      <xdr:row>78</xdr:row>
      <xdr:rowOff>117805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102582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165526</xdr:rowOff>
    </xdr:from>
    <xdr:to>
      <xdr:col>20</xdr:col>
      <xdr:colOff>38100</xdr:colOff>
      <xdr:row>78</xdr:row>
      <xdr:rowOff>95676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6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86803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5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17554</xdr:rowOff>
    </xdr:from>
    <xdr:to>
      <xdr:col>15</xdr:col>
      <xdr:colOff>101600</xdr:colOff>
      <xdr:row>78</xdr:row>
      <xdr:rowOff>119154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9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110281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8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22583</xdr:rowOff>
    </xdr:from>
    <xdr:to>
      <xdr:col>10</xdr:col>
      <xdr:colOff>165100</xdr:colOff>
      <xdr:row>78</xdr:row>
      <xdr:rowOff>124183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9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115310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88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17669</xdr:rowOff>
    </xdr:from>
    <xdr:to>
      <xdr:col>6</xdr:col>
      <xdr:colOff>38100</xdr:colOff>
      <xdr:row>78</xdr:row>
      <xdr:rowOff>119269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9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110396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8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44287</xdr:rowOff>
    </xdr:from>
    <xdr:to>
      <xdr:col>24</xdr:col>
      <xdr:colOff>63500</xdr:colOff>
      <xdr:row>95</xdr:row>
      <xdr:rowOff>86109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32037"/>
          <a:ext cx="838200" cy="4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86109</xdr:rowOff>
    </xdr:from>
    <xdr:to>
      <xdr:col>19</xdr:col>
      <xdr:colOff>177800</xdr:colOff>
      <xdr:row>96</xdr:row>
      <xdr:rowOff>15025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73859"/>
          <a:ext cx="889000" cy="10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16463</xdr:rowOff>
    </xdr:from>
    <xdr:to>
      <xdr:col>15</xdr:col>
      <xdr:colOff>50800</xdr:colOff>
      <xdr:row>96</xdr:row>
      <xdr:rowOff>15025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04213"/>
          <a:ext cx="889000" cy="17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16463</xdr:rowOff>
    </xdr:from>
    <xdr:to>
      <xdr:col>10</xdr:col>
      <xdr:colOff>114300</xdr:colOff>
      <xdr:row>96</xdr:row>
      <xdr:rowOff>126953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04213"/>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164937</xdr:rowOff>
    </xdr:from>
    <xdr:to>
      <xdr:col>24</xdr:col>
      <xdr:colOff>114300</xdr:colOff>
      <xdr:row>95</xdr:row>
      <xdr:rowOff>95087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8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143364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5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35309</xdr:rowOff>
    </xdr:from>
    <xdr:to>
      <xdr:col>20</xdr:col>
      <xdr:colOff>38100</xdr:colOff>
      <xdr:row>95</xdr:row>
      <xdr:rowOff>136909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128036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1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135675</xdr:rowOff>
    </xdr:from>
    <xdr:to>
      <xdr:col>15</xdr:col>
      <xdr:colOff>101600</xdr:colOff>
      <xdr:row>96</xdr:row>
      <xdr:rowOff>65825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2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56952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1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137113</xdr:rowOff>
    </xdr:from>
    <xdr:to>
      <xdr:col>10</xdr:col>
      <xdr:colOff>165100</xdr:colOff>
      <xdr:row>95</xdr:row>
      <xdr:rowOff>67263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5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83790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2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76153</xdr:rowOff>
    </xdr:from>
    <xdr:to>
      <xdr:col>6</xdr:col>
      <xdr:colOff>38100</xdr:colOff>
      <xdr:row>97</xdr:row>
      <xdr:rowOff>6303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3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168880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2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96462</xdr:rowOff>
    </xdr:from>
    <xdr:to>
      <xdr:col>55</xdr:col>
      <xdr:colOff>0</xdr:colOff>
      <xdr:row>37</xdr:row>
      <xdr:rowOff>122447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40112"/>
          <a:ext cx="8382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122447</xdr:rowOff>
    </xdr:from>
    <xdr:to>
      <xdr:col>50</xdr:col>
      <xdr:colOff>114300</xdr:colOff>
      <xdr:row>38</xdr:row>
      <xdr:rowOff>33013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66097"/>
          <a:ext cx="889000" cy="8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33013</xdr:rowOff>
    </xdr:from>
    <xdr:to>
      <xdr:col>45</xdr:col>
      <xdr:colOff>177800</xdr:colOff>
      <xdr:row>38</xdr:row>
      <xdr:rowOff>59795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48113"/>
          <a:ext cx="889000" cy="2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75111</xdr:rowOff>
    </xdr:from>
    <xdr:to>
      <xdr:col>41</xdr:col>
      <xdr:colOff>50800</xdr:colOff>
      <xdr:row>38</xdr:row>
      <xdr:rowOff>59795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47311"/>
          <a:ext cx="889000" cy="3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45662</xdr:rowOff>
    </xdr:from>
    <xdr:to>
      <xdr:col>55</xdr:col>
      <xdr:colOff>50800</xdr:colOff>
      <xdr:row>37</xdr:row>
      <xdr:rowOff>147262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24089</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6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71647</xdr:rowOff>
    </xdr:from>
    <xdr:to>
      <xdr:col>50</xdr:col>
      <xdr:colOff>165100</xdr:colOff>
      <xdr:row>38</xdr:row>
      <xdr:rowOff>1797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1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164375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0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153662</xdr:rowOff>
    </xdr:from>
    <xdr:to>
      <xdr:col>46</xdr:col>
      <xdr:colOff>38100</xdr:colOff>
      <xdr:row>38</xdr:row>
      <xdr:rowOff>83812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9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74940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9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8995</xdr:rowOff>
    </xdr:from>
    <xdr:to>
      <xdr:col>41</xdr:col>
      <xdr:colOff>101600</xdr:colOff>
      <xdr:row>38</xdr:row>
      <xdr:rowOff>110595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2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101722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1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24311</xdr:rowOff>
    </xdr:from>
    <xdr:to>
      <xdr:col>36</xdr:col>
      <xdr:colOff>165100</xdr:colOff>
      <xdr:row>36</xdr:row>
      <xdr:rowOff>125911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9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117038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8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167317</xdr:rowOff>
    </xdr:from>
    <xdr:to>
      <xdr:col>55</xdr:col>
      <xdr:colOff>0</xdr:colOff>
      <xdr:row>58</xdr:row>
      <xdr:rowOff>64710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39967"/>
          <a:ext cx="838200" cy="6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26223</xdr:rowOff>
    </xdr:from>
    <xdr:to>
      <xdr:col>50</xdr:col>
      <xdr:colOff>114300</xdr:colOff>
      <xdr:row>58</xdr:row>
      <xdr:rowOff>64710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70323"/>
          <a:ext cx="889000" cy="3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40798</xdr:rowOff>
    </xdr:from>
    <xdr:to>
      <xdr:col>45</xdr:col>
      <xdr:colOff>177800</xdr:colOff>
      <xdr:row>58</xdr:row>
      <xdr:rowOff>26223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13448"/>
          <a:ext cx="889000" cy="15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40798</xdr:rowOff>
    </xdr:from>
    <xdr:to>
      <xdr:col>41</xdr:col>
      <xdr:colOff>50800</xdr:colOff>
      <xdr:row>58</xdr:row>
      <xdr:rowOff>73404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13448"/>
          <a:ext cx="889000" cy="20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116517</xdr:rowOff>
    </xdr:from>
    <xdr:to>
      <xdr:col>55</xdr:col>
      <xdr:colOff>50800</xdr:colOff>
      <xdr:row>58</xdr:row>
      <xdr:rowOff>46667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31444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0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13910</xdr:rowOff>
    </xdr:from>
    <xdr:to>
      <xdr:col>50</xdr:col>
      <xdr:colOff>165100</xdr:colOff>
      <xdr:row>58</xdr:row>
      <xdr:rowOff>115510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106637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146873</xdr:rowOff>
    </xdr:from>
    <xdr:to>
      <xdr:col>46</xdr:col>
      <xdr:colOff>38100</xdr:colOff>
      <xdr:row>58</xdr:row>
      <xdr:rowOff>77023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1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68150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1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161448</xdr:rowOff>
    </xdr:from>
    <xdr:to>
      <xdr:col>41</xdr:col>
      <xdr:colOff>101600</xdr:colOff>
      <xdr:row>57</xdr:row>
      <xdr:rowOff>91598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108125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3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22604</xdr:rowOff>
    </xdr:from>
    <xdr:to>
      <xdr:col>36</xdr:col>
      <xdr:colOff>165100</xdr:colOff>
      <xdr:row>58</xdr:row>
      <xdr:rowOff>124204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6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115331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5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162999</xdr:rowOff>
    </xdr:from>
    <xdr:to>
      <xdr:col>55</xdr:col>
      <xdr:colOff>0</xdr:colOff>
      <xdr:row>78</xdr:row>
      <xdr:rowOff>5152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64649"/>
          <a:ext cx="838200" cy="1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5152</xdr:rowOff>
    </xdr:from>
    <xdr:to>
      <xdr:col>50</xdr:col>
      <xdr:colOff>114300</xdr:colOff>
      <xdr:row>78</xdr:row>
      <xdr:rowOff>12729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8252"/>
          <a:ext cx="889000" cy="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163537</xdr:rowOff>
    </xdr:from>
    <xdr:to>
      <xdr:col>45</xdr:col>
      <xdr:colOff>177800</xdr:colOff>
      <xdr:row>78</xdr:row>
      <xdr:rowOff>12729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65187"/>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163537</xdr:rowOff>
    </xdr:from>
    <xdr:to>
      <xdr:col>41</xdr:col>
      <xdr:colOff>50800</xdr:colOff>
      <xdr:row>78</xdr:row>
      <xdr:rowOff>7947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65187"/>
          <a:ext cx="889000" cy="1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112199</xdr:rowOff>
    </xdr:from>
    <xdr:to>
      <xdr:col>55</xdr:col>
      <xdr:colOff>50800</xdr:colOff>
      <xdr:row>78</xdr:row>
      <xdr:rowOff>42349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1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27126</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2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125802</xdr:rowOff>
    </xdr:from>
    <xdr:to>
      <xdr:col>50</xdr:col>
      <xdr:colOff>165100</xdr:colOff>
      <xdr:row>78</xdr:row>
      <xdr:rowOff>55952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2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47079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133379</xdr:rowOff>
    </xdr:from>
    <xdr:to>
      <xdr:col>46</xdr:col>
      <xdr:colOff>38100</xdr:colOff>
      <xdr:row>78</xdr:row>
      <xdr:rowOff>63529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54656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112737</xdr:rowOff>
    </xdr:from>
    <xdr:to>
      <xdr:col>41</xdr:col>
      <xdr:colOff>101600</xdr:colOff>
      <xdr:row>78</xdr:row>
      <xdr:rowOff>42887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34014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0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128597</xdr:rowOff>
    </xdr:from>
    <xdr:to>
      <xdr:col>36</xdr:col>
      <xdr:colOff>165100</xdr:colOff>
      <xdr:row>78</xdr:row>
      <xdr:rowOff>58747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3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49874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2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31147</xdr:rowOff>
    </xdr:from>
    <xdr:to>
      <xdr:col>55</xdr:col>
      <xdr:colOff>0</xdr:colOff>
      <xdr:row>98</xdr:row>
      <xdr:rowOff>84275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33247"/>
          <a:ext cx="838200" cy="5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54159</xdr:rowOff>
    </xdr:from>
    <xdr:to>
      <xdr:col>50</xdr:col>
      <xdr:colOff>114300</xdr:colOff>
      <xdr:row>98</xdr:row>
      <xdr:rowOff>84275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56259"/>
          <a:ext cx="889000" cy="3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75329</xdr:rowOff>
    </xdr:from>
    <xdr:to>
      <xdr:col>45</xdr:col>
      <xdr:colOff>177800</xdr:colOff>
      <xdr:row>98</xdr:row>
      <xdr:rowOff>54159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05979"/>
          <a:ext cx="889000" cy="15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75329</xdr:rowOff>
    </xdr:from>
    <xdr:to>
      <xdr:col>41</xdr:col>
      <xdr:colOff>50800</xdr:colOff>
      <xdr:row>98</xdr:row>
      <xdr:rowOff>85376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05979"/>
          <a:ext cx="889000" cy="18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151797</xdr:rowOff>
    </xdr:from>
    <xdr:to>
      <xdr:col>55</xdr:col>
      <xdr:colOff>50800</xdr:colOff>
      <xdr:row>98</xdr:row>
      <xdr:rowOff>81947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33475</xdr:rowOff>
    </xdr:from>
    <xdr:to>
      <xdr:col>50</xdr:col>
      <xdr:colOff>165100</xdr:colOff>
      <xdr:row>98</xdr:row>
      <xdr:rowOff>135075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3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126202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2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3359</xdr:rowOff>
    </xdr:from>
    <xdr:to>
      <xdr:col>46</xdr:col>
      <xdr:colOff>38100</xdr:colOff>
      <xdr:row>98</xdr:row>
      <xdr:rowOff>104959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0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96086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24529</xdr:rowOff>
    </xdr:from>
    <xdr:to>
      <xdr:col>41</xdr:col>
      <xdr:colOff>101600</xdr:colOff>
      <xdr:row>97</xdr:row>
      <xdr:rowOff>126129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5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142656</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43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34576</xdr:rowOff>
    </xdr:from>
    <xdr:to>
      <xdr:col>36</xdr:col>
      <xdr:colOff>165100</xdr:colOff>
      <xdr:row>98</xdr:row>
      <xdr:rowOff>136176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3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127303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2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90437</xdr:rowOff>
    </xdr:from>
    <xdr:to>
      <xdr:col>85</xdr:col>
      <xdr:colOff>127000</xdr:colOff>
      <xdr:row>38</xdr:row>
      <xdr:rowOff>36007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434087"/>
          <a:ext cx="838200" cy="1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22931</xdr:rowOff>
    </xdr:from>
    <xdr:to>
      <xdr:col>81</xdr:col>
      <xdr:colOff>50800</xdr:colOff>
      <xdr:row>38</xdr:row>
      <xdr:rowOff>36007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366581"/>
          <a:ext cx="889000" cy="18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22931</xdr:rowOff>
    </xdr:from>
    <xdr:to>
      <xdr:col>76</xdr:col>
      <xdr:colOff>114300</xdr:colOff>
      <xdr:row>37</xdr:row>
      <xdr:rowOff>105639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366581"/>
          <a:ext cx="889000" cy="8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105639</xdr:rowOff>
    </xdr:from>
    <xdr:to>
      <xdr:col>71</xdr:col>
      <xdr:colOff>177800</xdr:colOff>
      <xdr:row>38</xdr:row>
      <xdr:rowOff>22816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449289"/>
          <a:ext cx="889000" cy="8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39637</xdr:rowOff>
    </xdr:from>
    <xdr:to>
      <xdr:col>85</xdr:col>
      <xdr:colOff>177800</xdr:colOff>
      <xdr:row>37</xdr:row>
      <xdr:rowOff>141237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38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62514</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3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156657</xdr:rowOff>
    </xdr:from>
    <xdr:to>
      <xdr:col>81</xdr:col>
      <xdr:colOff>101600</xdr:colOff>
      <xdr:row>38</xdr:row>
      <xdr:rowOff>86807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0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77934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59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143581</xdr:rowOff>
    </xdr:from>
    <xdr:to>
      <xdr:col>76</xdr:col>
      <xdr:colOff>165100</xdr:colOff>
      <xdr:row>37</xdr:row>
      <xdr:rowOff>73731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90258</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09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54839</xdr:rowOff>
    </xdr:from>
    <xdr:to>
      <xdr:col>72</xdr:col>
      <xdr:colOff>38100</xdr:colOff>
      <xdr:row>37</xdr:row>
      <xdr:rowOff>156439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1516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143467</xdr:rowOff>
    </xdr:from>
    <xdr:to>
      <xdr:col>67</xdr:col>
      <xdr:colOff>101600</xdr:colOff>
      <xdr:row>38</xdr:row>
      <xdr:rowOff>73617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64743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7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109200</xdr:rowOff>
    </xdr:from>
    <xdr:to>
      <xdr:col>85</xdr:col>
      <xdr:colOff>127000</xdr:colOff>
      <xdr:row>77</xdr:row>
      <xdr:rowOff>114486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10850"/>
          <a:ext cx="838200" cy="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105725</xdr:rowOff>
    </xdr:from>
    <xdr:to>
      <xdr:col>81</xdr:col>
      <xdr:colOff>50800</xdr:colOff>
      <xdr:row>77</xdr:row>
      <xdr:rowOff>109200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07375"/>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105725</xdr:rowOff>
    </xdr:from>
    <xdr:to>
      <xdr:col>76</xdr:col>
      <xdr:colOff>114300</xdr:colOff>
      <xdr:row>77</xdr:row>
      <xdr:rowOff>111409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07375"/>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111409</xdr:rowOff>
    </xdr:from>
    <xdr:to>
      <xdr:col>71</xdr:col>
      <xdr:colOff>177800</xdr:colOff>
      <xdr:row>77</xdr:row>
      <xdr:rowOff>113356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13059"/>
          <a:ext cx="88900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63686</xdr:rowOff>
    </xdr:from>
    <xdr:to>
      <xdr:col>85</xdr:col>
      <xdr:colOff>177800</xdr:colOff>
      <xdr:row>77</xdr:row>
      <xdr:rowOff>165286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42113</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4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58400</xdr:rowOff>
    </xdr:from>
    <xdr:to>
      <xdr:col>81</xdr:col>
      <xdr:colOff>101600</xdr:colOff>
      <xdr:row>77</xdr:row>
      <xdr:rowOff>160000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151127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5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54925</xdr:rowOff>
    </xdr:from>
    <xdr:to>
      <xdr:col>76</xdr:col>
      <xdr:colOff>165100</xdr:colOff>
      <xdr:row>77</xdr:row>
      <xdr:rowOff>156525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5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147652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60609</xdr:rowOff>
    </xdr:from>
    <xdr:to>
      <xdr:col>72</xdr:col>
      <xdr:colOff>38100</xdr:colOff>
      <xdr:row>77</xdr:row>
      <xdr:rowOff>162209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6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153336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5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62556</xdr:rowOff>
    </xdr:from>
    <xdr:to>
      <xdr:col>67</xdr:col>
      <xdr:colOff>101600</xdr:colOff>
      <xdr:row>77</xdr:row>
      <xdr:rowOff>164156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155283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5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160541</xdr:rowOff>
    </xdr:from>
    <xdr:to>
      <xdr:col>85</xdr:col>
      <xdr:colOff>127000</xdr:colOff>
      <xdr:row>99</xdr:row>
      <xdr:rowOff>5793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62641"/>
          <a:ext cx="838200" cy="1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157173</xdr:rowOff>
    </xdr:from>
    <xdr:to>
      <xdr:col>81</xdr:col>
      <xdr:colOff>50800</xdr:colOff>
      <xdr:row>98</xdr:row>
      <xdr:rowOff>160541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59273"/>
          <a:ext cx="889000" cy="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62650</xdr:rowOff>
    </xdr:from>
    <xdr:to>
      <xdr:col>76</xdr:col>
      <xdr:colOff>114300</xdr:colOff>
      <xdr:row>98</xdr:row>
      <xdr:rowOff>157173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64750"/>
          <a:ext cx="889000" cy="9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62650</xdr:rowOff>
    </xdr:from>
    <xdr:to>
      <xdr:col>71</xdr:col>
      <xdr:colOff>177800</xdr:colOff>
      <xdr:row>98</xdr:row>
      <xdr:rowOff>148820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64750"/>
          <a:ext cx="889000" cy="8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126443</xdr:rowOff>
    </xdr:from>
    <xdr:to>
      <xdr:col>85</xdr:col>
      <xdr:colOff>177800</xdr:colOff>
      <xdr:row>99</xdr:row>
      <xdr:rowOff>56593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2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41370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4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109741</xdr:rowOff>
    </xdr:from>
    <xdr:to>
      <xdr:col>81</xdr:col>
      <xdr:colOff>101600</xdr:colOff>
      <xdr:row>99</xdr:row>
      <xdr:rowOff>39891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1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31018</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700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106373</xdr:rowOff>
    </xdr:from>
    <xdr:to>
      <xdr:col>76</xdr:col>
      <xdr:colOff>165100</xdr:colOff>
      <xdr:row>99</xdr:row>
      <xdr:rowOff>36523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0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27650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70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11850</xdr:rowOff>
    </xdr:from>
    <xdr:to>
      <xdr:col>72</xdr:col>
      <xdr:colOff>38100</xdr:colOff>
      <xdr:row>98</xdr:row>
      <xdr:rowOff>113450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104577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0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98020</xdr:rowOff>
    </xdr:from>
    <xdr:to>
      <xdr:col>67</xdr:col>
      <xdr:colOff>101600</xdr:colOff>
      <xdr:row>99</xdr:row>
      <xdr:rowOff>28170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0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19297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9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133253</xdr:rowOff>
    </xdr:from>
    <xdr:to>
      <xdr:col>116</xdr:col>
      <xdr:colOff>63500</xdr:colOff>
      <xdr:row>35</xdr:row>
      <xdr:rowOff>129367</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5962553"/>
          <a:ext cx="838200" cy="1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133253</xdr:rowOff>
    </xdr:from>
    <xdr:to>
      <xdr:col>111</xdr:col>
      <xdr:colOff>177800</xdr:colOff>
      <xdr:row>37</xdr:row>
      <xdr:rowOff>165257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5962553"/>
          <a:ext cx="889000" cy="54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165257</xdr:rowOff>
    </xdr:from>
    <xdr:to>
      <xdr:col>107</xdr:col>
      <xdr:colOff>50800</xdr:colOff>
      <xdr:row>37</xdr:row>
      <xdr:rowOff>171110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08907"/>
          <a:ext cx="889000" cy="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171110</xdr:rowOff>
    </xdr:from>
    <xdr:to>
      <xdr:col>102</xdr:col>
      <xdr:colOff>114300</xdr:colOff>
      <xdr:row>38</xdr:row>
      <xdr:rowOff>4826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514760"/>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78567</xdr:rowOff>
    </xdr:from>
    <xdr:to>
      <xdr:col>116</xdr:col>
      <xdr:colOff>114300</xdr:colOff>
      <xdr:row>36</xdr:row>
      <xdr:rowOff>8717</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07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101444</xdr:rowOff>
    </xdr:from>
    <xdr:ext cx="534377"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59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82453</xdr:rowOff>
    </xdr:from>
    <xdr:to>
      <xdr:col>112</xdr:col>
      <xdr:colOff>38100</xdr:colOff>
      <xdr:row>35</xdr:row>
      <xdr:rowOff>12603</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91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29130</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68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114457</xdr:rowOff>
    </xdr:from>
    <xdr:to>
      <xdr:col>107</xdr:col>
      <xdr:colOff>101600</xdr:colOff>
      <xdr:row>38</xdr:row>
      <xdr:rowOff>44607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4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61134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3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120310</xdr:rowOff>
    </xdr:from>
    <xdr:to>
      <xdr:col>102</xdr:col>
      <xdr:colOff>165100</xdr:colOff>
      <xdr:row>38</xdr:row>
      <xdr:rowOff>50460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6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66987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3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125476</xdr:rowOff>
    </xdr:from>
    <xdr:to>
      <xdr:col>98</xdr:col>
      <xdr:colOff>38100</xdr:colOff>
      <xdr:row>38</xdr:row>
      <xdr:rowOff>55626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46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72153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24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170283</xdr:rowOff>
    </xdr:from>
    <xdr:to>
      <xdr:col>116</xdr:col>
      <xdr:colOff>62864</xdr:colOff>
      <xdr:row>79</xdr:row>
      <xdr:rowOff>38708</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343233"/>
          <a:ext cx="1269" cy="1240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42535</xdr:rowOff>
    </xdr:from>
    <xdr:ext cx="469744"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8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38708</xdr:rowOff>
    </xdr:from>
    <xdr:to>
      <xdr:col>116</xdr:col>
      <xdr:colOff>152400</xdr:colOff>
      <xdr:row>79</xdr:row>
      <xdr:rowOff>38708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83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116960</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11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170283</xdr:rowOff>
    </xdr:from>
    <xdr:to>
      <xdr:col>116</xdr:col>
      <xdr:colOff>152400</xdr:colOff>
      <xdr:row>71</xdr:row>
      <xdr:rowOff>170283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343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135928</xdr:rowOff>
    </xdr:from>
    <xdr:to>
      <xdr:col>116</xdr:col>
      <xdr:colOff>63500</xdr:colOff>
      <xdr:row>74</xdr:row>
      <xdr:rowOff>7879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651778"/>
          <a:ext cx="838200" cy="4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17508</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04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39081</xdr:rowOff>
    </xdr:from>
    <xdr:to>
      <xdr:col>116</xdr:col>
      <xdr:colOff>114300</xdr:colOff>
      <xdr:row>74</xdr:row>
      <xdr:rowOff>140681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7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2132</xdr:rowOff>
    </xdr:from>
    <xdr:to>
      <xdr:col>111</xdr:col>
      <xdr:colOff>177800</xdr:colOff>
      <xdr:row>74</xdr:row>
      <xdr:rowOff>7879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175082"/>
          <a:ext cx="889000" cy="52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114226</xdr:rowOff>
    </xdr:from>
    <xdr:to>
      <xdr:col>112</xdr:col>
      <xdr:colOff>38100</xdr:colOff>
      <xdr:row>74</xdr:row>
      <xdr:rowOff>44376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63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60903</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40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2132</xdr:rowOff>
    </xdr:from>
    <xdr:to>
      <xdr:col>107</xdr:col>
      <xdr:colOff>50800</xdr:colOff>
      <xdr:row>71</xdr:row>
      <xdr:rowOff>82485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175082"/>
          <a:ext cx="889000" cy="8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80001</xdr:rowOff>
    </xdr:from>
    <xdr:to>
      <xdr:col>107</xdr:col>
      <xdr:colOff>101600</xdr:colOff>
      <xdr:row>74</xdr:row>
      <xdr:rowOff>10151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59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68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82485</xdr:rowOff>
    </xdr:from>
    <xdr:to>
      <xdr:col>102</xdr:col>
      <xdr:colOff>114300</xdr:colOff>
      <xdr:row>71</xdr:row>
      <xdr:rowOff>133756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55435"/>
          <a:ext cx="889000" cy="5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90533</xdr:rowOff>
    </xdr:from>
    <xdr:to>
      <xdr:col>102</xdr:col>
      <xdr:colOff>165100</xdr:colOff>
      <xdr:row>74</xdr:row>
      <xdr:rowOff>20683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60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11810</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69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86826</xdr:rowOff>
    </xdr:from>
    <xdr:to>
      <xdr:col>98</xdr:col>
      <xdr:colOff>38100</xdr:colOff>
      <xdr:row>74</xdr:row>
      <xdr:rowOff>16976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60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8103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85128</xdr:rowOff>
    </xdr:from>
    <xdr:to>
      <xdr:col>116</xdr:col>
      <xdr:colOff>114300</xdr:colOff>
      <xdr:row>74</xdr:row>
      <xdr:rowOff>15278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6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108005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45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128529</xdr:rowOff>
    </xdr:from>
    <xdr:to>
      <xdr:col>112</xdr:col>
      <xdr:colOff>38100</xdr:colOff>
      <xdr:row>74</xdr:row>
      <xdr:rowOff>58679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64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49806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3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122782</xdr:rowOff>
    </xdr:from>
    <xdr:to>
      <xdr:col>107</xdr:col>
      <xdr:colOff>101600</xdr:colOff>
      <xdr:row>71</xdr:row>
      <xdr:rowOff>52932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2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69459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189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31685</xdr:rowOff>
    </xdr:from>
    <xdr:to>
      <xdr:col>102</xdr:col>
      <xdr:colOff>165100</xdr:colOff>
      <xdr:row>71</xdr:row>
      <xdr:rowOff>133285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149812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19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82956</xdr:rowOff>
    </xdr:from>
    <xdr:to>
      <xdr:col>98</xdr:col>
      <xdr:colOff>38100</xdr:colOff>
      <xdr:row>72</xdr:row>
      <xdr:rowOff>13106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25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29633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03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581,620</a:t>
          </a:r>
          <a:r>
            <a:rPr kumimoji="1" lang="ja-JP" altLang="en-US" sz="1300">
              <a:latin typeface="ＭＳ Ｐゴシック" panose="020B0600070205080204" pitchFamily="50" charset="-128"/>
              <a:ea typeface="ＭＳ Ｐゴシック" panose="020B0600070205080204" pitchFamily="50" charset="-128"/>
            </a:rPr>
            <a:t>円となり、前年度から比較すると</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災害復旧事業費、普通建設事業費などが増加したことが主な要因である。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各性質別において、類似団体平均と同じ水準又は下回っているが、下水道事業会計の法適用化に伴い、投資及び出資金については大きく上回っている。</a:t>
          </a:r>
        </a:p>
        <a:p>
          <a:r>
            <a:rPr kumimoji="1" lang="ja-JP" altLang="en-US" sz="1300">
              <a:latin typeface="ＭＳ Ｐゴシック" panose="020B0600070205080204" pitchFamily="50" charset="-128"/>
              <a:ea typeface="ＭＳ Ｐゴシック" panose="020B0600070205080204" pitchFamily="50" charset="-128"/>
            </a:rPr>
            <a:t>今後は、一定の基金残高を維持するために、歳入準拠の予算編成や事業の見直し等を通じて積立金を確保し、健全財政の維持を図る。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105029</xdr:rowOff>
    </xdr:from>
    <xdr:to>
      <xdr:col>24</xdr:col>
      <xdr:colOff>63500</xdr:colOff>
      <xdr:row>36</xdr:row>
      <xdr:rowOff>117792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77229"/>
          <a:ext cx="8382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105029</xdr:rowOff>
    </xdr:from>
    <xdr:to>
      <xdr:col>19</xdr:col>
      <xdr:colOff>177800</xdr:colOff>
      <xdr:row>37</xdr:row>
      <xdr:rowOff>85598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7229"/>
          <a:ext cx="889000" cy="1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84646</xdr:rowOff>
    </xdr:from>
    <xdr:to>
      <xdr:col>15</xdr:col>
      <xdr:colOff>50800</xdr:colOff>
      <xdr:row>37</xdr:row>
      <xdr:rowOff>85598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2829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84646</xdr:rowOff>
    </xdr:from>
    <xdr:to>
      <xdr:col>10</xdr:col>
      <xdr:colOff>114300</xdr:colOff>
      <xdr:row>37</xdr:row>
      <xdr:rowOff>136652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28296"/>
          <a:ext cx="8890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66992</xdr:rowOff>
    </xdr:from>
    <xdr:to>
      <xdr:col>24</xdr:col>
      <xdr:colOff>114300</xdr:colOff>
      <xdr:row>36</xdr:row>
      <xdr:rowOff>168592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45419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54229</xdr:rowOff>
    </xdr:from>
    <xdr:to>
      <xdr:col>20</xdr:col>
      <xdr:colOff>38100</xdr:colOff>
      <xdr:row>36</xdr:row>
      <xdr:rowOff>155829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146956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34798</xdr:rowOff>
    </xdr:from>
    <xdr:to>
      <xdr:col>15</xdr:col>
      <xdr:colOff>101600</xdr:colOff>
      <xdr:row>37</xdr:row>
      <xdr:rowOff>136398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7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127525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33846</xdr:rowOff>
    </xdr:from>
    <xdr:to>
      <xdr:col>10</xdr:col>
      <xdr:colOff>165100</xdr:colOff>
      <xdr:row>37</xdr:row>
      <xdr:rowOff>135446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126572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85852</xdr:rowOff>
    </xdr:from>
    <xdr:to>
      <xdr:col>6</xdr:col>
      <xdr:colOff>38100</xdr:colOff>
      <xdr:row>38</xdr:row>
      <xdr:rowOff>16002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7129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917</xdr:rowOff>
    </xdr:from>
    <xdr:to>
      <xdr:col>24</xdr:col>
      <xdr:colOff>63500</xdr:colOff>
      <xdr:row>58</xdr:row>
      <xdr:rowOff>23175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5017"/>
          <a:ext cx="838200" cy="2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160624</xdr:rowOff>
    </xdr:from>
    <xdr:to>
      <xdr:col>19</xdr:col>
      <xdr:colOff>177800</xdr:colOff>
      <xdr:row>58</xdr:row>
      <xdr:rowOff>23175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3274"/>
          <a:ext cx="889000" cy="3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168525</xdr:rowOff>
    </xdr:from>
    <xdr:to>
      <xdr:col>15</xdr:col>
      <xdr:colOff>50800</xdr:colOff>
      <xdr:row>57</xdr:row>
      <xdr:rowOff>160624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69725"/>
          <a:ext cx="889000" cy="16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168525</xdr:rowOff>
    </xdr:from>
    <xdr:to>
      <xdr:col>10</xdr:col>
      <xdr:colOff>114300</xdr:colOff>
      <xdr:row>57</xdr:row>
      <xdr:rowOff>20657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769725"/>
          <a:ext cx="889000" cy="2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121567</xdr:rowOff>
    </xdr:from>
    <xdr:to>
      <xdr:col>24</xdr:col>
      <xdr:colOff>114300</xdr:colOff>
      <xdr:row>58</xdr:row>
      <xdr:rowOff>51717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36494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9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143825</xdr:rowOff>
    </xdr:from>
    <xdr:to>
      <xdr:col>20</xdr:col>
      <xdr:colOff>38100</xdr:colOff>
      <xdr:row>58</xdr:row>
      <xdr:rowOff>73975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65102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09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109824</xdr:rowOff>
    </xdr:from>
    <xdr:to>
      <xdr:col>15</xdr:col>
      <xdr:colOff>101600</xdr:colOff>
      <xdr:row>58</xdr:row>
      <xdr:rowOff>39974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31101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117725</xdr:rowOff>
    </xdr:from>
    <xdr:to>
      <xdr:col>10</xdr:col>
      <xdr:colOff>165100</xdr:colOff>
      <xdr:row>57</xdr:row>
      <xdr:rowOff>47875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64402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9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141307</xdr:rowOff>
    </xdr:from>
    <xdr:to>
      <xdr:col>6</xdr:col>
      <xdr:colOff>38100</xdr:colOff>
      <xdr:row>57</xdr:row>
      <xdr:rowOff>71457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4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62584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3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123534</xdr:rowOff>
    </xdr:from>
    <xdr:to>
      <xdr:col>24</xdr:col>
      <xdr:colOff>63500</xdr:colOff>
      <xdr:row>76</xdr:row>
      <xdr:rowOff>152223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3734"/>
          <a:ext cx="838200" cy="2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152223</xdr:rowOff>
    </xdr:from>
    <xdr:to>
      <xdr:col>19</xdr:col>
      <xdr:colOff>177800</xdr:colOff>
      <xdr:row>77</xdr:row>
      <xdr:rowOff>48425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2423"/>
          <a:ext cx="889000" cy="6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6299</xdr:rowOff>
    </xdr:from>
    <xdr:to>
      <xdr:col>15</xdr:col>
      <xdr:colOff>50800</xdr:colOff>
      <xdr:row>77</xdr:row>
      <xdr:rowOff>48425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7949"/>
          <a:ext cx="889000" cy="4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6299</xdr:rowOff>
    </xdr:from>
    <xdr:to>
      <xdr:col>10</xdr:col>
      <xdr:colOff>114300</xdr:colOff>
      <xdr:row>77</xdr:row>
      <xdr:rowOff>136052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7949"/>
          <a:ext cx="889000" cy="12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72734</xdr:rowOff>
    </xdr:from>
    <xdr:to>
      <xdr:col>24</xdr:col>
      <xdr:colOff>114300</xdr:colOff>
      <xdr:row>77</xdr:row>
      <xdr:rowOff>2884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51161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8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101423</xdr:rowOff>
    </xdr:from>
    <xdr:to>
      <xdr:col>20</xdr:col>
      <xdr:colOff>38100</xdr:colOff>
      <xdr:row>77</xdr:row>
      <xdr:rowOff>31573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22700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2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169075</xdr:rowOff>
    </xdr:from>
    <xdr:to>
      <xdr:col>15</xdr:col>
      <xdr:colOff>101600</xdr:colOff>
      <xdr:row>77</xdr:row>
      <xdr:rowOff>99225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9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90352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9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126949</xdr:rowOff>
    </xdr:from>
    <xdr:to>
      <xdr:col>10</xdr:col>
      <xdr:colOff>165100</xdr:colOff>
      <xdr:row>77</xdr:row>
      <xdr:rowOff>57099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48226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4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85252</xdr:rowOff>
    </xdr:from>
    <xdr:to>
      <xdr:col>6</xdr:col>
      <xdr:colOff>38100</xdr:colOff>
      <xdr:row>78</xdr:row>
      <xdr:rowOff>15402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6529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32624</xdr:rowOff>
    </xdr:from>
    <xdr:to>
      <xdr:col>24</xdr:col>
      <xdr:colOff>63500</xdr:colOff>
      <xdr:row>97</xdr:row>
      <xdr:rowOff>102000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63274"/>
          <a:ext cx="838200" cy="6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92489</xdr:rowOff>
    </xdr:from>
    <xdr:to>
      <xdr:col>19</xdr:col>
      <xdr:colOff>177800</xdr:colOff>
      <xdr:row>97</xdr:row>
      <xdr:rowOff>102000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23139"/>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92489</xdr:rowOff>
    </xdr:from>
    <xdr:to>
      <xdr:col>15</xdr:col>
      <xdr:colOff>50800</xdr:colOff>
      <xdr:row>97</xdr:row>
      <xdr:rowOff>94729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3139"/>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94729</xdr:rowOff>
    </xdr:from>
    <xdr:to>
      <xdr:col>10</xdr:col>
      <xdr:colOff>114300</xdr:colOff>
      <xdr:row>97</xdr:row>
      <xdr:rowOff>147837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25379"/>
          <a:ext cx="889000" cy="5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153274</xdr:rowOff>
    </xdr:from>
    <xdr:to>
      <xdr:col>24</xdr:col>
      <xdr:colOff>114300</xdr:colOff>
      <xdr:row>97</xdr:row>
      <xdr:rowOff>83424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1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131701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9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51200</xdr:rowOff>
    </xdr:from>
    <xdr:to>
      <xdr:col>20</xdr:col>
      <xdr:colOff>38100</xdr:colOff>
      <xdr:row>97</xdr:row>
      <xdr:rowOff>152800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143927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7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41689</xdr:rowOff>
    </xdr:from>
    <xdr:to>
      <xdr:col>15</xdr:col>
      <xdr:colOff>101600</xdr:colOff>
      <xdr:row>97</xdr:row>
      <xdr:rowOff>143289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134416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43929</xdr:rowOff>
    </xdr:from>
    <xdr:to>
      <xdr:col>10</xdr:col>
      <xdr:colOff>165100</xdr:colOff>
      <xdr:row>97</xdr:row>
      <xdr:rowOff>145529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7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136656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6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97037</xdr:rowOff>
    </xdr:from>
    <xdr:to>
      <xdr:col>6</xdr:col>
      <xdr:colOff>38100</xdr:colOff>
      <xdr:row>98</xdr:row>
      <xdr:rowOff>27187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2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18314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2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18542</xdr:rowOff>
    </xdr:from>
    <xdr:to>
      <xdr:col>55</xdr:col>
      <xdr:colOff>0</xdr:colOff>
      <xdr:row>39</xdr:row>
      <xdr:rowOff>19522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5092"/>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19522</xdr:rowOff>
    </xdr:from>
    <xdr:to>
      <xdr:col>50</xdr:col>
      <xdr:colOff>114300</xdr:colOff>
      <xdr:row>39</xdr:row>
      <xdr:rowOff>21155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6072"/>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21155</xdr:rowOff>
    </xdr:from>
    <xdr:to>
      <xdr:col>45</xdr:col>
      <xdr:colOff>177800</xdr:colOff>
      <xdr:row>39</xdr:row>
      <xdr:rowOff>22461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7705"/>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22461</xdr:rowOff>
    </xdr:from>
    <xdr:to>
      <xdr:col>41</xdr:col>
      <xdr:colOff>50800</xdr:colOff>
      <xdr:row>39</xdr:row>
      <xdr:rowOff>24094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0901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139192</xdr:rowOff>
    </xdr:from>
    <xdr:to>
      <xdr:col>55</xdr:col>
      <xdr:colOff>50800</xdr:colOff>
      <xdr:row>39</xdr:row>
      <xdr:rowOff>69342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54119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69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140172</xdr:rowOff>
    </xdr:from>
    <xdr:to>
      <xdr:col>50</xdr:col>
      <xdr:colOff>165100</xdr:colOff>
      <xdr:row>39</xdr:row>
      <xdr:rowOff>70322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61449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7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141805</xdr:rowOff>
    </xdr:from>
    <xdr:to>
      <xdr:col>46</xdr:col>
      <xdr:colOff>38100</xdr:colOff>
      <xdr:row>39</xdr:row>
      <xdr:rowOff>71955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63082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9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143111</xdr:rowOff>
    </xdr:from>
    <xdr:to>
      <xdr:col>41</xdr:col>
      <xdr:colOff>101600</xdr:colOff>
      <xdr:row>39</xdr:row>
      <xdr:rowOff>73261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64388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5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144744</xdr:rowOff>
    </xdr:from>
    <xdr:to>
      <xdr:col>36</xdr:col>
      <xdr:colOff>165100</xdr:colOff>
      <xdr:row>39</xdr:row>
      <xdr:rowOff>74894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66021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138188</xdr:rowOff>
    </xdr:from>
    <xdr:to>
      <xdr:col>55</xdr:col>
      <xdr:colOff>0</xdr:colOff>
      <xdr:row>58</xdr:row>
      <xdr:rowOff>10554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10838"/>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62484</xdr:rowOff>
    </xdr:from>
    <xdr:to>
      <xdr:col>50</xdr:col>
      <xdr:colOff>114300</xdr:colOff>
      <xdr:row>58</xdr:row>
      <xdr:rowOff>10554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835134"/>
          <a:ext cx="889000" cy="11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33033</xdr:rowOff>
    </xdr:from>
    <xdr:to>
      <xdr:col>45</xdr:col>
      <xdr:colOff>177800</xdr:colOff>
      <xdr:row>57</xdr:row>
      <xdr:rowOff>62484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05683"/>
          <a:ext cx="889000" cy="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33033</xdr:rowOff>
    </xdr:from>
    <xdr:to>
      <xdr:col>41</xdr:col>
      <xdr:colOff>50800</xdr:colOff>
      <xdr:row>57</xdr:row>
      <xdr:rowOff>112750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05683"/>
          <a:ext cx="889000" cy="7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87388</xdr:rowOff>
    </xdr:from>
    <xdr:to>
      <xdr:col>55</xdr:col>
      <xdr:colOff>50800</xdr:colOff>
      <xdr:row>58</xdr:row>
      <xdr:rowOff>17538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6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65815</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3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131204</xdr:rowOff>
    </xdr:from>
    <xdr:to>
      <xdr:col>50</xdr:col>
      <xdr:colOff>165100</xdr:colOff>
      <xdr:row>58</xdr:row>
      <xdr:rowOff>61354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0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52481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11684</xdr:rowOff>
    </xdr:from>
    <xdr:to>
      <xdr:col>46</xdr:col>
      <xdr:colOff>38100</xdr:colOff>
      <xdr:row>57</xdr:row>
      <xdr:rowOff>113284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8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104411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87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153683</xdr:rowOff>
    </xdr:from>
    <xdr:to>
      <xdr:col>41</xdr:col>
      <xdr:colOff>101600</xdr:colOff>
      <xdr:row>57</xdr:row>
      <xdr:rowOff>83833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5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74960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84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61950</xdr:rowOff>
    </xdr:from>
    <xdr:to>
      <xdr:col>36</xdr:col>
      <xdr:colOff>165100</xdr:colOff>
      <xdr:row>57</xdr:row>
      <xdr:rowOff>163550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154677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26498</xdr:rowOff>
    </xdr:from>
    <xdr:to>
      <xdr:col>55</xdr:col>
      <xdr:colOff>0</xdr:colOff>
      <xdr:row>79</xdr:row>
      <xdr:rowOff>27347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71048"/>
          <a:ext cx="8382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170755</xdr:rowOff>
    </xdr:from>
    <xdr:to>
      <xdr:col>50</xdr:col>
      <xdr:colOff>114300</xdr:colOff>
      <xdr:row>79</xdr:row>
      <xdr:rowOff>27347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43855"/>
          <a:ext cx="889000" cy="2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170755</xdr:rowOff>
    </xdr:from>
    <xdr:to>
      <xdr:col>45</xdr:col>
      <xdr:colOff>177800</xdr:colOff>
      <xdr:row>79</xdr:row>
      <xdr:rowOff>12605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43855"/>
          <a:ext cx="889000" cy="1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12605</xdr:rowOff>
    </xdr:from>
    <xdr:to>
      <xdr:col>41</xdr:col>
      <xdr:colOff>50800</xdr:colOff>
      <xdr:row>79</xdr:row>
      <xdr:rowOff>18923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57155"/>
          <a:ext cx="889000" cy="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147148</xdr:rowOff>
    </xdr:from>
    <xdr:to>
      <xdr:col>55</xdr:col>
      <xdr:colOff>50800</xdr:colOff>
      <xdr:row>79</xdr:row>
      <xdr:rowOff>77298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147997</xdr:rowOff>
    </xdr:from>
    <xdr:to>
      <xdr:col>50</xdr:col>
      <xdr:colOff>165100</xdr:colOff>
      <xdr:row>79</xdr:row>
      <xdr:rowOff>78147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69274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1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119955</xdr:rowOff>
    </xdr:from>
    <xdr:to>
      <xdr:col>46</xdr:col>
      <xdr:colOff>38100</xdr:colOff>
      <xdr:row>79</xdr:row>
      <xdr:rowOff>50105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9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41232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8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133255</xdr:rowOff>
    </xdr:from>
    <xdr:to>
      <xdr:col>41</xdr:col>
      <xdr:colOff>101600</xdr:colOff>
      <xdr:row>79</xdr:row>
      <xdr:rowOff>63405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54532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139573</xdr:rowOff>
    </xdr:from>
    <xdr:to>
      <xdr:col>36</xdr:col>
      <xdr:colOff>165100</xdr:colOff>
      <xdr:row>79</xdr:row>
      <xdr:rowOff>69723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60850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60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33389</xdr:rowOff>
    </xdr:from>
    <xdr:to>
      <xdr:col>55</xdr:col>
      <xdr:colOff>0</xdr:colOff>
      <xdr:row>98</xdr:row>
      <xdr:rowOff>35077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35489"/>
          <a:ext cx="83820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35077</xdr:rowOff>
    </xdr:from>
    <xdr:to>
      <xdr:col>50</xdr:col>
      <xdr:colOff>114300</xdr:colOff>
      <xdr:row>98</xdr:row>
      <xdr:rowOff>50354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37177"/>
          <a:ext cx="889000" cy="1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50354</xdr:rowOff>
    </xdr:from>
    <xdr:to>
      <xdr:col>45</xdr:col>
      <xdr:colOff>177800</xdr:colOff>
      <xdr:row>98</xdr:row>
      <xdr:rowOff>80363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52454"/>
          <a:ext cx="889000" cy="3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80363</xdr:rowOff>
    </xdr:from>
    <xdr:to>
      <xdr:col>41</xdr:col>
      <xdr:colOff>50800</xdr:colOff>
      <xdr:row>98</xdr:row>
      <xdr:rowOff>102353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882463"/>
          <a:ext cx="889000" cy="2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154039</xdr:rowOff>
    </xdr:from>
    <xdr:to>
      <xdr:col>55</xdr:col>
      <xdr:colOff>50800</xdr:colOff>
      <xdr:row>98</xdr:row>
      <xdr:rowOff>84189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8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132466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6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155727</xdr:rowOff>
    </xdr:from>
    <xdr:to>
      <xdr:col>50</xdr:col>
      <xdr:colOff>165100</xdr:colOff>
      <xdr:row>98</xdr:row>
      <xdr:rowOff>85877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8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102404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56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171004</xdr:rowOff>
    </xdr:from>
    <xdr:to>
      <xdr:col>46</xdr:col>
      <xdr:colOff>38100</xdr:colOff>
      <xdr:row>98</xdr:row>
      <xdr:rowOff>101154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0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117681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57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29563</xdr:rowOff>
    </xdr:from>
    <xdr:to>
      <xdr:col>41</xdr:col>
      <xdr:colOff>101600</xdr:colOff>
      <xdr:row>98</xdr:row>
      <xdr:rowOff>131163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3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122290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2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51553</xdr:rowOff>
    </xdr:from>
    <xdr:to>
      <xdr:col>36</xdr:col>
      <xdr:colOff>165100</xdr:colOff>
      <xdr:row>98</xdr:row>
      <xdr:rowOff>153153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5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144280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4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137692</xdr:rowOff>
    </xdr:from>
    <xdr:to>
      <xdr:col>85</xdr:col>
      <xdr:colOff>127000</xdr:colOff>
      <xdr:row>37</xdr:row>
      <xdr:rowOff>8745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09892"/>
          <a:ext cx="838200" cy="4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8745</xdr:rowOff>
    </xdr:from>
    <xdr:to>
      <xdr:col>81</xdr:col>
      <xdr:colOff>50800</xdr:colOff>
      <xdr:row>37</xdr:row>
      <xdr:rowOff>36079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52395"/>
          <a:ext cx="889000" cy="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36079</xdr:rowOff>
    </xdr:from>
    <xdr:to>
      <xdr:col>76</xdr:col>
      <xdr:colOff>114300</xdr:colOff>
      <xdr:row>37</xdr:row>
      <xdr:rowOff>52293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79729"/>
          <a:ext cx="889000" cy="1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45909</xdr:rowOff>
    </xdr:from>
    <xdr:to>
      <xdr:col>71</xdr:col>
      <xdr:colOff>177800</xdr:colOff>
      <xdr:row>37</xdr:row>
      <xdr:rowOff>52293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89559"/>
          <a:ext cx="889000" cy="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86892</xdr:rowOff>
    </xdr:from>
    <xdr:to>
      <xdr:col>85</xdr:col>
      <xdr:colOff>177800</xdr:colOff>
      <xdr:row>37</xdr:row>
      <xdr:rowOff>17042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65319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3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129395</xdr:rowOff>
    </xdr:from>
    <xdr:to>
      <xdr:col>81</xdr:col>
      <xdr:colOff>101600</xdr:colOff>
      <xdr:row>37</xdr:row>
      <xdr:rowOff>59545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0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50672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39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156729</xdr:rowOff>
    </xdr:from>
    <xdr:to>
      <xdr:col>76</xdr:col>
      <xdr:colOff>165100</xdr:colOff>
      <xdr:row>37</xdr:row>
      <xdr:rowOff>86879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2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78006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2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1493</xdr:rowOff>
    </xdr:from>
    <xdr:to>
      <xdr:col>72</xdr:col>
      <xdr:colOff>38100</xdr:colOff>
      <xdr:row>37</xdr:row>
      <xdr:rowOff>103093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4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94220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3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166559</xdr:rowOff>
    </xdr:from>
    <xdr:to>
      <xdr:col>67</xdr:col>
      <xdr:colOff>101600</xdr:colOff>
      <xdr:row>37</xdr:row>
      <xdr:rowOff>96709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87836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43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118724</xdr:rowOff>
    </xdr:from>
    <xdr:to>
      <xdr:col>85</xdr:col>
      <xdr:colOff>127000</xdr:colOff>
      <xdr:row>57</xdr:row>
      <xdr:rowOff>140336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91374"/>
          <a:ext cx="838200" cy="2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140336</xdr:rowOff>
    </xdr:from>
    <xdr:to>
      <xdr:col>81</xdr:col>
      <xdr:colOff>50800</xdr:colOff>
      <xdr:row>57</xdr:row>
      <xdr:rowOff>149466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12986"/>
          <a:ext cx="889000" cy="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134035</xdr:rowOff>
    </xdr:from>
    <xdr:to>
      <xdr:col>76</xdr:col>
      <xdr:colOff>114300</xdr:colOff>
      <xdr:row>57</xdr:row>
      <xdr:rowOff>149466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906685"/>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131183</xdr:rowOff>
    </xdr:from>
    <xdr:to>
      <xdr:col>71</xdr:col>
      <xdr:colOff>177800</xdr:colOff>
      <xdr:row>57</xdr:row>
      <xdr:rowOff>134035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03833"/>
          <a:ext cx="889000" cy="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67924</xdr:rowOff>
    </xdr:from>
    <xdr:to>
      <xdr:col>85</xdr:col>
      <xdr:colOff>177800</xdr:colOff>
      <xdr:row>57</xdr:row>
      <xdr:rowOff>169524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4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154301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5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89536</xdr:rowOff>
    </xdr:from>
    <xdr:to>
      <xdr:col>81</xdr:col>
      <xdr:colOff>101600</xdr:colOff>
      <xdr:row>58</xdr:row>
      <xdr:rowOff>19686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6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10813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5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98666</xdr:rowOff>
    </xdr:from>
    <xdr:to>
      <xdr:col>76</xdr:col>
      <xdr:colOff>165100</xdr:colOff>
      <xdr:row>58</xdr:row>
      <xdr:rowOff>28816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7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19943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6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83235</xdr:rowOff>
    </xdr:from>
    <xdr:to>
      <xdr:col>72</xdr:col>
      <xdr:colOff>38100</xdr:colOff>
      <xdr:row>58</xdr:row>
      <xdr:rowOff>13385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5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4512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80383</xdr:rowOff>
    </xdr:from>
    <xdr:to>
      <xdr:col>67</xdr:col>
      <xdr:colOff>101600</xdr:colOff>
      <xdr:row>58</xdr:row>
      <xdr:rowOff>10533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5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1660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4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90436</xdr:rowOff>
    </xdr:from>
    <xdr:to>
      <xdr:col>85</xdr:col>
      <xdr:colOff>127000</xdr:colOff>
      <xdr:row>78</xdr:row>
      <xdr:rowOff>36007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292086"/>
          <a:ext cx="838200" cy="11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22930</xdr:rowOff>
    </xdr:from>
    <xdr:to>
      <xdr:col>81</xdr:col>
      <xdr:colOff>50800</xdr:colOff>
      <xdr:row>78</xdr:row>
      <xdr:rowOff>36007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224580"/>
          <a:ext cx="889000" cy="18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22930</xdr:rowOff>
    </xdr:from>
    <xdr:to>
      <xdr:col>76</xdr:col>
      <xdr:colOff>114300</xdr:colOff>
      <xdr:row>77</xdr:row>
      <xdr:rowOff>105639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224580"/>
          <a:ext cx="889000" cy="8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105639</xdr:rowOff>
    </xdr:from>
    <xdr:to>
      <xdr:col>71</xdr:col>
      <xdr:colOff>177800</xdr:colOff>
      <xdr:row>78</xdr:row>
      <xdr:rowOff>22817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307289"/>
          <a:ext cx="889000" cy="8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39636</xdr:rowOff>
    </xdr:from>
    <xdr:to>
      <xdr:col>85</xdr:col>
      <xdr:colOff>177800</xdr:colOff>
      <xdr:row>77</xdr:row>
      <xdr:rowOff>141236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24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62513</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09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156657</xdr:rowOff>
    </xdr:from>
    <xdr:to>
      <xdr:col>81</xdr:col>
      <xdr:colOff>101600</xdr:colOff>
      <xdr:row>78</xdr:row>
      <xdr:rowOff>86807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5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77934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451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143580</xdr:rowOff>
    </xdr:from>
    <xdr:to>
      <xdr:col>76</xdr:col>
      <xdr:colOff>165100</xdr:colOff>
      <xdr:row>77</xdr:row>
      <xdr:rowOff>73730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1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90258</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94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54839</xdr:rowOff>
    </xdr:from>
    <xdr:to>
      <xdr:col>72</xdr:col>
      <xdr:colOff>38100</xdr:colOff>
      <xdr:row>77</xdr:row>
      <xdr:rowOff>156439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25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1516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03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143467</xdr:rowOff>
    </xdr:from>
    <xdr:to>
      <xdr:col>67</xdr:col>
      <xdr:colOff>101600</xdr:colOff>
      <xdr:row>78</xdr:row>
      <xdr:rowOff>73617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64744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3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109200</xdr:rowOff>
    </xdr:from>
    <xdr:to>
      <xdr:col>85</xdr:col>
      <xdr:colOff>127000</xdr:colOff>
      <xdr:row>97</xdr:row>
      <xdr:rowOff>114486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739850"/>
          <a:ext cx="838200" cy="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105725</xdr:rowOff>
    </xdr:from>
    <xdr:to>
      <xdr:col>81</xdr:col>
      <xdr:colOff>50800</xdr:colOff>
      <xdr:row>97</xdr:row>
      <xdr:rowOff>109200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736375"/>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105725</xdr:rowOff>
    </xdr:from>
    <xdr:to>
      <xdr:col>76</xdr:col>
      <xdr:colOff>114300</xdr:colOff>
      <xdr:row>97</xdr:row>
      <xdr:rowOff>111409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36375"/>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111409</xdr:rowOff>
    </xdr:from>
    <xdr:to>
      <xdr:col>71</xdr:col>
      <xdr:colOff>177800</xdr:colOff>
      <xdr:row>97</xdr:row>
      <xdr:rowOff>113356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42059"/>
          <a:ext cx="88900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63686</xdr:rowOff>
    </xdr:from>
    <xdr:to>
      <xdr:col>85</xdr:col>
      <xdr:colOff>177800</xdr:colOff>
      <xdr:row>97</xdr:row>
      <xdr:rowOff>165286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6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42113</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58400</xdr:rowOff>
    </xdr:from>
    <xdr:to>
      <xdr:col>81</xdr:col>
      <xdr:colOff>101600</xdr:colOff>
      <xdr:row>97</xdr:row>
      <xdr:rowOff>160000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6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151127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8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54925</xdr:rowOff>
    </xdr:from>
    <xdr:to>
      <xdr:col>76</xdr:col>
      <xdr:colOff>165100</xdr:colOff>
      <xdr:row>97</xdr:row>
      <xdr:rowOff>156525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68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147652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77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60609</xdr:rowOff>
    </xdr:from>
    <xdr:to>
      <xdr:col>72</xdr:col>
      <xdr:colOff>38100</xdr:colOff>
      <xdr:row>97</xdr:row>
      <xdr:rowOff>162209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69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153336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78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62556</xdr:rowOff>
    </xdr:from>
    <xdr:to>
      <xdr:col>67</xdr:col>
      <xdr:colOff>101600</xdr:colOff>
      <xdr:row>97</xdr:row>
      <xdr:rowOff>164156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69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155283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8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136761</xdr:rowOff>
    </xdr:from>
    <xdr:to>
      <xdr:col>116</xdr:col>
      <xdr:colOff>63500</xdr:colOff>
      <xdr:row>36</xdr:row>
      <xdr:rowOff>19522</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323300" y="6137511"/>
          <a:ext cx="838200" cy="5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136560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651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19522</xdr:rowOff>
    </xdr:from>
    <xdr:to>
      <xdr:col>111</xdr:col>
      <xdr:colOff>177800</xdr:colOff>
      <xdr:row>36</xdr:row>
      <xdr:rowOff>66875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0434300" y="6191722"/>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118599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805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66875</xdr:rowOff>
    </xdr:from>
    <xdr:to>
      <xdr:col>107</xdr:col>
      <xdr:colOff>50800</xdr:colOff>
      <xdr:row>36</xdr:row>
      <xdr:rowOff>153089</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9545300" y="6239075"/>
          <a:ext cx="889000" cy="8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120232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806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144599</xdr:rowOff>
    </xdr:from>
    <xdr:to>
      <xdr:col>102</xdr:col>
      <xdr:colOff>114300</xdr:colOff>
      <xdr:row>36</xdr:row>
      <xdr:rowOff>153089</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316799"/>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103250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789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126437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812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85961</xdr:rowOff>
    </xdr:from>
    <xdr:to>
      <xdr:col>116</xdr:col>
      <xdr:colOff>114300</xdr:colOff>
      <xdr:row>36</xdr:row>
      <xdr:rowOff>16111</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08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108838</xdr:rowOff>
    </xdr:from>
    <xdr:ext cx="469744"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593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140172</xdr:rowOff>
    </xdr:from>
    <xdr:to>
      <xdr:col>112</xdr:col>
      <xdr:colOff>38100</xdr:colOff>
      <xdr:row>36</xdr:row>
      <xdr:rowOff>70322</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14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86849</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088428" y="591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16075</xdr:rowOff>
    </xdr:from>
    <xdr:to>
      <xdr:col>107</xdr:col>
      <xdr:colOff>101600</xdr:colOff>
      <xdr:row>36</xdr:row>
      <xdr:rowOff>117675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18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134202</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199428" y="596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102289</xdr:rowOff>
    </xdr:from>
    <xdr:to>
      <xdr:col>102</xdr:col>
      <xdr:colOff>165100</xdr:colOff>
      <xdr:row>37</xdr:row>
      <xdr:rowOff>32439</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27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48966</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10428" y="604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93799</xdr:rowOff>
    </xdr:from>
    <xdr:to>
      <xdr:col>98</xdr:col>
      <xdr:colOff>38100</xdr:colOff>
      <xdr:row>37</xdr:row>
      <xdr:rowOff>23949</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26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40476</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21428" y="604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総務費は、前年度と比較すると、住民一人当たりコストは</a:t>
          </a:r>
          <a:r>
            <a:rPr kumimoji="1" lang="en-US" altLang="ja-JP" sz="1300">
              <a:latin typeface="ＭＳ Ｐゴシック" panose="020B0600070205080204" pitchFamily="50" charset="-128"/>
              <a:ea typeface="ＭＳ Ｐゴシック" panose="020B0600070205080204" pitchFamily="50" charset="-128"/>
            </a:rPr>
            <a:t>11,684</a:t>
          </a:r>
          <a:r>
            <a:rPr kumimoji="1" lang="ja-JP" altLang="en-US" sz="1300">
              <a:latin typeface="ＭＳ Ｐゴシック" panose="020B0600070205080204" pitchFamily="50" charset="-128"/>
              <a:ea typeface="ＭＳ Ｐゴシック" panose="020B0600070205080204" pitchFamily="50" charset="-128"/>
            </a:rPr>
            <a:t>円増加している。これは情報システム標準化事業の増加が主な要因である。</a:t>
          </a:r>
        </a:p>
        <a:p>
          <a:r>
            <a:rPr kumimoji="1" lang="ja-JP" altLang="en-US" sz="1300">
              <a:latin typeface="ＭＳ Ｐゴシック" panose="020B0600070205080204" pitchFamily="50" charset="-128"/>
              <a:ea typeface="ＭＳ Ｐゴシック" panose="020B0600070205080204" pitchFamily="50" charset="-128"/>
            </a:rPr>
            <a:t>衛生費は、前年度と比較すると、住民一人当たりコストは</a:t>
          </a:r>
          <a:r>
            <a:rPr kumimoji="1" lang="en-US" altLang="ja-JP" sz="1300">
              <a:latin typeface="ＭＳ Ｐゴシック" panose="020B0600070205080204" pitchFamily="50" charset="-128"/>
              <a:ea typeface="ＭＳ Ｐゴシック" panose="020B0600070205080204" pitchFamily="50" charset="-128"/>
            </a:rPr>
            <a:t>15,174</a:t>
          </a:r>
          <a:r>
            <a:rPr kumimoji="1" lang="ja-JP" altLang="en-US" sz="1300">
              <a:latin typeface="ＭＳ Ｐゴシック" panose="020B0600070205080204" pitchFamily="50" charset="-128"/>
              <a:ea typeface="ＭＳ Ｐゴシック" panose="020B0600070205080204" pitchFamily="50" charset="-128"/>
            </a:rPr>
            <a:t>円増加している。これは保健センター改修事業の増加が主な要因である。</a:t>
          </a:r>
        </a:p>
        <a:p>
          <a:r>
            <a:rPr kumimoji="1" lang="ja-JP" altLang="en-US" sz="1300">
              <a:latin typeface="ＭＳ Ｐゴシック" panose="020B0600070205080204" pitchFamily="50" charset="-128"/>
              <a:ea typeface="ＭＳ Ｐゴシック" panose="020B0600070205080204" pitchFamily="50" charset="-128"/>
            </a:rPr>
            <a:t>公債費は、前年度と比較すると、住民一人当たりコストは</a:t>
          </a:r>
          <a:r>
            <a:rPr kumimoji="1" lang="en-US" altLang="ja-JP" sz="1300">
              <a:latin typeface="ＭＳ Ｐゴシック" panose="020B0600070205080204" pitchFamily="50" charset="-128"/>
              <a:ea typeface="ＭＳ Ｐゴシック" panose="020B0600070205080204" pitchFamily="50" charset="-128"/>
            </a:rPr>
            <a:t>1,156</a:t>
          </a:r>
          <a:r>
            <a:rPr kumimoji="1" lang="ja-JP" altLang="en-US" sz="1300">
              <a:latin typeface="ＭＳ Ｐゴシック" panose="020B0600070205080204" pitchFamily="50" charset="-128"/>
              <a:ea typeface="ＭＳ Ｐゴシック" panose="020B0600070205080204" pitchFamily="50" charset="-128"/>
            </a:rPr>
            <a:t>円減少している。これは借入金等の抑制による減少が主な要因である。</a:t>
          </a:r>
        </a:p>
        <a:p>
          <a:r>
            <a:rPr kumimoji="1" lang="ja-JP" altLang="en-US" sz="1300">
              <a:latin typeface="ＭＳ Ｐゴシック" panose="020B0600070205080204" pitchFamily="50" charset="-128"/>
              <a:ea typeface="ＭＳ Ｐゴシック" panose="020B0600070205080204" pitchFamily="50" charset="-128"/>
            </a:rPr>
            <a:t>限られた財源のなかで、効率的に事業を推進するため、徹底した無駄の排除等を行うとともに、事業の緊急性や優先度を踏まえ、効果を高めていかなければならない。</a:t>
          </a:r>
        </a:p>
        <a:p>
          <a:r>
            <a:rPr kumimoji="1" lang="ja-JP" altLang="en-US" sz="1300">
              <a:latin typeface="ＭＳ Ｐゴシック" panose="020B0600070205080204" pitchFamily="50" charset="-128"/>
              <a:ea typeface="ＭＳ Ｐゴシック" panose="020B0600070205080204" pitchFamily="50" charset="-128"/>
            </a:rPr>
            <a:t>また、人口の減少、少子高齢化社会や物価高騰対策等の多様化する財政需要に対応し、将来にわたり持続可能な行財政基盤の構築を図る必要がある。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山口県平生町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臨時財政需要等かあったため、実質単年度収支は赤字となっているが、翌年度に繰り越すべき財源の減により、実質収支額は黒字となっている。今後、社会保障関係経費や物価高騰対策の増加へ対応するため、基金残高を確保する必要がある。また、経常経費の削減、事業の見直しを進めていき、基金に依存しない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山口県平生町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特別会計、公営企業会計の全ての会計において、赤字は生じていない。比率においては、介護保険事業勘定特別会計と国民健康保険事業勘定特別会計を除き増加傾向にある。保険税（料）、健康増進事業の給付の適正化や地方税の徴収業務の強化等により、収入源の確保等を引き続き行い、全ての会計において黒字決算になるよう今後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山口県平生町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は新規地方債の発行により増加したものの、据置期間中で元金償還が開始していないことから、元利償還金は減少している。今後、元利償還金の増加が見込まれることから、新規発行の抑制等により実質公債費比率の分子の減少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山口県平生町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係る地方債の現在高を除き、将来負担額は減少している。充当可能財源等について、物価高騰対策等による基金の取り崩しにより充当可能基金が減少しており、地方債の現在高の減少による基準財政需要額算入額が減少していることにより全体として減少している。充当可能財源の減少幅が将来負担額の減少幅より大きいため、前年度と比較すると、将来負担比率（分子）は増加している。類似団体と比較すると、依然として高い水準にあるため、今後も借入の抑制等を図るとともに、比率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山口県平生町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財政調整基金の取り崩し等により、基金全体としては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目的に沿う事業を展開するために取崩しを計画的に行う予定である。また、計画的な公共施設の老朽化対策や社会保障関係経費等の増加に対応するほか、災害等の非常時に要する経費に備え、計画的な積立てを行い、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・ふるさと振興基金：ふるさと振興事業に必要な経費の財源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・公共施設整備基金：公共施設等の整備に必要な経費の財源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・まちづくり基金：地域住民主体のまちづくり事業に必要な経費の財源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・森林環境整備基金：森林環境整備に必要な経費の財源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・地球温暖化対策推進基金：地域住民主体の地球温暖化対策に必要な経費の財源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・ボートパーク管理基金：ひらおボートパークの管理に必要な経費の財源</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ふるさと振興基金及びまちづくり基金は、取崩額の増により、基金残高が減少している。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公共施設整備基金は、公共施設の整備に係る積立金が取崩額を上回ったことにより増加している。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その他特定目的基金は、利子分のみを積立てしている状況であり、大きな変動は生じていない。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その他の特定目的基金についても、目的に沿う事業を展開するために取崩しを計画的に行う予定。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今後、基金の減少が考えられるが、財源確保として、計画的な積立てを行い、基金残高を確保する。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百万円減少している。取崩額は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物価高対策等により積立金が減少しているが、地方消費税交付金等の収入の増加により取崩額</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は減少しており、基金残高は微減にとどまっている。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今後の財政需要への備えとして、社会保障関係経費、物価高騰対策の増加に対応するほか、災害時の非常時に要する経費に備え、計画的な積立てを行い、基金残高を確保する。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基金利子分のみを積立てしている状況であり、大きな変動は生じていない。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については、年々減少で推移しているが、防災公園等整備に伴い、今後増加すると推測している。現在は社会保障関係経費、公共施設の老朽化対策として公共施設整備基金などへの積立てを優先的に確保している状況であるが、今後の公債費の負担軽減のために、計画的な積立てを行い、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933557E-4F12-47BD-8AEE-6AF6B9E13B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D31EF6E-FC0D-4DE3-9695-08DB5E245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0FF801A-6906-4559-A139-69253EA33DE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DA15EF0-B2E5-428C-BD23-E0EB05EF545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88CBB72-8AAD-455A-AAEB-AE98C8A9E00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96DF860-C6F2-4A79-A747-72ED81A23EB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22DCA33-9D59-4446-B82E-0065450A4C5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F8CECDB-74FC-461F-89F8-0F0A15F42C9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224CA05-DD98-4C31-8ACC-7D96AB8F7FC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4C6DBE0-EBCB-4E1C-BEF4-62FC2183173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2978593-D9D4-4C6F-A71B-1B097AAFF83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39D6E6C-568F-40ED-B4C9-EDE0A65479A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2A4D371-8177-444B-987D-763710249C3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1143D89-E6BA-42C0-9651-75C22337DAC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E964C19-73A0-4E7E-833D-65319B0FB0C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F6DD05E-25AC-4CAA-B549-F6D8F2D191A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40DA6FF-B99F-4CA9-8E44-1A7FD95159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57FA326-0AB3-4976-8737-CC7CC5E786A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B1E70A7-D33E-4402-912C-F2B7C0CE85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0232B0F-4F74-4059-B439-8E9C2CA6F8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588A2DF-2EFC-41BD-AA56-8A6577E52E9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7667DB1-E8FD-4889-B2EE-AD47EF940DD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938CF54-1419-441E-8028-FC1EB30B1A8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BF40392-111E-4B42-BEA6-20FF5F04CA0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E80CD87-8B1F-4450-83B9-F3BEFFF0214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64F0D0F-98B5-4290-BDBA-1E1570CBFCF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8D4A970-E52A-4E2D-80B1-E60250E5351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84708B3-F34E-4AA4-A634-2961075B383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CACE7FA-1E1F-4C62-8485-5291925170B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4623144-5ADE-4CCD-921F-2E30A20B943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AA9BA99-9C3F-43A1-86BB-91E2B066BFB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5F77EBD-6B6F-40F2-805B-01E2F0E158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CAC672C-D968-4866-BA35-EFA55606C67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707F26-B603-44E2-B0EA-9641E7B976D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B911B53-9BE8-4A1B-A897-C6DC5C2EBF4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1F4713E-2AAA-4B4C-8FA2-26B62D16A73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6B1F921-32DD-44B3-AADF-ED0A994AE08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7333A05-EDB3-4D43-B5A8-96E843C39FB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E6D32FB-EF8B-4710-A7CF-7ED8AD54925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2170AB9-40DF-452F-A0E8-0414C9F7EE9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EF63497-4FF4-48A1-B01E-9CD9DAC728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282144A-658B-4849-96B4-A8BFD646C06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B7C25DA-0218-47F4-8319-685EE8BD3E0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A84D2C0-5A37-4565-B4CA-3CE73556DD3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8F70403-5C05-470B-A095-ABDC0F25DD2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7580561-95FB-4C4A-AC62-D810DF24C2A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33DF02D-5A78-44EF-9D74-B19D0801AD1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当町は高度経済成長期等に建設された公共施設等が更新時期を迎え、有形固定資産減価償却率は類似団体平均より高い水準（減価償却累計額の増加傾向）にある。</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今後は個別施設計画に基づき、適切な維持管理および計画的な更新・除却を推進し、老朽化対策に努める。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6B1AF68-7C01-4400-9D7D-D3C965C2791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496ACB4-3D80-4CF7-8E48-4DB552CAA47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AE21B90-713A-4747-88BB-F4E293CD66C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06C2E44B-91BD-4AA8-BF01-A5518F4A5096}"/>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36EC4CB1-50FB-44D0-9C59-F44675BDAB1E}"/>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8DD153C7-024F-4C5E-A170-F568BA6993C5}"/>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3846D800-2346-4EFC-8825-2073A43AE06A}"/>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E730CE07-1518-4574-8FFC-7ABCF7DB6F5F}"/>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DBF4E08E-C4A4-40AC-82CE-1C9B97D4F7DA}"/>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A4A6D798-755E-4ADF-8EBB-91EFE0B2832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7DE0ECE4-D6C8-489D-A257-8B5C76525B9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CBBE391F-A391-4248-A878-83FD78FC3222}"/>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3FDC411F-7715-4469-8430-C730BC9188DA}"/>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0FD8D893-DF69-4EE6-8B2C-0BA1ABAFE313}"/>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7AE0A0D2-C056-439B-BB29-A4AFD426E638}"/>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2D7546D2-CE70-48BD-8941-37F942024FF8}"/>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1E7A6D02-F716-42E6-8C7B-66004EE4F326}"/>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93A2B3C2-3A67-4EAE-A26D-5340EBEDC1C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896B0EA8-EC80-4E08-AB05-79D6A3ACAEA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850DC5DB-60BC-40CC-B11B-847FA6C6CC7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95C39DBC-E5E0-455C-A3C8-4D15F13C6168}"/>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E8B14EB2-55C8-4AFF-9A56-DE734A2A3CE7}"/>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CEDBA82A-B4D4-4030-92D4-5D8BD7E12968}"/>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1B733710-52FE-4D1D-BBB0-B18182626691}"/>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4A9512CE-ECAA-4F7E-8099-F7517CB2F403}"/>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AFC45A8C-C8DB-45EF-A5A5-DD483D6B9EB1}"/>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D3C02BA4-0EC3-4E4D-AAB3-367B56E3979C}"/>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46DC08D4-5BA1-46B3-A389-E16DBBB071A3}"/>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FDA08AE7-0EEB-490B-889F-801D133FF46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AF97774D-CDF7-4763-B6BB-0A7E0B9793F2}"/>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31C05492-A0C1-4877-BEC6-39C8A9A3C46F}"/>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267F19F-B6B6-4FE5-8D3E-1C5DD08299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B97B780-BCC0-458A-B313-26096E27A6D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13C202C-4779-4871-B7C8-3B63B510B6C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EE8EDEB-50B7-44B1-9C98-6C5C253540C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398CA62-C49D-4B74-A3A3-19E20CBEE19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85" name="楕円 84">
          <a:extLst>
            <a:ext uri="{FF2B5EF4-FFF2-40B4-BE49-F238E27FC236}">
              <a16:creationId xmlns:a16="http://schemas.microsoft.com/office/drawing/2014/main" id="{A59B60BE-42A4-4553-8B82-6C3B8A3213EE}"/>
            </a:ext>
          </a:extLst>
        </xdr:cNvPr>
        <xdr:cNvSpPr/>
      </xdr:nvSpPr>
      <xdr:spPr>
        <a:xfrm>
          <a:off x="4711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46372</xdr:rowOff>
    </xdr:from>
    <xdr:ext cx="405111" cy="259045"/>
    <xdr:sp macro="" textlink="">
      <xdr:nvSpPr>
        <xdr:cNvPr id="86" name="有形固定資産減価償却率該当値テキスト">
          <a:extLst>
            <a:ext uri="{FF2B5EF4-FFF2-40B4-BE49-F238E27FC236}">
              <a16:creationId xmlns:a16="http://schemas.microsoft.com/office/drawing/2014/main" id="{91E97E28-282C-4A45-BC4B-9D37420382EE}"/>
            </a:ext>
          </a:extLst>
        </xdr:cNvPr>
        <xdr:cNvSpPr txBox="1"/>
      </xdr:nvSpPr>
      <xdr:spPr>
        <a:xfrm>
          <a:off x="48133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43656</xdr:rowOff>
    </xdr:from>
    <xdr:to>
      <xdr:col>19</xdr:col>
      <xdr:colOff>187325</xdr:colOff>
      <xdr:row>31</xdr:row>
      <xdr:rowOff>145256</xdr:rowOff>
    </xdr:to>
    <xdr:sp macro="" textlink="">
      <xdr:nvSpPr>
        <xdr:cNvPr id="87" name="楕円 86">
          <a:extLst>
            <a:ext uri="{FF2B5EF4-FFF2-40B4-BE49-F238E27FC236}">
              <a16:creationId xmlns:a16="http://schemas.microsoft.com/office/drawing/2014/main" id="{8C8301E9-D7AC-4483-836A-B01D96CC0A04}"/>
            </a:ext>
          </a:extLst>
        </xdr:cNvPr>
        <xdr:cNvSpPr/>
      </xdr:nvSpPr>
      <xdr:spPr>
        <a:xfrm>
          <a:off x="4000500" y="613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94456</xdr:rowOff>
    </xdr:from>
    <xdr:to>
      <xdr:col>23</xdr:col>
      <xdr:colOff>85725</xdr:colOff>
      <xdr:row>31</xdr:row>
      <xdr:rowOff>118745</xdr:rowOff>
    </xdr:to>
    <xdr:cxnSp macro="">
      <xdr:nvCxnSpPr>
        <xdr:cNvPr id="88" name="直線コネクタ 87">
          <a:extLst>
            <a:ext uri="{FF2B5EF4-FFF2-40B4-BE49-F238E27FC236}">
              <a16:creationId xmlns:a16="http://schemas.microsoft.com/office/drawing/2014/main" id="{2FB0EB20-A0F0-4533-AB93-EFB63C7B32A7}"/>
            </a:ext>
          </a:extLst>
        </xdr:cNvPr>
        <xdr:cNvCxnSpPr/>
      </xdr:nvCxnSpPr>
      <xdr:spPr>
        <a:xfrm>
          <a:off x="4051300" y="6180931"/>
          <a:ext cx="7112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13970</xdr:rowOff>
    </xdr:from>
    <xdr:to>
      <xdr:col>15</xdr:col>
      <xdr:colOff>187325</xdr:colOff>
      <xdr:row>31</xdr:row>
      <xdr:rowOff>115570</xdr:rowOff>
    </xdr:to>
    <xdr:sp macro="" textlink="">
      <xdr:nvSpPr>
        <xdr:cNvPr id="89" name="楕円 88">
          <a:extLst>
            <a:ext uri="{FF2B5EF4-FFF2-40B4-BE49-F238E27FC236}">
              <a16:creationId xmlns:a16="http://schemas.microsoft.com/office/drawing/2014/main" id="{57FF5071-EE65-472C-9AE7-D8063EA7D136}"/>
            </a:ext>
          </a:extLst>
        </xdr:cNvPr>
        <xdr:cNvSpPr/>
      </xdr:nvSpPr>
      <xdr:spPr>
        <a:xfrm>
          <a:off x="3238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64770</xdr:rowOff>
    </xdr:from>
    <xdr:to>
      <xdr:col>19</xdr:col>
      <xdr:colOff>136525</xdr:colOff>
      <xdr:row>31</xdr:row>
      <xdr:rowOff>94456</xdr:rowOff>
    </xdr:to>
    <xdr:cxnSp macro="">
      <xdr:nvCxnSpPr>
        <xdr:cNvPr id="90" name="直線コネクタ 89">
          <a:extLst>
            <a:ext uri="{FF2B5EF4-FFF2-40B4-BE49-F238E27FC236}">
              <a16:creationId xmlns:a16="http://schemas.microsoft.com/office/drawing/2014/main" id="{5AB04CE4-F2FF-404E-890F-A84A9523BB09}"/>
            </a:ext>
          </a:extLst>
        </xdr:cNvPr>
        <xdr:cNvCxnSpPr/>
      </xdr:nvCxnSpPr>
      <xdr:spPr>
        <a:xfrm>
          <a:off x="3289300" y="6151245"/>
          <a:ext cx="762000" cy="2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59849</xdr:rowOff>
    </xdr:from>
    <xdr:to>
      <xdr:col>11</xdr:col>
      <xdr:colOff>187325</xdr:colOff>
      <xdr:row>31</xdr:row>
      <xdr:rowOff>161449</xdr:rowOff>
    </xdr:to>
    <xdr:sp macro="" textlink="">
      <xdr:nvSpPr>
        <xdr:cNvPr id="91" name="楕円 90">
          <a:extLst>
            <a:ext uri="{FF2B5EF4-FFF2-40B4-BE49-F238E27FC236}">
              <a16:creationId xmlns:a16="http://schemas.microsoft.com/office/drawing/2014/main" id="{C27FB1E7-26A4-4F71-9B36-FBEB48127D7A}"/>
            </a:ext>
          </a:extLst>
        </xdr:cNvPr>
        <xdr:cNvSpPr/>
      </xdr:nvSpPr>
      <xdr:spPr>
        <a:xfrm>
          <a:off x="2476500" y="61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64770</xdr:rowOff>
    </xdr:from>
    <xdr:to>
      <xdr:col>15</xdr:col>
      <xdr:colOff>136525</xdr:colOff>
      <xdr:row>31</xdr:row>
      <xdr:rowOff>110649</xdr:rowOff>
    </xdr:to>
    <xdr:cxnSp macro="">
      <xdr:nvCxnSpPr>
        <xdr:cNvPr id="92" name="直線コネクタ 91">
          <a:extLst>
            <a:ext uri="{FF2B5EF4-FFF2-40B4-BE49-F238E27FC236}">
              <a16:creationId xmlns:a16="http://schemas.microsoft.com/office/drawing/2014/main" id="{1C30B780-0855-40FF-881E-1EBF0CF4A5C6}"/>
            </a:ext>
          </a:extLst>
        </xdr:cNvPr>
        <xdr:cNvCxnSpPr/>
      </xdr:nvCxnSpPr>
      <xdr:spPr>
        <a:xfrm flipV="1">
          <a:off x="2527300" y="6151245"/>
          <a:ext cx="762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43656</xdr:rowOff>
    </xdr:from>
    <xdr:to>
      <xdr:col>7</xdr:col>
      <xdr:colOff>187325</xdr:colOff>
      <xdr:row>31</xdr:row>
      <xdr:rowOff>145256</xdr:rowOff>
    </xdr:to>
    <xdr:sp macro="" textlink="">
      <xdr:nvSpPr>
        <xdr:cNvPr id="93" name="楕円 92">
          <a:extLst>
            <a:ext uri="{FF2B5EF4-FFF2-40B4-BE49-F238E27FC236}">
              <a16:creationId xmlns:a16="http://schemas.microsoft.com/office/drawing/2014/main" id="{3F0A836F-885D-422B-8896-452CCFCB2F60}"/>
            </a:ext>
          </a:extLst>
        </xdr:cNvPr>
        <xdr:cNvSpPr/>
      </xdr:nvSpPr>
      <xdr:spPr>
        <a:xfrm>
          <a:off x="1714500" y="613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94456</xdr:rowOff>
    </xdr:from>
    <xdr:to>
      <xdr:col>11</xdr:col>
      <xdr:colOff>136525</xdr:colOff>
      <xdr:row>31</xdr:row>
      <xdr:rowOff>110649</xdr:rowOff>
    </xdr:to>
    <xdr:cxnSp macro="">
      <xdr:nvCxnSpPr>
        <xdr:cNvPr id="94" name="直線コネクタ 93">
          <a:extLst>
            <a:ext uri="{FF2B5EF4-FFF2-40B4-BE49-F238E27FC236}">
              <a16:creationId xmlns:a16="http://schemas.microsoft.com/office/drawing/2014/main" id="{D41B32D9-B672-452E-89CE-086184947FDD}"/>
            </a:ext>
          </a:extLst>
        </xdr:cNvPr>
        <xdr:cNvCxnSpPr/>
      </xdr:nvCxnSpPr>
      <xdr:spPr>
        <a:xfrm>
          <a:off x="1765300" y="6180931"/>
          <a:ext cx="762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39786154-65D3-4D6E-93D1-1B879AE9A27E}"/>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563C82E5-0712-4AD3-8C2E-93D6785D4C70}"/>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A47D9914-9914-41BD-849E-ACB363746625}"/>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CE1054D1-7C87-431C-B936-090FB92B51BE}"/>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136383</xdr:rowOff>
    </xdr:from>
    <xdr:ext cx="405111" cy="259045"/>
    <xdr:sp macro="" textlink="">
      <xdr:nvSpPr>
        <xdr:cNvPr id="99" name="n_1mainValue有形固定資産減価償却率">
          <a:extLst>
            <a:ext uri="{FF2B5EF4-FFF2-40B4-BE49-F238E27FC236}">
              <a16:creationId xmlns:a16="http://schemas.microsoft.com/office/drawing/2014/main" id="{1B55828C-7DFF-4822-B58D-989B16646DD8}"/>
            </a:ext>
          </a:extLst>
        </xdr:cNvPr>
        <xdr:cNvSpPr txBox="1"/>
      </xdr:nvSpPr>
      <xdr:spPr>
        <a:xfrm>
          <a:off x="3836044" y="6222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106697</xdr:rowOff>
    </xdr:from>
    <xdr:ext cx="405111" cy="259045"/>
    <xdr:sp macro="" textlink="">
      <xdr:nvSpPr>
        <xdr:cNvPr id="100" name="n_2mainValue有形固定資産減価償却率">
          <a:extLst>
            <a:ext uri="{FF2B5EF4-FFF2-40B4-BE49-F238E27FC236}">
              <a16:creationId xmlns:a16="http://schemas.microsoft.com/office/drawing/2014/main" id="{3AF3D247-0BD1-4957-AA5D-D139C6153409}"/>
            </a:ext>
          </a:extLst>
        </xdr:cNvPr>
        <xdr:cNvSpPr txBox="1"/>
      </xdr:nvSpPr>
      <xdr:spPr>
        <a:xfrm>
          <a:off x="30867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152576</xdr:rowOff>
    </xdr:from>
    <xdr:ext cx="405111" cy="259045"/>
    <xdr:sp macro="" textlink="">
      <xdr:nvSpPr>
        <xdr:cNvPr id="101" name="n_3mainValue有形固定資産減価償却率">
          <a:extLst>
            <a:ext uri="{FF2B5EF4-FFF2-40B4-BE49-F238E27FC236}">
              <a16:creationId xmlns:a16="http://schemas.microsoft.com/office/drawing/2014/main" id="{64B602F9-C48C-4CFD-A406-8C283A87EE4A}"/>
            </a:ext>
          </a:extLst>
        </xdr:cNvPr>
        <xdr:cNvSpPr txBox="1"/>
      </xdr:nvSpPr>
      <xdr:spPr>
        <a:xfrm>
          <a:off x="2324744" y="623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136383</xdr:rowOff>
    </xdr:from>
    <xdr:ext cx="405111" cy="259045"/>
    <xdr:sp macro="" textlink="">
      <xdr:nvSpPr>
        <xdr:cNvPr id="102" name="n_4mainValue有形固定資産減価償却率">
          <a:extLst>
            <a:ext uri="{FF2B5EF4-FFF2-40B4-BE49-F238E27FC236}">
              <a16:creationId xmlns:a16="http://schemas.microsoft.com/office/drawing/2014/main" id="{529D0319-EC25-4FF1-BB8F-306EE51DB4F1}"/>
            </a:ext>
          </a:extLst>
        </xdr:cNvPr>
        <xdr:cNvSpPr txBox="1"/>
      </xdr:nvSpPr>
      <xdr:spPr>
        <a:xfrm>
          <a:off x="1562744" y="6222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1A6DAD46-788B-41E3-A7EA-42D5FE72B77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651F6A6B-FFF0-4385-B151-67C822640F3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7558D3F-064C-42DA-8400-C7BFA82E187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1DD948BB-DD74-4656-8F50-8E69ABA8697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F22A79B0-455A-4675-A9EC-6CC1F730B31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36C9CD5-A8BB-43B1-9327-7EC117FE338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11820ED7-856C-4730-BD80-66E86BBF224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DCE1637-5BC5-4983-B7AC-EE2796FA022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86C67C40-C4C2-4AAD-A01A-9FD8DFB97CD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2A3CA8D8-EEB3-4694-95F7-B9617BABF01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8059AAF4-1F62-45AE-A2BA-1B2357EBDBE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23A316C-4E6A-45B1-84DC-1AE1ED60554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5C59893D-F023-47A9-99A5-8E533FC9DAF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債務償還比率は類似団体平均を上回っており、地方債残高も増加傾向にあることから、今後も将来負担比率の高止まりが見込まれる。このため、新規借入のさらなる抑制に努める。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6B1C64F-3DE4-46FF-864A-0D51C3977B6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ACB1779-465E-4EF8-8DA1-B39158FC27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8FFD1F93-F9F4-4FF6-B94F-9F81DB71C20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4F7D7B63-6408-4E1A-83FE-D2A91252669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1DA0613E-472B-49CA-AD99-262E4F8A2E9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C8FC614-42B4-445E-9062-04F5693E9FD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56153B0D-2717-4E9E-B09C-7A09AC466F9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6B5FF169-787C-422E-9C1B-A5F45E0921A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772E27F3-1805-4C04-9904-F6D49B0E336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471485A3-C50E-4E6F-9842-BD1657C2167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6ADA8806-5395-4633-B74D-9A7A5AE10DE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AC73650E-F480-4064-B1A0-1E56A778FB5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148B00CA-E086-4EF0-AB82-55E88A1F24A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F204ABDD-0F13-4352-BC5C-9C1FC81951C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4A9BFA8-83A5-44F6-93AF-63BE81D4A47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217A273-68C3-4E0D-A66C-931F2A3A077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A5EDC08-C015-4165-ABF9-58812C388D3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6695C55C-D12D-4908-84DB-1E58B585E1F1}"/>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7AE22312-6FC8-48B1-B6F6-3C49772DAF84}"/>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F00E1999-3F71-4043-BBE3-704455A08BB7}"/>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198FF84D-ECA4-4DAC-9CDE-633CA3B3E0A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C07463E4-0EAF-484A-9E77-4DA39CCD87D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A1C3E1FE-AF33-470D-AB0E-5CBA33DDE63B}"/>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722191DF-8967-4872-AC1F-4E46D86AF0FF}"/>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CA9537BF-5A90-434F-A57B-A2D50998D9B7}"/>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C1016511-0D75-4416-843C-DF7DA2B78CA2}"/>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8A56166E-FF33-4AAB-94D7-FD72AA0490EE}"/>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1EF93E23-8B8B-4257-B384-A7BC43FD48E9}"/>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84DEC2A-4472-4498-8BB1-B7DF9AF4A26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9F38486-BD99-4E0E-A09D-EFC501A9FBB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7C0E46B-36BE-409C-A5D7-ABE39029A0F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0D54540-32A6-44AA-A931-1947412FD7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3024EE8-344F-42F3-9597-19CD36E599D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82323</xdr:rowOff>
    </xdr:from>
    <xdr:to>
      <xdr:col>76</xdr:col>
      <xdr:colOff>73025</xdr:colOff>
      <xdr:row>33</xdr:row>
      <xdr:rowOff>12473</xdr:rowOff>
    </xdr:to>
    <xdr:sp macro="" textlink="">
      <xdr:nvSpPr>
        <xdr:cNvPr id="149" name="楕円 148">
          <a:extLst>
            <a:ext uri="{FF2B5EF4-FFF2-40B4-BE49-F238E27FC236}">
              <a16:creationId xmlns:a16="http://schemas.microsoft.com/office/drawing/2014/main" id="{CD35A273-1FA7-42E3-845B-D50E6E879308}"/>
            </a:ext>
          </a:extLst>
        </xdr:cNvPr>
        <xdr:cNvSpPr/>
      </xdr:nvSpPr>
      <xdr:spPr>
        <a:xfrm>
          <a:off x="14744700" y="63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60750</xdr:rowOff>
    </xdr:from>
    <xdr:ext cx="469744" cy="259045"/>
    <xdr:sp macro="" textlink="">
      <xdr:nvSpPr>
        <xdr:cNvPr id="150" name="債務償還比率該当値テキスト">
          <a:extLst>
            <a:ext uri="{FF2B5EF4-FFF2-40B4-BE49-F238E27FC236}">
              <a16:creationId xmlns:a16="http://schemas.microsoft.com/office/drawing/2014/main" id="{335F6CAC-EA31-46C5-9C09-9433CE41A6C2}"/>
            </a:ext>
          </a:extLst>
        </xdr:cNvPr>
        <xdr:cNvSpPr txBox="1"/>
      </xdr:nvSpPr>
      <xdr:spPr>
        <a:xfrm>
          <a:off x="14846300" y="63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171305</xdr:rowOff>
    </xdr:from>
    <xdr:to>
      <xdr:col>72</xdr:col>
      <xdr:colOff>123825</xdr:colOff>
      <xdr:row>33</xdr:row>
      <xdr:rowOff>101455</xdr:rowOff>
    </xdr:to>
    <xdr:sp macro="" textlink="">
      <xdr:nvSpPr>
        <xdr:cNvPr id="151" name="楕円 150">
          <a:extLst>
            <a:ext uri="{FF2B5EF4-FFF2-40B4-BE49-F238E27FC236}">
              <a16:creationId xmlns:a16="http://schemas.microsoft.com/office/drawing/2014/main" id="{F96C1E97-2CA1-45A3-A7B5-A8788B25604F}"/>
            </a:ext>
          </a:extLst>
        </xdr:cNvPr>
        <xdr:cNvSpPr/>
      </xdr:nvSpPr>
      <xdr:spPr>
        <a:xfrm>
          <a:off x="14033500" y="642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133123</xdr:rowOff>
    </xdr:from>
    <xdr:to>
      <xdr:col>76</xdr:col>
      <xdr:colOff>22225</xdr:colOff>
      <xdr:row>33</xdr:row>
      <xdr:rowOff>50655</xdr:rowOff>
    </xdr:to>
    <xdr:cxnSp macro="">
      <xdr:nvCxnSpPr>
        <xdr:cNvPr id="152" name="直線コネクタ 151">
          <a:extLst>
            <a:ext uri="{FF2B5EF4-FFF2-40B4-BE49-F238E27FC236}">
              <a16:creationId xmlns:a16="http://schemas.microsoft.com/office/drawing/2014/main" id="{3266DC06-CBB8-4497-9720-8283C09BB40F}"/>
            </a:ext>
          </a:extLst>
        </xdr:cNvPr>
        <xdr:cNvCxnSpPr/>
      </xdr:nvCxnSpPr>
      <xdr:spPr>
        <a:xfrm flipV="1">
          <a:off x="14084300" y="6391048"/>
          <a:ext cx="711200" cy="8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102063</xdr:rowOff>
    </xdr:from>
    <xdr:to>
      <xdr:col>68</xdr:col>
      <xdr:colOff>123825</xdr:colOff>
      <xdr:row>33</xdr:row>
      <xdr:rowOff>32213</xdr:rowOff>
    </xdr:to>
    <xdr:sp macro="" textlink="">
      <xdr:nvSpPr>
        <xdr:cNvPr id="153" name="楕円 152">
          <a:extLst>
            <a:ext uri="{FF2B5EF4-FFF2-40B4-BE49-F238E27FC236}">
              <a16:creationId xmlns:a16="http://schemas.microsoft.com/office/drawing/2014/main" id="{5080898E-AC40-46CA-BEEB-8E8966B20032}"/>
            </a:ext>
          </a:extLst>
        </xdr:cNvPr>
        <xdr:cNvSpPr/>
      </xdr:nvSpPr>
      <xdr:spPr>
        <a:xfrm>
          <a:off x="13271500" y="635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152863</xdr:rowOff>
    </xdr:from>
    <xdr:to>
      <xdr:col>72</xdr:col>
      <xdr:colOff>73025</xdr:colOff>
      <xdr:row>33</xdr:row>
      <xdr:rowOff>50655</xdr:rowOff>
    </xdr:to>
    <xdr:cxnSp macro="">
      <xdr:nvCxnSpPr>
        <xdr:cNvPr id="154" name="直線コネクタ 153">
          <a:extLst>
            <a:ext uri="{FF2B5EF4-FFF2-40B4-BE49-F238E27FC236}">
              <a16:creationId xmlns:a16="http://schemas.microsoft.com/office/drawing/2014/main" id="{DD9AC2CD-DC5A-4B63-9415-57E540CD3851}"/>
            </a:ext>
          </a:extLst>
        </xdr:cNvPr>
        <xdr:cNvCxnSpPr/>
      </xdr:nvCxnSpPr>
      <xdr:spPr>
        <a:xfrm>
          <a:off x="13322300" y="6410788"/>
          <a:ext cx="762000" cy="6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92773</xdr:rowOff>
    </xdr:from>
    <xdr:to>
      <xdr:col>64</xdr:col>
      <xdr:colOff>123825</xdr:colOff>
      <xdr:row>32</xdr:row>
      <xdr:rowOff>22923</xdr:rowOff>
    </xdr:to>
    <xdr:sp macro="" textlink="">
      <xdr:nvSpPr>
        <xdr:cNvPr id="155" name="楕円 154">
          <a:extLst>
            <a:ext uri="{FF2B5EF4-FFF2-40B4-BE49-F238E27FC236}">
              <a16:creationId xmlns:a16="http://schemas.microsoft.com/office/drawing/2014/main" id="{741BF1CD-F95F-4D51-9367-15FAE616256C}"/>
            </a:ext>
          </a:extLst>
        </xdr:cNvPr>
        <xdr:cNvSpPr/>
      </xdr:nvSpPr>
      <xdr:spPr>
        <a:xfrm>
          <a:off x="12509500" y="617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143573</xdr:rowOff>
    </xdr:from>
    <xdr:to>
      <xdr:col>68</xdr:col>
      <xdr:colOff>73025</xdr:colOff>
      <xdr:row>32</xdr:row>
      <xdr:rowOff>152863</xdr:rowOff>
    </xdr:to>
    <xdr:cxnSp macro="">
      <xdr:nvCxnSpPr>
        <xdr:cNvPr id="156" name="直線コネクタ 155">
          <a:extLst>
            <a:ext uri="{FF2B5EF4-FFF2-40B4-BE49-F238E27FC236}">
              <a16:creationId xmlns:a16="http://schemas.microsoft.com/office/drawing/2014/main" id="{A13E758C-206D-4FA7-B9CB-E2515BD83AEB}"/>
            </a:ext>
          </a:extLst>
        </xdr:cNvPr>
        <xdr:cNvCxnSpPr/>
      </xdr:nvCxnSpPr>
      <xdr:spPr>
        <a:xfrm>
          <a:off x="12560300" y="6230048"/>
          <a:ext cx="762000" cy="18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145088</xdr:rowOff>
    </xdr:from>
    <xdr:to>
      <xdr:col>60</xdr:col>
      <xdr:colOff>123825</xdr:colOff>
      <xdr:row>33</xdr:row>
      <xdr:rowOff>75239</xdr:rowOff>
    </xdr:to>
    <xdr:sp macro="" textlink="">
      <xdr:nvSpPr>
        <xdr:cNvPr id="157" name="楕円 156">
          <a:extLst>
            <a:ext uri="{FF2B5EF4-FFF2-40B4-BE49-F238E27FC236}">
              <a16:creationId xmlns:a16="http://schemas.microsoft.com/office/drawing/2014/main" id="{8E1E768B-E5C5-48E2-8E97-580C330A1979}"/>
            </a:ext>
          </a:extLst>
        </xdr:cNvPr>
        <xdr:cNvSpPr/>
      </xdr:nvSpPr>
      <xdr:spPr>
        <a:xfrm>
          <a:off x="11747500" y="6403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143573</xdr:rowOff>
    </xdr:from>
    <xdr:to>
      <xdr:col>64</xdr:col>
      <xdr:colOff>73025</xdr:colOff>
      <xdr:row>33</xdr:row>
      <xdr:rowOff>24438</xdr:rowOff>
    </xdr:to>
    <xdr:cxnSp macro="">
      <xdr:nvCxnSpPr>
        <xdr:cNvPr id="158" name="直線コネクタ 157">
          <a:extLst>
            <a:ext uri="{FF2B5EF4-FFF2-40B4-BE49-F238E27FC236}">
              <a16:creationId xmlns:a16="http://schemas.microsoft.com/office/drawing/2014/main" id="{A1C17A25-2F6E-46CD-A831-533F9F55C87C}"/>
            </a:ext>
          </a:extLst>
        </xdr:cNvPr>
        <xdr:cNvCxnSpPr/>
      </xdr:nvCxnSpPr>
      <xdr:spPr>
        <a:xfrm flipV="1">
          <a:off x="11798300" y="6230048"/>
          <a:ext cx="762000" cy="22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684296B5-9678-4EA0-8783-D85C67C7E6C3}"/>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1857C46C-0394-4873-961E-85536DB9F581}"/>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3ABBB6DB-8F81-4F4F-8347-198CF532FC2E}"/>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8894E400-632E-4040-A3F1-61CB1D0FE381}"/>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92582</xdr:rowOff>
    </xdr:from>
    <xdr:ext cx="469744" cy="259045"/>
    <xdr:sp macro="" textlink="">
      <xdr:nvSpPr>
        <xdr:cNvPr id="163" name="n_1mainValue債務償還比率">
          <a:extLst>
            <a:ext uri="{FF2B5EF4-FFF2-40B4-BE49-F238E27FC236}">
              <a16:creationId xmlns:a16="http://schemas.microsoft.com/office/drawing/2014/main" id="{14454F97-8C4D-418E-9D7D-10B6BF6C44E7}"/>
            </a:ext>
          </a:extLst>
        </xdr:cNvPr>
        <xdr:cNvSpPr txBox="1"/>
      </xdr:nvSpPr>
      <xdr:spPr>
        <a:xfrm>
          <a:off x="13836727" y="652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23340</xdr:rowOff>
    </xdr:from>
    <xdr:ext cx="469744" cy="259045"/>
    <xdr:sp macro="" textlink="">
      <xdr:nvSpPr>
        <xdr:cNvPr id="164" name="n_2mainValue債務償還比率">
          <a:extLst>
            <a:ext uri="{FF2B5EF4-FFF2-40B4-BE49-F238E27FC236}">
              <a16:creationId xmlns:a16="http://schemas.microsoft.com/office/drawing/2014/main" id="{926FEB4B-4F9E-425B-8545-BB1830B83DB9}"/>
            </a:ext>
          </a:extLst>
        </xdr:cNvPr>
        <xdr:cNvSpPr txBox="1"/>
      </xdr:nvSpPr>
      <xdr:spPr>
        <a:xfrm>
          <a:off x="13087427" y="64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14050</xdr:rowOff>
    </xdr:from>
    <xdr:ext cx="469744" cy="259045"/>
    <xdr:sp macro="" textlink="">
      <xdr:nvSpPr>
        <xdr:cNvPr id="165" name="n_3mainValue債務償還比率">
          <a:extLst>
            <a:ext uri="{FF2B5EF4-FFF2-40B4-BE49-F238E27FC236}">
              <a16:creationId xmlns:a16="http://schemas.microsoft.com/office/drawing/2014/main" id="{B250A81E-8525-4BA3-AE8E-D04395FB54C5}"/>
            </a:ext>
          </a:extLst>
        </xdr:cNvPr>
        <xdr:cNvSpPr txBox="1"/>
      </xdr:nvSpPr>
      <xdr:spPr>
        <a:xfrm>
          <a:off x="12325427" y="627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66365</xdr:rowOff>
    </xdr:from>
    <xdr:ext cx="469744" cy="259045"/>
    <xdr:sp macro="" textlink="">
      <xdr:nvSpPr>
        <xdr:cNvPr id="166" name="n_4mainValue債務償還比率">
          <a:extLst>
            <a:ext uri="{FF2B5EF4-FFF2-40B4-BE49-F238E27FC236}">
              <a16:creationId xmlns:a16="http://schemas.microsoft.com/office/drawing/2014/main" id="{DBDB5274-ED51-4298-90B6-37A9D417BB17}"/>
            </a:ext>
          </a:extLst>
        </xdr:cNvPr>
        <xdr:cNvSpPr txBox="1"/>
      </xdr:nvSpPr>
      <xdr:spPr>
        <a:xfrm>
          <a:off x="11563427" y="649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49F333B6-09AB-43B2-B3B8-24D9F866F0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DBFB848-5538-434C-A6F0-1861AD083A1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C3B53FB-CF3E-4E23-AD1D-6AA20239AAE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124301F-B991-45E4-BA90-7D1643FC295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3848CE0-B68B-4280-B2FB-2D05D160F96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0B5032F-0477-4ECE-9E55-126CA099764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F90A85-6E74-4912-962E-615F4A0C212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60F669-3269-4787-8A2C-1FDEDDB5A11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2BBBE7-15CE-4F4B-9979-E4E1EEFEB1C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945B7E-0AED-4475-BECE-81663175E7B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5FE3FD-DFF9-4245-9EB9-1A565504D52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05BE3A-408C-4AC6-A7EB-43A9FD9E34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05ABBB-A6CC-4D26-BA6A-0D1E3CF01E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6A0FA7-C2BC-4B76-9152-698C0E07355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088390-CA4B-4D8E-BB8B-E60E4AFAE87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3C9FEE-2A9F-40EC-9120-8878DBC12E5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CC3EC9-5639-410E-9ED2-84C81C3D90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550EAE-2717-4E39-9C0D-2B659402908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9CA058-9577-4DFB-A5C7-68ECA47699F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C52EB8-26F8-4E76-B59A-46DD31BFE71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720ABD0-522B-47C6-A61D-79A384B986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4C40436-87BA-4769-82E5-0EE0E51F923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3DCAE9-875C-4C5B-838A-B17B1E16EB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674FCC-F7BA-4452-A024-64E4260535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8D547B-2110-4208-BB5E-1D788FD256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0DA8DC-C8AD-45DA-A95E-BBD5378C704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952551-AA5B-4891-99A3-C94D153A8F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3855C4F-DDFD-4C5F-AA29-1027236C130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7AEBA7-684C-424C-BC5B-F48A68C8533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444F0F-257E-4DE2-9296-34D6D731933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25ABC1-3097-4825-85F3-8407A8D8229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20BD96-F20F-4ABC-A051-4179F77C30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E7CD88-9A0F-4782-9C2E-1EE8FAA4878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4A8231-F173-4BFD-80BE-E08EC9AE72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2D09EF-0870-4B33-BB9A-93F444959E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BEC1BD-7160-4658-9C49-292D1246FC8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A26334-9EA2-4A8D-AC5D-945A9335BD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42CB4B-FB98-4CF2-8030-81B1DC4AC3A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9FEC3F-D976-4BCB-8ABE-42CB11E122F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556166-F019-45B4-BA82-87BC32CA3C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F2DB4B-6397-40E7-980D-6E1527AA066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F96EB57-1AF9-4545-988D-E66B437F3D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1DBE07-BE24-4573-AAD5-D538275CF67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D8994D-A55A-4F8B-AA52-DBDEC2C8D1F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EBAEAD-DE12-47A3-A7F0-29F4F8E02A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8DD67F-8B73-4593-AA32-BB8A770E4E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CC24A2-EC46-4D74-B73E-AB09AD6647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7FAE45-B912-4648-9473-2745E440269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2DC08FF-034E-43EE-A464-284F17DEA74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A7EBD77-4A30-4255-9954-03E8942E363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C34DFB8-79CD-4C98-9AE5-454701DA53C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643E5C9-C1B0-492E-BE27-320B51AE2F7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25A5D96-B94D-42F2-A3DD-C4F98B867A3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F33E157-0B8E-464A-BA63-17D45427508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6656325-CEDC-46FE-8E8C-0AEE34D22F3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EEBCE09-FA06-452E-A408-A32ED1FEACC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64DADED-C83B-4CC6-A0F7-D2748F2048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2B1B49-A8C0-4117-97E7-3372A00D327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D350226-ECB9-4BDE-98D0-56EE082A807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28D24EB-04ED-49F6-8868-EF5F03E84A65}"/>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467AC60B-ECA3-4475-ACC2-DC8362C8893D}"/>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5779D500-26BB-443D-B778-A11B0964B657}"/>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D8ACC55A-C4B3-4BEF-B66F-3AEEDAF31795}"/>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A7FD6D37-782F-460E-811E-776EB20F626A}"/>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EF7EFED4-DA57-4D9A-BB2B-B68AA0ED72E7}"/>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25A6FE8-E8A7-4DD9-9EE6-F68E23712B65}"/>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82C08C0-9D46-46B3-8EE2-485F85963583}"/>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6A9E18DD-5235-42B5-8A48-2B02A90831E6}"/>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EFF948C-FC88-436B-980E-1B479C604626}"/>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16E0B51B-F9A5-46C1-A098-5184F307FD13}"/>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E8EC6EC-8F18-45CF-B176-A4465F250D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6E0039C-F5C4-4E7E-A84A-7D3F1BA6E1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4F38DB-CA81-450C-9CF1-12305A89C0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88EA66-EDC2-4C2D-A96F-557CE2FB4AA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254535-903D-408E-989E-FC266E9A4EC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xdr:rowOff>
    </xdr:from>
    <xdr:to>
      <xdr:col>24</xdr:col>
      <xdr:colOff>114300</xdr:colOff>
      <xdr:row>36</xdr:row>
      <xdr:rowOff>101854</xdr:rowOff>
    </xdr:to>
    <xdr:sp macro="" textlink="">
      <xdr:nvSpPr>
        <xdr:cNvPr id="71" name="楕円 70">
          <a:extLst>
            <a:ext uri="{FF2B5EF4-FFF2-40B4-BE49-F238E27FC236}">
              <a16:creationId xmlns:a16="http://schemas.microsoft.com/office/drawing/2014/main" id="{4BADDC47-DBAF-448C-9DEF-0F8785085C3A}"/>
            </a:ext>
          </a:extLst>
        </xdr:cNvPr>
        <xdr:cNvSpPr/>
      </xdr:nvSpPr>
      <xdr:spPr>
        <a:xfrm>
          <a:off x="45847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23131</xdr:rowOff>
    </xdr:from>
    <xdr:ext cx="405111" cy="259045"/>
    <xdr:sp macro="" textlink="">
      <xdr:nvSpPr>
        <xdr:cNvPr id="72" name="【道路】&#10;有形固定資産減価償却率該当値テキスト">
          <a:extLst>
            <a:ext uri="{FF2B5EF4-FFF2-40B4-BE49-F238E27FC236}">
              <a16:creationId xmlns:a16="http://schemas.microsoft.com/office/drawing/2014/main" id="{292401A0-1846-46EE-B9B3-38F19C97AC22}"/>
            </a:ext>
          </a:extLst>
        </xdr:cNvPr>
        <xdr:cNvSpPr txBox="1"/>
      </xdr:nvSpPr>
      <xdr:spPr>
        <a:xfrm>
          <a:off x="4673600" y="602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71120</xdr:rowOff>
    </xdr:from>
    <xdr:to>
      <xdr:col>20</xdr:col>
      <xdr:colOff>38100</xdr:colOff>
      <xdr:row>36</xdr:row>
      <xdr:rowOff>1270</xdr:rowOff>
    </xdr:to>
    <xdr:sp macro="" textlink="">
      <xdr:nvSpPr>
        <xdr:cNvPr id="73" name="楕円 72">
          <a:extLst>
            <a:ext uri="{FF2B5EF4-FFF2-40B4-BE49-F238E27FC236}">
              <a16:creationId xmlns:a16="http://schemas.microsoft.com/office/drawing/2014/main" id="{F5E1BDA2-0233-40E4-8C38-53415BF00BDB}"/>
            </a:ext>
          </a:extLst>
        </xdr:cNvPr>
        <xdr:cNvSpPr/>
      </xdr:nvSpPr>
      <xdr:spPr>
        <a:xfrm>
          <a:off x="3746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121920</xdr:rowOff>
    </xdr:from>
    <xdr:to>
      <xdr:col>24</xdr:col>
      <xdr:colOff>63500</xdr:colOff>
      <xdr:row>36</xdr:row>
      <xdr:rowOff>51054</xdr:rowOff>
    </xdr:to>
    <xdr:cxnSp macro="">
      <xdr:nvCxnSpPr>
        <xdr:cNvPr id="74" name="直線コネクタ 73">
          <a:extLst>
            <a:ext uri="{FF2B5EF4-FFF2-40B4-BE49-F238E27FC236}">
              <a16:creationId xmlns:a16="http://schemas.microsoft.com/office/drawing/2014/main" id="{FE8D049A-C324-4850-B9BD-D2D6D1DB4F71}"/>
            </a:ext>
          </a:extLst>
        </xdr:cNvPr>
        <xdr:cNvCxnSpPr/>
      </xdr:nvCxnSpPr>
      <xdr:spPr>
        <a:xfrm>
          <a:off x="3797300" y="612267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36830</xdr:rowOff>
    </xdr:from>
    <xdr:to>
      <xdr:col>15</xdr:col>
      <xdr:colOff>101600</xdr:colOff>
      <xdr:row>35</xdr:row>
      <xdr:rowOff>138430</xdr:rowOff>
    </xdr:to>
    <xdr:sp macro="" textlink="">
      <xdr:nvSpPr>
        <xdr:cNvPr id="75" name="楕円 74">
          <a:extLst>
            <a:ext uri="{FF2B5EF4-FFF2-40B4-BE49-F238E27FC236}">
              <a16:creationId xmlns:a16="http://schemas.microsoft.com/office/drawing/2014/main" id="{680671BC-F8C4-43A3-AD9A-47C8669BFFD3}"/>
            </a:ext>
          </a:extLst>
        </xdr:cNvPr>
        <xdr:cNvSpPr/>
      </xdr:nvSpPr>
      <xdr:spPr>
        <a:xfrm>
          <a:off x="2857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35</xdr:row>
      <xdr:rowOff>121920</xdr:rowOff>
    </xdr:to>
    <xdr:cxnSp macro="">
      <xdr:nvCxnSpPr>
        <xdr:cNvPr id="76" name="直線コネクタ 75">
          <a:extLst>
            <a:ext uri="{FF2B5EF4-FFF2-40B4-BE49-F238E27FC236}">
              <a16:creationId xmlns:a16="http://schemas.microsoft.com/office/drawing/2014/main" id="{9A16F627-E9DD-448E-BFD7-36DEBD306019}"/>
            </a:ext>
          </a:extLst>
        </xdr:cNvPr>
        <xdr:cNvCxnSpPr/>
      </xdr:nvCxnSpPr>
      <xdr:spPr>
        <a:xfrm>
          <a:off x="2908300" y="6088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7112</xdr:rowOff>
    </xdr:from>
    <xdr:to>
      <xdr:col>10</xdr:col>
      <xdr:colOff>165100</xdr:colOff>
      <xdr:row>35</xdr:row>
      <xdr:rowOff>108712</xdr:rowOff>
    </xdr:to>
    <xdr:sp macro="" textlink="">
      <xdr:nvSpPr>
        <xdr:cNvPr id="77" name="楕円 76">
          <a:extLst>
            <a:ext uri="{FF2B5EF4-FFF2-40B4-BE49-F238E27FC236}">
              <a16:creationId xmlns:a16="http://schemas.microsoft.com/office/drawing/2014/main" id="{533EB582-A393-422E-853A-89A37AB36798}"/>
            </a:ext>
          </a:extLst>
        </xdr:cNvPr>
        <xdr:cNvSpPr/>
      </xdr:nvSpPr>
      <xdr:spPr>
        <a:xfrm>
          <a:off x="1968500" y="60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57912</xdr:rowOff>
    </xdr:from>
    <xdr:to>
      <xdr:col>15</xdr:col>
      <xdr:colOff>50800</xdr:colOff>
      <xdr:row>35</xdr:row>
      <xdr:rowOff>87630</xdr:rowOff>
    </xdr:to>
    <xdr:cxnSp macro="">
      <xdr:nvCxnSpPr>
        <xdr:cNvPr id="78" name="直線コネクタ 77">
          <a:extLst>
            <a:ext uri="{FF2B5EF4-FFF2-40B4-BE49-F238E27FC236}">
              <a16:creationId xmlns:a16="http://schemas.microsoft.com/office/drawing/2014/main" id="{3BB6E3A9-512B-4D54-B929-E94FB7B09875}"/>
            </a:ext>
          </a:extLst>
        </xdr:cNvPr>
        <xdr:cNvCxnSpPr/>
      </xdr:nvCxnSpPr>
      <xdr:spPr>
        <a:xfrm>
          <a:off x="2019300" y="605866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137414</xdr:rowOff>
    </xdr:from>
    <xdr:to>
      <xdr:col>6</xdr:col>
      <xdr:colOff>38100</xdr:colOff>
      <xdr:row>35</xdr:row>
      <xdr:rowOff>67564</xdr:rowOff>
    </xdr:to>
    <xdr:sp macro="" textlink="">
      <xdr:nvSpPr>
        <xdr:cNvPr id="79" name="楕円 78">
          <a:extLst>
            <a:ext uri="{FF2B5EF4-FFF2-40B4-BE49-F238E27FC236}">
              <a16:creationId xmlns:a16="http://schemas.microsoft.com/office/drawing/2014/main" id="{B50F113A-4B1E-4E06-A34A-DBF6E38F62CA}"/>
            </a:ext>
          </a:extLst>
        </xdr:cNvPr>
        <xdr:cNvSpPr/>
      </xdr:nvSpPr>
      <xdr:spPr>
        <a:xfrm>
          <a:off x="1079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16764</xdr:rowOff>
    </xdr:from>
    <xdr:to>
      <xdr:col>10</xdr:col>
      <xdr:colOff>114300</xdr:colOff>
      <xdr:row>35</xdr:row>
      <xdr:rowOff>57912</xdr:rowOff>
    </xdr:to>
    <xdr:cxnSp macro="">
      <xdr:nvCxnSpPr>
        <xdr:cNvPr id="80" name="直線コネクタ 79">
          <a:extLst>
            <a:ext uri="{FF2B5EF4-FFF2-40B4-BE49-F238E27FC236}">
              <a16:creationId xmlns:a16="http://schemas.microsoft.com/office/drawing/2014/main" id="{856D010A-8092-4045-9629-E405E1DF9247}"/>
            </a:ext>
          </a:extLst>
        </xdr:cNvPr>
        <xdr:cNvCxnSpPr/>
      </xdr:nvCxnSpPr>
      <xdr:spPr>
        <a:xfrm>
          <a:off x="1130300" y="60175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89CA3195-797B-44C4-9E31-1FE30358973E}"/>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9AD61C36-C6DC-4990-9439-81733AE11BF5}"/>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50A44A7-055B-4496-BA81-6D1507C706FB}"/>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FD06A213-651A-4C84-BB62-5AAAAA48E6A7}"/>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17797</xdr:rowOff>
    </xdr:from>
    <xdr:ext cx="405111" cy="259045"/>
    <xdr:sp macro="" textlink="">
      <xdr:nvSpPr>
        <xdr:cNvPr id="85" name="n_1mainValue【道路】&#10;有形固定資産減価償却率">
          <a:extLst>
            <a:ext uri="{FF2B5EF4-FFF2-40B4-BE49-F238E27FC236}">
              <a16:creationId xmlns:a16="http://schemas.microsoft.com/office/drawing/2014/main" id="{F87C9B64-DE34-4362-8BCA-EA7CE2945C01}"/>
            </a:ext>
          </a:extLst>
        </xdr:cNvPr>
        <xdr:cNvSpPr txBox="1"/>
      </xdr:nvSpPr>
      <xdr:spPr>
        <a:xfrm>
          <a:off x="3582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154957</xdr:rowOff>
    </xdr:from>
    <xdr:ext cx="405111" cy="259045"/>
    <xdr:sp macro="" textlink="">
      <xdr:nvSpPr>
        <xdr:cNvPr id="86" name="n_2mainValue【道路】&#10;有形固定資産減価償却率">
          <a:extLst>
            <a:ext uri="{FF2B5EF4-FFF2-40B4-BE49-F238E27FC236}">
              <a16:creationId xmlns:a16="http://schemas.microsoft.com/office/drawing/2014/main" id="{6A3DA595-22CE-4F92-9DB6-A8EAD60C57B2}"/>
            </a:ext>
          </a:extLst>
        </xdr:cNvPr>
        <xdr:cNvSpPr txBox="1"/>
      </xdr:nvSpPr>
      <xdr:spPr>
        <a:xfrm>
          <a:off x="2705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125239</xdr:rowOff>
    </xdr:from>
    <xdr:ext cx="405111" cy="259045"/>
    <xdr:sp macro="" textlink="">
      <xdr:nvSpPr>
        <xdr:cNvPr id="87" name="n_3mainValue【道路】&#10;有形固定資産減価償却率">
          <a:extLst>
            <a:ext uri="{FF2B5EF4-FFF2-40B4-BE49-F238E27FC236}">
              <a16:creationId xmlns:a16="http://schemas.microsoft.com/office/drawing/2014/main" id="{A9318442-CD36-4628-82B3-91BFBC619820}"/>
            </a:ext>
          </a:extLst>
        </xdr:cNvPr>
        <xdr:cNvSpPr txBox="1"/>
      </xdr:nvSpPr>
      <xdr:spPr>
        <a:xfrm>
          <a:off x="1816744" y="578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84091</xdr:rowOff>
    </xdr:from>
    <xdr:ext cx="405111" cy="259045"/>
    <xdr:sp macro="" textlink="">
      <xdr:nvSpPr>
        <xdr:cNvPr id="88" name="n_4mainValue【道路】&#10;有形固定資産減価償却率">
          <a:extLst>
            <a:ext uri="{FF2B5EF4-FFF2-40B4-BE49-F238E27FC236}">
              <a16:creationId xmlns:a16="http://schemas.microsoft.com/office/drawing/2014/main" id="{1EF728CE-2B6E-44CF-9FED-5FC537187B87}"/>
            </a:ext>
          </a:extLst>
        </xdr:cNvPr>
        <xdr:cNvSpPr txBox="1"/>
      </xdr:nvSpPr>
      <xdr:spPr>
        <a:xfrm>
          <a:off x="927744" y="574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88F9DC-8393-41EE-AD96-6D5F0938F89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AD3AD3F-D788-4706-A57B-E753E2116E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3517E6C-21CC-4AFA-B0B1-233190FF18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FF696D-31A5-42F4-BEC6-1EA69449901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070AAE9-B98D-446D-8FDC-770B044CCB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A3BEADE-CCFA-4960-B56E-898A846B50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5E885EF-65E4-457A-A79C-18C43FE28E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920AB29-0174-47BF-B202-6BF304107FA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55734CD-73F3-4C0A-81DD-ABFA1F000B3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4089E6B-D05C-45D9-B9E4-1CD0D331B4C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AAA62DD-57BE-4A32-96D9-9537129DC39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FD582C7-A4A4-4263-8465-F4A2831CB91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EF60105-7F50-4F33-980C-C0038EA797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2E87D75-4B41-4C3F-A550-4A451A6FEAB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E33DB4C-451F-4AF6-B1A5-B9E1EA0899E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7C2CB61-40C7-4A74-8935-77A7A48A3F3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FD0BDA0-596C-47EA-96B8-678EE95D632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CDA5FC1-AEBB-4CCF-BAA4-A666ADEBACA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814A436-888D-4912-841D-DF7CD56E1B7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C13B4E3-FC89-4954-8A81-4C2D2174563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E5A62E1-3D8D-41E4-9000-F118E08433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7035C657-CFCB-475E-A978-DBED75214AA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5831C6A-BB84-4699-969F-47596E53722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B42AAD5-360E-46CE-AB1A-DB4491A2EAE8}"/>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9B32320-A1E2-46BC-B4FD-724787AFC151}"/>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82A04F6-8651-47A0-87D3-D9CA68231868}"/>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3CF41AE6-862C-4936-84E8-729888414EFC}"/>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9AFD4664-328E-4B07-96B7-64B620F06054}"/>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FFB1E5EF-ADBC-422A-BA86-A6A5BB87B230}"/>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F27F0A03-2412-453C-B51E-91419C62A1C5}"/>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7A4FC27-4EF2-486F-89EE-D1ADC8909A0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1DEE6462-C0DD-499A-92A0-85E30CF43DA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24AD5A5D-9E00-41D0-A093-15A0C85AD971}"/>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F991B48E-66FA-46C6-9C54-583BF2B707D2}"/>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6A48657-D1FD-4594-8AD6-4EFDC664BF6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978619-4F6C-4499-B653-5C23617D361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96F5118-F20C-4558-B7FD-451FAECE61E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84C5709-2867-48A5-9E74-8C77B1FDC07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290D10-741B-4765-B09A-F3009EBCEA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55728</xdr:rowOff>
    </xdr:from>
    <xdr:to>
      <xdr:col>55</xdr:col>
      <xdr:colOff>50800</xdr:colOff>
      <xdr:row>40</xdr:row>
      <xdr:rowOff>157328</xdr:rowOff>
    </xdr:to>
    <xdr:sp macro="" textlink="">
      <xdr:nvSpPr>
        <xdr:cNvPr id="128" name="楕円 127">
          <a:extLst>
            <a:ext uri="{FF2B5EF4-FFF2-40B4-BE49-F238E27FC236}">
              <a16:creationId xmlns:a16="http://schemas.microsoft.com/office/drawing/2014/main" id="{82DD73B7-9DA1-4825-90FF-511AA1464FA1}"/>
            </a:ext>
          </a:extLst>
        </xdr:cNvPr>
        <xdr:cNvSpPr/>
      </xdr:nvSpPr>
      <xdr:spPr>
        <a:xfrm>
          <a:off x="10426700" y="691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34155</xdr:rowOff>
    </xdr:from>
    <xdr:ext cx="534377" cy="259045"/>
    <xdr:sp macro="" textlink="">
      <xdr:nvSpPr>
        <xdr:cNvPr id="129" name="【道路】&#10;一人当たり延長該当値テキスト">
          <a:extLst>
            <a:ext uri="{FF2B5EF4-FFF2-40B4-BE49-F238E27FC236}">
              <a16:creationId xmlns:a16="http://schemas.microsoft.com/office/drawing/2014/main" id="{5737B585-6302-4974-AD5D-CA02024D910C}"/>
            </a:ext>
          </a:extLst>
        </xdr:cNvPr>
        <xdr:cNvSpPr txBox="1"/>
      </xdr:nvSpPr>
      <xdr:spPr>
        <a:xfrm>
          <a:off x="10515600" y="689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59442</xdr:rowOff>
    </xdr:from>
    <xdr:to>
      <xdr:col>50</xdr:col>
      <xdr:colOff>165100</xdr:colOff>
      <xdr:row>40</xdr:row>
      <xdr:rowOff>161042</xdr:rowOff>
    </xdr:to>
    <xdr:sp macro="" textlink="">
      <xdr:nvSpPr>
        <xdr:cNvPr id="130" name="楕円 129">
          <a:extLst>
            <a:ext uri="{FF2B5EF4-FFF2-40B4-BE49-F238E27FC236}">
              <a16:creationId xmlns:a16="http://schemas.microsoft.com/office/drawing/2014/main" id="{CC4C3519-4607-4BDD-B10E-D626B85467AA}"/>
            </a:ext>
          </a:extLst>
        </xdr:cNvPr>
        <xdr:cNvSpPr/>
      </xdr:nvSpPr>
      <xdr:spPr>
        <a:xfrm>
          <a:off x="9588500" y="691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106528</xdr:rowOff>
    </xdr:from>
    <xdr:to>
      <xdr:col>55</xdr:col>
      <xdr:colOff>0</xdr:colOff>
      <xdr:row>40</xdr:row>
      <xdr:rowOff>110242</xdr:rowOff>
    </xdr:to>
    <xdr:cxnSp macro="">
      <xdr:nvCxnSpPr>
        <xdr:cNvPr id="131" name="直線コネクタ 130">
          <a:extLst>
            <a:ext uri="{FF2B5EF4-FFF2-40B4-BE49-F238E27FC236}">
              <a16:creationId xmlns:a16="http://schemas.microsoft.com/office/drawing/2014/main" id="{CF8C7D82-48FA-43B3-9F7D-75250D36505B}"/>
            </a:ext>
          </a:extLst>
        </xdr:cNvPr>
        <xdr:cNvCxnSpPr/>
      </xdr:nvCxnSpPr>
      <xdr:spPr>
        <a:xfrm flipV="1">
          <a:off x="9639300" y="6964528"/>
          <a:ext cx="8382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65481</xdr:rowOff>
    </xdr:from>
    <xdr:to>
      <xdr:col>46</xdr:col>
      <xdr:colOff>38100</xdr:colOff>
      <xdr:row>40</xdr:row>
      <xdr:rowOff>167081</xdr:rowOff>
    </xdr:to>
    <xdr:sp macro="" textlink="">
      <xdr:nvSpPr>
        <xdr:cNvPr id="132" name="楕円 131">
          <a:extLst>
            <a:ext uri="{FF2B5EF4-FFF2-40B4-BE49-F238E27FC236}">
              <a16:creationId xmlns:a16="http://schemas.microsoft.com/office/drawing/2014/main" id="{7DC31BFF-0E41-41A5-8554-C7BA86F8EC90}"/>
            </a:ext>
          </a:extLst>
        </xdr:cNvPr>
        <xdr:cNvSpPr/>
      </xdr:nvSpPr>
      <xdr:spPr>
        <a:xfrm>
          <a:off x="8699500" y="692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110242</xdr:rowOff>
    </xdr:from>
    <xdr:to>
      <xdr:col>50</xdr:col>
      <xdr:colOff>114300</xdr:colOff>
      <xdr:row>40</xdr:row>
      <xdr:rowOff>116281</xdr:rowOff>
    </xdr:to>
    <xdr:cxnSp macro="">
      <xdr:nvCxnSpPr>
        <xdr:cNvPr id="133" name="直線コネクタ 132">
          <a:extLst>
            <a:ext uri="{FF2B5EF4-FFF2-40B4-BE49-F238E27FC236}">
              <a16:creationId xmlns:a16="http://schemas.microsoft.com/office/drawing/2014/main" id="{1D1AA545-8E98-42F4-AF74-2205B1D38919}"/>
            </a:ext>
          </a:extLst>
        </xdr:cNvPr>
        <xdr:cNvCxnSpPr/>
      </xdr:nvCxnSpPr>
      <xdr:spPr>
        <a:xfrm flipV="1">
          <a:off x="8750300" y="6968242"/>
          <a:ext cx="8890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71082</xdr:rowOff>
    </xdr:from>
    <xdr:to>
      <xdr:col>41</xdr:col>
      <xdr:colOff>101600</xdr:colOff>
      <xdr:row>41</xdr:row>
      <xdr:rowOff>1232</xdr:rowOff>
    </xdr:to>
    <xdr:sp macro="" textlink="">
      <xdr:nvSpPr>
        <xdr:cNvPr id="134" name="楕円 133">
          <a:extLst>
            <a:ext uri="{FF2B5EF4-FFF2-40B4-BE49-F238E27FC236}">
              <a16:creationId xmlns:a16="http://schemas.microsoft.com/office/drawing/2014/main" id="{A3CD2283-51CC-4E8D-9EF8-2D9B5C51596A}"/>
            </a:ext>
          </a:extLst>
        </xdr:cNvPr>
        <xdr:cNvSpPr/>
      </xdr:nvSpPr>
      <xdr:spPr>
        <a:xfrm>
          <a:off x="7810500" y="692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116281</xdr:rowOff>
    </xdr:from>
    <xdr:to>
      <xdr:col>45</xdr:col>
      <xdr:colOff>177800</xdr:colOff>
      <xdr:row>40</xdr:row>
      <xdr:rowOff>121882</xdr:rowOff>
    </xdr:to>
    <xdr:cxnSp macro="">
      <xdr:nvCxnSpPr>
        <xdr:cNvPr id="135" name="直線コネクタ 134">
          <a:extLst>
            <a:ext uri="{FF2B5EF4-FFF2-40B4-BE49-F238E27FC236}">
              <a16:creationId xmlns:a16="http://schemas.microsoft.com/office/drawing/2014/main" id="{574184D8-BBDD-42C5-9798-6F1A7F498CFF}"/>
            </a:ext>
          </a:extLst>
        </xdr:cNvPr>
        <xdr:cNvCxnSpPr/>
      </xdr:nvCxnSpPr>
      <xdr:spPr>
        <a:xfrm flipV="1">
          <a:off x="7861300" y="6974281"/>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75882</xdr:rowOff>
    </xdr:from>
    <xdr:to>
      <xdr:col>36</xdr:col>
      <xdr:colOff>165100</xdr:colOff>
      <xdr:row>41</xdr:row>
      <xdr:rowOff>6032</xdr:rowOff>
    </xdr:to>
    <xdr:sp macro="" textlink="">
      <xdr:nvSpPr>
        <xdr:cNvPr id="136" name="楕円 135">
          <a:extLst>
            <a:ext uri="{FF2B5EF4-FFF2-40B4-BE49-F238E27FC236}">
              <a16:creationId xmlns:a16="http://schemas.microsoft.com/office/drawing/2014/main" id="{1BB66FD0-580F-4A60-A1EF-3F10D2D770C3}"/>
            </a:ext>
          </a:extLst>
        </xdr:cNvPr>
        <xdr:cNvSpPr/>
      </xdr:nvSpPr>
      <xdr:spPr>
        <a:xfrm>
          <a:off x="6921500" y="69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121882</xdr:rowOff>
    </xdr:from>
    <xdr:to>
      <xdr:col>41</xdr:col>
      <xdr:colOff>50800</xdr:colOff>
      <xdr:row>40</xdr:row>
      <xdr:rowOff>126682</xdr:rowOff>
    </xdr:to>
    <xdr:cxnSp macro="">
      <xdr:nvCxnSpPr>
        <xdr:cNvPr id="137" name="直線コネクタ 136">
          <a:extLst>
            <a:ext uri="{FF2B5EF4-FFF2-40B4-BE49-F238E27FC236}">
              <a16:creationId xmlns:a16="http://schemas.microsoft.com/office/drawing/2014/main" id="{3B16D100-A338-4232-BE04-9945FA920F56}"/>
            </a:ext>
          </a:extLst>
        </xdr:cNvPr>
        <xdr:cNvCxnSpPr/>
      </xdr:nvCxnSpPr>
      <xdr:spPr>
        <a:xfrm flipV="1">
          <a:off x="6972300" y="6979882"/>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57BD8FA9-996C-486A-883F-CBEC08D76B75}"/>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F94BA494-61FA-44AF-8D17-A9CAAB663D14}"/>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4607C5E8-3044-4E54-85A4-B311D0298421}"/>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B16A7905-55A3-4043-B555-9C0F2BA31DFC}"/>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152169</xdr:rowOff>
    </xdr:from>
    <xdr:ext cx="534377" cy="259045"/>
    <xdr:sp macro="" textlink="">
      <xdr:nvSpPr>
        <xdr:cNvPr id="142" name="n_1mainValue【道路】&#10;一人当たり延長">
          <a:extLst>
            <a:ext uri="{FF2B5EF4-FFF2-40B4-BE49-F238E27FC236}">
              <a16:creationId xmlns:a16="http://schemas.microsoft.com/office/drawing/2014/main" id="{C3B75C92-55CF-4D60-A88A-1BCE91944E73}"/>
            </a:ext>
          </a:extLst>
        </xdr:cNvPr>
        <xdr:cNvSpPr txBox="1"/>
      </xdr:nvSpPr>
      <xdr:spPr>
        <a:xfrm>
          <a:off x="9359411" y="701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158208</xdr:rowOff>
    </xdr:from>
    <xdr:ext cx="534377" cy="259045"/>
    <xdr:sp macro="" textlink="">
      <xdr:nvSpPr>
        <xdr:cNvPr id="143" name="n_2mainValue【道路】&#10;一人当たり延長">
          <a:extLst>
            <a:ext uri="{FF2B5EF4-FFF2-40B4-BE49-F238E27FC236}">
              <a16:creationId xmlns:a16="http://schemas.microsoft.com/office/drawing/2014/main" id="{D7D2F8F7-E905-476B-90BD-14627AB77B52}"/>
            </a:ext>
          </a:extLst>
        </xdr:cNvPr>
        <xdr:cNvSpPr txBox="1"/>
      </xdr:nvSpPr>
      <xdr:spPr>
        <a:xfrm>
          <a:off x="8483111" y="701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163809</xdr:rowOff>
    </xdr:from>
    <xdr:ext cx="534377" cy="259045"/>
    <xdr:sp macro="" textlink="">
      <xdr:nvSpPr>
        <xdr:cNvPr id="144" name="n_3mainValue【道路】&#10;一人当たり延長">
          <a:extLst>
            <a:ext uri="{FF2B5EF4-FFF2-40B4-BE49-F238E27FC236}">
              <a16:creationId xmlns:a16="http://schemas.microsoft.com/office/drawing/2014/main" id="{BA6BE83D-B47B-4C39-8020-5AC105E2C905}"/>
            </a:ext>
          </a:extLst>
        </xdr:cNvPr>
        <xdr:cNvSpPr txBox="1"/>
      </xdr:nvSpPr>
      <xdr:spPr>
        <a:xfrm>
          <a:off x="7594111" y="702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168609</xdr:rowOff>
    </xdr:from>
    <xdr:ext cx="534377" cy="259045"/>
    <xdr:sp macro="" textlink="">
      <xdr:nvSpPr>
        <xdr:cNvPr id="145" name="n_4mainValue【道路】&#10;一人当たり延長">
          <a:extLst>
            <a:ext uri="{FF2B5EF4-FFF2-40B4-BE49-F238E27FC236}">
              <a16:creationId xmlns:a16="http://schemas.microsoft.com/office/drawing/2014/main" id="{9A1FAFFE-AA97-4D8D-A38B-24C5530ED12A}"/>
            </a:ext>
          </a:extLst>
        </xdr:cNvPr>
        <xdr:cNvSpPr txBox="1"/>
      </xdr:nvSpPr>
      <xdr:spPr>
        <a:xfrm>
          <a:off x="6705111" y="702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C1E2982-790E-479A-922D-B6974E212BF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3D9CC4E-D5A5-4F3B-827D-364C86BEF8D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FBA813-4187-42B3-9094-904F6C92DDD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6A7BA22-F0ED-4A78-BBDB-135A7A809A8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EA79A7D-6D57-4EAF-8717-DDC212F0B5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BC20B43-DFF7-42CF-85FE-763235B4CA3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5135680-26DF-41FC-AD93-C51CFC7E226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AD57AD0-F7B2-437E-A9F2-DDBC6228BA0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C9023B9-DF52-4B69-8578-4603913FF0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122A0C5-745E-40E4-9E21-2B3ED2C13D4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FDCFD38-C2DE-4445-B3F8-E4B6B9823DB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FAF5E51-31F9-4B21-8CA2-03B08523CC8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741129D-1701-401B-8585-0CB9863967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D19330B-CAD5-48F3-815A-E60170343F4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74CC90B-AACF-4C77-A2BE-6A9B8C2D8F3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6DE7C78-CBEA-4947-BED2-6B7386F8816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953EF85-6812-4B36-900E-3C2F98EA1DF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A8D0A7A-7040-4232-BF75-270F79CC460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EC2D230-DDA5-4E68-8F47-8FAF8BDF904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1EA0832-F587-4724-8703-0B1DA61DE2C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3744B40-24E0-44E2-8006-C994FBE5876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AB2FFD2-5E9F-4684-B7F0-21FE414FD4D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6F7C01D-5E96-4536-A3DE-F125947F494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E7730FB-456C-4D13-86AD-B8EC6D417B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25F1329-C355-4995-B789-95908DAF076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2FBF398B-90BD-4939-99A0-D35DB3A8F768}"/>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96E70DE5-028E-462D-B6E7-DF6FF95F9C8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A440CE68-A683-465D-98F1-308017995B4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8C6481C-8A39-4B77-B723-A0F5DB584F74}"/>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3722CD7-A589-48FA-89D1-44C0B6C03649}"/>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CCFDA3F-28F2-4FD2-8C16-9AC9010965ED}"/>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D4E45F72-431B-4340-98DE-04720FD1E541}"/>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AD19D6A3-AC1E-46FF-A4CC-996E29758494}"/>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10372323-B1E9-45AB-8B86-A2CF22DCD19D}"/>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D031CD63-58FF-4E00-A752-D905A3AAAEF6}"/>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47FA5698-A36D-4E6E-B96E-D03F68895591}"/>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F61F8C9-803E-4AC6-9943-DF7C4652F9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499AF83-5ED1-4279-B68E-AA786C39F5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17E497-751A-4B06-8418-66D1B0C2FC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F3CD5E-A23C-49E8-804C-5A43B2DE662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1DCF182-E969-4CE0-9CB9-9F0795AE93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87" name="楕円 186">
          <a:extLst>
            <a:ext uri="{FF2B5EF4-FFF2-40B4-BE49-F238E27FC236}">
              <a16:creationId xmlns:a16="http://schemas.microsoft.com/office/drawing/2014/main" id="{A63A8A68-A029-42E9-8D55-9C9C9229B59C}"/>
            </a:ext>
          </a:extLst>
        </xdr:cNvPr>
        <xdr:cNvSpPr/>
      </xdr:nvSpPr>
      <xdr:spPr>
        <a:xfrm>
          <a:off x="4584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143164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B2A913D-9EE2-448F-8057-CAFD690ABB75}"/>
            </a:ext>
          </a:extLst>
        </xdr:cNvPr>
        <xdr:cNvSpPr txBox="1"/>
      </xdr:nvSpPr>
      <xdr:spPr>
        <a:xfrm>
          <a:off x="4673600"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89" name="楕円 188">
          <a:extLst>
            <a:ext uri="{FF2B5EF4-FFF2-40B4-BE49-F238E27FC236}">
              <a16:creationId xmlns:a16="http://schemas.microsoft.com/office/drawing/2014/main" id="{B4EDF2DB-06E2-434A-A2BA-84E2A687FEF2}"/>
            </a:ext>
          </a:extLst>
        </xdr:cNvPr>
        <xdr:cNvSpPr/>
      </xdr:nvSpPr>
      <xdr:spPr>
        <a:xfrm>
          <a:off x="3746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44087</xdr:rowOff>
    </xdr:to>
    <xdr:cxnSp macro="">
      <xdr:nvCxnSpPr>
        <xdr:cNvPr id="190" name="直線コネクタ 189">
          <a:extLst>
            <a:ext uri="{FF2B5EF4-FFF2-40B4-BE49-F238E27FC236}">
              <a16:creationId xmlns:a16="http://schemas.microsoft.com/office/drawing/2014/main" id="{C19B280E-52B2-45B0-877B-B42027083DC2}"/>
            </a:ext>
          </a:extLst>
        </xdr:cNvPr>
        <xdr:cNvCxnSpPr/>
      </xdr:nvCxnSpPr>
      <xdr:spPr>
        <a:xfrm>
          <a:off x="3797300" y="104796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119017</xdr:rowOff>
    </xdr:from>
    <xdr:to>
      <xdr:col>15</xdr:col>
      <xdr:colOff>101600</xdr:colOff>
      <xdr:row>61</xdr:row>
      <xdr:rowOff>49167</xdr:rowOff>
    </xdr:to>
    <xdr:sp macro="" textlink="">
      <xdr:nvSpPr>
        <xdr:cNvPr id="191" name="楕円 190">
          <a:extLst>
            <a:ext uri="{FF2B5EF4-FFF2-40B4-BE49-F238E27FC236}">
              <a16:creationId xmlns:a16="http://schemas.microsoft.com/office/drawing/2014/main" id="{DF441498-23E6-4D48-8F1A-D97CCE3D0BDB}"/>
            </a:ext>
          </a:extLst>
        </xdr:cNvPr>
        <xdr:cNvSpPr/>
      </xdr:nvSpPr>
      <xdr:spPr>
        <a:xfrm>
          <a:off x="2857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169817</xdr:rowOff>
    </xdr:from>
    <xdr:to>
      <xdr:col>19</xdr:col>
      <xdr:colOff>177800</xdr:colOff>
      <xdr:row>61</xdr:row>
      <xdr:rowOff>21227</xdr:rowOff>
    </xdr:to>
    <xdr:cxnSp macro="">
      <xdr:nvCxnSpPr>
        <xdr:cNvPr id="192" name="直線コネクタ 191">
          <a:extLst>
            <a:ext uri="{FF2B5EF4-FFF2-40B4-BE49-F238E27FC236}">
              <a16:creationId xmlns:a16="http://schemas.microsoft.com/office/drawing/2014/main" id="{F1FFCF6C-A96D-4B72-A1B6-C0223C957D76}"/>
            </a:ext>
          </a:extLst>
        </xdr:cNvPr>
        <xdr:cNvCxnSpPr/>
      </xdr:nvCxnSpPr>
      <xdr:spPr>
        <a:xfrm>
          <a:off x="2908300" y="1045681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96157</xdr:rowOff>
    </xdr:from>
    <xdr:to>
      <xdr:col>10</xdr:col>
      <xdr:colOff>165100</xdr:colOff>
      <xdr:row>61</xdr:row>
      <xdr:rowOff>26307</xdr:rowOff>
    </xdr:to>
    <xdr:sp macro="" textlink="">
      <xdr:nvSpPr>
        <xdr:cNvPr id="193" name="楕円 192">
          <a:extLst>
            <a:ext uri="{FF2B5EF4-FFF2-40B4-BE49-F238E27FC236}">
              <a16:creationId xmlns:a16="http://schemas.microsoft.com/office/drawing/2014/main" id="{DC508FD6-8977-46CE-BF0F-E9DA2F594898}"/>
            </a:ext>
          </a:extLst>
        </xdr:cNvPr>
        <xdr:cNvSpPr/>
      </xdr:nvSpPr>
      <xdr:spPr>
        <a:xfrm>
          <a:off x="1968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146957</xdr:rowOff>
    </xdr:from>
    <xdr:to>
      <xdr:col>15</xdr:col>
      <xdr:colOff>50800</xdr:colOff>
      <xdr:row>60</xdr:row>
      <xdr:rowOff>169817</xdr:rowOff>
    </xdr:to>
    <xdr:cxnSp macro="">
      <xdr:nvCxnSpPr>
        <xdr:cNvPr id="194" name="直線コネクタ 193">
          <a:extLst>
            <a:ext uri="{FF2B5EF4-FFF2-40B4-BE49-F238E27FC236}">
              <a16:creationId xmlns:a16="http://schemas.microsoft.com/office/drawing/2014/main" id="{C7C8423B-77FF-463B-A4DF-A6915E7CABC9}"/>
            </a:ext>
          </a:extLst>
        </xdr:cNvPr>
        <xdr:cNvCxnSpPr/>
      </xdr:nvCxnSpPr>
      <xdr:spPr>
        <a:xfrm>
          <a:off x="2019300" y="104339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73297</xdr:rowOff>
    </xdr:from>
    <xdr:to>
      <xdr:col>6</xdr:col>
      <xdr:colOff>38100</xdr:colOff>
      <xdr:row>61</xdr:row>
      <xdr:rowOff>3447</xdr:rowOff>
    </xdr:to>
    <xdr:sp macro="" textlink="">
      <xdr:nvSpPr>
        <xdr:cNvPr id="195" name="楕円 194">
          <a:extLst>
            <a:ext uri="{FF2B5EF4-FFF2-40B4-BE49-F238E27FC236}">
              <a16:creationId xmlns:a16="http://schemas.microsoft.com/office/drawing/2014/main" id="{2523D953-8E27-41E8-BBA0-B93D7EC43158}"/>
            </a:ext>
          </a:extLst>
        </xdr:cNvPr>
        <xdr:cNvSpPr/>
      </xdr:nvSpPr>
      <xdr:spPr>
        <a:xfrm>
          <a:off x="1079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124097</xdr:rowOff>
    </xdr:from>
    <xdr:to>
      <xdr:col>10</xdr:col>
      <xdr:colOff>114300</xdr:colOff>
      <xdr:row>60</xdr:row>
      <xdr:rowOff>146957</xdr:rowOff>
    </xdr:to>
    <xdr:cxnSp macro="">
      <xdr:nvCxnSpPr>
        <xdr:cNvPr id="196" name="直線コネクタ 195">
          <a:extLst>
            <a:ext uri="{FF2B5EF4-FFF2-40B4-BE49-F238E27FC236}">
              <a16:creationId xmlns:a16="http://schemas.microsoft.com/office/drawing/2014/main" id="{CC78A660-8605-4E11-98FD-28D0420AD8C3}"/>
            </a:ext>
          </a:extLst>
        </xdr:cNvPr>
        <xdr:cNvCxnSpPr/>
      </xdr:nvCxnSpPr>
      <xdr:spPr>
        <a:xfrm>
          <a:off x="1130300" y="1041109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35654ED-FA25-44A2-BD9C-1EAF728C047D}"/>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B5CF107-FA1A-4958-9AEB-CF39E3DB8F0E}"/>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DD796E0-E43F-453F-92ED-AAD08CD969CB}"/>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1B33DA4-AAB9-4B60-885B-E52940F8E0B8}"/>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45A57E7-4381-48CC-9332-E35E8E635E4B}"/>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D3E86F2-7289-4EAA-8F56-FAF40407ABF7}"/>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42834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9290974-0704-49CC-9DFB-1568529A48EB}"/>
            </a:ext>
          </a:extLst>
        </xdr:cNvPr>
        <xdr:cNvSpPr txBox="1"/>
      </xdr:nvSpPr>
      <xdr:spPr>
        <a:xfrm>
          <a:off x="1816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B1C4294-5C91-48F1-9655-805418BBDD2C}"/>
            </a:ext>
          </a:extLst>
        </xdr:cNvPr>
        <xdr:cNvSpPr txBox="1"/>
      </xdr:nvSpPr>
      <xdr:spPr>
        <a:xfrm>
          <a:off x="927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E9E72EE-D946-4ADC-AAA0-339F656D76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F802E5F-DD8B-40DD-A5B8-4E54348779C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089E6D2-4AD1-42C4-9ABB-BFD725807D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D585FBF-7ACB-4506-B9A0-29E4C91A92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235CFC1-124D-4A23-AAF3-62390554CF1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7B19881-11CF-4100-A4B8-E5CD555B1B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84C6EEE-CF38-4C18-B8B4-C06F209A0F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08D71C5-8685-4CCE-86FD-EE30B465CBD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E0F3670-F84E-4C03-BFEF-7B89E198FB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BE72382-E951-45F8-A119-54340922EFA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D894195-95D7-4588-9510-FF0BB3A5B63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74532A0C-E55B-4D7A-B523-63C7756C081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2EA8CA7-AD06-4AD9-A1F6-132313C0C19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FECB8896-2D57-46CE-ACFD-E5746B4B5ED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9016AE81-A068-4641-B102-0F7032C605A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4C18FD19-7A28-483F-A166-A8018CC4702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DAA0486-4F06-4957-A418-ED6D05E2E36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F192B11E-74DC-4245-806F-1D4F40F3D4C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2C0A280-5437-43DF-9FA5-422604C79A8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3480F306-65E6-46CA-AC78-ECB92C712D1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F5E0847-342C-4B24-8774-39A8935FD7C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DC816683-5F65-421A-8395-1E5CF9BAD10A}"/>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AEBC032-9677-472F-AA66-BA5DA79F49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83CCD54-D39C-4D9D-BEBB-C5CFA829383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CD0A345-19D3-4241-956E-08DC4869E8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17BEDC1-7D8C-4448-979A-E1F9677F076E}"/>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114666F-E038-4FAF-97C8-A1E2E81BAA1F}"/>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4E88436A-5DDF-45AE-8426-40FB34836903}"/>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47638E6-58A8-4DED-9306-DC074870E088}"/>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52B867AF-BC78-4F0B-9E08-AAE2FD49F0A9}"/>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580E03C-6226-4868-B80A-8F3D492A78BA}"/>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CD231D1B-8CC7-4513-A4BF-A1F19F7412BF}"/>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8F589585-0DD6-4007-839F-636E5192B57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D473BA37-E271-40BB-B89E-5DB021542013}"/>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3201B7BD-CCCC-46B6-8348-15D43AA91E1D}"/>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3DEE1388-3FE9-4B7F-9649-4B01716299B3}"/>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8F96353-DB25-4BD0-9D05-4FDF27A180D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C2D129-7D71-4696-B9D1-1C64F81DDDB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BB70D3-FC32-4101-9C4D-D237644C24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739F458-A69C-40F8-9DB3-9C22457044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2CCD001-1F6B-4CB2-9C53-5E1D1E78F88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85458</xdr:rowOff>
    </xdr:from>
    <xdr:to>
      <xdr:col>55</xdr:col>
      <xdr:colOff>50800</xdr:colOff>
      <xdr:row>64</xdr:row>
      <xdr:rowOff>15608</xdr:rowOff>
    </xdr:to>
    <xdr:sp macro="" textlink="">
      <xdr:nvSpPr>
        <xdr:cNvPr id="246" name="楕円 245">
          <a:extLst>
            <a:ext uri="{FF2B5EF4-FFF2-40B4-BE49-F238E27FC236}">
              <a16:creationId xmlns:a16="http://schemas.microsoft.com/office/drawing/2014/main" id="{BB844384-B071-407A-B1B8-DB2CDF96A7CA}"/>
            </a:ext>
          </a:extLst>
        </xdr:cNvPr>
        <xdr:cNvSpPr/>
      </xdr:nvSpPr>
      <xdr:spPr>
        <a:xfrm>
          <a:off x="10426700" y="1088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63885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C2C6BB7F-03D6-452B-B288-01D7A2A7A042}"/>
            </a:ext>
          </a:extLst>
        </xdr:cNvPr>
        <xdr:cNvSpPr txBox="1"/>
      </xdr:nvSpPr>
      <xdr:spPr>
        <a:xfrm>
          <a:off x="10515600" y="1086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87710</xdr:rowOff>
    </xdr:from>
    <xdr:to>
      <xdr:col>50</xdr:col>
      <xdr:colOff>165100</xdr:colOff>
      <xdr:row>64</xdr:row>
      <xdr:rowOff>17860</xdr:rowOff>
    </xdr:to>
    <xdr:sp macro="" textlink="">
      <xdr:nvSpPr>
        <xdr:cNvPr id="248" name="楕円 247">
          <a:extLst>
            <a:ext uri="{FF2B5EF4-FFF2-40B4-BE49-F238E27FC236}">
              <a16:creationId xmlns:a16="http://schemas.microsoft.com/office/drawing/2014/main" id="{E2866CC8-2905-435D-A23B-D9D6EC8459B0}"/>
            </a:ext>
          </a:extLst>
        </xdr:cNvPr>
        <xdr:cNvSpPr/>
      </xdr:nvSpPr>
      <xdr:spPr>
        <a:xfrm>
          <a:off x="9588500" y="1088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136258</xdr:rowOff>
    </xdr:from>
    <xdr:to>
      <xdr:col>55</xdr:col>
      <xdr:colOff>0</xdr:colOff>
      <xdr:row>63</xdr:row>
      <xdr:rowOff>138510</xdr:rowOff>
    </xdr:to>
    <xdr:cxnSp macro="">
      <xdr:nvCxnSpPr>
        <xdr:cNvPr id="249" name="直線コネクタ 248">
          <a:extLst>
            <a:ext uri="{FF2B5EF4-FFF2-40B4-BE49-F238E27FC236}">
              <a16:creationId xmlns:a16="http://schemas.microsoft.com/office/drawing/2014/main" id="{A516FE0F-C4BB-47EC-AB52-72C1E5953318}"/>
            </a:ext>
          </a:extLst>
        </xdr:cNvPr>
        <xdr:cNvCxnSpPr/>
      </xdr:nvCxnSpPr>
      <xdr:spPr>
        <a:xfrm flipV="1">
          <a:off x="9639300" y="10937608"/>
          <a:ext cx="8382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91350</xdr:rowOff>
    </xdr:from>
    <xdr:to>
      <xdr:col>46</xdr:col>
      <xdr:colOff>38100</xdr:colOff>
      <xdr:row>64</xdr:row>
      <xdr:rowOff>21500</xdr:rowOff>
    </xdr:to>
    <xdr:sp macro="" textlink="">
      <xdr:nvSpPr>
        <xdr:cNvPr id="250" name="楕円 249">
          <a:extLst>
            <a:ext uri="{FF2B5EF4-FFF2-40B4-BE49-F238E27FC236}">
              <a16:creationId xmlns:a16="http://schemas.microsoft.com/office/drawing/2014/main" id="{014C5390-FE37-466F-A5D0-F9468C6DA697}"/>
            </a:ext>
          </a:extLst>
        </xdr:cNvPr>
        <xdr:cNvSpPr/>
      </xdr:nvSpPr>
      <xdr:spPr>
        <a:xfrm>
          <a:off x="8699500" y="108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138510</xdr:rowOff>
    </xdr:from>
    <xdr:to>
      <xdr:col>50</xdr:col>
      <xdr:colOff>114300</xdr:colOff>
      <xdr:row>63</xdr:row>
      <xdr:rowOff>142150</xdr:rowOff>
    </xdr:to>
    <xdr:cxnSp macro="">
      <xdr:nvCxnSpPr>
        <xdr:cNvPr id="251" name="直線コネクタ 250">
          <a:extLst>
            <a:ext uri="{FF2B5EF4-FFF2-40B4-BE49-F238E27FC236}">
              <a16:creationId xmlns:a16="http://schemas.microsoft.com/office/drawing/2014/main" id="{B1934DB3-7B91-41FE-A0F6-16EA9700E389}"/>
            </a:ext>
          </a:extLst>
        </xdr:cNvPr>
        <xdr:cNvCxnSpPr/>
      </xdr:nvCxnSpPr>
      <xdr:spPr>
        <a:xfrm flipV="1">
          <a:off x="8750300" y="10939860"/>
          <a:ext cx="889000" cy="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94735</xdr:rowOff>
    </xdr:from>
    <xdr:to>
      <xdr:col>41</xdr:col>
      <xdr:colOff>101600</xdr:colOff>
      <xdr:row>64</xdr:row>
      <xdr:rowOff>24885</xdr:rowOff>
    </xdr:to>
    <xdr:sp macro="" textlink="">
      <xdr:nvSpPr>
        <xdr:cNvPr id="252" name="楕円 251">
          <a:extLst>
            <a:ext uri="{FF2B5EF4-FFF2-40B4-BE49-F238E27FC236}">
              <a16:creationId xmlns:a16="http://schemas.microsoft.com/office/drawing/2014/main" id="{68AFE824-737B-40C3-8C83-E697096E91B1}"/>
            </a:ext>
          </a:extLst>
        </xdr:cNvPr>
        <xdr:cNvSpPr/>
      </xdr:nvSpPr>
      <xdr:spPr>
        <a:xfrm>
          <a:off x="7810500" y="1089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142150</xdr:rowOff>
    </xdr:from>
    <xdr:to>
      <xdr:col>45</xdr:col>
      <xdr:colOff>177800</xdr:colOff>
      <xdr:row>63</xdr:row>
      <xdr:rowOff>145535</xdr:rowOff>
    </xdr:to>
    <xdr:cxnSp macro="">
      <xdr:nvCxnSpPr>
        <xdr:cNvPr id="253" name="直線コネクタ 252">
          <a:extLst>
            <a:ext uri="{FF2B5EF4-FFF2-40B4-BE49-F238E27FC236}">
              <a16:creationId xmlns:a16="http://schemas.microsoft.com/office/drawing/2014/main" id="{B18309AD-BD6A-40B6-A677-9A5DAC975F39}"/>
            </a:ext>
          </a:extLst>
        </xdr:cNvPr>
        <xdr:cNvCxnSpPr/>
      </xdr:nvCxnSpPr>
      <xdr:spPr>
        <a:xfrm flipV="1">
          <a:off x="7861300" y="10943500"/>
          <a:ext cx="8890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97637</xdr:rowOff>
    </xdr:from>
    <xdr:to>
      <xdr:col>36</xdr:col>
      <xdr:colOff>165100</xdr:colOff>
      <xdr:row>64</xdr:row>
      <xdr:rowOff>27787</xdr:rowOff>
    </xdr:to>
    <xdr:sp macro="" textlink="">
      <xdr:nvSpPr>
        <xdr:cNvPr id="254" name="楕円 253">
          <a:extLst>
            <a:ext uri="{FF2B5EF4-FFF2-40B4-BE49-F238E27FC236}">
              <a16:creationId xmlns:a16="http://schemas.microsoft.com/office/drawing/2014/main" id="{3519633E-03A5-4F21-B1BD-1E8D56E67D00}"/>
            </a:ext>
          </a:extLst>
        </xdr:cNvPr>
        <xdr:cNvSpPr/>
      </xdr:nvSpPr>
      <xdr:spPr>
        <a:xfrm>
          <a:off x="6921500" y="10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145535</xdr:rowOff>
    </xdr:from>
    <xdr:to>
      <xdr:col>41</xdr:col>
      <xdr:colOff>50800</xdr:colOff>
      <xdr:row>63</xdr:row>
      <xdr:rowOff>148437</xdr:rowOff>
    </xdr:to>
    <xdr:cxnSp macro="">
      <xdr:nvCxnSpPr>
        <xdr:cNvPr id="255" name="直線コネクタ 254">
          <a:extLst>
            <a:ext uri="{FF2B5EF4-FFF2-40B4-BE49-F238E27FC236}">
              <a16:creationId xmlns:a16="http://schemas.microsoft.com/office/drawing/2014/main" id="{01138922-AA79-4700-B3DD-D1C0E6D3836E}"/>
            </a:ext>
          </a:extLst>
        </xdr:cNvPr>
        <xdr:cNvCxnSpPr/>
      </xdr:nvCxnSpPr>
      <xdr:spPr>
        <a:xfrm flipV="1">
          <a:off x="6972300" y="10946885"/>
          <a:ext cx="889000" cy="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F6FC194-C31C-4F0C-A4E1-9902DCA87440}"/>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513A602-01E3-4593-B240-B81682C2651A}"/>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97F09CF-E391-4E5D-B219-CBE15646047A}"/>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8412AF4-4C10-488A-AADC-6E09EE287C95}"/>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8987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A8555C7-647A-4499-9E00-C299F799CDFB}"/>
            </a:ext>
          </a:extLst>
        </xdr:cNvPr>
        <xdr:cNvSpPr txBox="1"/>
      </xdr:nvSpPr>
      <xdr:spPr>
        <a:xfrm>
          <a:off x="9327095" y="1098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12627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78FF8B4-476F-4D26-BFCE-9480780E97DA}"/>
            </a:ext>
          </a:extLst>
        </xdr:cNvPr>
        <xdr:cNvSpPr txBox="1"/>
      </xdr:nvSpPr>
      <xdr:spPr>
        <a:xfrm>
          <a:off x="8450795" y="1098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16012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D3839DD-99E1-40DF-8B6E-98504C4C3C04}"/>
            </a:ext>
          </a:extLst>
        </xdr:cNvPr>
        <xdr:cNvSpPr txBox="1"/>
      </xdr:nvSpPr>
      <xdr:spPr>
        <a:xfrm>
          <a:off x="7561795" y="1098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18914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81C9FB6-4692-429E-BA34-6CE7F06537CB}"/>
            </a:ext>
          </a:extLst>
        </xdr:cNvPr>
        <xdr:cNvSpPr txBox="1"/>
      </xdr:nvSpPr>
      <xdr:spPr>
        <a:xfrm>
          <a:off x="6672795" y="1099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8C3E36A-516A-481B-ABDB-37008D2D17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C94ED41-9F1F-4532-9026-8E547DB39B8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AF0339C-828A-4B8F-8E81-CAA983479BF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BF6D7EC-F7D5-4CE7-866D-77720AEF68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2AEF8D-6643-4E53-A419-7D291CCFFB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3EFA786-4DBB-458B-B46E-3FF731245C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AAD4ADF-F47A-4834-9811-7E6785F936A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194D3ED-B983-41CC-B491-89C0286FAA6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5B2C810-3C6C-4A8A-A423-966C1D943D7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4CB96BF-D568-4439-ACF5-1A8DD93FD42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99DD975-DC5F-4981-B1E7-F43A297E40C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766ABDA-2E2E-417F-86FD-89EC28293D8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2B6BBE6-125C-4C22-9745-C8E298E6380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56653BF-6A03-4E8E-90C1-D106CCAFAE9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516A239-C9B2-4659-9949-077F8E762B2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CDAA541-8A23-4BFC-9852-56646BB470B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8CBA509-DCA3-46D1-8323-32B5DA237D2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724495C-5160-47CA-9001-622C238EBE7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81491F4-49BD-4046-9048-3877493F326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753EB19-481E-4635-AC70-BCA757E33DB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853E888-B369-4590-86CE-D93B899B84E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26A8408-3860-4D97-A0A0-D774F5ED56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2BEA075-A563-4825-8F8C-1E3F6E6CFD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F963539-7D20-41E1-A966-62109D4FED2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3C6A619-777D-41D3-BE80-F092A543EDD5}"/>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6820551-3324-413B-B776-B7FE4B6E62E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7F6BE26-D10B-4E03-BB8A-14E4AA12F58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CE920C8-D791-4BBE-B09C-18AAFA390DF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834E8C92-DE22-4886-8E30-3F2474DDA399}"/>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B7CA673-D86A-4B18-A30F-6695789A74B7}"/>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CEFE620-6CD7-4B8A-96A0-26E374CB29A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4D926538-21DF-45A1-81F4-7D19BE82B1E6}"/>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C342EA1-1148-440D-9106-34BA25F8F9BF}"/>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194599E7-004B-4BE7-A0E7-75DE229D9F57}"/>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AC01F7DB-632F-496A-A0C6-1FCDE5F00B26}"/>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3C6380-10E1-4648-98F7-50E1FEE8CB5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0DDF58-849F-4DF7-B75E-C9CE948BE01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9B8E693-8B4D-4ADC-8767-7E71057EFDC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753C5B5-D221-4BA5-B38E-9F0EE5B084E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49CBE8A-C127-4057-A084-8F1B6D4D7C2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44450</xdr:rowOff>
    </xdr:from>
    <xdr:to>
      <xdr:col>24</xdr:col>
      <xdr:colOff>114300</xdr:colOff>
      <xdr:row>84</xdr:row>
      <xdr:rowOff>146050</xdr:rowOff>
    </xdr:to>
    <xdr:sp macro="" textlink="">
      <xdr:nvSpPr>
        <xdr:cNvPr id="304" name="楕円 303">
          <a:extLst>
            <a:ext uri="{FF2B5EF4-FFF2-40B4-BE49-F238E27FC236}">
              <a16:creationId xmlns:a16="http://schemas.microsoft.com/office/drawing/2014/main" id="{59E82D0D-ED75-4B2B-8BB0-17F3F8A35461}"/>
            </a:ext>
          </a:extLst>
        </xdr:cNvPr>
        <xdr:cNvSpPr/>
      </xdr:nvSpPr>
      <xdr:spPr>
        <a:xfrm>
          <a:off x="45847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22877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68DF6DC-61A8-448A-8275-CF09A00DE95C}"/>
            </a:ext>
          </a:extLst>
        </xdr:cNvPr>
        <xdr:cNvSpPr txBox="1"/>
      </xdr:nvSpPr>
      <xdr:spPr>
        <a:xfrm>
          <a:off x="4673600"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29211</xdr:rowOff>
    </xdr:from>
    <xdr:to>
      <xdr:col>20</xdr:col>
      <xdr:colOff>38100</xdr:colOff>
      <xdr:row>84</xdr:row>
      <xdr:rowOff>130811</xdr:rowOff>
    </xdr:to>
    <xdr:sp macro="" textlink="">
      <xdr:nvSpPr>
        <xdr:cNvPr id="306" name="楕円 305">
          <a:extLst>
            <a:ext uri="{FF2B5EF4-FFF2-40B4-BE49-F238E27FC236}">
              <a16:creationId xmlns:a16="http://schemas.microsoft.com/office/drawing/2014/main" id="{F41A4F14-70A3-4E90-A7CC-EB33C67FA089}"/>
            </a:ext>
          </a:extLst>
        </xdr:cNvPr>
        <xdr:cNvSpPr/>
      </xdr:nvSpPr>
      <xdr:spPr>
        <a:xfrm>
          <a:off x="3746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80011</xdr:rowOff>
    </xdr:from>
    <xdr:to>
      <xdr:col>24</xdr:col>
      <xdr:colOff>63500</xdr:colOff>
      <xdr:row>84</xdr:row>
      <xdr:rowOff>95250</xdr:rowOff>
    </xdr:to>
    <xdr:cxnSp macro="">
      <xdr:nvCxnSpPr>
        <xdr:cNvPr id="307" name="直線コネクタ 306">
          <a:extLst>
            <a:ext uri="{FF2B5EF4-FFF2-40B4-BE49-F238E27FC236}">
              <a16:creationId xmlns:a16="http://schemas.microsoft.com/office/drawing/2014/main" id="{D5BE7EA3-0ABE-480E-837C-927968832640}"/>
            </a:ext>
          </a:extLst>
        </xdr:cNvPr>
        <xdr:cNvCxnSpPr/>
      </xdr:nvCxnSpPr>
      <xdr:spPr>
        <a:xfrm>
          <a:off x="3797300" y="1448181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2539</xdr:rowOff>
    </xdr:from>
    <xdr:to>
      <xdr:col>15</xdr:col>
      <xdr:colOff>101600</xdr:colOff>
      <xdr:row>84</xdr:row>
      <xdr:rowOff>104139</xdr:rowOff>
    </xdr:to>
    <xdr:sp macro="" textlink="">
      <xdr:nvSpPr>
        <xdr:cNvPr id="308" name="楕円 307">
          <a:extLst>
            <a:ext uri="{FF2B5EF4-FFF2-40B4-BE49-F238E27FC236}">
              <a16:creationId xmlns:a16="http://schemas.microsoft.com/office/drawing/2014/main" id="{0DF3B6A4-D1B8-4D71-892D-25D4F1CADC85}"/>
            </a:ext>
          </a:extLst>
        </xdr:cNvPr>
        <xdr:cNvSpPr/>
      </xdr:nvSpPr>
      <xdr:spPr>
        <a:xfrm>
          <a:off x="2857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53339</xdr:rowOff>
    </xdr:from>
    <xdr:to>
      <xdr:col>19</xdr:col>
      <xdr:colOff>177800</xdr:colOff>
      <xdr:row>84</xdr:row>
      <xdr:rowOff>80011</xdr:rowOff>
    </xdr:to>
    <xdr:cxnSp macro="">
      <xdr:nvCxnSpPr>
        <xdr:cNvPr id="309" name="直線コネクタ 308">
          <a:extLst>
            <a:ext uri="{FF2B5EF4-FFF2-40B4-BE49-F238E27FC236}">
              <a16:creationId xmlns:a16="http://schemas.microsoft.com/office/drawing/2014/main" id="{2F5B9849-62CC-4D07-A8EE-1BDF15064417}"/>
            </a:ext>
          </a:extLst>
        </xdr:cNvPr>
        <xdr:cNvCxnSpPr/>
      </xdr:nvCxnSpPr>
      <xdr:spPr>
        <a:xfrm>
          <a:off x="2908300" y="144551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160655</xdr:rowOff>
    </xdr:from>
    <xdr:to>
      <xdr:col>10</xdr:col>
      <xdr:colOff>165100</xdr:colOff>
      <xdr:row>84</xdr:row>
      <xdr:rowOff>90805</xdr:rowOff>
    </xdr:to>
    <xdr:sp macro="" textlink="">
      <xdr:nvSpPr>
        <xdr:cNvPr id="310" name="楕円 309">
          <a:extLst>
            <a:ext uri="{FF2B5EF4-FFF2-40B4-BE49-F238E27FC236}">
              <a16:creationId xmlns:a16="http://schemas.microsoft.com/office/drawing/2014/main" id="{F626EEF5-3DD9-4E4E-A97F-519F621346C7}"/>
            </a:ext>
          </a:extLst>
        </xdr:cNvPr>
        <xdr:cNvSpPr/>
      </xdr:nvSpPr>
      <xdr:spPr>
        <a:xfrm>
          <a:off x="1968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40005</xdr:rowOff>
    </xdr:from>
    <xdr:to>
      <xdr:col>15</xdr:col>
      <xdr:colOff>50800</xdr:colOff>
      <xdr:row>84</xdr:row>
      <xdr:rowOff>53339</xdr:rowOff>
    </xdr:to>
    <xdr:cxnSp macro="">
      <xdr:nvCxnSpPr>
        <xdr:cNvPr id="311" name="直線コネクタ 310">
          <a:extLst>
            <a:ext uri="{FF2B5EF4-FFF2-40B4-BE49-F238E27FC236}">
              <a16:creationId xmlns:a16="http://schemas.microsoft.com/office/drawing/2014/main" id="{488A46BD-FFA2-48A7-A04D-472D99F416A3}"/>
            </a:ext>
          </a:extLst>
        </xdr:cNvPr>
        <xdr:cNvCxnSpPr/>
      </xdr:nvCxnSpPr>
      <xdr:spPr>
        <a:xfrm>
          <a:off x="2019300" y="144418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12" name="楕円 311">
          <a:extLst>
            <a:ext uri="{FF2B5EF4-FFF2-40B4-BE49-F238E27FC236}">
              <a16:creationId xmlns:a16="http://schemas.microsoft.com/office/drawing/2014/main" id="{F343B655-9034-4FFB-B277-7A430445E7C0}"/>
            </a:ext>
          </a:extLst>
        </xdr:cNvPr>
        <xdr:cNvSpPr/>
      </xdr:nvSpPr>
      <xdr:spPr>
        <a:xfrm>
          <a:off x="1079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26670</xdr:rowOff>
    </xdr:from>
    <xdr:to>
      <xdr:col>10</xdr:col>
      <xdr:colOff>114300</xdr:colOff>
      <xdr:row>84</xdr:row>
      <xdr:rowOff>40005</xdr:rowOff>
    </xdr:to>
    <xdr:cxnSp macro="">
      <xdr:nvCxnSpPr>
        <xdr:cNvPr id="313" name="直線コネクタ 312">
          <a:extLst>
            <a:ext uri="{FF2B5EF4-FFF2-40B4-BE49-F238E27FC236}">
              <a16:creationId xmlns:a16="http://schemas.microsoft.com/office/drawing/2014/main" id="{25915FD8-7C3B-43EC-8FC1-0EAEBD11FDC1}"/>
            </a:ext>
          </a:extLst>
        </xdr:cNvPr>
        <xdr:cNvCxnSpPr/>
      </xdr:nvCxnSpPr>
      <xdr:spPr>
        <a:xfrm>
          <a:off x="1130300" y="144284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CAA251AD-A08C-4B76-A6CB-404865DE8DF3}"/>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C0EEB2E3-C680-460C-9EBA-9505EAB4A324}"/>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FD4CBA92-01FB-4A97-9709-436B558B675B}"/>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E74345A0-F064-4484-A837-73ECAF56732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121938</xdr:rowOff>
    </xdr:from>
    <xdr:ext cx="405111" cy="259045"/>
    <xdr:sp macro="" textlink="">
      <xdr:nvSpPr>
        <xdr:cNvPr id="318" name="n_1mainValue【公営住宅】&#10;有形固定資産減価償却率">
          <a:extLst>
            <a:ext uri="{FF2B5EF4-FFF2-40B4-BE49-F238E27FC236}">
              <a16:creationId xmlns:a16="http://schemas.microsoft.com/office/drawing/2014/main" id="{D2B58573-47B5-4CB3-8444-FD4FF045B5A7}"/>
            </a:ext>
          </a:extLst>
        </xdr:cNvPr>
        <xdr:cNvSpPr txBox="1"/>
      </xdr:nvSpPr>
      <xdr:spPr>
        <a:xfrm>
          <a:off x="35820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95266</xdr:rowOff>
    </xdr:from>
    <xdr:ext cx="405111" cy="259045"/>
    <xdr:sp macro="" textlink="">
      <xdr:nvSpPr>
        <xdr:cNvPr id="319" name="n_2mainValue【公営住宅】&#10;有形固定資産減価償却率">
          <a:extLst>
            <a:ext uri="{FF2B5EF4-FFF2-40B4-BE49-F238E27FC236}">
              <a16:creationId xmlns:a16="http://schemas.microsoft.com/office/drawing/2014/main" id="{F0D43E16-CDBB-4E36-831A-6CE0E9DE4424}"/>
            </a:ext>
          </a:extLst>
        </xdr:cNvPr>
        <xdr:cNvSpPr txBox="1"/>
      </xdr:nvSpPr>
      <xdr:spPr>
        <a:xfrm>
          <a:off x="27057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81932</xdr:rowOff>
    </xdr:from>
    <xdr:ext cx="405111" cy="259045"/>
    <xdr:sp macro="" textlink="">
      <xdr:nvSpPr>
        <xdr:cNvPr id="320" name="n_3mainValue【公営住宅】&#10;有形固定資産減価償却率">
          <a:extLst>
            <a:ext uri="{FF2B5EF4-FFF2-40B4-BE49-F238E27FC236}">
              <a16:creationId xmlns:a16="http://schemas.microsoft.com/office/drawing/2014/main" id="{9EB405A2-94F1-4549-86C4-9B389D4F17FE}"/>
            </a:ext>
          </a:extLst>
        </xdr:cNvPr>
        <xdr:cNvSpPr txBox="1"/>
      </xdr:nvSpPr>
      <xdr:spPr>
        <a:xfrm>
          <a:off x="1816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21" name="n_4mainValue【公営住宅】&#10;有形固定資産減価償却率">
          <a:extLst>
            <a:ext uri="{FF2B5EF4-FFF2-40B4-BE49-F238E27FC236}">
              <a16:creationId xmlns:a16="http://schemas.microsoft.com/office/drawing/2014/main" id="{334B7969-D3FA-448B-BB66-C547E36C061F}"/>
            </a:ext>
          </a:extLst>
        </xdr:cNvPr>
        <xdr:cNvSpPr txBox="1"/>
      </xdr:nvSpPr>
      <xdr:spPr>
        <a:xfrm>
          <a:off x="927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CE6ED81-94D1-45A0-8549-E7141E19A3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01C2689-11A8-4F00-BB6F-431014A7F55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B615C52-F6CE-4FDE-95F3-817BE51FCA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2A59861-EF93-4858-8AC0-9FC812B20A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2432E08-0620-42D7-AE85-06B16419996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58D1B1C-41C4-4C2B-881C-2A72E91C629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1B8ACF1-547C-4082-B821-80EEC8F3C5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B77585B-EB33-40B6-9ED3-D53A637F300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553B92C-23F7-41C8-9A04-4EE656CAA9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5AD5C59-A3B2-4AE4-A5C7-16534B580C7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E5A1AC1-C17C-4CB2-91EB-63CC5C6E596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285CC4C-D98B-4413-8D2E-E531434EF25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E33DF85-A5E9-48B3-A7C3-F47B5C93EB3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910526B-B2C4-4854-A858-27E5BB0FAD9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22160F8-EFAA-4A4C-8BC6-B83F160FA4F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C42D58F-F88D-43ED-BA8F-DB48D305840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36DEAFB-CA64-4375-8BD2-86F535ECC0A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9A019FA-53F2-4E3C-BF19-17CE33C5FC3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1622BC3-8149-4BF9-B5D1-7858023CF77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9813ABF-C751-4266-9A66-F030EE57E92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5962BBF-7326-4EA1-B02A-5DFFEE6F53C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74BCDE7-594F-452B-877A-875E2D32B75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5F78F22-C294-4AE3-B5F8-CAC70003FF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C6BC07D0-5889-4126-9CC3-D6BB275C95E5}"/>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FAE4E3B3-FA94-4A5D-8DE6-67125C548B64}"/>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F521D042-581A-4F83-B08C-70BF19A7D74F}"/>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2BFC7DFA-61D1-4AF3-B574-BA71F1A8E291}"/>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D98E9DB-DFED-47B3-A7A8-61862C2B0BA1}"/>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173BF175-14BB-4D2E-8CD2-C26CE9B816A0}"/>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C2DC68D-FD8C-4081-9053-35783DF0436D}"/>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B70736CE-4624-4C18-9B22-983E9BAD65F6}"/>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6CF45295-9BAA-4849-AFA2-D02ECB55A9F7}"/>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CE3371C2-F8ED-490B-97A0-9B16F032B2A4}"/>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30136DF8-BA8E-47BE-A408-151F39B92023}"/>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A32628D-3614-42EF-AE8D-BB4E2587A8A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7B519DA-9118-41F5-B0EE-128CB640942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8815EB7-323A-46BA-B757-561536B1DE7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324922F-EF14-40FA-B281-17D8550AD7C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400B04-E46D-40BF-87B6-E9FDB59269B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35497</xdr:rowOff>
    </xdr:from>
    <xdr:to>
      <xdr:col>55</xdr:col>
      <xdr:colOff>50800</xdr:colOff>
      <xdr:row>85</xdr:row>
      <xdr:rowOff>137097</xdr:rowOff>
    </xdr:to>
    <xdr:sp macro="" textlink="">
      <xdr:nvSpPr>
        <xdr:cNvPr id="361" name="楕円 360">
          <a:extLst>
            <a:ext uri="{FF2B5EF4-FFF2-40B4-BE49-F238E27FC236}">
              <a16:creationId xmlns:a16="http://schemas.microsoft.com/office/drawing/2014/main" id="{2804D20D-6546-49F6-B4CB-8E7E4B002745}"/>
            </a:ext>
          </a:extLst>
        </xdr:cNvPr>
        <xdr:cNvSpPr/>
      </xdr:nvSpPr>
      <xdr:spPr>
        <a:xfrm>
          <a:off x="10426700" y="1460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13924</xdr:rowOff>
    </xdr:from>
    <xdr:ext cx="469744" cy="259045"/>
    <xdr:sp macro="" textlink="">
      <xdr:nvSpPr>
        <xdr:cNvPr id="362" name="【公営住宅】&#10;一人当たり面積該当値テキスト">
          <a:extLst>
            <a:ext uri="{FF2B5EF4-FFF2-40B4-BE49-F238E27FC236}">
              <a16:creationId xmlns:a16="http://schemas.microsoft.com/office/drawing/2014/main" id="{2CDB800C-3D3B-4F1C-8B0E-BD207AB5E7B7}"/>
            </a:ext>
          </a:extLst>
        </xdr:cNvPr>
        <xdr:cNvSpPr txBox="1"/>
      </xdr:nvSpPr>
      <xdr:spPr>
        <a:xfrm>
          <a:off x="10515600" y="1458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38354</xdr:rowOff>
    </xdr:from>
    <xdr:to>
      <xdr:col>50</xdr:col>
      <xdr:colOff>165100</xdr:colOff>
      <xdr:row>85</xdr:row>
      <xdr:rowOff>139954</xdr:rowOff>
    </xdr:to>
    <xdr:sp macro="" textlink="">
      <xdr:nvSpPr>
        <xdr:cNvPr id="363" name="楕円 362">
          <a:extLst>
            <a:ext uri="{FF2B5EF4-FFF2-40B4-BE49-F238E27FC236}">
              <a16:creationId xmlns:a16="http://schemas.microsoft.com/office/drawing/2014/main" id="{B03AEDFA-D988-4F34-929E-A4794397DB93}"/>
            </a:ext>
          </a:extLst>
        </xdr:cNvPr>
        <xdr:cNvSpPr/>
      </xdr:nvSpPr>
      <xdr:spPr>
        <a:xfrm>
          <a:off x="9588500" y="1461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86297</xdr:rowOff>
    </xdr:from>
    <xdr:to>
      <xdr:col>55</xdr:col>
      <xdr:colOff>0</xdr:colOff>
      <xdr:row>85</xdr:row>
      <xdr:rowOff>89154</xdr:rowOff>
    </xdr:to>
    <xdr:cxnSp macro="">
      <xdr:nvCxnSpPr>
        <xdr:cNvPr id="364" name="直線コネクタ 363">
          <a:extLst>
            <a:ext uri="{FF2B5EF4-FFF2-40B4-BE49-F238E27FC236}">
              <a16:creationId xmlns:a16="http://schemas.microsoft.com/office/drawing/2014/main" id="{62D23FF2-6CF6-4940-A469-BAF4336F428A}"/>
            </a:ext>
          </a:extLst>
        </xdr:cNvPr>
        <xdr:cNvCxnSpPr/>
      </xdr:nvCxnSpPr>
      <xdr:spPr>
        <a:xfrm flipV="1">
          <a:off x="9639300" y="14659547"/>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42735</xdr:rowOff>
    </xdr:from>
    <xdr:to>
      <xdr:col>46</xdr:col>
      <xdr:colOff>38100</xdr:colOff>
      <xdr:row>85</xdr:row>
      <xdr:rowOff>144335</xdr:rowOff>
    </xdr:to>
    <xdr:sp macro="" textlink="">
      <xdr:nvSpPr>
        <xdr:cNvPr id="365" name="楕円 364">
          <a:extLst>
            <a:ext uri="{FF2B5EF4-FFF2-40B4-BE49-F238E27FC236}">
              <a16:creationId xmlns:a16="http://schemas.microsoft.com/office/drawing/2014/main" id="{46E4178B-0EB5-4FE0-9CC0-5AD68921B81B}"/>
            </a:ext>
          </a:extLst>
        </xdr:cNvPr>
        <xdr:cNvSpPr/>
      </xdr:nvSpPr>
      <xdr:spPr>
        <a:xfrm>
          <a:off x="8699500" y="1461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89154</xdr:rowOff>
    </xdr:from>
    <xdr:to>
      <xdr:col>50</xdr:col>
      <xdr:colOff>114300</xdr:colOff>
      <xdr:row>85</xdr:row>
      <xdr:rowOff>93535</xdr:rowOff>
    </xdr:to>
    <xdr:cxnSp macro="">
      <xdr:nvCxnSpPr>
        <xdr:cNvPr id="366" name="直線コネクタ 365">
          <a:extLst>
            <a:ext uri="{FF2B5EF4-FFF2-40B4-BE49-F238E27FC236}">
              <a16:creationId xmlns:a16="http://schemas.microsoft.com/office/drawing/2014/main" id="{CD15B0BD-470A-4310-86FA-F53E7BFAC4E5}"/>
            </a:ext>
          </a:extLst>
        </xdr:cNvPr>
        <xdr:cNvCxnSpPr/>
      </xdr:nvCxnSpPr>
      <xdr:spPr>
        <a:xfrm flipV="1">
          <a:off x="8750300" y="14662404"/>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46737</xdr:rowOff>
    </xdr:from>
    <xdr:to>
      <xdr:col>41</xdr:col>
      <xdr:colOff>101600</xdr:colOff>
      <xdr:row>85</xdr:row>
      <xdr:rowOff>148337</xdr:rowOff>
    </xdr:to>
    <xdr:sp macro="" textlink="">
      <xdr:nvSpPr>
        <xdr:cNvPr id="367" name="楕円 366">
          <a:extLst>
            <a:ext uri="{FF2B5EF4-FFF2-40B4-BE49-F238E27FC236}">
              <a16:creationId xmlns:a16="http://schemas.microsoft.com/office/drawing/2014/main" id="{D12C0B08-CE09-4643-835D-C8A76AD95667}"/>
            </a:ext>
          </a:extLst>
        </xdr:cNvPr>
        <xdr:cNvSpPr/>
      </xdr:nvSpPr>
      <xdr:spPr>
        <a:xfrm>
          <a:off x="7810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93535</xdr:rowOff>
    </xdr:from>
    <xdr:to>
      <xdr:col>45</xdr:col>
      <xdr:colOff>177800</xdr:colOff>
      <xdr:row>85</xdr:row>
      <xdr:rowOff>97537</xdr:rowOff>
    </xdr:to>
    <xdr:cxnSp macro="">
      <xdr:nvCxnSpPr>
        <xdr:cNvPr id="368" name="直線コネクタ 367">
          <a:extLst>
            <a:ext uri="{FF2B5EF4-FFF2-40B4-BE49-F238E27FC236}">
              <a16:creationId xmlns:a16="http://schemas.microsoft.com/office/drawing/2014/main" id="{9DD634B0-C64D-4804-8D60-2399B8342F99}"/>
            </a:ext>
          </a:extLst>
        </xdr:cNvPr>
        <xdr:cNvCxnSpPr/>
      </xdr:nvCxnSpPr>
      <xdr:spPr>
        <a:xfrm flipV="1">
          <a:off x="7861300" y="14666785"/>
          <a:ext cx="88900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50164</xdr:rowOff>
    </xdr:from>
    <xdr:to>
      <xdr:col>36</xdr:col>
      <xdr:colOff>165100</xdr:colOff>
      <xdr:row>85</xdr:row>
      <xdr:rowOff>151764</xdr:rowOff>
    </xdr:to>
    <xdr:sp macro="" textlink="">
      <xdr:nvSpPr>
        <xdr:cNvPr id="369" name="楕円 368">
          <a:extLst>
            <a:ext uri="{FF2B5EF4-FFF2-40B4-BE49-F238E27FC236}">
              <a16:creationId xmlns:a16="http://schemas.microsoft.com/office/drawing/2014/main" id="{9B4AEA1C-FF4F-405B-8571-AD2D6DE497E4}"/>
            </a:ext>
          </a:extLst>
        </xdr:cNvPr>
        <xdr:cNvSpPr/>
      </xdr:nvSpPr>
      <xdr:spPr>
        <a:xfrm>
          <a:off x="6921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97537</xdr:rowOff>
    </xdr:from>
    <xdr:to>
      <xdr:col>41</xdr:col>
      <xdr:colOff>50800</xdr:colOff>
      <xdr:row>85</xdr:row>
      <xdr:rowOff>100964</xdr:rowOff>
    </xdr:to>
    <xdr:cxnSp macro="">
      <xdr:nvCxnSpPr>
        <xdr:cNvPr id="370" name="直線コネクタ 369">
          <a:extLst>
            <a:ext uri="{FF2B5EF4-FFF2-40B4-BE49-F238E27FC236}">
              <a16:creationId xmlns:a16="http://schemas.microsoft.com/office/drawing/2014/main" id="{96D078DC-A337-40E5-A1A1-4D028B338367}"/>
            </a:ext>
          </a:extLst>
        </xdr:cNvPr>
        <xdr:cNvCxnSpPr/>
      </xdr:nvCxnSpPr>
      <xdr:spPr>
        <a:xfrm flipV="1">
          <a:off x="6972300" y="14670787"/>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632120EA-15F9-445F-9B11-8334E71895AC}"/>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DF828B66-0DF2-44FE-9AED-D25EF5277515}"/>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5747EB07-41D4-4A7F-AB89-2ECB34153575}"/>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21421D87-0B1F-4C22-AF02-86C1D7CFADD7}"/>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131081</xdr:rowOff>
    </xdr:from>
    <xdr:ext cx="469744" cy="259045"/>
    <xdr:sp macro="" textlink="">
      <xdr:nvSpPr>
        <xdr:cNvPr id="375" name="n_1mainValue【公営住宅】&#10;一人当たり面積">
          <a:extLst>
            <a:ext uri="{FF2B5EF4-FFF2-40B4-BE49-F238E27FC236}">
              <a16:creationId xmlns:a16="http://schemas.microsoft.com/office/drawing/2014/main" id="{6DF55BB7-E977-48D1-AEA4-E2E6CC667D9A}"/>
            </a:ext>
          </a:extLst>
        </xdr:cNvPr>
        <xdr:cNvSpPr txBox="1"/>
      </xdr:nvSpPr>
      <xdr:spPr>
        <a:xfrm>
          <a:off x="93917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135462</xdr:rowOff>
    </xdr:from>
    <xdr:ext cx="469744" cy="259045"/>
    <xdr:sp macro="" textlink="">
      <xdr:nvSpPr>
        <xdr:cNvPr id="376" name="n_2mainValue【公営住宅】&#10;一人当たり面積">
          <a:extLst>
            <a:ext uri="{FF2B5EF4-FFF2-40B4-BE49-F238E27FC236}">
              <a16:creationId xmlns:a16="http://schemas.microsoft.com/office/drawing/2014/main" id="{47CE252C-2F6A-45C4-A8D5-1E1BCFA140E3}"/>
            </a:ext>
          </a:extLst>
        </xdr:cNvPr>
        <xdr:cNvSpPr txBox="1"/>
      </xdr:nvSpPr>
      <xdr:spPr>
        <a:xfrm>
          <a:off x="8515427" y="1470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139464</xdr:rowOff>
    </xdr:from>
    <xdr:ext cx="469744" cy="259045"/>
    <xdr:sp macro="" textlink="">
      <xdr:nvSpPr>
        <xdr:cNvPr id="377" name="n_3mainValue【公営住宅】&#10;一人当たり面積">
          <a:extLst>
            <a:ext uri="{FF2B5EF4-FFF2-40B4-BE49-F238E27FC236}">
              <a16:creationId xmlns:a16="http://schemas.microsoft.com/office/drawing/2014/main" id="{73DE3ADF-F2C0-4C9C-9733-81313D642BF9}"/>
            </a:ext>
          </a:extLst>
        </xdr:cNvPr>
        <xdr:cNvSpPr txBox="1"/>
      </xdr:nvSpPr>
      <xdr:spPr>
        <a:xfrm>
          <a:off x="7626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142891</xdr:rowOff>
    </xdr:from>
    <xdr:ext cx="469744" cy="259045"/>
    <xdr:sp macro="" textlink="">
      <xdr:nvSpPr>
        <xdr:cNvPr id="378" name="n_4mainValue【公営住宅】&#10;一人当たり面積">
          <a:extLst>
            <a:ext uri="{FF2B5EF4-FFF2-40B4-BE49-F238E27FC236}">
              <a16:creationId xmlns:a16="http://schemas.microsoft.com/office/drawing/2014/main" id="{6E66273F-8803-494C-A1AC-96FE796188F1}"/>
            </a:ext>
          </a:extLst>
        </xdr:cNvPr>
        <xdr:cNvSpPr txBox="1"/>
      </xdr:nvSpPr>
      <xdr:spPr>
        <a:xfrm>
          <a:off x="6737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5880549-4A72-4838-B528-04B6216172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A087460-09CE-4D9A-B4F8-511F0BD222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C973D67-E7DA-40F8-BA5E-000340FFA03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2698578-9D2D-4D5F-8B5E-BF5492CF1E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B93F580-12BE-4AF2-8961-4C840FB715F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212DC1E-1E5F-4F4D-9648-E496F72377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888192D-79BE-4107-848B-4200D55D93D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5A17926-945F-4DB6-AA1E-101A8C0F052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92A7214-A122-4704-B7B0-A2B9D01ED68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F4434EF-72B6-4752-ABFB-04CF2122EF8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A2EC886-790F-4F0B-8928-7EBA1B64744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79261A21-3D42-467B-BFFD-C1B4694AB6E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FEF2986F-BC6E-4A1D-BE33-5223E56CB31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6599E8E-BB36-43F7-A09E-2901B4DB106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860B6149-F3CD-4046-ABD9-E87090D2B4D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F519C59-14B3-4115-9A14-DECA7C5CB93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70E9637-7BDF-4ECE-A0A9-A0AC9BAFC71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12326125-DD8C-4B41-B18F-53C77FA76F4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F63BD4FF-ECDA-430E-9343-2DA5901AA1E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775A790B-5CD8-44A9-9FC8-A79A423094F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2B71AB9-2FD7-433A-A116-33ABBC04872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6E9C345B-F328-4FEA-A239-4F5CE44881A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24DF4A6B-04F5-4D3B-B7FB-A9D2E8672DC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50FD9086-7EA9-4F2B-9451-40569FFB3FF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AB68A9C9-632E-4654-8F0F-2DC2EC755BDB}"/>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55E6B093-482B-4D31-BA8A-D226BD61EA2D}"/>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FB98B232-A7CD-4B52-8501-9BD2DA78FCBE}"/>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B51E2F2A-CC74-470C-B774-ADEE09D65229}"/>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13F59539-A5BF-42D7-BC62-0C693475EE5E}"/>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B02E2A99-CF72-4D6F-BAA6-C095C7140000}"/>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AADF87B8-8093-4D71-A88D-0C8090A1B6AC}"/>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6E37A3C3-D96A-4FBA-9E64-E55D6CF62EFB}"/>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CE01B25C-D707-4E12-AD49-456132D582DE}"/>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BE78AEC2-5634-4622-9FD4-83FFB0EE8A21}"/>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13087666-BA1A-451A-9386-B9E91513AB38}"/>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5031F62-0582-46D8-A0D2-7048F749B6F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66764D0-416E-428A-AE62-EDA02FECB0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C046A74-6101-495C-B0FE-3357D600BF4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119A6F5-D6E8-433A-8712-F75CE6BEA41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36AE7C6-FDD9-4F45-BB1F-62739454953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130175</xdr:rowOff>
    </xdr:from>
    <xdr:to>
      <xdr:col>24</xdr:col>
      <xdr:colOff>114300</xdr:colOff>
      <xdr:row>105</xdr:row>
      <xdr:rowOff>60325</xdr:rowOff>
    </xdr:to>
    <xdr:sp macro="" textlink="">
      <xdr:nvSpPr>
        <xdr:cNvPr id="419" name="楕円 418">
          <a:extLst>
            <a:ext uri="{FF2B5EF4-FFF2-40B4-BE49-F238E27FC236}">
              <a16:creationId xmlns:a16="http://schemas.microsoft.com/office/drawing/2014/main" id="{1D2710BA-71D3-4DA7-87D9-F45245AB45E5}"/>
            </a:ext>
          </a:extLst>
        </xdr:cNvPr>
        <xdr:cNvSpPr/>
      </xdr:nvSpPr>
      <xdr:spPr>
        <a:xfrm>
          <a:off x="45847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108602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1FF3408-8C6F-4371-A01C-D20E73023C62}"/>
            </a:ext>
          </a:extLst>
        </xdr:cNvPr>
        <xdr:cNvSpPr txBox="1"/>
      </xdr:nvSpPr>
      <xdr:spPr>
        <a:xfrm>
          <a:off x="4673600"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116839</xdr:rowOff>
    </xdr:from>
    <xdr:to>
      <xdr:col>20</xdr:col>
      <xdr:colOff>38100</xdr:colOff>
      <xdr:row>105</xdr:row>
      <xdr:rowOff>46989</xdr:rowOff>
    </xdr:to>
    <xdr:sp macro="" textlink="">
      <xdr:nvSpPr>
        <xdr:cNvPr id="421" name="楕円 420">
          <a:extLst>
            <a:ext uri="{FF2B5EF4-FFF2-40B4-BE49-F238E27FC236}">
              <a16:creationId xmlns:a16="http://schemas.microsoft.com/office/drawing/2014/main" id="{174E9CD1-3AB4-4864-B4D8-AFB6EA1E99BC}"/>
            </a:ext>
          </a:extLst>
        </xdr:cNvPr>
        <xdr:cNvSpPr/>
      </xdr:nvSpPr>
      <xdr:spPr>
        <a:xfrm>
          <a:off x="3746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167639</xdr:rowOff>
    </xdr:from>
    <xdr:to>
      <xdr:col>24</xdr:col>
      <xdr:colOff>63500</xdr:colOff>
      <xdr:row>105</xdr:row>
      <xdr:rowOff>9525</xdr:rowOff>
    </xdr:to>
    <xdr:cxnSp macro="">
      <xdr:nvCxnSpPr>
        <xdr:cNvPr id="422" name="直線コネクタ 421">
          <a:extLst>
            <a:ext uri="{FF2B5EF4-FFF2-40B4-BE49-F238E27FC236}">
              <a16:creationId xmlns:a16="http://schemas.microsoft.com/office/drawing/2014/main" id="{502BB33A-F4AE-4D1A-81DE-28A402A84DD2}"/>
            </a:ext>
          </a:extLst>
        </xdr:cNvPr>
        <xdr:cNvCxnSpPr/>
      </xdr:nvCxnSpPr>
      <xdr:spPr>
        <a:xfrm>
          <a:off x="3797300" y="1799843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95886</xdr:rowOff>
    </xdr:from>
    <xdr:to>
      <xdr:col>15</xdr:col>
      <xdr:colOff>101600</xdr:colOff>
      <xdr:row>105</xdr:row>
      <xdr:rowOff>26036</xdr:rowOff>
    </xdr:to>
    <xdr:sp macro="" textlink="">
      <xdr:nvSpPr>
        <xdr:cNvPr id="423" name="楕円 422">
          <a:extLst>
            <a:ext uri="{FF2B5EF4-FFF2-40B4-BE49-F238E27FC236}">
              <a16:creationId xmlns:a16="http://schemas.microsoft.com/office/drawing/2014/main" id="{D82C1900-154D-4590-A944-0CE38C190C87}"/>
            </a:ext>
          </a:extLst>
        </xdr:cNvPr>
        <xdr:cNvSpPr/>
      </xdr:nvSpPr>
      <xdr:spPr>
        <a:xfrm>
          <a:off x="2857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146686</xdr:rowOff>
    </xdr:from>
    <xdr:to>
      <xdr:col>19</xdr:col>
      <xdr:colOff>177800</xdr:colOff>
      <xdr:row>104</xdr:row>
      <xdr:rowOff>167639</xdr:rowOff>
    </xdr:to>
    <xdr:cxnSp macro="">
      <xdr:nvCxnSpPr>
        <xdr:cNvPr id="424" name="直線コネクタ 423">
          <a:extLst>
            <a:ext uri="{FF2B5EF4-FFF2-40B4-BE49-F238E27FC236}">
              <a16:creationId xmlns:a16="http://schemas.microsoft.com/office/drawing/2014/main" id="{9B26180E-1423-4F7D-BEB9-FBB0A35C79A6}"/>
            </a:ext>
          </a:extLst>
        </xdr:cNvPr>
        <xdr:cNvCxnSpPr/>
      </xdr:nvCxnSpPr>
      <xdr:spPr>
        <a:xfrm>
          <a:off x="2908300" y="1797748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63500</xdr:rowOff>
    </xdr:from>
    <xdr:to>
      <xdr:col>10</xdr:col>
      <xdr:colOff>165100</xdr:colOff>
      <xdr:row>104</xdr:row>
      <xdr:rowOff>165100</xdr:rowOff>
    </xdr:to>
    <xdr:sp macro="" textlink="">
      <xdr:nvSpPr>
        <xdr:cNvPr id="425" name="楕円 424">
          <a:extLst>
            <a:ext uri="{FF2B5EF4-FFF2-40B4-BE49-F238E27FC236}">
              <a16:creationId xmlns:a16="http://schemas.microsoft.com/office/drawing/2014/main" id="{85430623-EF29-4DFC-9B33-5EA9BE168F39}"/>
            </a:ext>
          </a:extLst>
        </xdr:cNvPr>
        <xdr:cNvSpPr/>
      </xdr:nvSpPr>
      <xdr:spPr>
        <a:xfrm>
          <a:off x="1968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114300</xdr:rowOff>
    </xdr:from>
    <xdr:to>
      <xdr:col>15</xdr:col>
      <xdr:colOff>50800</xdr:colOff>
      <xdr:row>104</xdr:row>
      <xdr:rowOff>146686</xdr:rowOff>
    </xdr:to>
    <xdr:cxnSp macro="">
      <xdr:nvCxnSpPr>
        <xdr:cNvPr id="426" name="直線コネクタ 425">
          <a:extLst>
            <a:ext uri="{FF2B5EF4-FFF2-40B4-BE49-F238E27FC236}">
              <a16:creationId xmlns:a16="http://schemas.microsoft.com/office/drawing/2014/main" id="{533B2A8A-C202-4930-8FC1-74300D5317C4}"/>
            </a:ext>
          </a:extLst>
        </xdr:cNvPr>
        <xdr:cNvCxnSpPr/>
      </xdr:nvCxnSpPr>
      <xdr:spPr>
        <a:xfrm>
          <a:off x="2019300" y="179451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27" name="楕円 426">
          <a:extLst>
            <a:ext uri="{FF2B5EF4-FFF2-40B4-BE49-F238E27FC236}">
              <a16:creationId xmlns:a16="http://schemas.microsoft.com/office/drawing/2014/main" id="{DF53BBF1-D701-49C8-A2D4-31AB8DB008F0}"/>
            </a:ext>
          </a:extLst>
        </xdr:cNvPr>
        <xdr:cNvSpPr/>
      </xdr:nvSpPr>
      <xdr:spPr>
        <a:xfrm>
          <a:off x="10795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100964</xdr:rowOff>
    </xdr:from>
    <xdr:to>
      <xdr:col>10</xdr:col>
      <xdr:colOff>114300</xdr:colOff>
      <xdr:row>104</xdr:row>
      <xdr:rowOff>114300</xdr:rowOff>
    </xdr:to>
    <xdr:cxnSp macro="">
      <xdr:nvCxnSpPr>
        <xdr:cNvPr id="428" name="直線コネクタ 427">
          <a:extLst>
            <a:ext uri="{FF2B5EF4-FFF2-40B4-BE49-F238E27FC236}">
              <a16:creationId xmlns:a16="http://schemas.microsoft.com/office/drawing/2014/main" id="{2BFE7B31-17B3-4B7B-9AE8-CAE8EC3CA498}"/>
            </a:ext>
          </a:extLst>
        </xdr:cNvPr>
        <xdr:cNvCxnSpPr/>
      </xdr:nvCxnSpPr>
      <xdr:spPr>
        <a:xfrm>
          <a:off x="1130300" y="179317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1DC95280-B22A-4BDB-A2A4-A3E827151BD4}"/>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85E17732-931D-4E7C-83CC-45B8670A1570}"/>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BE5D39AE-F5C8-480F-B314-786264E35AC0}"/>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D6722CDE-09E3-4EE8-8965-15F99A014A79}"/>
            </a:ext>
          </a:extLst>
        </xdr:cNvPr>
        <xdr:cNvSpPr txBox="1"/>
      </xdr:nvSpPr>
      <xdr:spPr>
        <a:xfrm>
          <a:off x="927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38116</xdr:rowOff>
    </xdr:from>
    <xdr:ext cx="405111" cy="259045"/>
    <xdr:sp macro="" textlink="">
      <xdr:nvSpPr>
        <xdr:cNvPr id="433" name="n_1mainValue【港湾・漁港】&#10;有形固定資産減価償却率">
          <a:extLst>
            <a:ext uri="{FF2B5EF4-FFF2-40B4-BE49-F238E27FC236}">
              <a16:creationId xmlns:a16="http://schemas.microsoft.com/office/drawing/2014/main" id="{A45586AA-7850-419C-92DA-7E95E518909B}"/>
            </a:ext>
          </a:extLst>
        </xdr:cNvPr>
        <xdr:cNvSpPr txBox="1"/>
      </xdr:nvSpPr>
      <xdr:spPr>
        <a:xfrm>
          <a:off x="3582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17163</xdr:rowOff>
    </xdr:from>
    <xdr:ext cx="405111" cy="259045"/>
    <xdr:sp macro="" textlink="">
      <xdr:nvSpPr>
        <xdr:cNvPr id="434" name="n_2mainValue【港湾・漁港】&#10;有形固定資産減価償却率">
          <a:extLst>
            <a:ext uri="{FF2B5EF4-FFF2-40B4-BE49-F238E27FC236}">
              <a16:creationId xmlns:a16="http://schemas.microsoft.com/office/drawing/2014/main" id="{49C62EA9-4030-4DCD-9B54-F059F2AAFF97}"/>
            </a:ext>
          </a:extLst>
        </xdr:cNvPr>
        <xdr:cNvSpPr txBox="1"/>
      </xdr:nvSpPr>
      <xdr:spPr>
        <a:xfrm>
          <a:off x="2705744" y="1801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156227</xdr:rowOff>
    </xdr:from>
    <xdr:ext cx="405111" cy="259045"/>
    <xdr:sp macro="" textlink="">
      <xdr:nvSpPr>
        <xdr:cNvPr id="435" name="n_3mainValue【港湾・漁港】&#10;有形固定資産減価償却率">
          <a:extLst>
            <a:ext uri="{FF2B5EF4-FFF2-40B4-BE49-F238E27FC236}">
              <a16:creationId xmlns:a16="http://schemas.microsoft.com/office/drawing/2014/main" id="{45CB5EBC-807C-4AC2-86D0-FE7C7D800C5D}"/>
            </a:ext>
          </a:extLst>
        </xdr:cNvPr>
        <xdr:cNvSpPr txBox="1"/>
      </xdr:nvSpPr>
      <xdr:spPr>
        <a:xfrm>
          <a:off x="1816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142891</xdr:rowOff>
    </xdr:from>
    <xdr:ext cx="405111" cy="259045"/>
    <xdr:sp macro="" textlink="">
      <xdr:nvSpPr>
        <xdr:cNvPr id="436" name="n_4mainValue【港湾・漁港】&#10;有形固定資産減価償却率">
          <a:extLst>
            <a:ext uri="{FF2B5EF4-FFF2-40B4-BE49-F238E27FC236}">
              <a16:creationId xmlns:a16="http://schemas.microsoft.com/office/drawing/2014/main" id="{C8B76393-C4CD-4ECE-B93D-1D74BF80D2C2}"/>
            </a:ext>
          </a:extLst>
        </xdr:cNvPr>
        <xdr:cNvSpPr txBox="1"/>
      </xdr:nvSpPr>
      <xdr:spPr>
        <a:xfrm>
          <a:off x="927744" y="179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41D4488B-9F6E-46AA-90F7-F6F89DE9F8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66854FD-2275-4B23-B559-4CC95D7A22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2F0C6E4-F5CA-49F0-9F01-EEC7A9F282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41BD125-4AC5-4633-975E-116613CAFA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9EBF3A6-629F-4302-9B1A-D84CF79D0A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82FDFF9D-C66F-4CEB-AFC5-AC37F47E106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149C145-2AFD-4E2A-8F4B-FA6B1A4CA2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2782B43-1381-40F6-9360-AC1DC192858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47389EA-1736-42A6-A895-51852669C75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A271B15-F8AE-4BC3-B86F-7D09ABB2191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F2049E4B-4668-462F-8743-F8D98E574D9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2C82CCAF-A744-43ED-833C-AA7BD030191B}"/>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1569A87A-DCED-4692-804B-B467BD5BCE5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003BF702-69F0-4BD9-B74C-04D4D8C504C4}"/>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E85B9DB9-D347-4892-831F-E1F2DE88971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ED2ED845-1324-466E-A9D4-5FE90B851459}"/>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44E4D7CE-BF0C-46D2-AECC-156017604E4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264F636E-3B89-4665-A938-7FB11AF700DA}"/>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D8FCD58A-3C7F-4D27-94F9-1AC47070E5F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ED113CF5-45DB-423F-9359-E15A8C8E400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C359B221-1FFC-452D-A1FD-E0F6D77FDB1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106D2DC3-8B69-43A4-A6DE-84811B627B14}"/>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8092AC42-7249-49E7-946B-C589F9B85DCC}"/>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C967FB58-33E2-4189-8F4B-8136FA87BC47}"/>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6AAD5FD8-88E2-47D3-A311-E58770DB2D93}"/>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1A086169-924F-496A-BC07-9FEDB9A3AF76}"/>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C19B7ED9-5730-4EBC-B4BF-9B2448E32A63}"/>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1F43C1CA-4941-407C-A8B7-178368519803}"/>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0DA35F6E-3C13-4FB6-8F1F-51500C63D9F8}"/>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2E04BF72-3778-4364-A909-061B8B637809}"/>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4FEAEE05-B959-4F9C-8CAA-713EA1AD1FB8}"/>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606C5DB7-BE1B-44B1-B336-5CCD268708E2}"/>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10164A6-D115-4F2D-80AE-2B34A5B2DAB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54405DF-2D69-4914-B7A1-671380153C6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AEB4FF4-460C-4CFA-ACC4-44A11C07D00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1B603F5-9881-4411-8D69-0E8119F3B27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2F6AA22-150A-43AC-B3C5-A97A966E7FC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34727</xdr:rowOff>
    </xdr:from>
    <xdr:to>
      <xdr:col>55</xdr:col>
      <xdr:colOff>50800</xdr:colOff>
      <xdr:row>107</xdr:row>
      <xdr:rowOff>136327</xdr:rowOff>
    </xdr:to>
    <xdr:sp macro="" textlink="">
      <xdr:nvSpPr>
        <xdr:cNvPr id="474" name="楕円 473">
          <a:extLst>
            <a:ext uri="{FF2B5EF4-FFF2-40B4-BE49-F238E27FC236}">
              <a16:creationId xmlns:a16="http://schemas.microsoft.com/office/drawing/2014/main" id="{BD5C6C71-56F0-4C1D-8C90-7AD1B03D1DAF}"/>
            </a:ext>
          </a:extLst>
        </xdr:cNvPr>
        <xdr:cNvSpPr/>
      </xdr:nvSpPr>
      <xdr:spPr>
        <a:xfrm>
          <a:off x="10426700" y="1837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13154</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87AD00D8-1271-45B4-A2F8-FE2375B100BD}"/>
            </a:ext>
          </a:extLst>
        </xdr:cNvPr>
        <xdr:cNvSpPr txBox="1"/>
      </xdr:nvSpPr>
      <xdr:spPr>
        <a:xfrm>
          <a:off x="10515600" y="1835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39050</xdr:rowOff>
    </xdr:from>
    <xdr:to>
      <xdr:col>50</xdr:col>
      <xdr:colOff>165100</xdr:colOff>
      <xdr:row>107</xdr:row>
      <xdr:rowOff>140650</xdr:rowOff>
    </xdr:to>
    <xdr:sp macro="" textlink="">
      <xdr:nvSpPr>
        <xdr:cNvPr id="476" name="楕円 475">
          <a:extLst>
            <a:ext uri="{FF2B5EF4-FFF2-40B4-BE49-F238E27FC236}">
              <a16:creationId xmlns:a16="http://schemas.microsoft.com/office/drawing/2014/main" id="{13193BD0-F249-4C36-953B-DD06EC50A26F}"/>
            </a:ext>
          </a:extLst>
        </xdr:cNvPr>
        <xdr:cNvSpPr/>
      </xdr:nvSpPr>
      <xdr:spPr>
        <a:xfrm>
          <a:off x="9588500" y="183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85527</xdr:rowOff>
    </xdr:from>
    <xdr:to>
      <xdr:col>55</xdr:col>
      <xdr:colOff>0</xdr:colOff>
      <xdr:row>107</xdr:row>
      <xdr:rowOff>89850</xdr:rowOff>
    </xdr:to>
    <xdr:cxnSp macro="">
      <xdr:nvCxnSpPr>
        <xdr:cNvPr id="477" name="直線コネクタ 476">
          <a:extLst>
            <a:ext uri="{FF2B5EF4-FFF2-40B4-BE49-F238E27FC236}">
              <a16:creationId xmlns:a16="http://schemas.microsoft.com/office/drawing/2014/main" id="{75AA2EE6-4872-488E-BE15-DB58F497E620}"/>
            </a:ext>
          </a:extLst>
        </xdr:cNvPr>
        <xdr:cNvCxnSpPr/>
      </xdr:nvCxnSpPr>
      <xdr:spPr>
        <a:xfrm flipV="1">
          <a:off x="9639300" y="18430677"/>
          <a:ext cx="8382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43740</xdr:rowOff>
    </xdr:from>
    <xdr:to>
      <xdr:col>46</xdr:col>
      <xdr:colOff>38100</xdr:colOff>
      <xdr:row>107</xdr:row>
      <xdr:rowOff>145340</xdr:rowOff>
    </xdr:to>
    <xdr:sp macro="" textlink="">
      <xdr:nvSpPr>
        <xdr:cNvPr id="478" name="楕円 477">
          <a:extLst>
            <a:ext uri="{FF2B5EF4-FFF2-40B4-BE49-F238E27FC236}">
              <a16:creationId xmlns:a16="http://schemas.microsoft.com/office/drawing/2014/main" id="{7A553FA4-E85C-4506-8513-064421610ECF}"/>
            </a:ext>
          </a:extLst>
        </xdr:cNvPr>
        <xdr:cNvSpPr/>
      </xdr:nvSpPr>
      <xdr:spPr>
        <a:xfrm>
          <a:off x="8699500" y="1838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89850</xdr:rowOff>
    </xdr:from>
    <xdr:to>
      <xdr:col>50</xdr:col>
      <xdr:colOff>114300</xdr:colOff>
      <xdr:row>107</xdr:row>
      <xdr:rowOff>94540</xdr:rowOff>
    </xdr:to>
    <xdr:cxnSp macro="">
      <xdr:nvCxnSpPr>
        <xdr:cNvPr id="479" name="直線コネクタ 478">
          <a:extLst>
            <a:ext uri="{FF2B5EF4-FFF2-40B4-BE49-F238E27FC236}">
              <a16:creationId xmlns:a16="http://schemas.microsoft.com/office/drawing/2014/main" id="{97C37F79-561B-43EB-B403-208CDE61AAAB}"/>
            </a:ext>
          </a:extLst>
        </xdr:cNvPr>
        <xdr:cNvCxnSpPr/>
      </xdr:nvCxnSpPr>
      <xdr:spPr>
        <a:xfrm flipV="1">
          <a:off x="8750300" y="18435000"/>
          <a:ext cx="889000" cy="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46982</xdr:rowOff>
    </xdr:from>
    <xdr:to>
      <xdr:col>41</xdr:col>
      <xdr:colOff>101600</xdr:colOff>
      <xdr:row>107</xdr:row>
      <xdr:rowOff>148582</xdr:rowOff>
    </xdr:to>
    <xdr:sp macro="" textlink="">
      <xdr:nvSpPr>
        <xdr:cNvPr id="480" name="楕円 479">
          <a:extLst>
            <a:ext uri="{FF2B5EF4-FFF2-40B4-BE49-F238E27FC236}">
              <a16:creationId xmlns:a16="http://schemas.microsoft.com/office/drawing/2014/main" id="{FDA87D6D-4D3F-49E4-88ED-A2EE3D22F384}"/>
            </a:ext>
          </a:extLst>
        </xdr:cNvPr>
        <xdr:cNvSpPr/>
      </xdr:nvSpPr>
      <xdr:spPr>
        <a:xfrm>
          <a:off x="7810500" y="1839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94540</xdr:rowOff>
    </xdr:from>
    <xdr:to>
      <xdr:col>45</xdr:col>
      <xdr:colOff>177800</xdr:colOff>
      <xdr:row>107</xdr:row>
      <xdr:rowOff>97782</xdr:rowOff>
    </xdr:to>
    <xdr:cxnSp macro="">
      <xdr:nvCxnSpPr>
        <xdr:cNvPr id="481" name="直線コネクタ 480">
          <a:extLst>
            <a:ext uri="{FF2B5EF4-FFF2-40B4-BE49-F238E27FC236}">
              <a16:creationId xmlns:a16="http://schemas.microsoft.com/office/drawing/2014/main" id="{4C29E2CE-0112-4120-A4EA-97D5A48ACAA0}"/>
            </a:ext>
          </a:extLst>
        </xdr:cNvPr>
        <xdr:cNvCxnSpPr/>
      </xdr:nvCxnSpPr>
      <xdr:spPr>
        <a:xfrm flipV="1">
          <a:off x="7861300" y="18439690"/>
          <a:ext cx="889000" cy="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52319</xdr:rowOff>
    </xdr:from>
    <xdr:to>
      <xdr:col>36</xdr:col>
      <xdr:colOff>165100</xdr:colOff>
      <xdr:row>107</xdr:row>
      <xdr:rowOff>153919</xdr:rowOff>
    </xdr:to>
    <xdr:sp macro="" textlink="">
      <xdr:nvSpPr>
        <xdr:cNvPr id="482" name="楕円 481">
          <a:extLst>
            <a:ext uri="{FF2B5EF4-FFF2-40B4-BE49-F238E27FC236}">
              <a16:creationId xmlns:a16="http://schemas.microsoft.com/office/drawing/2014/main" id="{E572833D-0D79-48AE-97F2-DD8DB4660F29}"/>
            </a:ext>
          </a:extLst>
        </xdr:cNvPr>
        <xdr:cNvSpPr/>
      </xdr:nvSpPr>
      <xdr:spPr>
        <a:xfrm>
          <a:off x="6921500" y="183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97782</xdr:rowOff>
    </xdr:from>
    <xdr:to>
      <xdr:col>41</xdr:col>
      <xdr:colOff>50800</xdr:colOff>
      <xdr:row>107</xdr:row>
      <xdr:rowOff>103119</xdr:rowOff>
    </xdr:to>
    <xdr:cxnSp macro="">
      <xdr:nvCxnSpPr>
        <xdr:cNvPr id="483" name="直線コネクタ 482">
          <a:extLst>
            <a:ext uri="{FF2B5EF4-FFF2-40B4-BE49-F238E27FC236}">
              <a16:creationId xmlns:a16="http://schemas.microsoft.com/office/drawing/2014/main" id="{0AE68538-407B-40C9-BAD8-18852006CFAA}"/>
            </a:ext>
          </a:extLst>
        </xdr:cNvPr>
        <xdr:cNvCxnSpPr/>
      </xdr:nvCxnSpPr>
      <xdr:spPr>
        <a:xfrm flipV="1">
          <a:off x="6972300" y="18442932"/>
          <a:ext cx="889000" cy="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964F4140-A9DB-464F-A410-4C6D81A2E33F}"/>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CFE32528-FCF9-4BE6-8B51-77708BA12A8A}"/>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9DA0BF79-7D22-4A47-93A2-36DAFBDA0105}"/>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33225A1D-E585-41B3-AA0A-0F8F6E9E6966}"/>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131777</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E89DCCBD-4A36-4856-862B-13BFC22E7010}"/>
            </a:ext>
          </a:extLst>
        </xdr:cNvPr>
        <xdr:cNvSpPr txBox="1"/>
      </xdr:nvSpPr>
      <xdr:spPr>
        <a:xfrm>
          <a:off x="9327095" y="1847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136467</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6714AE54-4BF5-483D-9B52-1CA8DE4F81E8}"/>
            </a:ext>
          </a:extLst>
        </xdr:cNvPr>
        <xdr:cNvSpPr txBox="1"/>
      </xdr:nvSpPr>
      <xdr:spPr>
        <a:xfrm>
          <a:off x="8450795" y="18481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139709</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0F458ECC-4AD5-42E5-805B-E563756A8335}"/>
            </a:ext>
          </a:extLst>
        </xdr:cNvPr>
        <xdr:cNvSpPr txBox="1"/>
      </xdr:nvSpPr>
      <xdr:spPr>
        <a:xfrm>
          <a:off x="7561795" y="1848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145046</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A3D26F12-6355-411E-A229-3AFD1CA93233}"/>
            </a:ext>
          </a:extLst>
        </xdr:cNvPr>
        <xdr:cNvSpPr txBox="1"/>
      </xdr:nvSpPr>
      <xdr:spPr>
        <a:xfrm>
          <a:off x="6672795" y="1849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86B4861-3BF8-48E9-9725-0DCB5B66686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A59B84C-09CF-4222-9894-C91DCF4D88D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5439B29-C9DA-4D24-9298-FC27B18A267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666D2F9-65BB-426D-8DB2-83373E1A6C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30AFE3D-88C9-443E-9397-BC8A3F45B6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EC735BDB-9277-414A-AC6B-75CB264931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FF67DE1-0558-496A-BEC5-2E435B2DF65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28832A7-921F-465B-A9EA-715D3A4EADB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CFF3E8DE-F939-4190-8000-195BF5D68AA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41F8C5C-9DE8-46FD-A6C7-7E8907726A9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80B30B2-7E55-41BC-82EA-C4C576C946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672CE45-E34F-41F7-9B7D-ADCC1D365E6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B88AF802-DD97-494F-A289-7E188AA1AFB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55F7C80-8F98-45F5-B62B-4A2DEA8CF37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EB8991E-0EA5-4C22-A618-085E016ABAA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6BE0E9EF-8E29-48F0-8719-8A8744A9F4E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4A27D3DF-E91E-46FD-A837-4BC8A94997E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D2A6E6E6-FF14-442D-A383-FD775D8BDED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4AF22F8-246E-4075-8C35-297B233E8E5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C5116C21-1608-422E-B142-C376E2763F8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4E036EE-CF61-4AAC-92D9-483F0F0DA39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9766284-E8BB-4739-8C0F-505E2F0A8DE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2795A910-93B1-4672-90CF-1D4FE6C5AE9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B0939A01-04ED-4C9B-8646-06BA0BDE552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53D218DC-A94B-47CF-A833-C2FADFBD209D}"/>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CC8B351D-3A8B-4AA8-8618-D45B65B691B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4F92899D-CD3A-43A1-8CFE-21CC3C17FFA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F0D970A5-0BD5-4F8E-9D1C-63DFFD642E23}"/>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A4B38ABF-0C97-4122-BD4F-756CBCFF7881}"/>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D2741E61-25E9-408B-B87B-7160894D0335}"/>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F8C39B6C-99C5-4858-BCC8-41E1028FD1ED}"/>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59572DB8-5E82-4EC3-8D2C-16DE113EF18B}"/>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EEA4B68C-9CEC-4739-AF38-5BA687EDCC04}"/>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06FE91A9-B35F-46B6-A1BC-E4A82ECB6FD2}"/>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042898FC-89C7-43DB-BFE4-A718B9D078C6}"/>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368E786-6BC1-4AEC-A244-4D60FDA7D8B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0CB21C1-6338-48DB-BFF2-4FBADDE8EF9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EC003A4-B656-4682-8492-9492F358E6F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D4676BC-73A3-4D0D-877A-988B510B578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6C68B51-57C7-4EC1-AADD-83F29DD8389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52070</xdr:rowOff>
    </xdr:from>
    <xdr:to>
      <xdr:col>85</xdr:col>
      <xdr:colOff>177800</xdr:colOff>
      <xdr:row>41</xdr:row>
      <xdr:rowOff>153670</xdr:rowOff>
    </xdr:to>
    <xdr:sp macro="" textlink="">
      <xdr:nvSpPr>
        <xdr:cNvPr id="532" name="楕円 531">
          <a:extLst>
            <a:ext uri="{FF2B5EF4-FFF2-40B4-BE49-F238E27FC236}">
              <a16:creationId xmlns:a16="http://schemas.microsoft.com/office/drawing/2014/main" id="{E34C1E85-4478-4D2F-A7C9-ECA1DA5591CE}"/>
            </a:ext>
          </a:extLst>
        </xdr:cNvPr>
        <xdr:cNvSpPr/>
      </xdr:nvSpPr>
      <xdr:spPr>
        <a:xfrm>
          <a:off x="16268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138447</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EC06BB4B-46C0-4AA8-8749-8A32E96ADF17}"/>
            </a:ext>
          </a:extLst>
        </xdr:cNvPr>
        <xdr:cNvSpPr txBox="1"/>
      </xdr:nvSpPr>
      <xdr:spPr>
        <a:xfrm>
          <a:off x="16357600" y="699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23495</xdr:rowOff>
    </xdr:from>
    <xdr:to>
      <xdr:col>81</xdr:col>
      <xdr:colOff>101600</xdr:colOff>
      <xdr:row>41</xdr:row>
      <xdr:rowOff>125095</xdr:rowOff>
    </xdr:to>
    <xdr:sp macro="" textlink="">
      <xdr:nvSpPr>
        <xdr:cNvPr id="534" name="楕円 533">
          <a:extLst>
            <a:ext uri="{FF2B5EF4-FFF2-40B4-BE49-F238E27FC236}">
              <a16:creationId xmlns:a16="http://schemas.microsoft.com/office/drawing/2014/main" id="{81489AE4-23EF-4130-B8AD-223611471E5F}"/>
            </a:ext>
          </a:extLst>
        </xdr:cNvPr>
        <xdr:cNvSpPr/>
      </xdr:nvSpPr>
      <xdr:spPr>
        <a:xfrm>
          <a:off x="15430500" y="70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74295</xdr:rowOff>
    </xdr:from>
    <xdr:to>
      <xdr:col>85</xdr:col>
      <xdr:colOff>127000</xdr:colOff>
      <xdr:row>41</xdr:row>
      <xdr:rowOff>102870</xdr:rowOff>
    </xdr:to>
    <xdr:cxnSp macro="">
      <xdr:nvCxnSpPr>
        <xdr:cNvPr id="535" name="直線コネクタ 534">
          <a:extLst>
            <a:ext uri="{FF2B5EF4-FFF2-40B4-BE49-F238E27FC236}">
              <a16:creationId xmlns:a16="http://schemas.microsoft.com/office/drawing/2014/main" id="{8AE709A3-65C4-41C7-AF43-0A22830A48BF}"/>
            </a:ext>
          </a:extLst>
        </xdr:cNvPr>
        <xdr:cNvCxnSpPr/>
      </xdr:nvCxnSpPr>
      <xdr:spPr>
        <a:xfrm>
          <a:off x="15481300" y="71037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166370</xdr:rowOff>
    </xdr:from>
    <xdr:to>
      <xdr:col>76</xdr:col>
      <xdr:colOff>165100</xdr:colOff>
      <xdr:row>41</xdr:row>
      <xdr:rowOff>96520</xdr:rowOff>
    </xdr:to>
    <xdr:sp macro="" textlink="">
      <xdr:nvSpPr>
        <xdr:cNvPr id="536" name="楕円 535">
          <a:extLst>
            <a:ext uri="{FF2B5EF4-FFF2-40B4-BE49-F238E27FC236}">
              <a16:creationId xmlns:a16="http://schemas.microsoft.com/office/drawing/2014/main" id="{A8AB3B14-4CAB-44AC-8366-1AF0F6CF6238}"/>
            </a:ext>
          </a:extLst>
        </xdr:cNvPr>
        <xdr:cNvSpPr/>
      </xdr:nvSpPr>
      <xdr:spPr>
        <a:xfrm>
          <a:off x="14541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45720</xdr:rowOff>
    </xdr:from>
    <xdr:to>
      <xdr:col>81</xdr:col>
      <xdr:colOff>50800</xdr:colOff>
      <xdr:row>41</xdr:row>
      <xdr:rowOff>74295</xdr:rowOff>
    </xdr:to>
    <xdr:cxnSp macro="">
      <xdr:nvCxnSpPr>
        <xdr:cNvPr id="537" name="直線コネクタ 536">
          <a:extLst>
            <a:ext uri="{FF2B5EF4-FFF2-40B4-BE49-F238E27FC236}">
              <a16:creationId xmlns:a16="http://schemas.microsoft.com/office/drawing/2014/main" id="{982E31DF-23BE-4A86-BAD2-2A9306111CEF}"/>
            </a:ext>
          </a:extLst>
        </xdr:cNvPr>
        <xdr:cNvCxnSpPr/>
      </xdr:nvCxnSpPr>
      <xdr:spPr>
        <a:xfrm>
          <a:off x="14592300" y="70751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154940</xdr:rowOff>
    </xdr:from>
    <xdr:to>
      <xdr:col>72</xdr:col>
      <xdr:colOff>38100</xdr:colOff>
      <xdr:row>41</xdr:row>
      <xdr:rowOff>85090</xdr:rowOff>
    </xdr:to>
    <xdr:sp macro="" textlink="">
      <xdr:nvSpPr>
        <xdr:cNvPr id="538" name="楕円 537">
          <a:extLst>
            <a:ext uri="{FF2B5EF4-FFF2-40B4-BE49-F238E27FC236}">
              <a16:creationId xmlns:a16="http://schemas.microsoft.com/office/drawing/2014/main" id="{5AB5FFAA-9CCB-47F6-889E-A2EC12716404}"/>
            </a:ext>
          </a:extLst>
        </xdr:cNvPr>
        <xdr:cNvSpPr/>
      </xdr:nvSpPr>
      <xdr:spPr>
        <a:xfrm>
          <a:off x="13652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34290</xdr:rowOff>
    </xdr:from>
    <xdr:to>
      <xdr:col>76</xdr:col>
      <xdr:colOff>114300</xdr:colOff>
      <xdr:row>41</xdr:row>
      <xdr:rowOff>45720</xdr:rowOff>
    </xdr:to>
    <xdr:cxnSp macro="">
      <xdr:nvCxnSpPr>
        <xdr:cNvPr id="539" name="直線コネクタ 538">
          <a:extLst>
            <a:ext uri="{FF2B5EF4-FFF2-40B4-BE49-F238E27FC236}">
              <a16:creationId xmlns:a16="http://schemas.microsoft.com/office/drawing/2014/main" id="{A402B660-722B-4F25-B8D6-647E872C9AB3}"/>
            </a:ext>
          </a:extLst>
        </xdr:cNvPr>
        <xdr:cNvCxnSpPr/>
      </xdr:nvCxnSpPr>
      <xdr:spPr>
        <a:xfrm>
          <a:off x="13703300" y="7063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132080</xdr:rowOff>
    </xdr:from>
    <xdr:to>
      <xdr:col>67</xdr:col>
      <xdr:colOff>101600</xdr:colOff>
      <xdr:row>41</xdr:row>
      <xdr:rowOff>62230</xdr:rowOff>
    </xdr:to>
    <xdr:sp macro="" textlink="">
      <xdr:nvSpPr>
        <xdr:cNvPr id="540" name="楕円 539">
          <a:extLst>
            <a:ext uri="{FF2B5EF4-FFF2-40B4-BE49-F238E27FC236}">
              <a16:creationId xmlns:a16="http://schemas.microsoft.com/office/drawing/2014/main" id="{AD7FC4F8-B15A-40F8-8707-6D7906F43ADA}"/>
            </a:ext>
          </a:extLst>
        </xdr:cNvPr>
        <xdr:cNvSpPr/>
      </xdr:nvSpPr>
      <xdr:spPr>
        <a:xfrm>
          <a:off x="12763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11430</xdr:rowOff>
    </xdr:from>
    <xdr:to>
      <xdr:col>71</xdr:col>
      <xdr:colOff>177800</xdr:colOff>
      <xdr:row>41</xdr:row>
      <xdr:rowOff>34290</xdr:rowOff>
    </xdr:to>
    <xdr:cxnSp macro="">
      <xdr:nvCxnSpPr>
        <xdr:cNvPr id="541" name="直線コネクタ 540">
          <a:extLst>
            <a:ext uri="{FF2B5EF4-FFF2-40B4-BE49-F238E27FC236}">
              <a16:creationId xmlns:a16="http://schemas.microsoft.com/office/drawing/2014/main" id="{0AFAFC14-A629-4F6C-8821-6F0C24808D52}"/>
            </a:ext>
          </a:extLst>
        </xdr:cNvPr>
        <xdr:cNvCxnSpPr/>
      </xdr:nvCxnSpPr>
      <xdr:spPr>
        <a:xfrm>
          <a:off x="12814300" y="7040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AB099F6-3900-48B0-8848-005E0D07AD96}"/>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B09108CA-CE5C-412E-AE14-B2D5225C0331}"/>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47D6EB94-929F-443C-BF1C-2AE4B44E534C}"/>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33A78B2E-3616-44D8-9DC5-BD55ADBD8DF1}"/>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116222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A8E11A1F-4A2D-4119-9BF7-13E6998E43EC}"/>
            </a:ext>
          </a:extLst>
        </xdr:cNvPr>
        <xdr:cNvSpPr txBox="1"/>
      </xdr:nvSpPr>
      <xdr:spPr>
        <a:xfrm>
          <a:off x="15266044" y="714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87647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F059174E-716D-4AD1-9C67-A16C8B777E5F}"/>
            </a:ext>
          </a:extLst>
        </xdr:cNvPr>
        <xdr:cNvSpPr txBox="1"/>
      </xdr:nvSpPr>
      <xdr:spPr>
        <a:xfrm>
          <a:off x="14389744" y="711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76217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8B70DDB6-2088-4F5E-BEEF-96281D9AFB2C}"/>
            </a:ext>
          </a:extLst>
        </xdr:cNvPr>
        <xdr:cNvSpPr txBox="1"/>
      </xdr:nvSpPr>
      <xdr:spPr>
        <a:xfrm>
          <a:off x="135007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53357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CE82A5DC-07DF-4627-89B2-FF866EA06CA5}"/>
            </a:ext>
          </a:extLst>
        </xdr:cNvPr>
        <xdr:cNvSpPr txBox="1"/>
      </xdr:nvSpPr>
      <xdr:spPr>
        <a:xfrm>
          <a:off x="12611744" y="708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431FC86-A2BB-4C2B-9053-B3F0C1542E0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DFD578E-15F0-48F5-997F-27BA111EC5C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20453F15-BBCA-48B4-B9A3-A8841649E45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C75B8A4-27F7-4D5B-9E58-6557A23C85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C25373D-9BC3-47E5-A3EA-2A162DE7D7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3390A34-9DCE-4AA2-B83B-A06F301D4B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BA0BDD7-F773-4C02-900F-347D503E14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5CB7EE0D-F56C-494C-8DA9-3C861A5FE3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55D80760-2D0F-4B5B-89BB-B2EEEA4306F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B1D1552E-9E57-43EA-A82D-E4DFB2C12D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CABF5121-448B-4EDA-8CAE-38F51037569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8D1246A8-F619-4ED5-BADA-F24418BAAA2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5BE8B821-BEF2-4E2E-AD3E-849835F58C2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F825AC3D-63F1-4405-9A15-6D5AA2D59D4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B1753EA5-163F-45C3-B5C6-A9C990F6B78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E36A6FC6-3326-40C2-84F0-2DF4FDC190E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A00FDA23-E9BF-4371-9094-C66A6A9A312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557B1C77-A7D5-4E74-9D84-0533F33E1C5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E43C0449-F762-4668-A6D5-02FF939853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1BE97690-0740-48D2-BBD9-7267B5013DD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348AAE22-BFA0-42E1-BEBA-18AF1AEFCE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75C8C55F-3896-4789-B195-FC8A5827C813}"/>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31FACCC6-8DAC-4FF6-B45B-4CF9AA530FB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51409360-CA86-4F4B-954E-3869A663B77F}"/>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8B663767-A0FB-4987-A1B8-4978511324F5}"/>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425DBE6C-120A-4344-933A-775ABDCDEF5F}"/>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116CC84A-55C4-4002-B1A7-3D529AD1DA44}"/>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CDFF474B-8C1A-4296-97E7-056BD8F60694}"/>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9B0B129B-BA50-464A-B533-4591A50744D1}"/>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806533D1-6D9D-4B54-97C1-DC037E455406}"/>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865A5F8A-5144-4DF8-817E-93FFCA62858D}"/>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B1FCA156-9FE3-4A26-8706-EDA5BD0E5051}"/>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188157F-70FD-4C1D-A9DE-73685610841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DC45D6B-5328-47CF-9B22-94AD7D2CA73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DE98946-1711-4169-A853-E661E1FA3B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C9868F0-D827-46DC-8335-6C41EFB27DE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DC7FE5E-C522-401C-86A5-791AF03B906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141986</xdr:rowOff>
    </xdr:from>
    <xdr:to>
      <xdr:col>116</xdr:col>
      <xdr:colOff>114300</xdr:colOff>
      <xdr:row>40</xdr:row>
      <xdr:rowOff>72136</xdr:rowOff>
    </xdr:to>
    <xdr:sp macro="" textlink="">
      <xdr:nvSpPr>
        <xdr:cNvPr id="587" name="楕円 586">
          <a:extLst>
            <a:ext uri="{FF2B5EF4-FFF2-40B4-BE49-F238E27FC236}">
              <a16:creationId xmlns:a16="http://schemas.microsoft.com/office/drawing/2014/main" id="{26C07834-3A6F-48C1-B1CC-7997660C4097}"/>
            </a:ext>
          </a:extLst>
        </xdr:cNvPr>
        <xdr:cNvSpPr/>
      </xdr:nvSpPr>
      <xdr:spPr>
        <a:xfrm>
          <a:off x="22110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120413</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1CE32F6B-D2FF-47B3-A108-B90C89F3B032}"/>
            </a:ext>
          </a:extLst>
        </xdr:cNvPr>
        <xdr:cNvSpPr txBox="1"/>
      </xdr:nvSpPr>
      <xdr:spPr>
        <a:xfrm>
          <a:off x="22199600"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146558</xdr:rowOff>
    </xdr:from>
    <xdr:to>
      <xdr:col>112</xdr:col>
      <xdr:colOff>38100</xdr:colOff>
      <xdr:row>40</xdr:row>
      <xdr:rowOff>76708</xdr:rowOff>
    </xdr:to>
    <xdr:sp macro="" textlink="">
      <xdr:nvSpPr>
        <xdr:cNvPr id="589" name="楕円 588">
          <a:extLst>
            <a:ext uri="{FF2B5EF4-FFF2-40B4-BE49-F238E27FC236}">
              <a16:creationId xmlns:a16="http://schemas.microsoft.com/office/drawing/2014/main" id="{70A71953-0DCB-471E-9542-18B79732E6EB}"/>
            </a:ext>
          </a:extLst>
        </xdr:cNvPr>
        <xdr:cNvSpPr/>
      </xdr:nvSpPr>
      <xdr:spPr>
        <a:xfrm>
          <a:off x="21272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21336</xdr:rowOff>
    </xdr:from>
    <xdr:to>
      <xdr:col>116</xdr:col>
      <xdr:colOff>63500</xdr:colOff>
      <xdr:row>40</xdr:row>
      <xdr:rowOff>25908</xdr:rowOff>
    </xdr:to>
    <xdr:cxnSp macro="">
      <xdr:nvCxnSpPr>
        <xdr:cNvPr id="590" name="直線コネクタ 589">
          <a:extLst>
            <a:ext uri="{FF2B5EF4-FFF2-40B4-BE49-F238E27FC236}">
              <a16:creationId xmlns:a16="http://schemas.microsoft.com/office/drawing/2014/main" id="{E5F35063-CC81-4555-8429-BDCCBA43F95B}"/>
            </a:ext>
          </a:extLst>
        </xdr:cNvPr>
        <xdr:cNvCxnSpPr/>
      </xdr:nvCxnSpPr>
      <xdr:spPr>
        <a:xfrm flipV="1">
          <a:off x="21323300" y="6879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151130</xdr:rowOff>
    </xdr:from>
    <xdr:to>
      <xdr:col>107</xdr:col>
      <xdr:colOff>101600</xdr:colOff>
      <xdr:row>40</xdr:row>
      <xdr:rowOff>81280</xdr:rowOff>
    </xdr:to>
    <xdr:sp macro="" textlink="">
      <xdr:nvSpPr>
        <xdr:cNvPr id="591" name="楕円 590">
          <a:extLst>
            <a:ext uri="{FF2B5EF4-FFF2-40B4-BE49-F238E27FC236}">
              <a16:creationId xmlns:a16="http://schemas.microsoft.com/office/drawing/2014/main" id="{65008E9D-0226-4F2C-89CE-C9E453507F2C}"/>
            </a:ext>
          </a:extLst>
        </xdr:cNvPr>
        <xdr:cNvSpPr/>
      </xdr:nvSpPr>
      <xdr:spPr>
        <a:xfrm>
          <a:off x="20383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25908</xdr:rowOff>
    </xdr:from>
    <xdr:to>
      <xdr:col>111</xdr:col>
      <xdr:colOff>177800</xdr:colOff>
      <xdr:row>40</xdr:row>
      <xdr:rowOff>30480</xdr:rowOff>
    </xdr:to>
    <xdr:cxnSp macro="">
      <xdr:nvCxnSpPr>
        <xdr:cNvPr id="592" name="直線コネクタ 591">
          <a:extLst>
            <a:ext uri="{FF2B5EF4-FFF2-40B4-BE49-F238E27FC236}">
              <a16:creationId xmlns:a16="http://schemas.microsoft.com/office/drawing/2014/main" id="{6E0E9C08-EDEE-429E-91A4-5A0C17A515BE}"/>
            </a:ext>
          </a:extLst>
        </xdr:cNvPr>
        <xdr:cNvCxnSpPr/>
      </xdr:nvCxnSpPr>
      <xdr:spPr>
        <a:xfrm flipV="1">
          <a:off x="20434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157988</xdr:rowOff>
    </xdr:from>
    <xdr:to>
      <xdr:col>102</xdr:col>
      <xdr:colOff>165100</xdr:colOff>
      <xdr:row>40</xdr:row>
      <xdr:rowOff>88138</xdr:rowOff>
    </xdr:to>
    <xdr:sp macro="" textlink="">
      <xdr:nvSpPr>
        <xdr:cNvPr id="593" name="楕円 592">
          <a:extLst>
            <a:ext uri="{FF2B5EF4-FFF2-40B4-BE49-F238E27FC236}">
              <a16:creationId xmlns:a16="http://schemas.microsoft.com/office/drawing/2014/main" id="{EFFF4AC3-BBC0-4763-B8D4-F7BED0CF9DA5}"/>
            </a:ext>
          </a:extLst>
        </xdr:cNvPr>
        <xdr:cNvSpPr/>
      </xdr:nvSpPr>
      <xdr:spPr>
        <a:xfrm>
          <a:off x="19494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30480</xdr:rowOff>
    </xdr:from>
    <xdr:to>
      <xdr:col>107</xdr:col>
      <xdr:colOff>50800</xdr:colOff>
      <xdr:row>40</xdr:row>
      <xdr:rowOff>37338</xdr:rowOff>
    </xdr:to>
    <xdr:cxnSp macro="">
      <xdr:nvCxnSpPr>
        <xdr:cNvPr id="594" name="直線コネクタ 593">
          <a:extLst>
            <a:ext uri="{FF2B5EF4-FFF2-40B4-BE49-F238E27FC236}">
              <a16:creationId xmlns:a16="http://schemas.microsoft.com/office/drawing/2014/main" id="{0EC98A34-662D-4345-BC64-3E7E4BBD27C1}"/>
            </a:ext>
          </a:extLst>
        </xdr:cNvPr>
        <xdr:cNvCxnSpPr/>
      </xdr:nvCxnSpPr>
      <xdr:spPr>
        <a:xfrm flipV="1">
          <a:off x="19545300" y="688848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162560</xdr:rowOff>
    </xdr:from>
    <xdr:to>
      <xdr:col>98</xdr:col>
      <xdr:colOff>38100</xdr:colOff>
      <xdr:row>40</xdr:row>
      <xdr:rowOff>92710</xdr:rowOff>
    </xdr:to>
    <xdr:sp macro="" textlink="">
      <xdr:nvSpPr>
        <xdr:cNvPr id="595" name="楕円 594">
          <a:extLst>
            <a:ext uri="{FF2B5EF4-FFF2-40B4-BE49-F238E27FC236}">
              <a16:creationId xmlns:a16="http://schemas.microsoft.com/office/drawing/2014/main" id="{6BC7591B-7C01-4B8E-BA06-49E9EC5AE68E}"/>
            </a:ext>
          </a:extLst>
        </xdr:cNvPr>
        <xdr:cNvSpPr/>
      </xdr:nvSpPr>
      <xdr:spPr>
        <a:xfrm>
          <a:off x="18605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37338</xdr:rowOff>
    </xdr:from>
    <xdr:to>
      <xdr:col>102</xdr:col>
      <xdr:colOff>114300</xdr:colOff>
      <xdr:row>40</xdr:row>
      <xdr:rowOff>41910</xdr:rowOff>
    </xdr:to>
    <xdr:cxnSp macro="">
      <xdr:nvCxnSpPr>
        <xdr:cNvPr id="596" name="直線コネクタ 595">
          <a:extLst>
            <a:ext uri="{FF2B5EF4-FFF2-40B4-BE49-F238E27FC236}">
              <a16:creationId xmlns:a16="http://schemas.microsoft.com/office/drawing/2014/main" id="{87FC5279-ADCC-457A-90A7-B54089E402F3}"/>
            </a:ext>
          </a:extLst>
        </xdr:cNvPr>
        <xdr:cNvCxnSpPr/>
      </xdr:nvCxnSpPr>
      <xdr:spPr>
        <a:xfrm flipV="1">
          <a:off x="18656300" y="689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FF9BECF5-DFD9-4765-B95D-299891EDA072}"/>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9F33A90A-B99F-4690-98A3-9876FE4E0079}"/>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15477EA8-EA91-4ADE-96CB-31043B54B47F}"/>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105A54D4-7686-48EE-9BBD-6C7DD683853B}"/>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67835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3D137683-0114-488C-A1FD-62C170417B31}"/>
            </a:ext>
          </a:extLst>
        </xdr:cNvPr>
        <xdr:cNvSpPr txBox="1"/>
      </xdr:nvSpPr>
      <xdr:spPr>
        <a:xfrm>
          <a:off x="210757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9242706C-876E-448A-8F71-210A32644563}"/>
            </a:ext>
          </a:extLst>
        </xdr:cNvPr>
        <xdr:cNvSpPr txBox="1"/>
      </xdr:nvSpPr>
      <xdr:spPr>
        <a:xfrm>
          <a:off x="20199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79265</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95ABD7E2-4424-466C-A6AC-56D730BA1B34}"/>
            </a:ext>
          </a:extLst>
        </xdr:cNvPr>
        <xdr:cNvSpPr txBox="1"/>
      </xdr:nvSpPr>
      <xdr:spPr>
        <a:xfrm>
          <a:off x="193104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83837</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0200516F-61AD-4EA6-BF8D-6599DE9F2FF9}"/>
            </a:ext>
          </a:extLst>
        </xdr:cNvPr>
        <xdr:cNvSpPr txBox="1"/>
      </xdr:nvSpPr>
      <xdr:spPr>
        <a:xfrm>
          <a:off x="18421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BF232517-8465-4AF0-AC97-62C1093150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EEF1254D-D9EE-480C-8847-C6272855E0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0C1E4096-D657-4DC5-A021-5F93289D6D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DA4DBDED-67CD-4B1D-BC88-8BB42E63441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E66FFB25-3A7E-4799-BEA6-C23A1ADDA1B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08585507-FA2D-4404-9BC9-2E1FEC0151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EE3038F9-35B6-42FC-AFA3-0222FFCDDC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77BDD599-62A6-4239-BA17-9EDEA374847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EF79C759-016D-4BEF-A6FE-01E9FE3AD9C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A6E41091-7767-4278-B614-5A4E96F6A01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41E21515-D177-4755-92C8-14E45D7BFEB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221C8810-9A5B-4C82-B243-149570ECC62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15D2BF56-2A98-4514-89F3-91F08C0D05B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EB93FE88-0517-4A0E-8B06-E0ECDE15D8E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8E174EA8-505F-4C7A-B65B-E43B7C74AEB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A8B71E74-DCFB-4C2A-ABAA-09BB6C40F91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8FE8E233-6702-4581-9EF7-CEB43943218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92E3045C-E36E-4C80-AFAB-FEC3A189EF7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87DECDC3-1C1E-41D0-B90D-0D8DCE8A812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816085B0-E8F8-483F-A622-CE47F2B3D34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F6F1A487-298C-4B4A-A479-37C22B47C04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184C9EEE-CC37-4C96-BA42-C9DFF69D3F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4DA1B879-2F03-4CB7-A01F-643CD7EDFF1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C814FD37-202D-4974-BAF5-09EEE88D37D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80EC72C2-6797-444B-A588-A0BB810DBB93}"/>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10B8F63B-8936-48B1-81CD-C0AFA66D4F8F}"/>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E58FE6FC-A918-4E03-A7C7-A9B8C0AC705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B782F892-5386-4841-868F-D71F814A905E}"/>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23FEA496-891F-4DF1-9DB4-66126E4C4B5F}"/>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4DB074D4-5A21-47EB-BB27-6C82D03104BB}"/>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92A705E8-9196-466F-902E-E7BBE4F23792}"/>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26BA47D2-458D-42BE-84E9-E27D936D37FB}"/>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3D4F6148-DB82-4979-866E-8344DE8736BB}"/>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75A4E6AE-6D1D-4681-9E25-A4645112E47E}"/>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7C332B62-8153-4B45-9503-5D7BCB677751}"/>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2B61AEE-D50F-4EC2-B844-76B30E7A08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C0E78A0-BAC2-47A3-91B9-7506DED8C2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E470C6C-AA4C-40AA-9068-F30D58A9BF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40B8465-FF80-42FA-AE1C-FFD44A4507F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A2C5C75-2708-41B0-8968-5F6F4AD5F29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645" name="楕円 644">
          <a:extLst>
            <a:ext uri="{FF2B5EF4-FFF2-40B4-BE49-F238E27FC236}">
              <a16:creationId xmlns:a16="http://schemas.microsoft.com/office/drawing/2014/main" id="{7AC25D23-901F-45D9-97DB-09C7EF80C856}"/>
            </a:ext>
          </a:extLst>
        </xdr:cNvPr>
        <xdr:cNvSpPr/>
      </xdr:nvSpPr>
      <xdr:spPr>
        <a:xfrm>
          <a:off x="16268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137177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0D429808-10E3-428F-ADCA-122FF090CE28}"/>
            </a:ext>
          </a:extLst>
        </xdr:cNvPr>
        <xdr:cNvSpPr txBox="1"/>
      </xdr:nvSpPr>
      <xdr:spPr>
        <a:xfrm>
          <a:off x="16357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647" name="楕円 646">
          <a:extLst>
            <a:ext uri="{FF2B5EF4-FFF2-40B4-BE49-F238E27FC236}">
              <a16:creationId xmlns:a16="http://schemas.microsoft.com/office/drawing/2014/main" id="{B0B35711-3933-4F45-A3EE-A5D6DBA4F556}"/>
            </a:ext>
          </a:extLst>
        </xdr:cNvPr>
        <xdr:cNvSpPr/>
      </xdr:nvSpPr>
      <xdr:spPr>
        <a:xfrm>
          <a:off x="15430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62</xdr:row>
      <xdr:rowOff>38100</xdr:rowOff>
    </xdr:to>
    <xdr:cxnSp macro="">
      <xdr:nvCxnSpPr>
        <xdr:cNvPr id="648" name="直線コネクタ 647">
          <a:extLst>
            <a:ext uri="{FF2B5EF4-FFF2-40B4-BE49-F238E27FC236}">
              <a16:creationId xmlns:a16="http://schemas.microsoft.com/office/drawing/2014/main" id="{95F6E510-53E9-4C9C-BFE2-8534AEC2BD8C}"/>
            </a:ext>
          </a:extLst>
        </xdr:cNvPr>
        <xdr:cNvCxnSpPr/>
      </xdr:nvCxnSpPr>
      <xdr:spPr>
        <a:xfrm>
          <a:off x="15481300" y="105003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38735</xdr:rowOff>
    </xdr:from>
    <xdr:to>
      <xdr:col>76</xdr:col>
      <xdr:colOff>165100</xdr:colOff>
      <xdr:row>61</xdr:row>
      <xdr:rowOff>140335</xdr:rowOff>
    </xdr:to>
    <xdr:sp macro="" textlink="">
      <xdr:nvSpPr>
        <xdr:cNvPr id="649" name="楕円 648">
          <a:extLst>
            <a:ext uri="{FF2B5EF4-FFF2-40B4-BE49-F238E27FC236}">
              <a16:creationId xmlns:a16="http://schemas.microsoft.com/office/drawing/2014/main" id="{F1809152-64A3-48A0-83FF-294C32F479E9}"/>
            </a:ext>
          </a:extLst>
        </xdr:cNvPr>
        <xdr:cNvSpPr/>
      </xdr:nvSpPr>
      <xdr:spPr>
        <a:xfrm>
          <a:off x="14541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41910</xdr:rowOff>
    </xdr:from>
    <xdr:to>
      <xdr:col>81</xdr:col>
      <xdr:colOff>50800</xdr:colOff>
      <xdr:row>61</xdr:row>
      <xdr:rowOff>89535</xdr:rowOff>
    </xdr:to>
    <xdr:cxnSp macro="">
      <xdr:nvCxnSpPr>
        <xdr:cNvPr id="650" name="直線コネクタ 649">
          <a:extLst>
            <a:ext uri="{FF2B5EF4-FFF2-40B4-BE49-F238E27FC236}">
              <a16:creationId xmlns:a16="http://schemas.microsoft.com/office/drawing/2014/main" id="{B11558C3-A01B-47B1-9FCC-360AEDECD82D}"/>
            </a:ext>
          </a:extLst>
        </xdr:cNvPr>
        <xdr:cNvCxnSpPr/>
      </xdr:nvCxnSpPr>
      <xdr:spPr>
        <a:xfrm flipV="1">
          <a:off x="14592300" y="105003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19685</xdr:rowOff>
    </xdr:from>
    <xdr:to>
      <xdr:col>72</xdr:col>
      <xdr:colOff>38100</xdr:colOff>
      <xdr:row>61</xdr:row>
      <xdr:rowOff>121285</xdr:rowOff>
    </xdr:to>
    <xdr:sp macro="" textlink="">
      <xdr:nvSpPr>
        <xdr:cNvPr id="651" name="楕円 650">
          <a:extLst>
            <a:ext uri="{FF2B5EF4-FFF2-40B4-BE49-F238E27FC236}">
              <a16:creationId xmlns:a16="http://schemas.microsoft.com/office/drawing/2014/main" id="{0AF79705-2BDE-43A9-9559-90CD36471333}"/>
            </a:ext>
          </a:extLst>
        </xdr:cNvPr>
        <xdr:cNvSpPr/>
      </xdr:nvSpPr>
      <xdr:spPr>
        <a:xfrm>
          <a:off x="13652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70485</xdr:rowOff>
    </xdr:from>
    <xdr:to>
      <xdr:col>76</xdr:col>
      <xdr:colOff>114300</xdr:colOff>
      <xdr:row>61</xdr:row>
      <xdr:rowOff>89535</xdr:rowOff>
    </xdr:to>
    <xdr:cxnSp macro="">
      <xdr:nvCxnSpPr>
        <xdr:cNvPr id="652" name="直線コネクタ 651">
          <a:extLst>
            <a:ext uri="{FF2B5EF4-FFF2-40B4-BE49-F238E27FC236}">
              <a16:creationId xmlns:a16="http://schemas.microsoft.com/office/drawing/2014/main" id="{EE4F44A4-0778-42DF-9C72-9C2F59305F91}"/>
            </a:ext>
          </a:extLst>
        </xdr:cNvPr>
        <xdr:cNvCxnSpPr/>
      </xdr:nvCxnSpPr>
      <xdr:spPr>
        <a:xfrm>
          <a:off x="13703300" y="105289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xdr:rowOff>
    </xdr:from>
    <xdr:to>
      <xdr:col>67</xdr:col>
      <xdr:colOff>101600</xdr:colOff>
      <xdr:row>61</xdr:row>
      <xdr:rowOff>106045</xdr:rowOff>
    </xdr:to>
    <xdr:sp macro="" textlink="">
      <xdr:nvSpPr>
        <xdr:cNvPr id="653" name="楕円 652">
          <a:extLst>
            <a:ext uri="{FF2B5EF4-FFF2-40B4-BE49-F238E27FC236}">
              <a16:creationId xmlns:a16="http://schemas.microsoft.com/office/drawing/2014/main" id="{88529138-03C3-4E07-B183-5845CC2F8B3E}"/>
            </a:ext>
          </a:extLst>
        </xdr:cNvPr>
        <xdr:cNvSpPr/>
      </xdr:nvSpPr>
      <xdr:spPr>
        <a:xfrm>
          <a:off x="12763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55245</xdr:rowOff>
    </xdr:from>
    <xdr:to>
      <xdr:col>71</xdr:col>
      <xdr:colOff>177800</xdr:colOff>
      <xdr:row>61</xdr:row>
      <xdr:rowOff>70485</xdr:rowOff>
    </xdr:to>
    <xdr:cxnSp macro="">
      <xdr:nvCxnSpPr>
        <xdr:cNvPr id="654" name="直線コネクタ 653">
          <a:extLst>
            <a:ext uri="{FF2B5EF4-FFF2-40B4-BE49-F238E27FC236}">
              <a16:creationId xmlns:a16="http://schemas.microsoft.com/office/drawing/2014/main" id="{9DC7E361-44E9-40C7-9783-83111AF8700D}"/>
            </a:ext>
          </a:extLst>
        </xdr:cNvPr>
        <xdr:cNvCxnSpPr/>
      </xdr:nvCxnSpPr>
      <xdr:spPr>
        <a:xfrm>
          <a:off x="12814300" y="105136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E097559A-1084-49A1-BEAC-B438DE8F6955}"/>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C357390E-2FC0-4079-B3B2-537A08F3083F}"/>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E120979D-A269-4FF4-8FFC-843271565436}"/>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83EEB2E6-3857-4A8B-9D95-1A19E58011A1}"/>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659" name="n_1mainValue【学校施設】&#10;有形固定資産減価償却率">
          <a:extLst>
            <a:ext uri="{FF2B5EF4-FFF2-40B4-BE49-F238E27FC236}">
              <a16:creationId xmlns:a16="http://schemas.microsoft.com/office/drawing/2014/main" id="{4D4AE924-6C73-472E-ADC7-58A7A4FB8C71}"/>
            </a:ext>
          </a:extLst>
        </xdr:cNvPr>
        <xdr:cNvSpPr txBox="1"/>
      </xdr:nvSpPr>
      <xdr:spPr>
        <a:xfrm>
          <a:off x="152660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131462</xdr:rowOff>
    </xdr:from>
    <xdr:ext cx="405111" cy="259045"/>
    <xdr:sp macro="" textlink="">
      <xdr:nvSpPr>
        <xdr:cNvPr id="660" name="n_2mainValue【学校施設】&#10;有形固定資産減価償却率">
          <a:extLst>
            <a:ext uri="{FF2B5EF4-FFF2-40B4-BE49-F238E27FC236}">
              <a16:creationId xmlns:a16="http://schemas.microsoft.com/office/drawing/2014/main" id="{75458707-CBF3-449A-BE12-8DF04855C6DF}"/>
            </a:ext>
          </a:extLst>
        </xdr:cNvPr>
        <xdr:cNvSpPr txBox="1"/>
      </xdr:nvSpPr>
      <xdr:spPr>
        <a:xfrm>
          <a:off x="143897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112412</xdr:rowOff>
    </xdr:from>
    <xdr:ext cx="405111" cy="259045"/>
    <xdr:sp macro="" textlink="">
      <xdr:nvSpPr>
        <xdr:cNvPr id="661" name="n_3mainValue【学校施設】&#10;有形固定資産減価償却率">
          <a:extLst>
            <a:ext uri="{FF2B5EF4-FFF2-40B4-BE49-F238E27FC236}">
              <a16:creationId xmlns:a16="http://schemas.microsoft.com/office/drawing/2014/main" id="{CBCBA059-E875-4D3D-BCCF-9AF35DE7171F}"/>
            </a:ext>
          </a:extLst>
        </xdr:cNvPr>
        <xdr:cNvSpPr txBox="1"/>
      </xdr:nvSpPr>
      <xdr:spPr>
        <a:xfrm>
          <a:off x="13500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97172</xdr:rowOff>
    </xdr:from>
    <xdr:ext cx="405111" cy="259045"/>
    <xdr:sp macro="" textlink="">
      <xdr:nvSpPr>
        <xdr:cNvPr id="662" name="n_4mainValue【学校施設】&#10;有形固定資産減価償却率">
          <a:extLst>
            <a:ext uri="{FF2B5EF4-FFF2-40B4-BE49-F238E27FC236}">
              <a16:creationId xmlns:a16="http://schemas.microsoft.com/office/drawing/2014/main" id="{7319B574-D7E8-4B07-8FBB-28CB0CE38342}"/>
            </a:ext>
          </a:extLst>
        </xdr:cNvPr>
        <xdr:cNvSpPr txBox="1"/>
      </xdr:nvSpPr>
      <xdr:spPr>
        <a:xfrm>
          <a:off x="12611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B99FBFD-BDEF-4EC2-BBE2-ABDEC5DE38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B3B2522-5D39-4425-93E5-243169CAF3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72700A1-D51E-4E22-BB67-7B5A47DB789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5796450F-3186-4ADA-B881-C8F28F3FF88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A64C1D9-ED03-405C-831C-EDBB954D834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B510EF13-57E3-44BD-A39B-1350E2F69C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9106E679-1008-40EA-A6C7-D2296633B4E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2456E7DC-CC1E-4998-81F0-8F6F96BB7F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B6C1AC55-8C19-44B1-95D3-C3316F869A8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675B6476-FAAF-41D7-AF6C-3069C296DF0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90CB19B2-D4E5-4F80-B75C-938FBCE9957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2E485AE9-9EB2-461B-962A-176815C38A8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3FD9EB11-5ED9-4881-BF91-DB471029505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87DE8D21-AFE2-42A3-9425-CF9AC2CF7F0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19DEBC02-BB97-4923-A8D7-D338FFF7DB1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6CB65B73-6243-497F-9416-E22374A41B7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092291B9-56A6-4D4A-9FFA-67981530B1D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F1CCB489-DB76-44F5-A46C-1E2F3DF0E14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E8A603CA-FB66-47C0-B90B-A9264C524A7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1EFFEB24-D2EC-428A-9C14-A51AAB28E14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DA29FE4B-1273-44F7-96A1-3D733D7C389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7EEA3442-F03B-41E1-8CB9-A29CF253F4B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2F4B0B44-9B26-4B84-82D9-655AFEC92C4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A7E1B3A2-47F3-4A4E-A9CD-CB57F593452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2A261717-A1E2-44F2-8F71-2A7669001F4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DEED00F2-AC78-4006-8775-EC1013A263C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26009C21-91F0-4C3E-BFCC-09395ECC1758}"/>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BD94B948-FA03-452A-AF47-4E7D80DD41D1}"/>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D73D6C88-DEBD-4B86-AED2-F8230803B34D}"/>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868DEA00-AD9E-432C-BD88-DC8B951C7661}"/>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792B8F90-B4D1-4BF6-A0BA-1B97FF5F7FE3}"/>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694" name="【学校施設】&#10;一人当たり面積平均値テキスト">
          <a:extLst>
            <a:ext uri="{FF2B5EF4-FFF2-40B4-BE49-F238E27FC236}">
              <a16:creationId xmlns:a16="http://schemas.microsoft.com/office/drawing/2014/main" id="{4EC3B3EF-7231-4D3E-866D-E694D1111C0B}"/>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AFDEB3BA-80E3-4E73-B07A-5E131E197AC8}"/>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AE0CF24C-466C-47C7-8025-F157FFFEBD03}"/>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B569A977-D89A-4B3D-A3D0-225844BAE615}"/>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9871BF2F-F65A-4E9D-A044-7EC28CDDE8CE}"/>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3BCE1071-99D5-453A-928D-A6C07EDF2D83}"/>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142861F-E2A5-48CC-864F-23973C59918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7108ECA-F755-4221-A09C-39D4678667F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BCB1871-A717-44F4-A575-75CB2DC419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4C5821F-FF11-4A51-8457-A506192C27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A7D613B-4BD4-4E14-BA1A-DCEDD29C49A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31169</xdr:rowOff>
    </xdr:from>
    <xdr:to>
      <xdr:col>116</xdr:col>
      <xdr:colOff>114300</xdr:colOff>
      <xdr:row>63</xdr:row>
      <xdr:rowOff>132769</xdr:rowOff>
    </xdr:to>
    <xdr:sp macro="" textlink="">
      <xdr:nvSpPr>
        <xdr:cNvPr id="705" name="楕円 704">
          <a:extLst>
            <a:ext uri="{FF2B5EF4-FFF2-40B4-BE49-F238E27FC236}">
              <a16:creationId xmlns:a16="http://schemas.microsoft.com/office/drawing/2014/main" id="{EA593BDC-57CE-43B7-BA49-C1C4F74563A3}"/>
            </a:ext>
          </a:extLst>
        </xdr:cNvPr>
        <xdr:cNvSpPr/>
      </xdr:nvSpPr>
      <xdr:spPr>
        <a:xfrm>
          <a:off x="22110700" y="1083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9596</xdr:rowOff>
    </xdr:from>
    <xdr:ext cx="469744" cy="259045"/>
    <xdr:sp macro="" textlink="">
      <xdr:nvSpPr>
        <xdr:cNvPr id="706" name="【学校施設】&#10;一人当たり面積該当値テキスト">
          <a:extLst>
            <a:ext uri="{FF2B5EF4-FFF2-40B4-BE49-F238E27FC236}">
              <a16:creationId xmlns:a16="http://schemas.microsoft.com/office/drawing/2014/main" id="{BA5D5AE9-CD4F-41B9-8AA3-200038292A10}"/>
            </a:ext>
          </a:extLst>
        </xdr:cNvPr>
        <xdr:cNvSpPr txBox="1"/>
      </xdr:nvSpPr>
      <xdr:spPr>
        <a:xfrm>
          <a:off x="22199600" y="1081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37374</xdr:rowOff>
    </xdr:from>
    <xdr:to>
      <xdr:col>112</xdr:col>
      <xdr:colOff>38100</xdr:colOff>
      <xdr:row>63</xdr:row>
      <xdr:rowOff>138974</xdr:rowOff>
    </xdr:to>
    <xdr:sp macro="" textlink="">
      <xdr:nvSpPr>
        <xdr:cNvPr id="707" name="楕円 706">
          <a:extLst>
            <a:ext uri="{FF2B5EF4-FFF2-40B4-BE49-F238E27FC236}">
              <a16:creationId xmlns:a16="http://schemas.microsoft.com/office/drawing/2014/main" id="{676F5173-EB03-466D-ADBB-88FF947E7A2C}"/>
            </a:ext>
          </a:extLst>
        </xdr:cNvPr>
        <xdr:cNvSpPr/>
      </xdr:nvSpPr>
      <xdr:spPr>
        <a:xfrm>
          <a:off x="21272500" y="108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81969</xdr:rowOff>
    </xdr:from>
    <xdr:to>
      <xdr:col>116</xdr:col>
      <xdr:colOff>63500</xdr:colOff>
      <xdr:row>63</xdr:row>
      <xdr:rowOff>88174</xdr:rowOff>
    </xdr:to>
    <xdr:cxnSp macro="">
      <xdr:nvCxnSpPr>
        <xdr:cNvPr id="708" name="直線コネクタ 707">
          <a:extLst>
            <a:ext uri="{FF2B5EF4-FFF2-40B4-BE49-F238E27FC236}">
              <a16:creationId xmlns:a16="http://schemas.microsoft.com/office/drawing/2014/main" id="{73CF2E8A-B728-44EC-A102-4C3D493EB248}"/>
            </a:ext>
          </a:extLst>
        </xdr:cNvPr>
        <xdr:cNvCxnSpPr/>
      </xdr:nvCxnSpPr>
      <xdr:spPr>
        <a:xfrm flipV="1">
          <a:off x="21323300" y="10883319"/>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49457</xdr:rowOff>
    </xdr:from>
    <xdr:to>
      <xdr:col>107</xdr:col>
      <xdr:colOff>101600</xdr:colOff>
      <xdr:row>63</xdr:row>
      <xdr:rowOff>151057</xdr:rowOff>
    </xdr:to>
    <xdr:sp macro="" textlink="">
      <xdr:nvSpPr>
        <xdr:cNvPr id="709" name="楕円 708">
          <a:extLst>
            <a:ext uri="{FF2B5EF4-FFF2-40B4-BE49-F238E27FC236}">
              <a16:creationId xmlns:a16="http://schemas.microsoft.com/office/drawing/2014/main" id="{8B236EF9-00ED-4B6D-B3EE-D2C7B1B5E6A9}"/>
            </a:ext>
          </a:extLst>
        </xdr:cNvPr>
        <xdr:cNvSpPr/>
      </xdr:nvSpPr>
      <xdr:spPr>
        <a:xfrm>
          <a:off x="20383500" y="1085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88174</xdr:rowOff>
    </xdr:from>
    <xdr:to>
      <xdr:col>111</xdr:col>
      <xdr:colOff>177800</xdr:colOff>
      <xdr:row>63</xdr:row>
      <xdr:rowOff>100257</xdr:rowOff>
    </xdr:to>
    <xdr:cxnSp macro="">
      <xdr:nvCxnSpPr>
        <xdr:cNvPr id="710" name="直線コネクタ 709">
          <a:extLst>
            <a:ext uri="{FF2B5EF4-FFF2-40B4-BE49-F238E27FC236}">
              <a16:creationId xmlns:a16="http://schemas.microsoft.com/office/drawing/2014/main" id="{A2CCE3DC-132E-464C-9AF4-D2CEB0445082}"/>
            </a:ext>
          </a:extLst>
        </xdr:cNvPr>
        <xdr:cNvCxnSpPr/>
      </xdr:nvCxnSpPr>
      <xdr:spPr>
        <a:xfrm flipV="1">
          <a:off x="20434300" y="10889524"/>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60561</xdr:rowOff>
    </xdr:from>
    <xdr:to>
      <xdr:col>102</xdr:col>
      <xdr:colOff>165100</xdr:colOff>
      <xdr:row>63</xdr:row>
      <xdr:rowOff>162161</xdr:rowOff>
    </xdr:to>
    <xdr:sp macro="" textlink="">
      <xdr:nvSpPr>
        <xdr:cNvPr id="711" name="楕円 710">
          <a:extLst>
            <a:ext uri="{FF2B5EF4-FFF2-40B4-BE49-F238E27FC236}">
              <a16:creationId xmlns:a16="http://schemas.microsoft.com/office/drawing/2014/main" id="{A087CF54-CCD6-4D16-AE8B-CE26687E6139}"/>
            </a:ext>
          </a:extLst>
        </xdr:cNvPr>
        <xdr:cNvSpPr/>
      </xdr:nvSpPr>
      <xdr:spPr>
        <a:xfrm>
          <a:off x="19494500" y="1086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100257</xdr:rowOff>
    </xdr:from>
    <xdr:to>
      <xdr:col>107</xdr:col>
      <xdr:colOff>50800</xdr:colOff>
      <xdr:row>63</xdr:row>
      <xdr:rowOff>111361</xdr:rowOff>
    </xdr:to>
    <xdr:cxnSp macro="">
      <xdr:nvCxnSpPr>
        <xdr:cNvPr id="712" name="直線コネクタ 711">
          <a:extLst>
            <a:ext uri="{FF2B5EF4-FFF2-40B4-BE49-F238E27FC236}">
              <a16:creationId xmlns:a16="http://schemas.microsoft.com/office/drawing/2014/main" id="{7EA42EA7-35AC-46E5-A3FE-9FB770AADA69}"/>
            </a:ext>
          </a:extLst>
        </xdr:cNvPr>
        <xdr:cNvCxnSpPr/>
      </xdr:nvCxnSpPr>
      <xdr:spPr>
        <a:xfrm flipV="1">
          <a:off x="19545300" y="10901607"/>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70358</xdr:rowOff>
    </xdr:from>
    <xdr:to>
      <xdr:col>98</xdr:col>
      <xdr:colOff>38100</xdr:colOff>
      <xdr:row>64</xdr:row>
      <xdr:rowOff>508</xdr:rowOff>
    </xdr:to>
    <xdr:sp macro="" textlink="">
      <xdr:nvSpPr>
        <xdr:cNvPr id="713" name="楕円 712">
          <a:extLst>
            <a:ext uri="{FF2B5EF4-FFF2-40B4-BE49-F238E27FC236}">
              <a16:creationId xmlns:a16="http://schemas.microsoft.com/office/drawing/2014/main" id="{6F1EDF6F-EF78-46F0-993F-DE92000D6658}"/>
            </a:ext>
          </a:extLst>
        </xdr:cNvPr>
        <xdr:cNvSpPr/>
      </xdr:nvSpPr>
      <xdr:spPr>
        <a:xfrm>
          <a:off x="18605500" y="108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111361</xdr:rowOff>
    </xdr:from>
    <xdr:to>
      <xdr:col>102</xdr:col>
      <xdr:colOff>114300</xdr:colOff>
      <xdr:row>63</xdr:row>
      <xdr:rowOff>121158</xdr:rowOff>
    </xdr:to>
    <xdr:cxnSp macro="">
      <xdr:nvCxnSpPr>
        <xdr:cNvPr id="714" name="直線コネクタ 713">
          <a:extLst>
            <a:ext uri="{FF2B5EF4-FFF2-40B4-BE49-F238E27FC236}">
              <a16:creationId xmlns:a16="http://schemas.microsoft.com/office/drawing/2014/main" id="{C5EB5236-969F-4AD4-83D5-AD586B372E83}"/>
            </a:ext>
          </a:extLst>
        </xdr:cNvPr>
        <xdr:cNvCxnSpPr/>
      </xdr:nvCxnSpPr>
      <xdr:spPr>
        <a:xfrm flipV="1">
          <a:off x="18656300" y="1091271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715" name="n_1aveValue【学校施設】&#10;一人当たり面積">
          <a:extLst>
            <a:ext uri="{FF2B5EF4-FFF2-40B4-BE49-F238E27FC236}">
              <a16:creationId xmlns:a16="http://schemas.microsoft.com/office/drawing/2014/main" id="{C487E29E-729C-42A9-A8DD-016DB4BA00C8}"/>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716" name="n_2aveValue【学校施設】&#10;一人当たり面積">
          <a:extLst>
            <a:ext uri="{FF2B5EF4-FFF2-40B4-BE49-F238E27FC236}">
              <a16:creationId xmlns:a16="http://schemas.microsoft.com/office/drawing/2014/main" id="{AFE82A43-A9CD-4CE9-9891-A4F7C8BC6576}"/>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717" name="n_3aveValue【学校施設】&#10;一人当たり面積">
          <a:extLst>
            <a:ext uri="{FF2B5EF4-FFF2-40B4-BE49-F238E27FC236}">
              <a16:creationId xmlns:a16="http://schemas.microsoft.com/office/drawing/2014/main" id="{57B569EA-9299-48D3-BB06-595207D65654}"/>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a:extLst>
            <a:ext uri="{FF2B5EF4-FFF2-40B4-BE49-F238E27FC236}">
              <a16:creationId xmlns:a16="http://schemas.microsoft.com/office/drawing/2014/main" id="{97F9BDE3-E308-45AA-A85B-3B915D472AF7}"/>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130101</xdr:rowOff>
    </xdr:from>
    <xdr:ext cx="469744" cy="259045"/>
    <xdr:sp macro="" textlink="">
      <xdr:nvSpPr>
        <xdr:cNvPr id="719" name="n_1mainValue【学校施設】&#10;一人当たり面積">
          <a:extLst>
            <a:ext uri="{FF2B5EF4-FFF2-40B4-BE49-F238E27FC236}">
              <a16:creationId xmlns:a16="http://schemas.microsoft.com/office/drawing/2014/main" id="{62F1FCA6-1FA3-479C-B26A-438D9DD4299C}"/>
            </a:ext>
          </a:extLst>
        </xdr:cNvPr>
        <xdr:cNvSpPr txBox="1"/>
      </xdr:nvSpPr>
      <xdr:spPr>
        <a:xfrm>
          <a:off x="21075727" y="1093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142184</xdr:rowOff>
    </xdr:from>
    <xdr:ext cx="469744" cy="259045"/>
    <xdr:sp macro="" textlink="">
      <xdr:nvSpPr>
        <xdr:cNvPr id="720" name="n_2mainValue【学校施設】&#10;一人当たり面積">
          <a:extLst>
            <a:ext uri="{FF2B5EF4-FFF2-40B4-BE49-F238E27FC236}">
              <a16:creationId xmlns:a16="http://schemas.microsoft.com/office/drawing/2014/main" id="{E6EC9CB1-BD9E-4966-9802-FE067FB7C7B3}"/>
            </a:ext>
          </a:extLst>
        </xdr:cNvPr>
        <xdr:cNvSpPr txBox="1"/>
      </xdr:nvSpPr>
      <xdr:spPr>
        <a:xfrm>
          <a:off x="20199427" y="1094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153288</xdr:rowOff>
    </xdr:from>
    <xdr:ext cx="469744" cy="259045"/>
    <xdr:sp macro="" textlink="">
      <xdr:nvSpPr>
        <xdr:cNvPr id="721" name="n_3mainValue【学校施設】&#10;一人当たり面積">
          <a:extLst>
            <a:ext uri="{FF2B5EF4-FFF2-40B4-BE49-F238E27FC236}">
              <a16:creationId xmlns:a16="http://schemas.microsoft.com/office/drawing/2014/main" id="{4AD0C668-6F4B-4E74-895A-5B14698D0611}"/>
            </a:ext>
          </a:extLst>
        </xdr:cNvPr>
        <xdr:cNvSpPr txBox="1"/>
      </xdr:nvSpPr>
      <xdr:spPr>
        <a:xfrm>
          <a:off x="19310427" y="1095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163085</xdr:rowOff>
    </xdr:from>
    <xdr:ext cx="469744" cy="259045"/>
    <xdr:sp macro="" textlink="">
      <xdr:nvSpPr>
        <xdr:cNvPr id="722" name="n_4mainValue【学校施設】&#10;一人当たり面積">
          <a:extLst>
            <a:ext uri="{FF2B5EF4-FFF2-40B4-BE49-F238E27FC236}">
              <a16:creationId xmlns:a16="http://schemas.microsoft.com/office/drawing/2014/main" id="{F349F8FC-4BF9-41DC-B096-4263E6005F36}"/>
            </a:ext>
          </a:extLst>
        </xdr:cNvPr>
        <xdr:cNvSpPr txBox="1"/>
      </xdr:nvSpPr>
      <xdr:spPr>
        <a:xfrm>
          <a:off x="18421427" y="1096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F0737609-0E98-434D-8D54-A0A9019F97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B865A9B4-CF15-4CA5-A3A7-40ACED514A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AE71EF17-150B-4BB5-BDA1-F720043174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DA4A5BB-2C36-4991-8D6D-4740DD39EC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88B98699-4B5F-4A93-AD46-13A6C6E1153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673D542D-C637-4F50-B772-C871406842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58692C8F-4F1F-4421-AD75-3439910807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8FDCFE99-AD84-40B1-A8CE-57D692F4744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D6A8577B-9844-40DD-B2FE-0F72514D0C9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1A17F231-EC6E-47B0-96A1-B31A72297A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CE3FD11C-3A30-4EAF-B11C-3ECF2AE8122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E27BE869-E7F1-40B2-A271-5748E2FE44C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1F5B3C69-EF00-42A5-A08E-8C421E4CD91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872F6A83-9C8C-4BFF-9B1C-92BE081B3DA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3110E89A-C606-4261-820F-CFFBD97DFD0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66D6EC59-67A3-472A-8217-9FB732ADA95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B5678D4D-7AD1-4B32-979D-74BEEBAB73E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747265A3-5EF5-4AD3-874E-FE3CFE1BE03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32BD9A06-4384-4871-B067-4B66714EBEE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88505753-084E-4DF3-BE81-DBC454FCE93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3DD6CBF7-C5A5-48E8-8057-E2D0B6C3BFF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54811EB8-922F-49FF-AFD0-1F4E6D26D03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1CA0FDFD-A83C-47D9-82C0-A8E82C46A42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60584706-83EE-403E-B908-F97EE7A0EF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29FD4BE1-E826-4453-B91B-94F18851E87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26731D37-7BF9-4990-BD8A-E0C1B20C41F9}"/>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850C0867-8D24-43C6-9FAF-715396743FB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AB90F173-55ED-42C6-998E-0B86593360C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3209FB0B-0637-4C59-A3D2-98E1790C016E}"/>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7034240C-77A4-46F4-BB1F-DCF68CE461DD}"/>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18A3C725-33B1-4EEC-B49A-7D845811C901}"/>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DAEC8973-CCE2-4576-90AD-19ECD5941419}"/>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5580F3F0-8247-4683-96F9-6638821914B1}"/>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DF52DD66-F04B-40B1-9B10-F552F2A27AF8}"/>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B0A0CB2D-B935-4494-A89F-9DCFE8A678D9}"/>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8FB963F5-451F-4ACE-AF45-B8F90D94D8D2}"/>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0D93D25-85E6-40D5-89C7-E00AB3E1A9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736460D-9AEA-4827-9AA0-C040877812E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1F15ED8-F3F4-4B83-8C98-F4A9F90E72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D974390-8D41-4597-9C51-A734B8013D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5CB16D5-1B7C-4A0E-B40D-54F96ED2DE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109764</xdr:rowOff>
    </xdr:from>
    <xdr:to>
      <xdr:col>85</xdr:col>
      <xdr:colOff>177800</xdr:colOff>
      <xdr:row>85</xdr:row>
      <xdr:rowOff>39914</xdr:rowOff>
    </xdr:to>
    <xdr:sp macro="" textlink="">
      <xdr:nvSpPr>
        <xdr:cNvPr id="764" name="楕円 763">
          <a:extLst>
            <a:ext uri="{FF2B5EF4-FFF2-40B4-BE49-F238E27FC236}">
              <a16:creationId xmlns:a16="http://schemas.microsoft.com/office/drawing/2014/main" id="{A98BC61F-E53E-4E34-80CB-AE216A40B84A}"/>
            </a:ext>
          </a:extLst>
        </xdr:cNvPr>
        <xdr:cNvSpPr/>
      </xdr:nvSpPr>
      <xdr:spPr>
        <a:xfrm>
          <a:off x="16268700" y="1451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88191</xdr:rowOff>
    </xdr:from>
    <xdr:ext cx="405111" cy="259045"/>
    <xdr:sp macro="" textlink="">
      <xdr:nvSpPr>
        <xdr:cNvPr id="765" name="【児童館】&#10;有形固定資産減価償却率該当値テキスト">
          <a:extLst>
            <a:ext uri="{FF2B5EF4-FFF2-40B4-BE49-F238E27FC236}">
              <a16:creationId xmlns:a16="http://schemas.microsoft.com/office/drawing/2014/main" id="{05FE2159-3C61-4B57-AE5F-27E678A30A2B}"/>
            </a:ext>
          </a:extLst>
        </xdr:cNvPr>
        <xdr:cNvSpPr txBox="1"/>
      </xdr:nvSpPr>
      <xdr:spPr>
        <a:xfrm>
          <a:off x="16357600"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114663</xdr:rowOff>
    </xdr:from>
    <xdr:to>
      <xdr:col>81</xdr:col>
      <xdr:colOff>101600</xdr:colOff>
      <xdr:row>85</xdr:row>
      <xdr:rowOff>44813</xdr:rowOff>
    </xdr:to>
    <xdr:sp macro="" textlink="">
      <xdr:nvSpPr>
        <xdr:cNvPr id="766" name="楕円 765">
          <a:extLst>
            <a:ext uri="{FF2B5EF4-FFF2-40B4-BE49-F238E27FC236}">
              <a16:creationId xmlns:a16="http://schemas.microsoft.com/office/drawing/2014/main" id="{70E1B212-2795-4CDA-A098-4747E116C125}"/>
            </a:ext>
          </a:extLst>
        </xdr:cNvPr>
        <xdr:cNvSpPr/>
      </xdr:nvSpPr>
      <xdr:spPr>
        <a:xfrm>
          <a:off x="15430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160564</xdr:rowOff>
    </xdr:from>
    <xdr:to>
      <xdr:col>85</xdr:col>
      <xdr:colOff>127000</xdr:colOff>
      <xdr:row>84</xdr:row>
      <xdr:rowOff>165463</xdr:rowOff>
    </xdr:to>
    <xdr:cxnSp macro="">
      <xdr:nvCxnSpPr>
        <xdr:cNvPr id="767" name="直線コネクタ 766">
          <a:extLst>
            <a:ext uri="{FF2B5EF4-FFF2-40B4-BE49-F238E27FC236}">
              <a16:creationId xmlns:a16="http://schemas.microsoft.com/office/drawing/2014/main" id="{891F59DF-7F92-493B-8820-7B2C64802642}"/>
            </a:ext>
          </a:extLst>
        </xdr:cNvPr>
        <xdr:cNvCxnSpPr/>
      </xdr:nvCxnSpPr>
      <xdr:spPr>
        <a:xfrm flipV="1">
          <a:off x="15481300" y="1456236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68" name="楕円 767">
          <a:extLst>
            <a:ext uri="{FF2B5EF4-FFF2-40B4-BE49-F238E27FC236}">
              <a16:creationId xmlns:a16="http://schemas.microsoft.com/office/drawing/2014/main" id="{0FB99723-D321-4264-9183-86594FBE6F9E}"/>
            </a:ext>
          </a:extLst>
        </xdr:cNvPr>
        <xdr:cNvSpPr/>
      </xdr:nvSpPr>
      <xdr:spPr>
        <a:xfrm>
          <a:off x="14541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118111</xdr:rowOff>
    </xdr:from>
    <xdr:to>
      <xdr:col>81</xdr:col>
      <xdr:colOff>50800</xdr:colOff>
      <xdr:row>84</xdr:row>
      <xdr:rowOff>165463</xdr:rowOff>
    </xdr:to>
    <xdr:cxnSp macro="">
      <xdr:nvCxnSpPr>
        <xdr:cNvPr id="769" name="直線コネクタ 768">
          <a:extLst>
            <a:ext uri="{FF2B5EF4-FFF2-40B4-BE49-F238E27FC236}">
              <a16:creationId xmlns:a16="http://schemas.microsoft.com/office/drawing/2014/main" id="{0925D112-66B9-4CB4-9F6F-A8412105D5AC}"/>
            </a:ext>
          </a:extLst>
        </xdr:cNvPr>
        <xdr:cNvCxnSpPr/>
      </xdr:nvCxnSpPr>
      <xdr:spPr>
        <a:xfrm>
          <a:off x="14592300" y="14519911"/>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19957</xdr:rowOff>
    </xdr:from>
    <xdr:to>
      <xdr:col>72</xdr:col>
      <xdr:colOff>38100</xdr:colOff>
      <xdr:row>84</xdr:row>
      <xdr:rowOff>121557</xdr:rowOff>
    </xdr:to>
    <xdr:sp macro="" textlink="">
      <xdr:nvSpPr>
        <xdr:cNvPr id="770" name="楕円 769">
          <a:extLst>
            <a:ext uri="{FF2B5EF4-FFF2-40B4-BE49-F238E27FC236}">
              <a16:creationId xmlns:a16="http://schemas.microsoft.com/office/drawing/2014/main" id="{CAC6F7A8-25E2-41CA-845F-4E592EF95CA3}"/>
            </a:ext>
          </a:extLst>
        </xdr:cNvPr>
        <xdr:cNvSpPr/>
      </xdr:nvSpPr>
      <xdr:spPr>
        <a:xfrm>
          <a:off x="13652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70757</xdr:rowOff>
    </xdr:from>
    <xdr:to>
      <xdr:col>76</xdr:col>
      <xdr:colOff>114300</xdr:colOff>
      <xdr:row>84</xdr:row>
      <xdr:rowOff>118111</xdr:rowOff>
    </xdr:to>
    <xdr:cxnSp macro="">
      <xdr:nvCxnSpPr>
        <xdr:cNvPr id="771" name="直線コネクタ 770">
          <a:extLst>
            <a:ext uri="{FF2B5EF4-FFF2-40B4-BE49-F238E27FC236}">
              <a16:creationId xmlns:a16="http://schemas.microsoft.com/office/drawing/2014/main" id="{7A26D3B4-9483-4E4A-A591-0F7BF4289C77}"/>
            </a:ext>
          </a:extLst>
        </xdr:cNvPr>
        <xdr:cNvCxnSpPr/>
      </xdr:nvCxnSpPr>
      <xdr:spPr>
        <a:xfrm>
          <a:off x="13703300" y="1447255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145687</xdr:rowOff>
    </xdr:from>
    <xdr:to>
      <xdr:col>67</xdr:col>
      <xdr:colOff>101600</xdr:colOff>
      <xdr:row>84</xdr:row>
      <xdr:rowOff>75837</xdr:rowOff>
    </xdr:to>
    <xdr:sp macro="" textlink="">
      <xdr:nvSpPr>
        <xdr:cNvPr id="772" name="楕円 771">
          <a:extLst>
            <a:ext uri="{FF2B5EF4-FFF2-40B4-BE49-F238E27FC236}">
              <a16:creationId xmlns:a16="http://schemas.microsoft.com/office/drawing/2014/main" id="{F4E54EA8-4A03-471F-B6E5-2FC3624005CA}"/>
            </a:ext>
          </a:extLst>
        </xdr:cNvPr>
        <xdr:cNvSpPr/>
      </xdr:nvSpPr>
      <xdr:spPr>
        <a:xfrm>
          <a:off x="12763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25037</xdr:rowOff>
    </xdr:from>
    <xdr:to>
      <xdr:col>71</xdr:col>
      <xdr:colOff>177800</xdr:colOff>
      <xdr:row>84</xdr:row>
      <xdr:rowOff>70757</xdr:rowOff>
    </xdr:to>
    <xdr:cxnSp macro="">
      <xdr:nvCxnSpPr>
        <xdr:cNvPr id="773" name="直線コネクタ 772">
          <a:extLst>
            <a:ext uri="{FF2B5EF4-FFF2-40B4-BE49-F238E27FC236}">
              <a16:creationId xmlns:a16="http://schemas.microsoft.com/office/drawing/2014/main" id="{6E3A8236-2ADF-41D4-BED7-45847A2C157F}"/>
            </a:ext>
          </a:extLst>
        </xdr:cNvPr>
        <xdr:cNvCxnSpPr/>
      </xdr:nvCxnSpPr>
      <xdr:spPr>
        <a:xfrm>
          <a:off x="12814300" y="1442683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a:extLst>
            <a:ext uri="{FF2B5EF4-FFF2-40B4-BE49-F238E27FC236}">
              <a16:creationId xmlns:a16="http://schemas.microsoft.com/office/drawing/2014/main" id="{C2C3ABBB-F99C-44FF-A1C5-49E3226ABB02}"/>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5" name="n_2aveValue【児童館】&#10;有形固定資産減価償却率">
          <a:extLst>
            <a:ext uri="{FF2B5EF4-FFF2-40B4-BE49-F238E27FC236}">
              <a16:creationId xmlns:a16="http://schemas.microsoft.com/office/drawing/2014/main" id="{A88B139D-4387-4AF1-B006-A84F8B655CDA}"/>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6" name="n_3aveValue【児童館】&#10;有形固定資産減価償却率">
          <a:extLst>
            <a:ext uri="{FF2B5EF4-FFF2-40B4-BE49-F238E27FC236}">
              <a16:creationId xmlns:a16="http://schemas.microsoft.com/office/drawing/2014/main" id="{74B4957A-55C3-4C73-B153-17CA8D3B3C13}"/>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7" name="n_4aveValue【児童館】&#10;有形固定資産減価償却率">
          <a:extLst>
            <a:ext uri="{FF2B5EF4-FFF2-40B4-BE49-F238E27FC236}">
              <a16:creationId xmlns:a16="http://schemas.microsoft.com/office/drawing/2014/main" id="{FC6259FD-C51E-450D-B1C8-3B1F98460701}"/>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35940</xdr:rowOff>
    </xdr:from>
    <xdr:ext cx="405111" cy="259045"/>
    <xdr:sp macro="" textlink="">
      <xdr:nvSpPr>
        <xdr:cNvPr id="778" name="n_1mainValue【児童館】&#10;有形固定資産減価償却率">
          <a:extLst>
            <a:ext uri="{FF2B5EF4-FFF2-40B4-BE49-F238E27FC236}">
              <a16:creationId xmlns:a16="http://schemas.microsoft.com/office/drawing/2014/main" id="{3ECE15E5-AE09-4CA6-9CC7-4DF5AC0E7B64}"/>
            </a:ext>
          </a:extLst>
        </xdr:cNvPr>
        <xdr:cNvSpPr txBox="1"/>
      </xdr:nvSpPr>
      <xdr:spPr>
        <a:xfrm>
          <a:off x="152660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779" name="n_2mainValue【児童館】&#10;有形固定資産減価償却率">
          <a:extLst>
            <a:ext uri="{FF2B5EF4-FFF2-40B4-BE49-F238E27FC236}">
              <a16:creationId xmlns:a16="http://schemas.microsoft.com/office/drawing/2014/main" id="{0E0C49DC-5A36-4381-A903-1D07B10B34B8}"/>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112684</xdr:rowOff>
    </xdr:from>
    <xdr:ext cx="405111" cy="259045"/>
    <xdr:sp macro="" textlink="">
      <xdr:nvSpPr>
        <xdr:cNvPr id="780" name="n_3mainValue【児童館】&#10;有形固定資産減価償却率">
          <a:extLst>
            <a:ext uri="{FF2B5EF4-FFF2-40B4-BE49-F238E27FC236}">
              <a16:creationId xmlns:a16="http://schemas.microsoft.com/office/drawing/2014/main" id="{86869EF1-999F-4C58-8A4D-4C1BA69D5CA7}"/>
            </a:ext>
          </a:extLst>
        </xdr:cNvPr>
        <xdr:cNvSpPr txBox="1"/>
      </xdr:nvSpPr>
      <xdr:spPr>
        <a:xfrm>
          <a:off x="135007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66964</xdr:rowOff>
    </xdr:from>
    <xdr:ext cx="405111" cy="259045"/>
    <xdr:sp macro="" textlink="">
      <xdr:nvSpPr>
        <xdr:cNvPr id="781" name="n_4mainValue【児童館】&#10;有形固定資産減価償却率">
          <a:extLst>
            <a:ext uri="{FF2B5EF4-FFF2-40B4-BE49-F238E27FC236}">
              <a16:creationId xmlns:a16="http://schemas.microsoft.com/office/drawing/2014/main" id="{90B2CB0C-7C51-4EDC-945D-BACA283A8DC8}"/>
            </a:ext>
          </a:extLst>
        </xdr:cNvPr>
        <xdr:cNvSpPr txBox="1"/>
      </xdr:nvSpPr>
      <xdr:spPr>
        <a:xfrm>
          <a:off x="12611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83FEFD7-74EA-4B7F-B4CD-E9C7810675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725B56A-89B4-4554-BCD8-FC93E38CF7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DC77D2A-BAD6-4D40-8BB2-96B123E538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7C79EDA-F92B-42F5-A934-56CAED10F2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3766A9C-CD92-4D61-A5C3-E21818EAAC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821FC64-A693-4587-832A-D1C0081B9FD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F9D26FB-5918-4535-BE75-914A1AB5A6A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806DEE3-1A0C-4C4A-BEC7-54E3F4AB8BC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58ACADA-1651-4A3E-832F-D97A70A658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D706DE5-C671-4139-AD7F-69FC7671219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CF707FBB-9C52-479C-B5B6-9FA95525759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F2BF8D8-D848-4D84-86CB-9F99563C546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A9DF5B7-2B9E-4315-B9E7-0ADC81AE345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66E23434-CE6F-4073-A22D-DCBDDD6E996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69C2BDE-FCE2-42A5-A7D2-14BA75EC1EE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63780768-B08D-494E-B934-792741F8608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1671AAF-98DC-40C3-8331-C1A5A7FD8B2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6CD8E823-E529-4BAD-BD77-CE5646E1D23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DA46E7A-A404-4B41-8161-618220D7BC1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E204D9D1-E2EB-434D-BAE3-FA71C6D042A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2A064FA-89EC-4A8D-8054-02B439DCEFD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7ACA9DFE-E554-437C-995A-F32616C3E3F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EDBEB7F-7295-4969-A787-E06746DC78D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1EFEB75F-F45B-4FD2-95D7-41B515733E0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EF165A80-C61C-4E83-B5C7-6C26FB2688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C03167D3-11D3-419D-95DA-1230ACF2F239}"/>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0BD14538-51EB-4A17-BA13-7D735541E3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7F91F2FD-3D73-44AE-8564-711C09F3DB8D}"/>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B6FEF09E-83EC-4158-8C48-2043C396DAEE}"/>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3B7BF554-72A4-4668-89D1-4E5806EC895B}"/>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A8051B81-A33B-4592-813F-C333E502AE7F}"/>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2C425BBC-14D5-4BF6-B9FD-E81B18C658A7}"/>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7D57C642-790C-40C5-8526-EEBC8D70BF2E}"/>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39162CC4-2539-430C-BE59-690FF5EA20AF}"/>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608F6D01-2DB8-4C6D-A9C9-A423119F0578}"/>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6B751431-6EF0-40CF-9AC9-42B0A6AF7A2F}"/>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D5E645C-5AE0-44B4-896A-6B57CDEDDAA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266A6BB-82DE-4F63-B8AE-713ED55158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7C41DA3-C080-4CD6-859F-D7359CBCB32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960944FD-242A-4D8A-B2EA-1C45ED4784D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CF897A1-E46A-4551-9CC1-959A3A03E9D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47171</xdr:rowOff>
    </xdr:from>
    <xdr:to>
      <xdr:col>116</xdr:col>
      <xdr:colOff>114300</xdr:colOff>
      <xdr:row>84</xdr:row>
      <xdr:rowOff>148771</xdr:rowOff>
    </xdr:to>
    <xdr:sp macro="" textlink="">
      <xdr:nvSpPr>
        <xdr:cNvPr id="823" name="楕円 822">
          <a:extLst>
            <a:ext uri="{FF2B5EF4-FFF2-40B4-BE49-F238E27FC236}">
              <a16:creationId xmlns:a16="http://schemas.microsoft.com/office/drawing/2014/main" id="{1003ACAA-2F2A-4687-9ADC-FE3872C191A2}"/>
            </a:ext>
          </a:extLst>
        </xdr:cNvPr>
        <xdr:cNvSpPr/>
      </xdr:nvSpPr>
      <xdr:spPr>
        <a:xfrm>
          <a:off x="22110700" y="14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25598</xdr:rowOff>
    </xdr:from>
    <xdr:ext cx="469744" cy="259045"/>
    <xdr:sp macro="" textlink="">
      <xdr:nvSpPr>
        <xdr:cNvPr id="824" name="【児童館】&#10;一人当たり面積該当値テキスト">
          <a:extLst>
            <a:ext uri="{FF2B5EF4-FFF2-40B4-BE49-F238E27FC236}">
              <a16:creationId xmlns:a16="http://schemas.microsoft.com/office/drawing/2014/main" id="{DC8E771F-C852-478A-AAE6-13455B7422D3}"/>
            </a:ext>
          </a:extLst>
        </xdr:cNvPr>
        <xdr:cNvSpPr txBox="1"/>
      </xdr:nvSpPr>
      <xdr:spPr>
        <a:xfrm>
          <a:off x="22199600" y="1442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58057</xdr:rowOff>
    </xdr:from>
    <xdr:to>
      <xdr:col>112</xdr:col>
      <xdr:colOff>38100</xdr:colOff>
      <xdr:row>84</xdr:row>
      <xdr:rowOff>159657</xdr:rowOff>
    </xdr:to>
    <xdr:sp macro="" textlink="">
      <xdr:nvSpPr>
        <xdr:cNvPr id="825" name="楕円 824">
          <a:extLst>
            <a:ext uri="{FF2B5EF4-FFF2-40B4-BE49-F238E27FC236}">
              <a16:creationId xmlns:a16="http://schemas.microsoft.com/office/drawing/2014/main" id="{DF3B7FB1-F87B-4895-BA3B-B8F7E4AA642C}"/>
            </a:ext>
          </a:extLst>
        </xdr:cNvPr>
        <xdr:cNvSpPr/>
      </xdr:nvSpPr>
      <xdr:spPr>
        <a:xfrm>
          <a:off x="21272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97971</xdr:rowOff>
    </xdr:from>
    <xdr:to>
      <xdr:col>116</xdr:col>
      <xdr:colOff>63500</xdr:colOff>
      <xdr:row>84</xdr:row>
      <xdr:rowOff>108857</xdr:rowOff>
    </xdr:to>
    <xdr:cxnSp macro="">
      <xdr:nvCxnSpPr>
        <xdr:cNvPr id="826" name="直線コネクタ 825">
          <a:extLst>
            <a:ext uri="{FF2B5EF4-FFF2-40B4-BE49-F238E27FC236}">
              <a16:creationId xmlns:a16="http://schemas.microsoft.com/office/drawing/2014/main" id="{DE2FA241-DAF4-4E0A-B757-4C4FABE5E040}"/>
            </a:ext>
          </a:extLst>
        </xdr:cNvPr>
        <xdr:cNvCxnSpPr/>
      </xdr:nvCxnSpPr>
      <xdr:spPr>
        <a:xfrm flipV="1">
          <a:off x="21323300" y="144997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68943</xdr:rowOff>
    </xdr:from>
    <xdr:to>
      <xdr:col>107</xdr:col>
      <xdr:colOff>101600</xdr:colOff>
      <xdr:row>84</xdr:row>
      <xdr:rowOff>170543</xdr:rowOff>
    </xdr:to>
    <xdr:sp macro="" textlink="">
      <xdr:nvSpPr>
        <xdr:cNvPr id="827" name="楕円 826">
          <a:extLst>
            <a:ext uri="{FF2B5EF4-FFF2-40B4-BE49-F238E27FC236}">
              <a16:creationId xmlns:a16="http://schemas.microsoft.com/office/drawing/2014/main" id="{0B0034E1-1DE4-4E57-A32D-E3F526681394}"/>
            </a:ext>
          </a:extLst>
        </xdr:cNvPr>
        <xdr:cNvSpPr/>
      </xdr:nvSpPr>
      <xdr:spPr>
        <a:xfrm>
          <a:off x="20383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108857</xdr:rowOff>
    </xdr:from>
    <xdr:to>
      <xdr:col>111</xdr:col>
      <xdr:colOff>177800</xdr:colOff>
      <xdr:row>84</xdr:row>
      <xdr:rowOff>119743</xdr:rowOff>
    </xdr:to>
    <xdr:cxnSp macro="">
      <xdr:nvCxnSpPr>
        <xdr:cNvPr id="828" name="直線コネクタ 827">
          <a:extLst>
            <a:ext uri="{FF2B5EF4-FFF2-40B4-BE49-F238E27FC236}">
              <a16:creationId xmlns:a16="http://schemas.microsoft.com/office/drawing/2014/main" id="{7D4166E8-C535-47EA-9AB5-A743B25C75B1}"/>
            </a:ext>
          </a:extLst>
        </xdr:cNvPr>
        <xdr:cNvCxnSpPr/>
      </xdr:nvCxnSpPr>
      <xdr:spPr>
        <a:xfrm flipV="1">
          <a:off x="20434300" y="1451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68943</xdr:rowOff>
    </xdr:from>
    <xdr:to>
      <xdr:col>102</xdr:col>
      <xdr:colOff>165100</xdr:colOff>
      <xdr:row>84</xdr:row>
      <xdr:rowOff>170543</xdr:rowOff>
    </xdr:to>
    <xdr:sp macro="" textlink="">
      <xdr:nvSpPr>
        <xdr:cNvPr id="829" name="楕円 828">
          <a:extLst>
            <a:ext uri="{FF2B5EF4-FFF2-40B4-BE49-F238E27FC236}">
              <a16:creationId xmlns:a16="http://schemas.microsoft.com/office/drawing/2014/main" id="{44F7EDCA-6372-4380-9BD6-63D17CE0FB66}"/>
            </a:ext>
          </a:extLst>
        </xdr:cNvPr>
        <xdr:cNvSpPr/>
      </xdr:nvSpPr>
      <xdr:spPr>
        <a:xfrm>
          <a:off x="19494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119743</xdr:rowOff>
    </xdr:from>
    <xdr:to>
      <xdr:col>107</xdr:col>
      <xdr:colOff>50800</xdr:colOff>
      <xdr:row>84</xdr:row>
      <xdr:rowOff>119743</xdr:rowOff>
    </xdr:to>
    <xdr:cxnSp macro="">
      <xdr:nvCxnSpPr>
        <xdr:cNvPr id="830" name="直線コネクタ 829">
          <a:extLst>
            <a:ext uri="{FF2B5EF4-FFF2-40B4-BE49-F238E27FC236}">
              <a16:creationId xmlns:a16="http://schemas.microsoft.com/office/drawing/2014/main" id="{8A04E2E2-0DB9-42D6-9B56-2FA3D20E2F22}"/>
            </a:ext>
          </a:extLst>
        </xdr:cNvPr>
        <xdr:cNvCxnSpPr/>
      </xdr:nvCxnSpPr>
      <xdr:spPr>
        <a:xfrm>
          <a:off x="19545300" y="1452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79829</xdr:rowOff>
    </xdr:from>
    <xdr:to>
      <xdr:col>98</xdr:col>
      <xdr:colOff>38100</xdr:colOff>
      <xdr:row>85</xdr:row>
      <xdr:rowOff>9979</xdr:rowOff>
    </xdr:to>
    <xdr:sp macro="" textlink="">
      <xdr:nvSpPr>
        <xdr:cNvPr id="831" name="楕円 830">
          <a:extLst>
            <a:ext uri="{FF2B5EF4-FFF2-40B4-BE49-F238E27FC236}">
              <a16:creationId xmlns:a16="http://schemas.microsoft.com/office/drawing/2014/main" id="{2463B458-214E-4314-962A-905D40E2DC66}"/>
            </a:ext>
          </a:extLst>
        </xdr:cNvPr>
        <xdr:cNvSpPr/>
      </xdr:nvSpPr>
      <xdr:spPr>
        <a:xfrm>
          <a:off x="18605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119743</xdr:rowOff>
    </xdr:from>
    <xdr:to>
      <xdr:col>102</xdr:col>
      <xdr:colOff>114300</xdr:colOff>
      <xdr:row>84</xdr:row>
      <xdr:rowOff>130629</xdr:rowOff>
    </xdr:to>
    <xdr:cxnSp macro="">
      <xdr:nvCxnSpPr>
        <xdr:cNvPr id="832" name="直線コネクタ 831">
          <a:extLst>
            <a:ext uri="{FF2B5EF4-FFF2-40B4-BE49-F238E27FC236}">
              <a16:creationId xmlns:a16="http://schemas.microsoft.com/office/drawing/2014/main" id="{8B262802-B5D6-422B-A81B-D7D00668709F}"/>
            </a:ext>
          </a:extLst>
        </xdr:cNvPr>
        <xdr:cNvCxnSpPr/>
      </xdr:nvCxnSpPr>
      <xdr:spPr>
        <a:xfrm flipV="1">
          <a:off x="18656300" y="145215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33" name="n_1aveValue【児童館】&#10;一人当たり面積">
          <a:extLst>
            <a:ext uri="{FF2B5EF4-FFF2-40B4-BE49-F238E27FC236}">
              <a16:creationId xmlns:a16="http://schemas.microsoft.com/office/drawing/2014/main" id="{8CE802CB-9EBE-4C2F-81D6-559D768E573C}"/>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34" name="n_2aveValue【児童館】&#10;一人当たり面積">
          <a:extLst>
            <a:ext uri="{FF2B5EF4-FFF2-40B4-BE49-F238E27FC236}">
              <a16:creationId xmlns:a16="http://schemas.microsoft.com/office/drawing/2014/main" id="{592DD454-90C4-4DE7-AA35-597AA6B93BEA}"/>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35" name="n_3aveValue【児童館】&#10;一人当たり面積">
          <a:extLst>
            <a:ext uri="{FF2B5EF4-FFF2-40B4-BE49-F238E27FC236}">
              <a16:creationId xmlns:a16="http://schemas.microsoft.com/office/drawing/2014/main" id="{6A7B3655-A9D8-495B-8C6E-82D0DEBE942F}"/>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6" name="n_4aveValue【児童館】&#10;一人当たり面積">
          <a:extLst>
            <a:ext uri="{FF2B5EF4-FFF2-40B4-BE49-F238E27FC236}">
              <a16:creationId xmlns:a16="http://schemas.microsoft.com/office/drawing/2014/main" id="{0C24AAD2-A52D-4AB4-AA07-33AEECC72AB3}"/>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150784</xdr:rowOff>
    </xdr:from>
    <xdr:ext cx="469744" cy="259045"/>
    <xdr:sp macro="" textlink="">
      <xdr:nvSpPr>
        <xdr:cNvPr id="837" name="n_1mainValue【児童館】&#10;一人当たり面積">
          <a:extLst>
            <a:ext uri="{FF2B5EF4-FFF2-40B4-BE49-F238E27FC236}">
              <a16:creationId xmlns:a16="http://schemas.microsoft.com/office/drawing/2014/main" id="{BF7D0D9F-C48A-41E0-8FC0-E55F3FF2DB04}"/>
            </a:ext>
          </a:extLst>
        </xdr:cNvPr>
        <xdr:cNvSpPr txBox="1"/>
      </xdr:nvSpPr>
      <xdr:spPr>
        <a:xfrm>
          <a:off x="210757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161670</xdr:rowOff>
    </xdr:from>
    <xdr:ext cx="469744" cy="259045"/>
    <xdr:sp macro="" textlink="">
      <xdr:nvSpPr>
        <xdr:cNvPr id="838" name="n_2mainValue【児童館】&#10;一人当たり面積">
          <a:extLst>
            <a:ext uri="{FF2B5EF4-FFF2-40B4-BE49-F238E27FC236}">
              <a16:creationId xmlns:a16="http://schemas.microsoft.com/office/drawing/2014/main" id="{B264C204-01E4-4D1E-98C1-235F100B3C2A}"/>
            </a:ext>
          </a:extLst>
        </xdr:cNvPr>
        <xdr:cNvSpPr txBox="1"/>
      </xdr:nvSpPr>
      <xdr:spPr>
        <a:xfrm>
          <a:off x="20199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161670</xdr:rowOff>
    </xdr:from>
    <xdr:ext cx="469744" cy="259045"/>
    <xdr:sp macro="" textlink="">
      <xdr:nvSpPr>
        <xdr:cNvPr id="839" name="n_3mainValue【児童館】&#10;一人当たり面積">
          <a:extLst>
            <a:ext uri="{FF2B5EF4-FFF2-40B4-BE49-F238E27FC236}">
              <a16:creationId xmlns:a16="http://schemas.microsoft.com/office/drawing/2014/main" id="{EC071333-BFE8-47C3-9389-F5BADD186568}"/>
            </a:ext>
          </a:extLst>
        </xdr:cNvPr>
        <xdr:cNvSpPr txBox="1"/>
      </xdr:nvSpPr>
      <xdr:spPr>
        <a:xfrm>
          <a:off x="19310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1106</xdr:rowOff>
    </xdr:from>
    <xdr:ext cx="469744" cy="259045"/>
    <xdr:sp macro="" textlink="">
      <xdr:nvSpPr>
        <xdr:cNvPr id="840" name="n_4mainValue【児童館】&#10;一人当たり面積">
          <a:extLst>
            <a:ext uri="{FF2B5EF4-FFF2-40B4-BE49-F238E27FC236}">
              <a16:creationId xmlns:a16="http://schemas.microsoft.com/office/drawing/2014/main" id="{612F1E40-3287-4B41-BA05-3ED88C4B0F3F}"/>
            </a:ext>
          </a:extLst>
        </xdr:cNvPr>
        <xdr:cNvSpPr txBox="1"/>
      </xdr:nvSpPr>
      <xdr:spPr>
        <a:xfrm>
          <a:off x="1842142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DB6AF515-5C75-4296-BE97-1FC7464FCE2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1E5BCCD-3EAD-4EDC-88D1-EABE3A6D09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1056877-DB7F-4446-ABB5-D4DA191E019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69457D3-EA98-464A-A9E1-5CBCDABCE08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63DD56DA-5BF1-432B-A0BB-925CBC18F02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CCA9048-7538-4912-A20F-9D8FD2BA03B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21C7497B-A637-410D-9656-8B84F90050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8B19FF1-19C7-4BC5-9358-93BFA5FACFE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9" name="正方形/長方形 848">
          <a:extLst>
            <a:ext uri="{FF2B5EF4-FFF2-40B4-BE49-F238E27FC236}">
              <a16:creationId xmlns:a16="http://schemas.microsoft.com/office/drawing/2014/main" id="{15E2209D-34E4-4926-A555-58C98366F0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0" name="正方形/長方形 849">
          <a:extLst>
            <a:ext uri="{FF2B5EF4-FFF2-40B4-BE49-F238E27FC236}">
              <a16:creationId xmlns:a16="http://schemas.microsoft.com/office/drawing/2014/main" id="{08E0EEBF-028D-490B-A506-AF235916CDA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1" name="正方形/長方形 850">
          <a:extLst>
            <a:ext uri="{FF2B5EF4-FFF2-40B4-BE49-F238E27FC236}">
              <a16:creationId xmlns:a16="http://schemas.microsoft.com/office/drawing/2014/main" id="{7F21609C-04D6-4EFB-8518-3CC39E5973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2" name="正方形/長方形 851">
          <a:extLst>
            <a:ext uri="{FF2B5EF4-FFF2-40B4-BE49-F238E27FC236}">
              <a16:creationId xmlns:a16="http://schemas.microsoft.com/office/drawing/2014/main" id="{2E0AEA81-A908-4C2C-B136-3F81410BD3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3" name="正方形/長方形 852">
          <a:extLst>
            <a:ext uri="{FF2B5EF4-FFF2-40B4-BE49-F238E27FC236}">
              <a16:creationId xmlns:a16="http://schemas.microsoft.com/office/drawing/2014/main" id="{B7564402-C59E-4C9E-A610-760859510E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4" name="正方形/長方形 853">
          <a:extLst>
            <a:ext uri="{FF2B5EF4-FFF2-40B4-BE49-F238E27FC236}">
              <a16:creationId xmlns:a16="http://schemas.microsoft.com/office/drawing/2014/main" id="{CCD6622C-1150-4B6F-B4C7-F36F03898FC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5" name="正方形/長方形 854">
          <a:extLst>
            <a:ext uri="{FF2B5EF4-FFF2-40B4-BE49-F238E27FC236}">
              <a16:creationId xmlns:a16="http://schemas.microsoft.com/office/drawing/2014/main" id="{BB0CA2F7-1BF1-493B-A7C7-6271BFE62D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6" name="正方形/長方形 855">
          <a:extLst>
            <a:ext uri="{FF2B5EF4-FFF2-40B4-BE49-F238E27FC236}">
              <a16:creationId xmlns:a16="http://schemas.microsoft.com/office/drawing/2014/main" id="{13A814F3-A0B5-4A06-A466-2697AE87FD2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51EEC3B-32A6-4F80-A068-9092A43E4D3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B455C04F-5BC3-4C2D-ACAD-70048073FB2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EE0FC012-F2E5-4500-AC8F-9F7AE08437D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類似団体と比較して特に有形固定資産減価償却率が上回っている施設は、認定こども園・幼稚園・保育所であり、下回っている施設は道路である。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特に保育所については整備から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年以上経過し更新時期を迎えていることから、有形固定資産減価償却率が高くなっている。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道路については、平成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年度に農免農道の譲与を受けたため、類似団体と比較して有形固定資産減価償却率が低くなっている。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各施設の状態や将来的な利用見込みを踏まえ、必要な改修・更新を適切な時期に実施するとともに、限られた財源の中で持続可能な施設管理を進める。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前年度と比較すると多くの施設類型において有形固定資産減価償却率が増加という結果になっている。それぞれの公共施設等について個別施設計画を踏まえ、適切な維持管理及び計画的な更新や除却を進め老朽化対策に取り組み、比率の減少に努め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また、人口の減少に伴い、ほとんどの類型で一人当たり面積が増加しており、維持管理にかかる経費の増加に留意する必要がある。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59340E-E627-425F-B8FA-0028813EBA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F9941A-4800-43F2-9BD5-34065FEC35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D74A39-50C8-4195-8498-87E3CD21D8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5933D5-2FB2-4086-9A9C-E9DB69AFCB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山口県平生町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D1CB46-73E0-4C4B-85F6-CF80CA053D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B773D4-8E2A-42D8-9605-493E1F83E6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CADF4B-5BAA-4044-8962-A762EC14B8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B6D608-8BFE-4145-8A3D-728CCE437E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382F03-B73D-4E10-AC30-7860FB0B228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917DF5-85B7-47FF-94E7-66BD45C2A95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10,748
10,605
34.54
6,483,840
6,251,253
189,210
3,729,557
4,858,222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4E467D-7C50-420E-8A41-E2DE90DEA2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FBA2FF-EDE8-47CD-842D-899D893307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6905BA-1F86-446B-9841-842E2ABE38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932E94-A683-4247-9C28-573654B78A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17B7C1-229B-4A10-938A-9CF07E69BD9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43589C-0803-42F5-B505-8428906D08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210B16-9CD4-4022-B653-7F0EF4BC2B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2EACA8-BD0F-4F22-8449-0CE403F3AE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BCEA77-C930-4328-BA56-579A70C687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1A20E8-5289-4083-AD53-DDADCA82DF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90FC95-1176-4D30-BD26-4F8CA895274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E813D6-F11B-4E78-9B94-BFF83D7EB54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847E96-96F5-4C84-B7EF-55B48D51ED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4B9365-C3AD-411C-BBC8-270BBE7B9A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EA2694-D36C-4495-A37C-1E1CF92A78B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5C062F-B728-44A0-8BB9-46EBD57E16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387E96-7F9D-4DED-92D0-8610CD9C6EE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54A452-3572-4968-A7D4-F53BA94A9E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A6C0A8-FCAE-4408-9971-9E4F464708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8AB7F6-1FD4-449E-980F-B16D35F951D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CDA3B1-6C11-462F-842C-C38D6863D1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679130-F5DE-4BA5-AA5B-10A3F5EBFB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759D08-BEA0-4A98-9D58-5FA8861DEB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0974F2D-F62B-4CF5-8F9E-4B450239EDD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1F4C48C-F092-459E-932E-1E2909F28E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F2C2D04-4766-43B5-AB7A-BB3686F3AE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15D6B04-D238-4E8C-B9AB-438C50E0DB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4DE298-3BC8-41B9-8C8A-D90A777CBE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A789AA-568B-4D37-B30D-E25CEBCA16C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717363-16FF-4482-98AF-53A654F26E9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0BDCFF8-7AA6-4639-8DE1-61CB029F215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56E99E-469D-4005-A876-3CF9EDE8C3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FF8F4A-6AAE-4F69-A9A1-F3C86EBEBEC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4B2EF4C-331C-4AD3-8E75-615B7374E9E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5ADA5B7-CDC2-4E37-A408-51A7D1F8B42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9EED461-51BF-4F17-B8E5-1500364557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F025E60-A613-485C-B252-4EA057ACBA7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CC90FC6-5DAF-4065-9807-68055CDC5B0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46A40CE-3AE8-4C88-888A-B5A70581BBE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D0A6A36-1980-4E9F-A482-3FD1D7D373C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02666B9-993E-4D61-8138-CD6BE7DD383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2A3B7EE-9555-4E83-A809-754E5F1512B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A6E6DD5-8D71-4DD5-B9EE-6087485013A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13DEFF-F3E7-4D88-89E3-585F5C62F24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1B13A29-F9DE-4487-842A-4BB6EA1E59C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5492B29-A7A3-4161-9FE1-A1C6ADD17BB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8D6B091D-BAFD-4C00-98EA-53A46883530B}"/>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4927F900-CE46-4F6B-A419-35CF9040CEE2}"/>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FC2167AE-1ADA-4D5D-BB78-70ECC21E0DF7}"/>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720C1CE5-B331-4FAA-9E79-9C049810E71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E98C9137-6157-4034-A2AD-4734D4D778C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65617E30-B0C2-4D27-B906-1E6084F22880}"/>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DE727CD4-F447-4C81-8124-A8F1185912CC}"/>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483256BF-0A85-42CB-A6CE-03FA863F2B73}"/>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5AB5F544-6BB5-4CD1-BEAE-C8FBC817D5AA}"/>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9A18E792-14A0-4178-B4E0-655E1E39CEC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9E737F26-AB3C-408B-81CD-239584808906}"/>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42378D-60FA-4D8D-A2E0-1C2C68574D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531F4D-8566-43DF-A227-12C49EC0A2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6B9460E-E928-4977-A82C-94B9B5A1EA5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3574DB1-3EDF-4DE1-B8CD-C9FD183C19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99DCDA-35A1-4F46-A246-702D01DB7FF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129903</xdr:rowOff>
    </xdr:from>
    <xdr:to>
      <xdr:col>24</xdr:col>
      <xdr:colOff>114300</xdr:colOff>
      <xdr:row>42</xdr:row>
      <xdr:rowOff>60053</xdr:rowOff>
    </xdr:to>
    <xdr:sp macro="" textlink="">
      <xdr:nvSpPr>
        <xdr:cNvPr id="74" name="楕円 73">
          <a:extLst>
            <a:ext uri="{FF2B5EF4-FFF2-40B4-BE49-F238E27FC236}">
              <a16:creationId xmlns:a16="http://schemas.microsoft.com/office/drawing/2014/main" id="{CF2C024C-5F20-40CA-ABE9-1CBC6B36AFD0}"/>
            </a:ext>
          </a:extLst>
        </xdr:cNvPr>
        <xdr:cNvSpPr/>
      </xdr:nvSpPr>
      <xdr:spPr>
        <a:xfrm>
          <a:off x="45847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44830</xdr:rowOff>
    </xdr:from>
    <xdr:ext cx="405111" cy="259045"/>
    <xdr:sp macro="" textlink="">
      <xdr:nvSpPr>
        <xdr:cNvPr id="75" name="【図書館】&#10;有形固定資産減価償却率該当値テキスト">
          <a:extLst>
            <a:ext uri="{FF2B5EF4-FFF2-40B4-BE49-F238E27FC236}">
              <a16:creationId xmlns:a16="http://schemas.microsoft.com/office/drawing/2014/main" id="{F6554892-C234-47CA-A236-7C0BEDFE7036}"/>
            </a:ext>
          </a:extLst>
        </xdr:cNvPr>
        <xdr:cNvSpPr txBox="1"/>
      </xdr:nvSpPr>
      <xdr:spPr>
        <a:xfrm>
          <a:off x="4673600" y="707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93980</xdr:rowOff>
    </xdr:from>
    <xdr:to>
      <xdr:col>20</xdr:col>
      <xdr:colOff>38100</xdr:colOff>
      <xdr:row>42</xdr:row>
      <xdr:rowOff>24130</xdr:rowOff>
    </xdr:to>
    <xdr:sp macro="" textlink="">
      <xdr:nvSpPr>
        <xdr:cNvPr id="76" name="楕円 75">
          <a:extLst>
            <a:ext uri="{FF2B5EF4-FFF2-40B4-BE49-F238E27FC236}">
              <a16:creationId xmlns:a16="http://schemas.microsoft.com/office/drawing/2014/main" id="{1BF0E09E-0DB0-43B5-BEEA-742609DCDDFB}"/>
            </a:ext>
          </a:extLst>
        </xdr:cNvPr>
        <xdr:cNvSpPr/>
      </xdr:nvSpPr>
      <xdr:spPr>
        <a:xfrm>
          <a:off x="3746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144780</xdr:rowOff>
    </xdr:from>
    <xdr:to>
      <xdr:col>24</xdr:col>
      <xdr:colOff>63500</xdr:colOff>
      <xdr:row>42</xdr:row>
      <xdr:rowOff>9253</xdr:rowOff>
    </xdr:to>
    <xdr:cxnSp macro="">
      <xdr:nvCxnSpPr>
        <xdr:cNvPr id="77" name="直線コネクタ 76">
          <a:extLst>
            <a:ext uri="{FF2B5EF4-FFF2-40B4-BE49-F238E27FC236}">
              <a16:creationId xmlns:a16="http://schemas.microsoft.com/office/drawing/2014/main" id="{C02FF270-EDFE-4251-887D-3E136FDE3C0A}"/>
            </a:ext>
          </a:extLst>
        </xdr:cNvPr>
        <xdr:cNvCxnSpPr/>
      </xdr:nvCxnSpPr>
      <xdr:spPr>
        <a:xfrm>
          <a:off x="3797300" y="717423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72753</xdr:rowOff>
    </xdr:from>
    <xdr:to>
      <xdr:col>15</xdr:col>
      <xdr:colOff>101600</xdr:colOff>
      <xdr:row>42</xdr:row>
      <xdr:rowOff>2903</xdr:rowOff>
    </xdr:to>
    <xdr:sp macro="" textlink="">
      <xdr:nvSpPr>
        <xdr:cNvPr id="78" name="楕円 77">
          <a:extLst>
            <a:ext uri="{FF2B5EF4-FFF2-40B4-BE49-F238E27FC236}">
              <a16:creationId xmlns:a16="http://schemas.microsoft.com/office/drawing/2014/main" id="{7F81B343-A6E8-4E17-9D0E-2940D480D827}"/>
            </a:ext>
          </a:extLst>
        </xdr:cNvPr>
        <xdr:cNvSpPr/>
      </xdr:nvSpPr>
      <xdr:spPr>
        <a:xfrm>
          <a:off x="2857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123553</xdr:rowOff>
    </xdr:from>
    <xdr:to>
      <xdr:col>19</xdr:col>
      <xdr:colOff>177800</xdr:colOff>
      <xdr:row>41</xdr:row>
      <xdr:rowOff>144780</xdr:rowOff>
    </xdr:to>
    <xdr:cxnSp macro="">
      <xdr:nvCxnSpPr>
        <xdr:cNvPr id="79" name="直線コネクタ 78">
          <a:extLst>
            <a:ext uri="{FF2B5EF4-FFF2-40B4-BE49-F238E27FC236}">
              <a16:creationId xmlns:a16="http://schemas.microsoft.com/office/drawing/2014/main" id="{0C546BE2-590A-4E3D-8DE9-0A7C8C5FEB90}"/>
            </a:ext>
          </a:extLst>
        </xdr:cNvPr>
        <xdr:cNvCxnSpPr/>
      </xdr:nvCxnSpPr>
      <xdr:spPr>
        <a:xfrm>
          <a:off x="2908300" y="71530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49893</xdr:rowOff>
    </xdr:from>
    <xdr:to>
      <xdr:col>10</xdr:col>
      <xdr:colOff>165100</xdr:colOff>
      <xdr:row>41</xdr:row>
      <xdr:rowOff>151493</xdr:rowOff>
    </xdr:to>
    <xdr:sp macro="" textlink="">
      <xdr:nvSpPr>
        <xdr:cNvPr id="80" name="楕円 79">
          <a:extLst>
            <a:ext uri="{FF2B5EF4-FFF2-40B4-BE49-F238E27FC236}">
              <a16:creationId xmlns:a16="http://schemas.microsoft.com/office/drawing/2014/main" id="{D5D4B47A-047F-49EC-9DCF-8D532EFA8F80}"/>
            </a:ext>
          </a:extLst>
        </xdr:cNvPr>
        <xdr:cNvSpPr/>
      </xdr:nvSpPr>
      <xdr:spPr>
        <a:xfrm>
          <a:off x="1968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100693</xdr:rowOff>
    </xdr:from>
    <xdr:to>
      <xdr:col>15</xdr:col>
      <xdr:colOff>50800</xdr:colOff>
      <xdr:row>41</xdr:row>
      <xdr:rowOff>123553</xdr:rowOff>
    </xdr:to>
    <xdr:cxnSp macro="">
      <xdr:nvCxnSpPr>
        <xdr:cNvPr id="81" name="直線コネクタ 80">
          <a:extLst>
            <a:ext uri="{FF2B5EF4-FFF2-40B4-BE49-F238E27FC236}">
              <a16:creationId xmlns:a16="http://schemas.microsoft.com/office/drawing/2014/main" id="{60EF6F30-9DD3-4E37-878E-EA0C3D30B489}"/>
            </a:ext>
          </a:extLst>
        </xdr:cNvPr>
        <xdr:cNvCxnSpPr/>
      </xdr:nvCxnSpPr>
      <xdr:spPr>
        <a:xfrm>
          <a:off x="2019300" y="71301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28666</xdr:rowOff>
    </xdr:from>
    <xdr:to>
      <xdr:col>6</xdr:col>
      <xdr:colOff>38100</xdr:colOff>
      <xdr:row>41</xdr:row>
      <xdr:rowOff>130266</xdr:rowOff>
    </xdr:to>
    <xdr:sp macro="" textlink="">
      <xdr:nvSpPr>
        <xdr:cNvPr id="82" name="楕円 81">
          <a:extLst>
            <a:ext uri="{FF2B5EF4-FFF2-40B4-BE49-F238E27FC236}">
              <a16:creationId xmlns:a16="http://schemas.microsoft.com/office/drawing/2014/main" id="{E77E06DA-BA56-49D7-B47F-54272D8F8B22}"/>
            </a:ext>
          </a:extLst>
        </xdr:cNvPr>
        <xdr:cNvSpPr/>
      </xdr:nvSpPr>
      <xdr:spPr>
        <a:xfrm>
          <a:off x="1079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79466</xdr:rowOff>
    </xdr:from>
    <xdr:to>
      <xdr:col>10</xdr:col>
      <xdr:colOff>114300</xdr:colOff>
      <xdr:row>41</xdr:row>
      <xdr:rowOff>100693</xdr:rowOff>
    </xdr:to>
    <xdr:cxnSp macro="">
      <xdr:nvCxnSpPr>
        <xdr:cNvPr id="83" name="直線コネクタ 82">
          <a:extLst>
            <a:ext uri="{FF2B5EF4-FFF2-40B4-BE49-F238E27FC236}">
              <a16:creationId xmlns:a16="http://schemas.microsoft.com/office/drawing/2014/main" id="{33DEE443-BDE6-4BC0-858E-B16A87C8538E}"/>
            </a:ext>
          </a:extLst>
        </xdr:cNvPr>
        <xdr:cNvCxnSpPr/>
      </xdr:nvCxnSpPr>
      <xdr:spPr>
        <a:xfrm>
          <a:off x="1130300" y="71089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5F77F637-5580-45C0-9D48-0D4F64D42243}"/>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84A04650-1F7C-4A5D-A62B-D943614D3793}"/>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38815B20-9ECB-45F4-9D1A-92F73B979B77}"/>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0023AB53-D6F0-448B-98B7-E3276CC47F2E}"/>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15257</xdr:rowOff>
    </xdr:from>
    <xdr:ext cx="405111" cy="259045"/>
    <xdr:sp macro="" textlink="">
      <xdr:nvSpPr>
        <xdr:cNvPr id="88" name="n_1mainValue【図書館】&#10;有形固定資産減価償却率">
          <a:extLst>
            <a:ext uri="{FF2B5EF4-FFF2-40B4-BE49-F238E27FC236}">
              <a16:creationId xmlns:a16="http://schemas.microsoft.com/office/drawing/2014/main" id="{0904F6CC-DBA0-427A-9853-7702B79FD6DD}"/>
            </a:ext>
          </a:extLst>
        </xdr:cNvPr>
        <xdr:cNvSpPr txBox="1"/>
      </xdr:nvSpPr>
      <xdr:spPr>
        <a:xfrm>
          <a:off x="35820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8D431476-55AF-4082-A3D3-2479B8529809}"/>
            </a:ext>
          </a:extLst>
        </xdr:cNvPr>
        <xdr:cNvSpPr txBox="1"/>
      </xdr:nvSpPr>
      <xdr:spPr>
        <a:xfrm>
          <a:off x="2705744" y="719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142620</xdr:rowOff>
    </xdr:from>
    <xdr:ext cx="405111" cy="259045"/>
    <xdr:sp macro="" textlink="">
      <xdr:nvSpPr>
        <xdr:cNvPr id="90" name="n_3mainValue【図書館】&#10;有形固定資産減価償却率">
          <a:extLst>
            <a:ext uri="{FF2B5EF4-FFF2-40B4-BE49-F238E27FC236}">
              <a16:creationId xmlns:a16="http://schemas.microsoft.com/office/drawing/2014/main" id="{6E18B847-EC70-4E1F-B5EF-58FFC615ABE8}"/>
            </a:ext>
          </a:extLst>
        </xdr:cNvPr>
        <xdr:cNvSpPr txBox="1"/>
      </xdr:nvSpPr>
      <xdr:spPr>
        <a:xfrm>
          <a:off x="18167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121393</xdr:rowOff>
    </xdr:from>
    <xdr:ext cx="405111" cy="259045"/>
    <xdr:sp macro="" textlink="">
      <xdr:nvSpPr>
        <xdr:cNvPr id="91" name="n_4mainValue【図書館】&#10;有形固定資産減価償却率">
          <a:extLst>
            <a:ext uri="{FF2B5EF4-FFF2-40B4-BE49-F238E27FC236}">
              <a16:creationId xmlns:a16="http://schemas.microsoft.com/office/drawing/2014/main" id="{81B76D26-5C8F-424A-A9C8-198AD888DBB5}"/>
            </a:ext>
          </a:extLst>
        </xdr:cNvPr>
        <xdr:cNvSpPr txBox="1"/>
      </xdr:nvSpPr>
      <xdr:spPr>
        <a:xfrm>
          <a:off x="9277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0CEC667-CA45-4CCD-AAA3-7994E02340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9E604EA-3BC8-4F6B-97A2-80FDA80D3C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ED77E73-96F6-4361-9779-034CC7EA29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31A5879-BAEE-40C4-ABB1-32B9CFCFE5A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4BD7116-6CDB-405F-BC77-BDF0AC235A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DE5699-CDED-4B8B-A430-068AA60569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D71DAE4-5DA4-4C06-B74D-E6687FAC86B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414FA2B-C63B-47D8-A147-4AA572E2632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0D24A3D-B151-4626-8179-670C234F3B1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14C0D0D-A893-468B-9D1F-503BD8E5B5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117B59E7-BDF8-432F-93A0-C310028DC88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F83718EC-AABF-46FD-9301-8A0CEC5B535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3FAC70EA-0CB8-4028-88E1-E9B1FEE97FD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25F1786-2002-446E-B6A8-C2505B1374A8}"/>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6077ED90-2D5A-4193-AFF1-346996A58C8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3D30B83C-C283-48E9-9F88-4F327EF5C81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8F1DD9F2-0C66-4D4D-BD55-D3F7A78B555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EEF30FD1-C704-41CE-A8BF-2551C5BFEF9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C5C3CB0D-354C-410D-A33C-5A322E1E54B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E778F46-6EC4-4A86-B75D-86F4D290216D}"/>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C8046CC8-41E2-4FE8-8830-E594FC885BE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E228CA32-F104-493C-9F20-E0DBDF725433}"/>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D63EEB05-3EDD-40BB-8A9E-B76A00542C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4FB6A6AC-16BF-45EF-B159-6C9A1730CCE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FC2999B-8F14-4E6E-97F7-320D54B1274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3C424803-6F0E-4A06-AB67-7D2BEA3F0537}"/>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B68584B9-A9F2-47AD-8056-B4871FCF1E24}"/>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E38CD742-67FB-45D2-9832-F062DDF95863}"/>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458B984-D9F4-4F5B-9911-0BDB0FFF84BF}"/>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22AD54EE-8D6B-4370-A40F-FFA5A069833C}"/>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B23CA85F-9A7A-4722-BC43-7FBC19EABB42}"/>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49EF8D72-8103-4ACD-A784-B374282333C2}"/>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507ADB0C-0BF7-4BEA-A8E6-4987303F179B}"/>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FCD1573A-0DC7-47A6-94E2-205B6DE1220A}"/>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518F081F-6A2A-4F3E-9703-8DE93097AA8E}"/>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C4670D67-A3AF-4C67-95BA-44F51892CC43}"/>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B845CB-BE65-472B-A33B-FD039FBC19E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EF7961-72AC-445F-90D6-2337288D4A6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F363A35-9231-4098-BB0D-63DFC8DCE67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5C265AF-8ED3-41BF-A935-37EE1CBCE02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5171043-F55B-4520-8BF8-84D629CAB6B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4173</xdr:rowOff>
    </xdr:from>
    <xdr:to>
      <xdr:col>55</xdr:col>
      <xdr:colOff>50800</xdr:colOff>
      <xdr:row>41</xdr:row>
      <xdr:rowOff>105773</xdr:rowOff>
    </xdr:to>
    <xdr:sp macro="" textlink="">
      <xdr:nvSpPr>
        <xdr:cNvPr id="133" name="楕円 132">
          <a:extLst>
            <a:ext uri="{FF2B5EF4-FFF2-40B4-BE49-F238E27FC236}">
              <a16:creationId xmlns:a16="http://schemas.microsoft.com/office/drawing/2014/main" id="{2CF1896D-6971-43E8-8D97-C0F197A4FDD7}"/>
            </a:ext>
          </a:extLst>
        </xdr:cNvPr>
        <xdr:cNvSpPr/>
      </xdr:nvSpPr>
      <xdr:spPr>
        <a:xfrm>
          <a:off x="104267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154050</xdr:rowOff>
    </xdr:from>
    <xdr:ext cx="469744" cy="259045"/>
    <xdr:sp macro="" textlink="">
      <xdr:nvSpPr>
        <xdr:cNvPr id="134" name="【図書館】&#10;一人当たり面積該当値テキスト">
          <a:extLst>
            <a:ext uri="{FF2B5EF4-FFF2-40B4-BE49-F238E27FC236}">
              <a16:creationId xmlns:a16="http://schemas.microsoft.com/office/drawing/2014/main" id="{AF7A7B2F-0494-46E8-AC53-5D7DFD1716E9}"/>
            </a:ext>
          </a:extLst>
        </xdr:cNvPr>
        <xdr:cNvSpPr txBox="1"/>
      </xdr:nvSpPr>
      <xdr:spPr>
        <a:xfrm>
          <a:off x="10515600"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7438</xdr:rowOff>
    </xdr:from>
    <xdr:to>
      <xdr:col>50</xdr:col>
      <xdr:colOff>165100</xdr:colOff>
      <xdr:row>41</xdr:row>
      <xdr:rowOff>109038</xdr:rowOff>
    </xdr:to>
    <xdr:sp macro="" textlink="">
      <xdr:nvSpPr>
        <xdr:cNvPr id="135" name="楕円 134">
          <a:extLst>
            <a:ext uri="{FF2B5EF4-FFF2-40B4-BE49-F238E27FC236}">
              <a16:creationId xmlns:a16="http://schemas.microsoft.com/office/drawing/2014/main" id="{A7357E89-4FD4-4667-8A6A-76FAF365CBEC}"/>
            </a:ext>
          </a:extLst>
        </xdr:cNvPr>
        <xdr:cNvSpPr/>
      </xdr:nvSpPr>
      <xdr:spPr>
        <a:xfrm>
          <a:off x="95885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54973</xdr:rowOff>
    </xdr:from>
    <xdr:to>
      <xdr:col>55</xdr:col>
      <xdr:colOff>0</xdr:colOff>
      <xdr:row>41</xdr:row>
      <xdr:rowOff>58238</xdr:rowOff>
    </xdr:to>
    <xdr:cxnSp macro="">
      <xdr:nvCxnSpPr>
        <xdr:cNvPr id="136" name="直線コネクタ 135">
          <a:extLst>
            <a:ext uri="{FF2B5EF4-FFF2-40B4-BE49-F238E27FC236}">
              <a16:creationId xmlns:a16="http://schemas.microsoft.com/office/drawing/2014/main" id="{459D8863-A5F3-4468-91AD-C9D7521A7945}"/>
            </a:ext>
          </a:extLst>
        </xdr:cNvPr>
        <xdr:cNvCxnSpPr/>
      </xdr:nvCxnSpPr>
      <xdr:spPr>
        <a:xfrm flipV="1">
          <a:off x="9639300" y="7084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10704</xdr:rowOff>
    </xdr:from>
    <xdr:to>
      <xdr:col>46</xdr:col>
      <xdr:colOff>38100</xdr:colOff>
      <xdr:row>41</xdr:row>
      <xdr:rowOff>112304</xdr:rowOff>
    </xdr:to>
    <xdr:sp macro="" textlink="">
      <xdr:nvSpPr>
        <xdr:cNvPr id="137" name="楕円 136">
          <a:extLst>
            <a:ext uri="{FF2B5EF4-FFF2-40B4-BE49-F238E27FC236}">
              <a16:creationId xmlns:a16="http://schemas.microsoft.com/office/drawing/2014/main" id="{AC1CAFA3-268E-44D8-A9D9-C368A5ACF11D}"/>
            </a:ext>
          </a:extLst>
        </xdr:cNvPr>
        <xdr:cNvSpPr/>
      </xdr:nvSpPr>
      <xdr:spPr>
        <a:xfrm>
          <a:off x="8699500" y="704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58238</xdr:rowOff>
    </xdr:from>
    <xdr:to>
      <xdr:col>50</xdr:col>
      <xdr:colOff>114300</xdr:colOff>
      <xdr:row>41</xdr:row>
      <xdr:rowOff>61504</xdr:rowOff>
    </xdr:to>
    <xdr:cxnSp macro="">
      <xdr:nvCxnSpPr>
        <xdr:cNvPr id="138" name="直線コネクタ 137">
          <a:extLst>
            <a:ext uri="{FF2B5EF4-FFF2-40B4-BE49-F238E27FC236}">
              <a16:creationId xmlns:a16="http://schemas.microsoft.com/office/drawing/2014/main" id="{E1EC43ED-0C23-4582-94D8-BB620000F861}"/>
            </a:ext>
          </a:extLst>
        </xdr:cNvPr>
        <xdr:cNvCxnSpPr/>
      </xdr:nvCxnSpPr>
      <xdr:spPr>
        <a:xfrm flipV="1">
          <a:off x="8750300" y="70876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13970</xdr:rowOff>
    </xdr:from>
    <xdr:to>
      <xdr:col>41</xdr:col>
      <xdr:colOff>101600</xdr:colOff>
      <xdr:row>41</xdr:row>
      <xdr:rowOff>115570</xdr:rowOff>
    </xdr:to>
    <xdr:sp macro="" textlink="">
      <xdr:nvSpPr>
        <xdr:cNvPr id="139" name="楕円 138">
          <a:extLst>
            <a:ext uri="{FF2B5EF4-FFF2-40B4-BE49-F238E27FC236}">
              <a16:creationId xmlns:a16="http://schemas.microsoft.com/office/drawing/2014/main" id="{83405072-BDB8-45FB-80BC-3AF9036DD578}"/>
            </a:ext>
          </a:extLst>
        </xdr:cNvPr>
        <xdr:cNvSpPr/>
      </xdr:nvSpPr>
      <xdr:spPr>
        <a:xfrm>
          <a:off x="781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61504</xdr:rowOff>
    </xdr:from>
    <xdr:to>
      <xdr:col>45</xdr:col>
      <xdr:colOff>177800</xdr:colOff>
      <xdr:row>41</xdr:row>
      <xdr:rowOff>64770</xdr:rowOff>
    </xdr:to>
    <xdr:cxnSp macro="">
      <xdr:nvCxnSpPr>
        <xdr:cNvPr id="140" name="直線コネクタ 139">
          <a:extLst>
            <a:ext uri="{FF2B5EF4-FFF2-40B4-BE49-F238E27FC236}">
              <a16:creationId xmlns:a16="http://schemas.microsoft.com/office/drawing/2014/main" id="{E5A5D11F-480E-4AF5-814B-F1CE087770EA}"/>
            </a:ext>
          </a:extLst>
        </xdr:cNvPr>
        <xdr:cNvCxnSpPr/>
      </xdr:nvCxnSpPr>
      <xdr:spPr>
        <a:xfrm flipV="1">
          <a:off x="7861300" y="7090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20501</xdr:rowOff>
    </xdr:from>
    <xdr:to>
      <xdr:col>36</xdr:col>
      <xdr:colOff>165100</xdr:colOff>
      <xdr:row>41</xdr:row>
      <xdr:rowOff>122101</xdr:rowOff>
    </xdr:to>
    <xdr:sp macro="" textlink="">
      <xdr:nvSpPr>
        <xdr:cNvPr id="141" name="楕円 140">
          <a:extLst>
            <a:ext uri="{FF2B5EF4-FFF2-40B4-BE49-F238E27FC236}">
              <a16:creationId xmlns:a16="http://schemas.microsoft.com/office/drawing/2014/main" id="{766BEBA6-2914-4FED-B037-2D697D788414}"/>
            </a:ext>
          </a:extLst>
        </xdr:cNvPr>
        <xdr:cNvSpPr/>
      </xdr:nvSpPr>
      <xdr:spPr>
        <a:xfrm>
          <a:off x="6921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64770</xdr:rowOff>
    </xdr:from>
    <xdr:to>
      <xdr:col>41</xdr:col>
      <xdr:colOff>50800</xdr:colOff>
      <xdr:row>41</xdr:row>
      <xdr:rowOff>71301</xdr:rowOff>
    </xdr:to>
    <xdr:cxnSp macro="">
      <xdr:nvCxnSpPr>
        <xdr:cNvPr id="142" name="直線コネクタ 141">
          <a:extLst>
            <a:ext uri="{FF2B5EF4-FFF2-40B4-BE49-F238E27FC236}">
              <a16:creationId xmlns:a16="http://schemas.microsoft.com/office/drawing/2014/main" id="{7A933EE3-3704-4DD8-8175-B693C6217207}"/>
            </a:ext>
          </a:extLst>
        </xdr:cNvPr>
        <xdr:cNvCxnSpPr/>
      </xdr:nvCxnSpPr>
      <xdr:spPr>
        <a:xfrm flipV="1">
          <a:off x="6972300" y="70942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112167B-7D98-4D9D-9E5C-4D08331696A4}"/>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5D52C90F-A0AF-4F8B-80C3-7B9C0B64764F}"/>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C5702A1D-67A3-4BF4-9A14-83D9CE8C7069}"/>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3A4AE4D3-9072-447A-B15C-84F0C6770861}"/>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100165</xdr:rowOff>
    </xdr:from>
    <xdr:ext cx="469744" cy="259045"/>
    <xdr:sp macro="" textlink="">
      <xdr:nvSpPr>
        <xdr:cNvPr id="147" name="n_1mainValue【図書館】&#10;一人当たり面積">
          <a:extLst>
            <a:ext uri="{FF2B5EF4-FFF2-40B4-BE49-F238E27FC236}">
              <a16:creationId xmlns:a16="http://schemas.microsoft.com/office/drawing/2014/main" id="{817C580A-9834-426B-BBA3-B8AD84B9CFD0}"/>
            </a:ext>
          </a:extLst>
        </xdr:cNvPr>
        <xdr:cNvSpPr txBox="1"/>
      </xdr:nvSpPr>
      <xdr:spPr>
        <a:xfrm>
          <a:off x="9391727" y="712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103431</xdr:rowOff>
    </xdr:from>
    <xdr:ext cx="469744" cy="259045"/>
    <xdr:sp macro="" textlink="">
      <xdr:nvSpPr>
        <xdr:cNvPr id="148" name="n_2mainValue【図書館】&#10;一人当たり面積">
          <a:extLst>
            <a:ext uri="{FF2B5EF4-FFF2-40B4-BE49-F238E27FC236}">
              <a16:creationId xmlns:a16="http://schemas.microsoft.com/office/drawing/2014/main" id="{D84770C5-BB14-4930-A449-DD2CB04C981C}"/>
            </a:ext>
          </a:extLst>
        </xdr:cNvPr>
        <xdr:cNvSpPr txBox="1"/>
      </xdr:nvSpPr>
      <xdr:spPr>
        <a:xfrm>
          <a:off x="8515427" y="713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106697</xdr:rowOff>
    </xdr:from>
    <xdr:ext cx="469744" cy="259045"/>
    <xdr:sp macro="" textlink="">
      <xdr:nvSpPr>
        <xdr:cNvPr id="149" name="n_3mainValue【図書館】&#10;一人当たり面積">
          <a:extLst>
            <a:ext uri="{FF2B5EF4-FFF2-40B4-BE49-F238E27FC236}">
              <a16:creationId xmlns:a16="http://schemas.microsoft.com/office/drawing/2014/main" id="{87A7812A-BDE4-4C93-AEE9-5B14281C2903}"/>
            </a:ext>
          </a:extLst>
        </xdr:cNvPr>
        <xdr:cNvSpPr txBox="1"/>
      </xdr:nvSpPr>
      <xdr:spPr>
        <a:xfrm>
          <a:off x="7626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113228</xdr:rowOff>
    </xdr:from>
    <xdr:ext cx="469744" cy="259045"/>
    <xdr:sp macro="" textlink="">
      <xdr:nvSpPr>
        <xdr:cNvPr id="150" name="n_4mainValue【図書館】&#10;一人当たり面積">
          <a:extLst>
            <a:ext uri="{FF2B5EF4-FFF2-40B4-BE49-F238E27FC236}">
              <a16:creationId xmlns:a16="http://schemas.microsoft.com/office/drawing/2014/main" id="{63A4021E-1E9D-491D-A9C6-A6A1AB6A7458}"/>
            </a:ext>
          </a:extLst>
        </xdr:cNvPr>
        <xdr:cNvSpPr txBox="1"/>
      </xdr:nvSpPr>
      <xdr:spPr>
        <a:xfrm>
          <a:off x="6737427" y="714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2AFFBE5-C935-48B9-AA96-E0AE379FA0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2B70294-9139-4A6C-99E8-C50FD19E23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B9FA0D92-BE8A-4512-9C09-EE9271ED133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FD52E7B-4C19-4DFF-90A8-614B3EB5AAC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8CE57009-A6E8-4B9A-98FC-089742D643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F4EBEDBB-F664-49D5-B1D0-81B90C6F7C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7A1AB1B-E7B3-434F-A013-69AC776FEE9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8A21012-862F-4D08-9775-953313D06CF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732C0D21-EE21-4AD0-B349-9D14796CE6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84148AB1-5758-4866-8E51-1E6BB6E88A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EA0C67A8-0977-47A5-854E-0F1E411E9A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ECEF26A0-47A5-4A7F-B084-C0AB4DBEBEB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63862C86-4093-4BC5-A198-7B4DD2BD140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EFA8A583-00A7-48FD-9DE3-F21A9F732E3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DEBDFE97-A0DB-4428-BB4A-18E0A0C5239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1FF2D25-2515-4F83-9303-A2D5B0660A4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3F8DE3D6-3DE9-417A-9742-37345AD3A67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82E1653A-E7FB-445E-ADDF-8FCC22BB77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851C0FF-3670-4751-9E8D-E8E8F7B5139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F19962E-0F6C-484F-8AD9-2F058A3B33F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55B1347F-9916-473E-BC47-CA651BD65EC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551C840-FBBB-46CC-BCA6-65DBCE9C34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C29B43B-76C4-4787-8F12-92A55148A11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C82E1D5-840E-48D2-B3E8-DB838411806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F8BFB1DB-6ACE-46B2-A2F4-6A0673B0056B}"/>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3A171AF7-9E56-4A9A-B553-AB5AF780978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8B288ED8-0051-45A5-A2BE-E6D5E9E831B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42DE964-19A6-48C0-B9B6-24DF5D5904F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306E617F-340A-4859-9441-7DA54C387B1E}"/>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8FBD824-7FF7-4898-9F60-1C315A554C69}"/>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EE1DCDC-D574-4124-8750-E551F72D5D1D}"/>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D667D57D-115F-4C2D-AD8E-142D70F5E6EF}"/>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4E7D0CA8-2B53-4FBA-A909-E447A5123A6F}"/>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BFB14BAA-7AA1-4BC7-816A-BC972F47F185}"/>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60764C55-15DD-4099-A2CF-44365E6057F6}"/>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72CB19-258D-4873-8BD3-739383DA321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363F112-9AD2-4127-B8A6-C8DB235289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83B046-BB7E-4B6C-BEA6-1ABC7D95EAE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10B6881-BF3D-45D2-847D-3B06078F83E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E5925EF-7500-46E4-9726-A74EC1C6B9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147320</xdr:rowOff>
    </xdr:from>
    <xdr:to>
      <xdr:col>24</xdr:col>
      <xdr:colOff>114300</xdr:colOff>
      <xdr:row>63</xdr:row>
      <xdr:rowOff>77470</xdr:rowOff>
    </xdr:to>
    <xdr:sp macro="" textlink="">
      <xdr:nvSpPr>
        <xdr:cNvPr id="191" name="楕円 190">
          <a:extLst>
            <a:ext uri="{FF2B5EF4-FFF2-40B4-BE49-F238E27FC236}">
              <a16:creationId xmlns:a16="http://schemas.microsoft.com/office/drawing/2014/main" id="{31937024-A02B-40A2-837B-CD89132275DC}"/>
            </a:ext>
          </a:extLst>
        </xdr:cNvPr>
        <xdr:cNvSpPr/>
      </xdr:nvSpPr>
      <xdr:spPr>
        <a:xfrm>
          <a:off x="4584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125747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C1A1782-ED7B-47D5-8C24-7DF94FC29B0E}"/>
            </a:ext>
          </a:extLst>
        </xdr:cNvPr>
        <xdr:cNvSpPr txBox="1"/>
      </xdr:nvSpPr>
      <xdr:spPr>
        <a:xfrm>
          <a:off x="4673600"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93" name="楕円 192">
          <a:extLst>
            <a:ext uri="{FF2B5EF4-FFF2-40B4-BE49-F238E27FC236}">
              <a16:creationId xmlns:a16="http://schemas.microsoft.com/office/drawing/2014/main" id="{D1BA30C7-0B13-41A4-8EE4-53A6225F5E3A}"/>
            </a:ext>
          </a:extLst>
        </xdr:cNvPr>
        <xdr:cNvSpPr/>
      </xdr:nvSpPr>
      <xdr:spPr>
        <a:xfrm>
          <a:off x="3746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63</xdr:row>
      <xdr:rowOff>26670</xdr:rowOff>
    </xdr:to>
    <xdr:cxnSp macro="">
      <xdr:nvCxnSpPr>
        <xdr:cNvPr id="194" name="直線コネクタ 193">
          <a:extLst>
            <a:ext uri="{FF2B5EF4-FFF2-40B4-BE49-F238E27FC236}">
              <a16:creationId xmlns:a16="http://schemas.microsoft.com/office/drawing/2014/main" id="{0DA6EDB6-6839-4327-B21C-7B3E01C3F60A}"/>
            </a:ext>
          </a:extLst>
        </xdr:cNvPr>
        <xdr:cNvCxnSpPr/>
      </xdr:nvCxnSpPr>
      <xdr:spPr>
        <a:xfrm>
          <a:off x="3797300" y="107784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48260</xdr:rowOff>
    </xdr:from>
    <xdr:to>
      <xdr:col>15</xdr:col>
      <xdr:colOff>101600</xdr:colOff>
      <xdr:row>62</xdr:row>
      <xdr:rowOff>149860</xdr:rowOff>
    </xdr:to>
    <xdr:sp macro="" textlink="">
      <xdr:nvSpPr>
        <xdr:cNvPr id="195" name="楕円 194">
          <a:extLst>
            <a:ext uri="{FF2B5EF4-FFF2-40B4-BE49-F238E27FC236}">
              <a16:creationId xmlns:a16="http://schemas.microsoft.com/office/drawing/2014/main" id="{6FA115F5-691A-46D2-9B82-8BDC7BE64C7A}"/>
            </a:ext>
          </a:extLst>
        </xdr:cNvPr>
        <xdr:cNvSpPr/>
      </xdr:nvSpPr>
      <xdr:spPr>
        <a:xfrm>
          <a:off x="2857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99060</xdr:rowOff>
    </xdr:from>
    <xdr:to>
      <xdr:col>19</xdr:col>
      <xdr:colOff>177800</xdr:colOff>
      <xdr:row>62</xdr:row>
      <xdr:rowOff>148590</xdr:rowOff>
    </xdr:to>
    <xdr:cxnSp macro="">
      <xdr:nvCxnSpPr>
        <xdr:cNvPr id="196" name="直線コネクタ 195">
          <a:extLst>
            <a:ext uri="{FF2B5EF4-FFF2-40B4-BE49-F238E27FC236}">
              <a16:creationId xmlns:a16="http://schemas.microsoft.com/office/drawing/2014/main" id="{63FA2055-AFA8-4A94-A825-A8C8EF080612}"/>
            </a:ext>
          </a:extLst>
        </xdr:cNvPr>
        <xdr:cNvCxnSpPr/>
      </xdr:nvCxnSpPr>
      <xdr:spPr>
        <a:xfrm>
          <a:off x="2908300" y="107289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168275</xdr:rowOff>
    </xdr:from>
    <xdr:to>
      <xdr:col>10</xdr:col>
      <xdr:colOff>165100</xdr:colOff>
      <xdr:row>62</xdr:row>
      <xdr:rowOff>98425</xdr:rowOff>
    </xdr:to>
    <xdr:sp macro="" textlink="">
      <xdr:nvSpPr>
        <xdr:cNvPr id="197" name="楕円 196">
          <a:extLst>
            <a:ext uri="{FF2B5EF4-FFF2-40B4-BE49-F238E27FC236}">
              <a16:creationId xmlns:a16="http://schemas.microsoft.com/office/drawing/2014/main" id="{C9B66664-7734-421D-B479-78FE8FF504A6}"/>
            </a:ext>
          </a:extLst>
        </xdr:cNvPr>
        <xdr:cNvSpPr/>
      </xdr:nvSpPr>
      <xdr:spPr>
        <a:xfrm>
          <a:off x="1968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47625</xdr:rowOff>
    </xdr:from>
    <xdr:to>
      <xdr:col>15</xdr:col>
      <xdr:colOff>50800</xdr:colOff>
      <xdr:row>62</xdr:row>
      <xdr:rowOff>99060</xdr:rowOff>
    </xdr:to>
    <xdr:cxnSp macro="">
      <xdr:nvCxnSpPr>
        <xdr:cNvPr id="198" name="直線コネクタ 197">
          <a:extLst>
            <a:ext uri="{FF2B5EF4-FFF2-40B4-BE49-F238E27FC236}">
              <a16:creationId xmlns:a16="http://schemas.microsoft.com/office/drawing/2014/main" id="{D8534AC0-2B26-44B2-AA5F-5496D21101B2}"/>
            </a:ext>
          </a:extLst>
        </xdr:cNvPr>
        <xdr:cNvCxnSpPr/>
      </xdr:nvCxnSpPr>
      <xdr:spPr>
        <a:xfrm>
          <a:off x="2019300" y="106775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67310</xdr:rowOff>
    </xdr:from>
    <xdr:to>
      <xdr:col>6</xdr:col>
      <xdr:colOff>38100</xdr:colOff>
      <xdr:row>62</xdr:row>
      <xdr:rowOff>168910</xdr:rowOff>
    </xdr:to>
    <xdr:sp macro="" textlink="">
      <xdr:nvSpPr>
        <xdr:cNvPr id="199" name="楕円 198">
          <a:extLst>
            <a:ext uri="{FF2B5EF4-FFF2-40B4-BE49-F238E27FC236}">
              <a16:creationId xmlns:a16="http://schemas.microsoft.com/office/drawing/2014/main" id="{31A41DA6-B65F-4568-9CEF-57FBE51089D1}"/>
            </a:ext>
          </a:extLst>
        </xdr:cNvPr>
        <xdr:cNvSpPr/>
      </xdr:nvSpPr>
      <xdr:spPr>
        <a:xfrm>
          <a:off x="1079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47625</xdr:rowOff>
    </xdr:from>
    <xdr:to>
      <xdr:col>10</xdr:col>
      <xdr:colOff>114300</xdr:colOff>
      <xdr:row>62</xdr:row>
      <xdr:rowOff>118110</xdr:rowOff>
    </xdr:to>
    <xdr:cxnSp macro="">
      <xdr:nvCxnSpPr>
        <xdr:cNvPr id="200" name="直線コネクタ 199">
          <a:extLst>
            <a:ext uri="{FF2B5EF4-FFF2-40B4-BE49-F238E27FC236}">
              <a16:creationId xmlns:a16="http://schemas.microsoft.com/office/drawing/2014/main" id="{B88784BD-16EC-4F0D-8587-EDE82E2E3572}"/>
            </a:ext>
          </a:extLst>
        </xdr:cNvPr>
        <xdr:cNvCxnSpPr/>
      </xdr:nvCxnSpPr>
      <xdr:spPr>
        <a:xfrm flipV="1">
          <a:off x="1130300" y="1067752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302824E9-341A-4387-984F-6BD806585EAF}"/>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99C88E9D-61A7-4216-BEDC-68B7296B35F6}"/>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0E5E5D37-F363-4F98-A5BA-6D4607ADDE77}"/>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7B2A4C9F-49E0-48FF-B68D-C06ECC19BE2C}"/>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205" name="n_1mainValue【体育館・プール】&#10;有形固定資産減価償却率">
          <a:extLst>
            <a:ext uri="{FF2B5EF4-FFF2-40B4-BE49-F238E27FC236}">
              <a16:creationId xmlns:a16="http://schemas.microsoft.com/office/drawing/2014/main" id="{D2B58AC5-A23C-4B29-84C0-55ECC0FA5F4E}"/>
            </a:ext>
          </a:extLst>
        </xdr:cNvPr>
        <xdr:cNvSpPr txBox="1"/>
      </xdr:nvSpPr>
      <xdr:spPr>
        <a:xfrm>
          <a:off x="3582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140987</xdr:rowOff>
    </xdr:from>
    <xdr:ext cx="405111" cy="259045"/>
    <xdr:sp macro="" textlink="">
      <xdr:nvSpPr>
        <xdr:cNvPr id="206" name="n_2mainValue【体育館・プール】&#10;有形固定資産減価償却率">
          <a:extLst>
            <a:ext uri="{FF2B5EF4-FFF2-40B4-BE49-F238E27FC236}">
              <a16:creationId xmlns:a16="http://schemas.microsoft.com/office/drawing/2014/main" id="{FD79976B-C884-432C-825F-6AE24B744334}"/>
            </a:ext>
          </a:extLst>
        </xdr:cNvPr>
        <xdr:cNvSpPr txBox="1"/>
      </xdr:nvSpPr>
      <xdr:spPr>
        <a:xfrm>
          <a:off x="2705744"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89552</xdr:rowOff>
    </xdr:from>
    <xdr:ext cx="405111" cy="259045"/>
    <xdr:sp macro="" textlink="">
      <xdr:nvSpPr>
        <xdr:cNvPr id="207" name="n_3mainValue【体育館・プール】&#10;有形固定資産減価償却率">
          <a:extLst>
            <a:ext uri="{FF2B5EF4-FFF2-40B4-BE49-F238E27FC236}">
              <a16:creationId xmlns:a16="http://schemas.microsoft.com/office/drawing/2014/main" id="{27B20B8D-12F1-48F8-95E7-86E4E38BD662}"/>
            </a:ext>
          </a:extLst>
        </xdr:cNvPr>
        <xdr:cNvSpPr txBox="1"/>
      </xdr:nvSpPr>
      <xdr:spPr>
        <a:xfrm>
          <a:off x="181674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160037</xdr:rowOff>
    </xdr:from>
    <xdr:ext cx="405111" cy="259045"/>
    <xdr:sp macro="" textlink="">
      <xdr:nvSpPr>
        <xdr:cNvPr id="208" name="n_4mainValue【体育館・プール】&#10;有形固定資産減価償却率">
          <a:extLst>
            <a:ext uri="{FF2B5EF4-FFF2-40B4-BE49-F238E27FC236}">
              <a16:creationId xmlns:a16="http://schemas.microsoft.com/office/drawing/2014/main" id="{57FBC0F8-F0A3-4401-AA26-81A14ED01A7C}"/>
            </a:ext>
          </a:extLst>
        </xdr:cNvPr>
        <xdr:cNvSpPr txBox="1"/>
      </xdr:nvSpPr>
      <xdr:spPr>
        <a:xfrm>
          <a:off x="927744"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83629B1-7604-48C2-91D2-03A67D755D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757F7AC-0914-4369-B390-ACF45DD2DE7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A184B5F-86FD-4C5F-A888-B1D74F9F04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1BBA39C-8BD9-40A7-B320-4916670106E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1922DBC-0E65-4A1B-B7FF-2EAD91D445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AB07FBE-4FE4-4164-A739-41E69A30BA3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D8D6F70-8AA7-4295-B4A6-3BAC9046210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C421068-2F72-40E9-9D47-A40E2120BD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3C94E55-5C78-4594-8762-6AED9C26AAF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290EBA7-D91D-4EAB-BADD-9A176233C4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5E069EA-2186-4CC9-ADA8-D36F303268A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601E804-CF89-43CF-A2DF-74EAB11BAA29}"/>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5475AF33-5038-4309-80C3-8776E01A462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E35C6BC-CDC0-4804-A680-DE1D574A1B3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2367EC04-9D35-44F7-9D18-4A89485891B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32D08F73-7A52-4F2B-9327-6BE0E4BA9D7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DAA62718-4FFA-48AA-8029-A37843D5134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C6BE831B-9228-473C-B577-ADCC02B99F02}"/>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FA48D96D-1CBD-4E2E-BC40-4DF03EF9CF3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269C1CD0-7624-4B59-8485-FFFF24B4DB7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D5D79A6-697F-44A1-9873-18233C79876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ABCE2A40-CD7C-465C-958C-BF8B36114C19}"/>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7DD45407-C0FA-42E8-9D5D-EFB90C46AC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8B8E4D6-AF14-4EF3-B9FF-A1A280038D9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2D2DAA91-8326-4953-A73F-1C33F1DCB3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ADE9DAE3-C757-4482-B86F-F184A0F29C5D}"/>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AD2B17F-9359-4040-877D-E704506F9AF5}"/>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66E4120D-28A8-4A60-BA72-BA7F7B6A3EFA}"/>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6E6BF715-2681-42FE-8120-80048309723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D3C70557-6046-46B1-AA1A-04E49EC56EFE}"/>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192C7670-AEED-4A94-BFB6-0ADBCA2F57C3}"/>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DB0AFAC8-B67C-440C-BD14-AD67F10DC00C}"/>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96D33736-6CFC-476B-927B-C1ADD99E532A}"/>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FDE70293-7EF6-429C-961A-0AB2C362F0B5}"/>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8275EA4E-3898-4DE8-A868-F0CD97C0F766}"/>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DAC80E0C-DCAB-4D0A-8844-23514ADE0D17}"/>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D8EA14-CBE8-4171-B5EC-A6CD39CB8F8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0251364-052D-4C7C-B2DA-D8F4B262E5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D5F4C69-4CBE-4D4E-9A03-63AD3845A9E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58481EFD-AD50-4F38-8326-C451B391B5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4D64B08-990F-43A9-AE40-CF082BE95D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87993</xdr:rowOff>
    </xdr:from>
    <xdr:to>
      <xdr:col>55</xdr:col>
      <xdr:colOff>50800</xdr:colOff>
      <xdr:row>64</xdr:row>
      <xdr:rowOff>18143</xdr:rowOff>
    </xdr:to>
    <xdr:sp macro="" textlink="">
      <xdr:nvSpPr>
        <xdr:cNvPr id="250" name="楕円 249">
          <a:extLst>
            <a:ext uri="{FF2B5EF4-FFF2-40B4-BE49-F238E27FC236}">
              <a16:creationId xmlns:a16="http://schemas.microsoft.com/office/drawing/2014/main" id="{AA860174-3240-45C4-A34A-F0C8894A06BA}"/>
            </a:ext>
          </a:extLst>
        </xdr:cNvPr>
        <xdr:cNvSpPr/>
      </xdr:nvSpPr>
      <xdr:spPr>
        <a:xfrm>
          <a:off x="10426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2920</xdr:rowOff>
    </xdr:from>
    <xdr:ext cx="469744" cy="259045"/>
    <xdr:sp macro="" textlink="">
      <xdr:nvSpPr>
        <xdr:cNvPr id="251" name="【体育館・プール】&#10;一人当たり面積該当値テキスト">
          <a:extLst>
            <a:ext uri="{FF2B5EF4-FFF2-40B4-BE49-F238E27FC236}">
              <a16:creationId xmlns:a16="http://schemas.microsoft.com/office/drawing/2014/main" id="{0A72ED96-C075-499C-AC98-D93DBDBC7B46}"/>
            </a:ext>
          </a:extLst>
        </xdr:cNvPr>
        <xdr:cNvSpPr txBox="1"/>
      </xdr:nvSpPr>
      <xdr:spPr>
        <a:xfrm>
          <a:off x="10515600" y="108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90170</xdr:rowOff>
    </xdr:from>
    <xdr:to>
      <xdr:col>50</xdr:col>
      <xdr:colOff>165100</xdr:colOff>
      <xdr:row>64</xdr:row>
      <xdr:rowOff>20320</xdr:rowOff>
    </xdr:to>
    <xdr:sp macro="" textlink="">
      <xdr:nvSpPr>
        <xdr:cNvPr id="252" name="楕円 251">
          <a:extLst>
            <a:ext uri="{FF2B5EF4-FFF2-40B4-BE49-F238E27FC236}">
              <a16:creationId xmlns:a16="http://schemas.microsoft.com/office/drawing/2014/main" id="{AE774192-3F22-4412-B3A0-FDF882DBA5A7}"/>
            </a:ext>
          </a:extLst>
        </xdr:cNvPr>
        <xdr:cNvSpPr/>
      </xdr:nvSpPr>
      <xdr:spPr>
        <a:xfrm>
          <a:off x="9588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138793</xdr:rowOff>
    </xdr:from>
    <xdr:to>
      <xdr:col>55</xdr:col>
      <xdr:colOff>0</xdr:colOff>
      <xdr:row>63</xdr:row>
      <xdr:rowOff>140970</xdr:rowOff>
    </xdr:to>
    <xdr:cxnSp macro="">
      <xdr:nvCxnSpPr>
        <xdr:cNvPr id="253" name="直線コネクタ 252">
          <a:extLst>
            <a:ext uri="{FF2B5EF4-FFF2-40B4-BE49-F238E27FC236}">
              <a16:creationId xmlns:a16="http://schemas.microsoft.com/office/drawing/2014/main" id="{4C3B0DAB-5167-44FF-A72A-4278764C299A}"/>
            </a:ext>
          </a:extLst>
        </xdr:cNvPr>
        <xdr:cNvCxnSpPr/>
      </xdr:nvCxnSpPr>
      <xdr:spPr>
        <a:xfrm flipV="1">
          <a:off x="9639300" y="1094014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93435</xdr:rowOff>
    </xdr:from>
    <xdr:to>
      <xdr:col>46</xdr:col>
      <xdr:colOff>38100</xdr:colOff>
      <xdr:row>64</xdr:row>
      <xdr:rowOff>23585</xdr:rowOff>
    </xdr:to>
    <xdr:sp macro="" textlink="">
      <xdr:nvSpPr>
        <xdr:cNvPr id="254" name="楕円 253">
          <a:extLst>
            <a:ext uri="{FF2B5EF4-FFF2-40B4-BE49-F238E27FC236}">
              <a16:creationId xmlns:a16="http://schemas.microsoft.com/office/drawing/2014/main" id="{70D666A7-CBCD-41CD-B90D-053190C9A284}"/>
            </a:ext>
          </a:extLst>
        </xdr:cNvPr>
        <xdr:cNvSpPr/>
      </xdr:nvSpPr>
      <xdr:spPr>
        <a:xfrm>
          <a:off x="8699500" y="108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140970</xdr:rowOff>
    </xdr:from>
    <xdr:to>
      <xdr:col>50</xdr:col>
      <xdr:colOff>114300</xdr:colOff>
      <xdr:row>63</xdr:row>
      <xdr:rowOff>144235</xdr:rowOff>
    </xdr:to>
    <xdr:cxnSp macro="">
      <xdr:nvCxnSpPr>
        <xdr:cNvPr id="255" name="直線コネクタ 254">
          <a:extLst>
            <a:ext uri="{FF2B5EF4-FFF2-40B4-BE49-F238E27FC236}">
              <a16:creationId xmlns:a16="http://schemas.microsoft.com/office/drawing/2014/main" id="{EBE6CA0D-A798-4242-8354-8B7B372FB71F}"/>
            </a:ext>
          </a:extLst>
        </xdr:cNvPr>
        <xdr:cNvCxnSpPr/>
      </xdr:nvCxnSpPr>
      <xdr:spPr>
        <a:xfrm flipV="1">
          <a:off x="8750300" y="109423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96701</xdr:rowOff>
    </xdr:from>
    <xdr:to>
      <xdr:col>41</xdr:col>
      <xdr:colOff>101600</xdr:colOff>
      <xdr:row>64</xdr:row>
      <xdr:rowOff>26851</xdr:rowOff>
    </xdr:to>
    <xdr:sp macro="" textlink="">
      <xdr:nvSpPr>
        <xdr:cNvPr id="256" name="楕円 255">
          <a:extLst>
            <a:ext uri="{FF2B5EF4-FFF2-40B4-BE49-F238E27FC236}">
              <a16:creationId xmlns:a16="http://schemas.microsoft.com/office/drawing/2014/main" id="{CF9B41A7-E573-4FB1-8755-3F0745F415EA}"/>
            </a:ext>
          </a:extLst>
        </xdr:cNvPr>
        <xdr:cNvSpPr/>
      </xdr:nvSpPr>
      <xdr:spPr>
        <a:xfrm>
          <a:off x="7810500" y="1089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144235</xdr:rowOff>
    </xdr:from>
    <xdr:to>
      <xdr:col>45</xdr:col>
      <xdr:colOff>177800</xdr:colOff>
      <xdr:row>63</xdr:row>
      <xdr:rowOff>147501</xdr:rowOff>
    </xdr:to>
    <xdr:cxnSp macro="">
      <xdr:nvCxnSpPr>
        <xdr:cNvPr id="257" name="直線コネクタ 256">
          <a:extLst>
            <a:ext uri="{FF2B5EF4-FFF2-40B4-BE49-F238E27FC236}">
              <a16:creationId xmlns:a16="http://schemas.microsoft.com/office/drawing/2014/main" id="{FC558A61-5F0D-48C4-BC36-FE6FCABB63AA}"/>
            </a:ext>
          </a:extLst>
        </xdr:cNvPr>
        <xdr:cNvCxnSpPr/>
      </xdr:nvCxnSpPr>
      <xdr:spPr>
        <a:xfrm flipV="1">
          <a:off x="7861300" y="109455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99967</xdr:rowOff>
    </xdr:from>
    <xdr:to>
      <xdr:col>36</xdr:col>
      <xdr:colOff>165100</xdr:colOff>
      <xdr:row>64</xdr:row>
      <xdr:rowOff>30117</xdr:rowOff>
    </xdr:to>
    <xdr:sp macro="" textlink="">
      <xdr:nvSpPr>
        <xdr:cNvPr id="258" name="楕円 257">
          <a:extLst>
            <a:ext uri="{FF2B5EF4-FFF2-40B4-BE49-F238E27FC236}">
              <a16:creationId xmlns:a16="http://schemas.microsoft.com/office/drawing/2014/main" id="{840114F0-3FF9-453A-BECB-3294FABD4CF8}"/>
            </a:ext>
          </a:extLst>
        </xdr:cNvPr>
        <xdr:cNvSpPr/>
      </xdr:nvSpPr>
      <xdr:spPr>
        <a:xfrm>
          <a:off x="6921500" y="1090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147501</xdr:rowOff>
    </xdr:from>
    <xdr:to>
      <xdr:col>41</xdr:col>
      <xdr:colOff>50800</xdr:colOff>
      <xdr:row>63</xdr:row>
      <xdr:rowOff>150767</xdr:rowOff>
    </xdr:to>
    <xdr:cxnSp macro="">
      <xdr:nvCxnSpPr>
        <xdr:cNvPr id="259" name="直線コネクタ 258">
          <a:extLst>
            <a:ext uri="{FF2B5EF4-FFF2-40B4-BE49-F238E27FC236}">
              <a16:creationId xmlns:a16="http://schemas.microsoft.com/office/drawing/2014/main" id="{FC932BF7-CE52-4E2F-BA59-65BEF5FCB637}"/>
            </a:ext>
          </a:extLst>
        </xdr:cNvPr>
        <xdr:cNvCxnSpPr/>
      </xdr:nvCxnSpPr>
      <xdr:spPr>
        <a:xfrm flipV="1">
          <a:off x="6972300" y="109488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49967372-9BE7-4A1C-A935-E1C805F9BB40}"/>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3CEC13F9-4F5A-4378-B0B8-959B51B363D9}"/>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CB3C9E23-BF4B-4CEC-9E44-E8074391F3CE}"/>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B2ED5FBB-FAE0-4E97-81AC-0086DA884136}"/>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11447</xdr:rowOff>
    </xdr:from>
    <xdr:ext cx="469744" cy="259045"/>
    <xdr:sp macro="" textlink="">
      <xdr:nvSpPr>
        <xdr:cNvPr id="264" name="n_1mainValue【体育館・プール】&#10;一人当たり面積">
          <a:extLst>
            <a:ext uri="{FF2B5EF4-FFF2-40B4-BE49-F238E27FC236}">
              <a16:creationId xmlns:a16="http://schemas.microsoft.com/office/drawing/2014/main" id="{56FC2CC6-C0CB-4809-874A-65A2981EF41B}"/>
            </a:ext>
          </a:extLst>
        </xdr:cNvPr>
        <xdr:cNvSpPr txBox="1"/>
      </xdr:nvSpPr>
      <xdr:spPr>
        <a:xfrm>
          <a:off x="93917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14712</xdr:rowOff>
    </xdr:from>
    <xdr:ext cx="469744" cy="259045"/>
    <xdr:sp macro="" textlink="">
      <xdr:nvSpPr>
        <xdr:cNvPr id="265" name="n_2mainValue【体育館・プール】&#10;一人当たり面積">
          <a:extLst>
            <a:ext uri="{FF2B5EF4-FFF2-40B4-BE49-F238E27FC236}">
              <a16:creationId xmlns:a16="http://schemas.microsoft.com/office/drawing/2014/main" id="{5FF2FB24-DC90-407E-B53E-FC057E195418}"/>
            </a:ext>
          </a:extLst>
        </xdr:cNvPr>
        <xdr:cNvSpPr txBox="1"/>
      </xdr:nvSpPr>
      <xdr:spPr>
        <a:xfrm>
          <a:off x="8515427" y="1098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17978</xdr:rowOff>
    </xdr:from>
    <xdr:ext cx="469744" cy="259045"/>
    <xdr:sp macro="" textlink="">
      <xdr:nvSpPr>
        <xdr:cNvPr id="266" name="n_3mainValue【体育館・プール】&#10;一人当たり面積">
          <a:extLst>
            <a:ext uri="{FF2B5EF4-FFF2-40B4-BE49-F238E27FC236}">
              <a16:creationId xmlns:a16="http://schemas.microsoft.com/office/drawing/2014/main" id="{7E96B9EC-D54E-4447-9CFC-FF3536288B6A}"/>
            </a:ext>
          </a:extLst>
        </xdr:cNvPr>
        <xdr:cNvSpPr txBox="1"/>
      </xdr:nvSpPr>
      <xdr:spPr>
        <a:xfrm>
          <a:off x="7626427" y="1099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21244</xdr:rowOff>
    </xdr:from>
    <xdr:ext cx="469744" cy="259045"/>
    <xdr:sp macro="" textlink="">
      <xdr:nvSpPr>
        <xdr:cNvPr id="267" name="n_4mainValue【体育館・プール】&#10;一人当たり面積">
          <a:extLst>
            <a:ext uri="{FF2B5EF4-FFF2-40B4-BE49-F238E27FC236}">
              <a16:creationId xmlns:a16="http://schemas.microsoft.com/office/drawing/2014/main" id="{1334EFEF-95F1-46B5-AC83-B2EF0BB33002}"/>
            </a:ext>
          </a:extLst>
        </xdr:cNvPr>
        <xdr:cNvSpPr txBox="1"/>
      </xdr:nvSpPr>
      <xdr:spPr>
        <a:xfrm>
          <a:off x="6737427" y="1099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CDA0973B-1602-4DDA-A1B7-D2DC5E91EED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DF15900-D0F1-4C27-9A8F-C5CE8F70BD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4DEF74A3-53E4-4167-8FAB-63A2B4D91B2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1E829497-ACFC-4407-8081-385634D944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4DB9952B-A279-4A75-A92A-EB09C2FAEB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FE64669C-E94D-4BB2-A2C1-29CC9B1F469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D3F5234A-D916-4AB5-A4F9-78ACE4E3CE7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E5110337-DDAB-4CD3-89BD-AB3290110EE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249BA805-9AC3-4B0A-AA45-A46C1759426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435EA81-649D-4FCE-B87A-FFEE9BAB533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332A95F7-A816-40EE-A205-853F4493864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AE5EB151-4851-4778-9C93-9A36702C63D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FA8701DC-B9B9-43D1-9478-84ECDC3BF5E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DC82CE58-9D6B-410C-B204-BD3EE603407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C9E96978-BC5D-41ED-A0DF-AC624E2F9D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5A037AD4-75F6-4481-A3D5-C235D971842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85A4788-920A-4A5D-98FF-C5F31E3FB12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5D5A0574-5653-46CC-906E-084D049F382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9F893806-3F87-46C2-9202-93C6696E246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6F59D387-7B5A-4D68-BE91-18D21DB2DF0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EED648B1-899B-4AB3-BDB6-DE661143F06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BAD15D97-7B99-490C-B569-7C685361CDB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9E56B26C-3329-4A7F-8559-DD62E8E17FB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7AD7E70A-C3E7-4405-8803-D4AC2F0F1B1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89A24232-7CCE-412B-8658-CFF039CB74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EF97D624-606E-4299-B9A8-A3FE91D1427D}"/>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20DEF804-4B99-4728-9FC0-443357E9CA0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671F87A9-06B2-4288-A7DF-1F425A3B38C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1B09B117-CD09-46EA-920B-872A8205AC0B}"/>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6A5ECB1C-D8DA-47FA-A631-F4CEA4CC74EC}"/>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56264562-1392-430B-8716-8630D24CC062}"/>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20F916BE-B3D6-475A-97EF-875334754186}"/>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8410AEE4-27B8-4FEB-A080-56DF2876AAD4}"/>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29D35812-D16B-4BA5-8AA9-F3D11FECA323}"/>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886EF4ED-B98C-4606-87FF-868FEE3D9B1C}"/>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4B40DCD1-BC6E-474A-A647-4E5604B7A85F}"/>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1C599A0-FC12-444F-986B-4353F54CDC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F86F3C6-8897-4875-BB1F-3F61858308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C2758CEF-02AC-4A2A-B1B6-7027BD61423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28DA0FB-3F57-45F6-B9F0-98FEE7EC09F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11B103B0-0106-40E5-8B9C-77FC8CBFD34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309" name="楕円 308">
          <a:extLst>
            <a:ext uri="{FF2B5EF4-FFF2-40B4-BE49-F238E27FC236}">
              <a16:creationId xmlns:a16="http://schemas.microsoft.com/office/drawing/2014/main" id="{AE4F6099-78BA-4A52-B706-1B9D379DD9E5}"/>
            </a:ext>
          </a:extLst>
        </xdr:cNvPr>
        <xdr:cNvSpPr/>
      </xdr:nvSpPr>
      <xdr:spPr>
        <a:xfrm>
          <a:off x="45847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52269</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355D167E-C5FA-4C0D-BF06-63A8943C5F90}"/>
            </a:ext>
          </a:extLst>
        </xdr:cNvPr>
        <xdr:cNvSpPr txBox="1"/>
      </xdr:nvSpPr>
      <xdr:spPr>
        <a:xfrm>
          <a:off x="4673600"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57513</xdr:rowOff>
    </xdr:from>
    <xdr:to>
      <xdr:col>20</xdr:col>
      <xdr:colOff>38100</xdr:colOff>
      <xdr:row>83</xdr:row>
      <xdr:rowOff>159113</xdr:rowOff>
    </xdr:to>
    <xdr:sp macro="" textlink="">
      <xdr:nvSpPr>
        <xdr:cNvPr id="311" name="楕円 310">
          <a:extLst>
            <a:ext uri="{FF2B5EF4-FFF2-40B4-BE49-F238E27FC236}">
              <a16:creationId xmlns:a16="http://schemas.microsoft.com/office/drawing/2014/main" id="{F16D5E04-E79C-4904-BE0F-DBBFBDCD8742}"/>
            </a:ext>
          </a:extLst>
        </xdr:cNvPr>
        <xdr:cNvSpPr/>
      </xdr:nvSpPr>
      <xdr:spPr>
        <a:xfrm>
          <a:off x="3746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108313</xdr:rowOff>
    </xdr:from>
    <xdr:to>
      <xdr:col>24</xdr:col>
      <xdr:colOff>63500</xdr:colOff>
      <xdr:row>83</xdr:row>
      <xdr:rowOff>124642</xdr:rowOff>
    </xdr:to>
    <xdr:cxnSp macro="">
      <xdr:nvCxnSpPr>
        <xdr:cNvPr id="312" name="直線コネクタ 311">
          <a:extLst>
            <a:ext uri="{FF2B5EF4-FFF2-40B4-BE49-F238E27FC236}">
              <a16:creationId xmlns:a16="http://schemas.microsoft.com/office/drawing/2014/main" id="{895A8C44-0555-4030-A97E-B71BD17B49AD}"/>
            </a:ext>
          </a:extLst>
        </xdr:cNvPr>
        <xdr:cNvCxnSpPr/>
      </xdr:nvCxnSpPr>
      <xdr:spPr>
        <a:xfrm>
          <a:off x="3797300" y="1433866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34652</xdr:rowOff>
    </xdr:from>
    <xdr:to>
      <xdr:col>15</xdr:col>
      <xdr:colOff>101600</xdr:colOff>
      <xdr:row>83</xdr:row>
      <xdr:rowOff>136252</xdr:rowOff>
    </xdr:to>
    <xdr:sp macro="" textlink="">
      <xdr:nvSpPr>
        <xdr:cNvPr id="313" name="楕円 312">
          <a:extLst>
            <a:ext uri="{FF2B5EF4-FFF2-40B4-BE49-F238E27FC236}">
              <a16:creationId xmlns:a16="http://schemas.microsoft.com/office/drawing/2014/main" id="{0F8A45FF-96EC-46FC-852B-F16C362699F6}"/>
            </a:ext>
          </a:extLst>
        </xdr:cNvPr>
        <xdr:cNvSpPr/>
      </xdr:nvSpPr>
      <xdr:spPr>
        <a:xfrm>
          <a:off x="2857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85452</xdr:rowOff>
    </xdr:from>
    <xdr:to>
      <xdr:col>19</xdr:col>
      <xdr:colOff>177800</xdr:colOff>
      <xdr:row>83</xdr:row>
      <xdr:rowOff>108313</xdr:rowOff>
    </xdr:to>
    <xdr:cxnSp macro="">
      <xdr:nvCxnSpPr>
        <xdr:cNvPr id="314" name="直線コネクタ 313">
          <a:extLst>
            <a:ext uri="{FF2B5EF4-FFF2-40B4-BE49-F238E27FC236}">
              <a16:creationId xmlns:a16="http://schemas.microsoft.com/office/drawing/2014/main" id="{AB1AD981-BDB2-4B02-9BB3-885042C90818}"/>
            </a:ext>
          </a:extLst>
        </xdr:cNvPr>
        <xdr:cNvCxnSpPr/>
      </xdr:nvCxnSpPr>
      <xdr:spPr>
        <a:xfrm>
          <a:off x="2908300" y="1431580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19957</xdr:rowOff>
    </xdr:from>
    <xdr:to>
      <xdr:col>10</xdr:col>
      <xdr:colOff>165100</xdr:colOff>
      <xdr:row>83</xdr:row>
      <xdr:rowOff>121557</xdr:rowOff>
    </xdr:to>
    <xdr:sp macro="" textlink="">
      <xdr:nvSpPr>
        <xdr:cNvPr id="315" name="楕円 314">
          <a:extLst>
            <a:ext uri="{FF2B5EF4-FFF2-40B4-BE49-F238E27FC236}">
              <a16:creationId xmlns:a16="http://schemas.microsoft.com/office/drawing/2014/main" id="{1B5C695C-CEB4-4272-B900-A903100126BF}"/>
            </a:ext>
          </a:extLst>
        </xdr:cNvPr>
        <xdr:cNvSpPr/>
      </xdr:nvSpPr>
      <xdr:spPr>
        <a:xfrm>
          <a:off x="1968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70757</xdr:rowOff>
    </xdr:from>
    <xdr:to>
      <xdr:col>15</xdr:col>
      <xdr:colOff>50800</xdr:colOff>
      <xdr:row>83</xdr:row>
      <xdr:rowOff>85452</xdr:rowOff>
    </xdr:to>
    <xdr:cxnSp macro="">
      <xdr:nvCxnSpPr>
        <xdr:cNvPr id="316" name="直線コネクタ 315">
          <a:extLst>
            <a:ext uri="{FF2B5EF4-FFF2-40B4-BE49-F238E27FC236}">
              <a16:creationId xmlns:a16="http://schemas.microsoft.com/office/drawing/2014/main" id="{6794FFD6-A7CF-4CED-B248-316A5A59DAE0}"/>
            </a:ext>
          </a:extLst>
        </xdr:cNvPr>
        <xdr:cNvCxnSpPr/>
      </xdr:nvCxnSpPr>
      <xdr:spPr>
        <a:xfrm>
          <a:off x="2019300" y="1430110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23223</xdr:rowOff>
    </xdr:from>
    <xdr:to>
      <xdr:col>6</xdr:col>
      <xdr:colOff>38100</xdr:colOff>
      <xdr:row>83</xdr:row>
      <xdr:rowOff>124823</xdr:rowOff>
    </xdr:to>
    <xdr:sp macro="" textlink="">
      <xdr:nvSpPr>
        <xdr:cNvPr id="317" name="楕円 316">
          <a:extLst>
            <a:ext uri="{FF2B5EF4-FFF2-40B4-BE49-F238E27FC236}">
              <a16:creationId xmlns:a16="http://schemas.microsoft.com/office/drawing/2014/main" id="{2A179FE9-E168-44A4-AB42-91CE66CE8468}"/>
            </a:ext>
          </a:extLst>
        </xdr:cNvPr>
        <xdr:cNvSpPr/>
      </xdr:nvSpPr>
      <xdr:spPr>
        <a:xfrm>
          <a:off x="1079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70757</xdr:rowOff>
    </xdr:from>
    <xdr:to>
      <xdr:col>10</xdr:col>
      <xdr:colOff>114300</xdr:colOff>
      <xdr:row>83</xdr:row>
      <xdr:rowOff>74023</xdr:rowOff>
    </xdr:to>
    <xdr:cxnSp macro="">
      <xdr:nvCxnSpPr>
        <xdr:cNvPr id="318" name="直線コネクタ 317">
          <a:extLst>
            <a:ext uri="{FF2B5EF4-FFF2-40B4-BE49-F238E27FC236}">
              <a16:creationId xmlns:a16="http://schemas.microsoft.com/office/drawing/2014/main" id="{385B3F2F-EEE0-4082-9905-5DA2485875D3}"/>
            </a:ext>
          </a:extLst>
        </xdr:cNvPr>
        <xdr:cNvCxnSpPr/>
      </xdr:nvCxnSpPr>
      <xdr:spPr>
        <a:xfrm flipV="1">
          <a:off x="1130300" y="143011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58321BEE-5C59-4961-8147-0147E176AB4B}"/>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28F5D6BC-FF12-4CE1-969B-F3B5A81718D0}"/>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0D330A76-A81D-49F7-8D64-5D3321F317B2}"/>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5315B5C9-F968-458B-B74D-90635317C672}"/>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150240</xdr:rowOff>
    </xdr:from>
    <xdr:ext cx="405111" cy="259045"/>
    <xdr:sp macro="" textlink="">
      <xdr:nvSpPr>
        <xdr:cNvPr id="323" name="n_1mainValue【福祉施設】&#10;有形固定資産減価償却率">
          <a:extLst>
            <a:ext uri="{FF2B5EF4-FFF2-40B4-BE49-F238E27FC236}">
              <a16:creationId xmlns:a16="http://schemas.microsoft.com/office/drawing/2014/main" id="{0237A1F5-86AC-4D90-A5D2-B2C3115C6879}"/>
            </a:ext>
          </a:extLst>
        </xdr:cNvPr>
        <xdr:cNvSpPr txBox="1"/>
      </xdr:nvSpPr>
      <xdr:spPr>
        <a:xfrm>
          <a:off x="3582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152779</xdr:rowOff>
    </xdr:from>
    <xdr:ext cx="405111" cy="259045"/>
    <xdr:sp macro="" textlink="">
      <xdr:nvSpPr>
        <xdr:cNvPr id="324" name="n_2mainValue【福祉施設】&#10;有形固定資産減価償却率">
          <a:extLst>
            <a:ext uri="{FF2B5EF4-FFF2-40B4-BE49-F238E27FC236}">
              <a16:creationId xmlns:a16="http://schemas.microsoft.com/office/drawing/2014/main" id="{6850E07F-F297-447B-8BCB-4B868F048BC9}"/>
            </a:ext>
          </a:extLst>
        </xdr:cNvPr>
        <xdr:cNvSpPr txBox="1"/>
      </xdr:nvSpPr>
      <xdr:spPr>
        <a:xfrm>
          <a:off x="2705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138084</xdr:rowOff>
    </xdr:from>
    <xdr:ext cx="405111" cy="259045"/>
    <xdr:sp macro="" textlink="">
      <xdr:nvSpPr>
        <xdr:cNvPr id="325" name="n_3mainValue【福祉施設】&#10;有形固定資産減価償却率">
          <a:extLst>
            <a:ext uri="{FF2B5EF4-FFF2-40B4-BE49-F238E27FC236}">
              <a16:creationId xmlns:a16="http://schemas.microsoft.com/office/drawing/2014/main" id="{B45A76DD-D69F-4F97-8495-CD54153CD4FE}"/>
            </a:ext>
          </a:extLst>
        </xdr:cNvPr>
        <xdr:cNvSpPr txBox="1"/>
      </xdr:nvSpPr>
      <xdr:spPr>
        <a:xfrm>
          <a:off x="1816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6" name="n_4mainValue【福祉施設】&#10;有形固定資産減価償却率">
          <a:extLst>
            <a:ext uri="{FF2B5EF4-FFF2-40B4-BE49-F238E27FC236}">
              <a16:creationId xmlns:a16="http://schemas.microsoft.com/office/drawing/2014/main" id="{8D2CCB63-26FF-46D9-AAF6-79E5D83638AB}"/>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BEA77C98-F527-4C8A-B933-892D60A9B9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7D9510D6-DAD6-430F-B3CB-F7E5E1996A4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6D37A73F-6FE3-4376-8B6D-ED5F4CA474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733DF0D3-50FC-4375-B12A-D2DDECAC01B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DF81119E-AC8A-4823-8758-7397989D67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E127BE41-8208-4050-94F8-3255063D12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FBA4DEC5-2653-4AC4-B942-F7D644F7ABA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E190C9EB-2A2A-4205-84A6-4B310845DF4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E3D824C2-26CF-4CC7-9274-FF155C6CD92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6AC89E6E-CFF9-424D-AF71-4BD8AE31B14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E3226CC7-F7FC-46C4-82CA-059E7FD790B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790A8E23-D7FB-4FA2-859A-AF7C4A5835F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EA7FCABD-FAA3-4D2A-BC09-F84DDB4A3A5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D844A71E-E8C9-44C8-844F-7DC3D994E0D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8F93FCDC-6703-48D3-9FBB-DC9634114A6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5A72701-B2A3-45CD-9388-E33211A624E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161C22AD-F8AE-49F8-91C0-838EC446CB0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7C7E0BEE-B4A8-4593-9FEC-12E9AD9A012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5B538E02-7B8C-4A25-B32E-69F35648A13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DF038D64-96B7-47C0-B4E9-7588BB6BFF4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FE8D1C0E-3F3C-4076-98F5-52E95D64325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ABE8F136-2C11-4772-81A5-C7E534D9C95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7154A709-21CA-4349-9174-7CC18EE4C59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32E32061-555B-4B63-A0E0-D7949D897F7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3F976BB7-D889-4CE2-A603-6CFBCE1ABD1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FC734822-76EF-46B5-B6A5-B514BA4BEC91}"/>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25F3A735-A331-468B-A70C-63498C8E5CA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E6B0CBE2-9846-4F0D-A5FD-0D846A57CA57}"/>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FD39D0F-C779-4D64-8EED-4DBB73DE6DCF}"/>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786157E8-2277-499C-8D73-E5BD301FE16E}"/>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25C05E8C-FEF8-4704-85DD-0BF1AA90B272}"/>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26F944F2-45F6-47BD-92B0-94EE5B8EAD25}"/>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6F5F23F9-146D-47A1-B8EE-54B37B459244}"/>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854A3E5F-DFBB-4ADE-A9F3-00CAAC4BE692}"/>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2689AB7C-CFCD-4AEF-B375-C9CFC80FB692}"/>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A055C881-4962-44B9-ABD7-6A9859C00C53}"/>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05BA437-E9C3-4A45-9A48-B6326F5073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B9151B8-A8D1-42A2-90F8-97024EEA83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CCBDD3F-6074-4F36-A340-DF72D71FDD7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D34C6D0C-AD80-4307-A6B9-3903B5A29D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E9415259-2C89-41E2-982B-2207530FBE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116295</xdr:rowOff>
    </xdr:from>
    <xdr:to>
      <xdr:col>55</xdr:col>
      <xdr:colOff>50800</xdr:colOff>
      <xdr:row>86</xdr:row>
      <xdr:rowOff>46445</xdr:rowOff>
    </xdr:to>
    <xdr:sp macro="" textlink="">
      <xdr:nvSpPr>
        <xdr:cNvPr id="368" name="楕円 367">
          <a:extLst>
            <a:ext uri="{FF2B5EF4-FFF2-40B4-BE49-F238E27FC236}">
              <a16:creationId xmlns:a16="http://schemas.microsoft.com/office/drawing/2014/main" id="{5B8092C2-7767-437F-8CD6-4B48EC760590}"/>
            </a:ext>
          </a:extLst>
        </xdr:cNvPr>
        <xdr:cNvSpPr/>
      </xdr:nvSpPr>
      <xdr:spPr>
        <a:xfrm>
          <a:off x="104267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94722</xdr:rowOff>
    </xdr:from>
    <xdr:ext cx="469744" cy="259045"/>
    <xdr:sp macro="" textlink="">
      <xdr:nvSpPr>
        <xdr:cNvPr id="369" name="【福祉施設】&#10;一人当たり面積該当値テキスト">
          <a:extLst>
            <a:ext uri="{FF2B5EF4-FFF2-40B4-BE49-F238E27FC236}">
              <a16:creationId xmlns:a16="http://schemas.microsoft.com/office/drawing/2014/main" id="{60D3584A-91E6-4E59-A4B2-E3486103AA96}"/>
            </a:ext>
          </a:extLst>
        </xdr:cNvPr>
        <xdr:cNvSpPr txBox="1"/>
      </xdr:nvSpPr>
      <xdr:spPr>
        <a:xfrm>
          <a:off x="10515600"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119562</xdr:rowOff>
    </xdr:from>
    <xdr:to>
      <xdr:col>50</xdr:col>
      <xdr:colOff>165100</xdr:colOff>
      <xdr:row>86</xdr:row>
      <xdr:rowOff>49712</xdr:rowOff>
    </xdr:to>
    <xdr:sp macro="" textlink="">
      <xdr:nvSpPr>
        <xdr:cNvPr id="370" name="楕円 369">
          <a:extLst>
            <a:ext uri="{FF2B5EF4-FFF2-40B4-BE49-F238E27FC236}">
              <a16:creationId xmlns:a16="http://schemas.microsoft.com/office/drawing/2014/main" id="{AC8DCFD3-3969-4ECA-BC47-1D7F27464DC7}"/>
            </a:ext>
          </a:extLst>
        </xdr:cNvPr>
        <xdr:cNvSpPr/>
      </xdr:nvSpPr>
      <xdr:spPr>
        <a:xfrm>
          <a:off x="9588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167095</xdr:rowOff>
    </xdr:from>
    <xdr:to>
      <xdr:col>55</xdr:col>
      <xdr:colOff>0</xdr:colOff>
      <xdr:row>85</xdr:row>
      <xdr:rowOff>170362</xdr:rowOff>
    </xdr:to>
    <xdr:cxnSp macro="">
      <xdr:nvCxnSpPr>
        <xdr:cNvPr id="371" name="直線コネクタ 370">
          <a:extLst>
            <a:ext uri="{FF2B5EF4-FFF2-40B4-BE49-F238E27FC236}">
              <a16:creationId xmlns:a16="http://schemas.microsoft.com/office/drawing/2014/main" id="{797F7B27-5F91-4F9C-B126-0EBE48356B4D}"/>
            </a:ext>
          </a:extLst>
        </xdr:cNvPr>
        <xdr:cNvCxnSpPr/>
      </xdr:nvCxnSpPr>
      <xdr:spPr>
        <a:xfrm flipV="1">
          <a:off x="9639300" y="14740345"/>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72" name="楕円 371">
          <a:extLst>
            <a:ext uri="{FF2B5EF4-FFF2-40B4-BE49-F238E27FC236}">
              <a16:creationId xmlns:a16="http://schemas.microsoft.com/office/drawing/2014/main" id="{3DF77B75-4DB1-4D96-89FD-DC71D70F8030}"/>
            </a:ext>
          </a:extLst>
        </xdr:cNvPr>
        <xdr:cNvSpPr/>
      </xdr:nvSpPr>
      <xdr:spPr>
        <a:xfrm>
          <a:off x="8699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170362</xdr:rowOff>
    </xdr:from>
    <xdr:to>
      <xdr:col>50</xdr:col>
      <xdr:colOff>114300</xdr:colOff>
      <xdr:row>86</xdr:row>
      <xdr:rowOff>2177</xdr:rowOff>
    </xdr:to>
    <xdr:cxnSp macro="">
      <xdr:nvCxnSpPr>
        <xdr:cNvPr id="373" name="直線コネクタ 372">
          <a:extLst>
            <a:ext uri="{FF2B5EF4-FFF2-40B4-BE49-F238E27FC236}">
              <a16:creationId xmlns:a16="http://schemas.microsoft.com/office/drawing/2014/main" id="{79AC7F61-2557-427B-80A3-487EEB4DA1C3}"/>
            </a:ext>
          </a:extLst>
        </xdr:cNvPr>
        <xdr:cNvCxnSpPr/>
      </xdr:nvCxnSpPr>
      <xdr:spPr>
        <a:xfrm flipV="1">
          <a:off x="8750300" y="1474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126093</xdr:rowOff>
    </xdr:from>
    <xdr:to>
      <xdr:col>41</xdr:col>
      <xdr:colOff>101600</xdr:colOff>
      <xdr:row>86</xdr:row>
      <xdr:rowOff>56243</xdr:rowOff>
    </xdr:to>
    <xdr:sp macro="" textlink="">
      <xdr:nvSpPr>
        <xdr:cNvPr id="374" name="楕円 373">
          <a:extLst>
            <a:ext uri="{FF2B5EF4-FFF2-40B4-BE49-F238E27FC236}">
              <a16:creationId xmlns:a16="http://schemas.microsoft.com/office/drawing/2014/main" id="{786D194C-FA63-4A0D-9CB7-DF4D088C49C4}"/>
            </a:ext>
          </a:extLst>
        </xdr:cNvPr>
        <xdr:cNvSpPr/>
      </xdr:nvSpPr>
      <xdr:spPr>
        <a:xfrm>
          <a:off x="7810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2177</xdr:rowOff>
    </xdr:from>
    <xdr:to>
      <xdr:col>45</xdr:col>
      <xdr:colOff>177800</xdr:colOff>
      <xdr:row>86</xdr:row>
      <xdr:rowOff>5443</xdr:rowOff>
    </xdr:to>
    <xdr:cxnSp macro="">
      <xdr:nvCxnSpPr>
        <xdr:cNvPr id="375" name="直線コネクタ 374">
          <a:extLst>
            <a:ext uri="{FF2B5EF4-FFF2-40B4-BE49-F238E27FC236}">
              <a16:creationId xmlns:a16="http://schemas.microsoft.com/office/drawing/2014/main" id="{FB57D09D-AE2D-4FDA-AC6D-58A449E7646C}"/>
            </a:ext>
          </a:extLst>
        </xdr:cNvPr>
        <xdr:cNvCxnSpPr/>
      </xdr:nvCxnSpPr>
      <xdr:spPr>
        <a:xfrm flipV="1">
          <a:off x="7861300" y="1474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129358</xdr:rowOff>
    </xdr:from>
    <xdr:to>
      <xdr:col>36</xdr:col>
      <xdr:colOff>165100</xdr:colOff>
      <xdr:row>86</xdr:row>
      <xdr:rowOff>59508</xdr:rowOff>
    </xdr:to>
    <xdr:sp macro="" textlink="">
      <xdr:nvSpPr>
        <xdr:cNvPr id="376" name="楕円 375">
          <a:extLst>
            <a:ext uri="{FF2B5EF4-FFF2-40B4-BE49-F238E27FC236}">
              <a16:creationId xmlns:a16="http://schemas.microsoft.com/office/drawing/2014/main" id="{9E42A8E4-27F9-4178-ABF8-44D0F6232CC1}"/>
            </a:ext>
          </a:extLst>
        </xdr:cNvPr>
        <xdr:cNvSpPr/>
      </xdr:nvSpPr>
      <xdr:spPr>
        <a:xfrm>
          <a:off x="6921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5443</xdr:rowOff>
    </xdr:from>
    <xdr:to>
      <xdr:col>41</xdr:col>
      <xdr:colOff>50800</xdr:colOff>
      <xdr:row>86</xdr:row>
      <xdr:rowOff>8708</xdr:rowOff>
    </xdr:to>
    <xdr:cxnSp macro="">
      <xdr:nvCxnSpPr>
        <xdr:cNvPr id="377" name="直線コネクタ 376">
          <a:extLst>
            <a:ext uri="{FF2B5EF4-FFF2-40B4-BE49-F238E27FC236}">
              <a16:creationId xmlns:a16="http://schemas.microsoft.com/office/drawing/2014/main" id="{929B0CB4-BE7A-44F7-AE7D-4DBE73639BEE}"/>
            </a:ext>
          </a:extLst>
        </xdr:cNvPr>
        <xdr:cNvCxnSpPr/>
      </xdr:nvCxnSpPr>
      <xdr:spPr>
        <a:xfrm flipV="1">
          <a:off x="6972300" y="147501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EFEFF30D-EC14-4633-8B37-0D2D1B04A07B}"/>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8B3D7EF5-9BB1-4F59-B631-16E919F91545}"/>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A1D0A884-7522-4EA9-A292-7530F1FB4E71}"/>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2EF00221-EF3C-4663-992A-E0EDA81F50FC}"/>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40839</xdr:rowOff>
    </xdr:from>
    <xdr:ext cx="469744" cy="259045"/>
    <xdr:sp macro="" textlink="">
      <xdr:nvSpPr>
        <xdr:cNvPr id="382" name="n_1mainValue【福祉施設】&#10;一人当たり面積">
          <a:extLst>
            <a:ext uri="{FF2B5EF4-FFF2-40B4-BE49-F238E27FC236}">
              <a16:creationId xmlns:a16="http://schemas.microsoft.com/office/drawing/2014/main" id="{C46E0033-B861-4937-AD40-30A67B11B359}"/>
            </a:ext>
          </a:extLst>
        </xdr:cNvPr>
        <xdr:cNvSpPr txBox="1"/>
      </xdr:nvSpPr>
      <xdr:spPr>
        <a:xfrm>
          <a:off x="93917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83" name="n_2mainValue【福祉施設】&#10;一人当たり面積">
          <a:extLst>
            <a:ext uri="{FF2B5EF4-FFF2-40B4-BE49-F238E27FC236}">
              <a16:creationId xmlns:a16="http://schemas.microsoft.com/office/drawing/2014/main" id="{F55AB587-6195-427D-89FB-0FD69D7DADB5}"/>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47370</xdr:rowOff>
    </xdr:from>
    <xdr:ext cx="469744" cy="259045"/>
    <xdr:sp macro="" textlink="">
      <xdr:nvSpPr>
        <xdr:cNvPr id="384" name="n_3mainValue【福祉施設】&#10;一人当たり面積">
          <a:extLst>
            <a:ext uri="{FF2B5EF4-FFF2-40B4-BE49-F238E27FC236}">
              <a16:creationId xmlns:a16="http://schemas.microsoft.com/office/drawing/2014/main" id="{494F3EE9-94E8-4C64-AD05-32D0C1395A9D}"/>
            </a:ext>
          </a:extLst>
        </xdr:cNvPr>
        <xdr:cNvSpPr txBox="1"/>
      </xdr:nvSpPr>
      <xdr:spPr>
        <a:xfrm>
          <a:off x="7626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50635</xdr:rowOff>
    </xdr:from>
    <xdr:ext cx="469744" cy="259045"/>
    <xdr:sp macro="" textlink="">
      <xdr:nvSpPr>
        <xdr:cNvPr id="385" name="n_4mainValue【福祉施設】&#10;一人当たり面積">
          <a:extLst>
            <a:ext uri="{FF2B5EF4-FFF2-40B4-BE49-F238E27FC236}">
              <a16:creationId xmlns:a16="http://schemas.microsoft.com/office/drawing/2014/main" id="{F7BD1EA6-9FAF-4B9F-9994-476AFB9D2BC7}"/>
            </a:ext>
          </a:extLst>
        </xdr:cNvPr>
        <xdr:cNvSpPr txBox="1"/>
      </xdr:nvSpPr>
      <xdr:spPr>
        <a:xfrm>
          <a:off x="6737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4511147-DC14-4314-A32E-BE1749EB10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A5307C1D-68AA-49B9-BFC8-147750FA988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CAF0C4B0-43BA-4D13-84A6-2F54E9BE5E2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A12BBAA8-2410-4A22-BD32-AB8A350D0E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696EA7C2-7187-4BC3-9DDF-E1074FA64D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57E2A90D-4846-45BF-9144-6A5A08E6B1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AE1E8C2A-AAA7-4127-B5D3-164150F7653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2AA517C0-805A-4906-A9BC-C07CD55809E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03B43584-109A-4A7B-8EB0-A1714058A8C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03C14A49-2289-4627-A9F7-D8E1FD0D078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A9B54C2F-FCDA-45E9-ABCB-FAC7BB4A04C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F88C26D3-6423-48C9-BAB1-1A9CA535C5D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7EB76631-60D3-465F-82B8-79402B960C7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4CE066E6-F7EF-4FCD-9E57-B3F5EDF6DDE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6458E9D0-DCCE-4451-BE1F-5D29E84C1A0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1DD04F07-A84F-4834-8EEB-9C54EEE9749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0F5D9192-8950-4A9C-8D54-9375B71445E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6629CC3D-4BA3-40A8-8CAC-77BACC0FBED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1C25439A-42ED-40B7-9AD7-9CA2AE49C5E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7018B346-20C8-40DA-8C11-F08456E56DA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39DD1FEF-4552-47CC-959E-21EB94D73B7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1DCEC0C0-E5B9-45F7-B965-FE450B10786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BEF9D1A5-3B48-401D-8CAD-8B3A53A6381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28301E70-7EC1-40C1-B50A-608E86CE986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96B4C306-228C-4992-A435-E22BF797EBB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61C9F853-7724-4193-B16F-9E1191077548}"/>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8DF1E66F-5A9A-4218-B729-5B11D4A63BDF}"/>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F6E1D4C7-EB42-4D89-A764-3E795794411C}"/>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3569EE81-554C-4548-8690-5A79347E8BAE}"/>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4963799A-0E03-456E-BCE5-C9FC62FB5E07}"/>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6B3F0FA8-8701-41D1-BD7D-2CDB3D059CCD}"/>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4CDFCA68-5DFE-4469-A8B5-E34114F202B2}"/>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B06EBE8D-1A60-4F9B-B65E-20DE35A4B539}"/>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DAE99FCB-A865-4996-89A6-3D8367B26781}"/>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136BEC15-B135-4823-9807-B79FAC87911C}"/>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B6550E15-EA6E-4A7F-93B0-3F21F3EA36DD}"/>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5CE4711-A9EE-46D2-A29B-01C2A1765EB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FB305065-739A-4AA9-96B5-9D31ADF4387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CBB3FFCB-BD87-4E6D-806A-EB91E11EA3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0A9E6EF7-6A25-49A0-A13E-02294D02923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F5FB2072-C718-4471-A8F1-A946538E89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90714</xdr:rowOff>
    </xdr:from>
    <xdr:to>
      <xdr:col>24</xdr:col>
      <xdr:colOff>114300</xdr:colOff>
      <xdr:row>107</xdr:row>
      <xdr:rowOff>20864</xdr:rowOff>
    </xdr:to>
    <xdr:sp macro="" textlink="">
      <xdr:nvSpPr>
        <xdr:cNvPr id="427" name="楕円 426">
          <a:extLst>
            <a:ext uri="{FF2B5EF4-FFF2-40B4-BE49-F238E27FC236}">
              <a16:creationId xmlns:a16="http://schemas.microsoft.com/office/drawing/2014/main" id="{DDD4EE29-F2C3-4503-9DB3-2D88758F4619}"/>
            </a:ext>
          </a:extLst>
        </xdr:cNvPr>
        <xdr:cNvSpPr/>
      </xdr:nvSpPr>
      <xdr:spPr>
        <a:xfrm>
          <a:off x="45847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69141</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011BF1AD-81FC-4374-8327-F6227DB5E9B7}"/>
            </a:ext>
          </a:extLst>
        </xdr:cNvPr>
        <xdr:cNvSpPr txBox="1"/>
      </xdr:nvSpPr>
      <xdr:spPr>
        <a:xfrm>
          <a:off x="4673600"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69487</xdr:rowOff>
    </xdr:from>
    <xdr:to>
      <xdr:col>20</xdr:col>
      <xdr:colOff>38100</xdr:colOff>
      <xdr:row>106</xdr:row>
      <xdr:rowOff>171087</xdr:rowOff>
    </xdr:to>
    <xdr:sp macro="" textlink="">
      <xdr:nvSpPr>
        <xdr:cNvPr id="429" name="楕円 428">
          <a:extLst>
            <a:ext uri="{FF2B5EF4-FFF2-40B4-BE49-F238E27FC236}">
              <a16:creationId xmlns:a16="http://schemas.microsoft.com/office/drawing/2014/main" id="{B45E85FD-1FB3-4072-B6BD-E1FF3D84B07C}"/>
            </a:ext>
          </a:extLst>
        </xdr:cNvPr>
        <xdr:cNvSpPr/>
      </xdr:nvSpPr>
      <xdr:spPr>
        <a:xfrm>
          <a:off x="3746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120287</xdr:rowOff>
    </xdr:from>
    <xdr:to>
      <xdr:col>24</xdr:col>
      <xdr:colOff>63500</xdr:colOff>
      <xdr:row>106</xdr:row>
      <xdr:rowOff>141514</xdr:rowOff>
    </xdr:to>
    <xdr:cxnSp macro="">
      <xdr:nvCxnSpPr>
        <xdr:cNvPr id="430" name="直線コネクタ 429">
          <a:extLst>
            <a:ext uri="{FF2B5EF4-FFF2-40B4-BE49-F238E27FC236}">
              <a16:creationId xmlns:a16="http://schemas.microsoft.com/office/drawing/2014/main" id="{25E5840B-26AC-449C-8249-CEA0BB3DC9E9}"/>
            </a:ext>
          </a:extLst>
        </xdr:cNvPr>
        <xdr:cNvCxnSpPr/>
      </xdr:nvCxnSpPr>
      <xdr:spPr>
        <a:xfrm>
          <a:off x="3797300" y="1829398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56424</xdr:rowOff>
    </xdr:from>
    <xdr:to>
      <xdr:col>15</xdr:col>
      <xdr:colOff>101600</xdr:colOff>
      <xdr:row>106</xdr:row>
      <xdr:rowOff>158024</xdr:rowOff>
    </xdr:to>
    <xdr:sp macro="" textlink="">
      <xdr:nvSpPr>
        <xdr:cNvPr id="431" name="楕円 430">
          <a:extLst>
            <a:ext uri="{FF2B5EF4-FFF2-40B4-BE49-F238E27FC236}">
              <a16:creationId xmlns:a16="http://schemas.microsoft.com/office/drawing/2014/main" id="{C6DD66FB-53DB-4FDA-A2A8-EBDDB63DE388}"/>
            </a:ext>
          </a:extLst>
        </xdr:cNvPr>
        <xdr:cNvSpPr/>
      </xdr:nvSpPr>
      <xdr:spPr>
        <a:xfrm>
          <a:off x="2857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107224</xdr:rowOff>
    </xdr:from>
    <xdr:to>
      <xdr:col>19</xdr:col>
      <xdr:colOff>177800</xdr:colOff>
      <xdr:row>106</xdr:row>
      <xdr:rowOff>120287</xdr:rowOff>
    </xdr:to>
    <xdr:cxnSp macro="">
      <xdr:nvCxnSpPr>
        <xdr:cNvPr id="432" name="直線コネクタ 431">
          <a:extLst>
            <a:ext uri="{FF2B5EF4-FFF2-40B4-BE49-F238E27FC236}">
              <a16:creationId xmlns:a16="http://schemas.microsoft.com/office/drawing/2014/main" id="{1B6701AD-8A32-4BB2-B59E-4B9323A107A4}"/>
            </a:ext>
          </a:extLst>
        </xdr:cNvPr>
        <xdr:cNvCxnSpPr/>
      </xdr:nvCxnSpPr>
      <xdr:spPr>
        <a:xfrm>
          <a:off x="2908300" y="1828092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23768</xdr:rowOff>
    </xdr:from>
    <xdr:to>
      <xdr:col>10</xdr:col>
      <xdr:colOff>165100</xdr:colOff>
      <xdr:row>106</xdr:row>
      <xdr:rowOff>125368</xdr:rowOff>
    </xdr:to>
    <xdr:sp macro="" textlink="">
      <xdr:nvSpPr>
        <xdr:cNvPr id="433" name="楕円 432">
          <a:extLst>
            <a:ext uri="{FF2B5EF4-FFF2-40B4-BE49-F238E27FC236}">
              <a16:creationId xmlns:a16="http://schemas.microsoft.com/office/drawing/2014/main" id="{AE7F2891-8932-45C0-A7A4-5F6043B29FB4}"/>
            </a:ext>
          </a:extLst>
        </xdr:cNvPr>
        <xdr:cNvSpPr/>
      </xdr:nvSpPr>
      <xdr:spPr>
        <a:xfrm>
          <a:off x="1968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74568</xdr:rowOff>
    </xdr:from>
    <xdr:to>
      <xdr:col>15</xdr:col>
      <xdr:colOff>50800</xdr:colOff>
      <xdr:row>106</xdr:row>
      <xdr:rowOff>107224</xdr:rowOff>
    </xdr:to>
    <xdr:cxnSp macro="">
      <xdr:nvCxnSpPr>
        <xdr:cNvPr id="434" name="直線コネクタ 433">
          <a:extLst>
            <a:ext uri="{FF2B5EF4-FFF2-40B4-BE49-F238E27FC236}">
              <a16:creationId xmlns:a16="http://schemas.microsoft.com/office/drawing/2014/main" id="{A56DFE83-C750-45EB-B5F6-523CDB96199B}"/>
            </a:ext>
          </a:extLst>
        </xdr:cNvPr>
        <xdr:cNvCxnSpPr/>
      </xdr:nvCxnSpPr>
      <xdr:spPr>
        <a:xfrm>
          <a:off x="2019300" y="182482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169092</xdr:rowOff>
    </xdr:from>
    <xdr:to>
      <xdr:col>6</xdr:col>
      <xdr:colOff>38100</xdr:colOff>
      <xdr:row>106</xdr:row>
      <xdr:rowOff>99242</xdr:rowOff>
    </xdr:to>
    <xdr:sp macro="" textlink="">
      <xdr:nvSpPr>
        <xdr:cNvPr id="435" name="楕円 434">
          <a:extLst>
            <a:ext uri="{FF2B5EF4-FFF2-40B4-BE49-F238E27FC236}">
              <a16:creationId xmlns:a16="http://schemas.microsoft.com/office/drawing/2014/main" id="{9628288A-4E8A-4B99-BC69-89668240CD28}"/>
            </a:ext>
          </a:extLst>
        </xdr:cNvPr>
        <xdr:cNvSpPr/>
      </xdr:nvSpPr>
      <xdr:spPr>
        <a:xfrm>
          <a:off x="1079500" y="181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48442</xdr:rowOff>
    </xdr:from>
    <xdr:to>
      <xdr:col>10</xdr:col>
      <xdr:colOff>114300</xdr:colOff>
      <xdr:row>106</xdr:row>
      <xdr:rowOff>74568</xdr:rowOff>
    </xdr:to>
    <xdr:cxnSp macro="">
      <xdr:nvCxnSpPr>
        <xdr:cNvPr id="436" name="直線コネクタ 435">
          <a:extLst>
            <a:ext uri="{FF2B5EF4-FFF2-40B4-BE49-F238E27FC236}">
              <a16:creationId xmlns:a16="http://schemas.microsoft.com/office/drawing/2014/main" id="{ADBA0FFD-B6D8-4BB5-A4B1-AF8E5ADCE16F}"/>
            </a:ext>
          </a:extLst>
        </xdr:cNvPr>
        <xdr:cNvCxnSpPr/>
      </xdr:nvCxnSpPr>
      <xdr:spPr>
        <a:xfrm>
          <a:off x="1130300" y="1822214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D0622D87-39FE-4454-855B-8358BFE83325}"/>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D0026609-19A9-4F3A-8637-8C25E9725A96}"/>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215C99DF-1466-4BA2-8820-583A4AF6210A}"/>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42C1C964-D30E-4721-80D8-DAD6AFDF383D}"/>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162214</xdr:rowOff>
    </xdr:from>
    <xdr:ext cx="405111" cy="259045"/>
    <xdr:sp macro="" textlink="">
      <xdr:nvSpPr>
        <xdr:cNvPr id="441" name="n_1mainValue【市民会館】&#10;有形固定資産減価償却率">
          <a:extLst>
            <a:ext uri="{FF2B5EF4-FFF2-40B4-BE49-F238E27FC236}">
              <a16:creationId xmlns:a16="http://schemas.microsoft.com/office/drawing/2014/main" id="{38B5F490-8D50-42FF-843C-695156AA12CA}"/>
            </a:ext>
          </a:extLst>
        </xdr:cNvPr>
        <xdr:cNvSpPr txBox="1"/>
      </xdr:nvSpPr>
      <xdr:spPr>
        <a:xfrm>
          <a:off x="35820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149151</xdr:rowOff>
    </xdr:from>
    <xdr:ext cx="405111" cy="259045"/>
    <xdr:sp macro="" textlink="">
      <xdr:nvSpPr>
        <xdr:cNvPr id="442" name="n_2mainValue【市民会館】&#10;有形固定資産減価償却率">
          <a:extLst>
            <a:ext uri="{FF2B5EF4-FFF2-40B4-BE49-F238E27FC236}">
              <a16:creationId xmlns:a16="http://schemas.microsoft.com/office/drawing/2014/main" id="{E8788B3F-5D6A-4C19-B7AB-A1623920957C}"/>
            </a:ext>
          </a:extLst>
        </xdr:cNvPr>
        <xdr:cNvSpPr txBox="1"/>
      </xdr:nvSpPr>
      <xdr:spPr>
        <a:xfrm>
          <a:off x="2705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116495</xdr:rowOff>
    </xdr:from>
    <xdr:ext cx="405111" cy="259045"/>
    <xdr:sp macro="" textlink="">
      <xdr:nvSpPr>
        <xdr:cNvPr id="443" name="n_3mainValue【市民会館】&#10;有形固定資産減価償却率">
          <a:extLst>
            <a:ext uri="{FF2B5EF4-FFF2-40B4-BE49-F238E27FC236}">
              <a16:creationId xmlns:a16="http://schemas.microsoft.com/office/drawing/2014/main" id="{09C5E997-A349-4768-97A9-B953A8B24521}"/>
            </a:ext>
          </a:extLst>
        </xdr:cNvPr>
        <xdr:cNvSpPr txBox="1"/>
      </xdr:nvSpPr>
      <xdr:spPr>
        <a:xfrm>
          <a:off x="1816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90369</xdr:rowOff>
    </xdr:from>
    <xdr:ext cx="405111" cy="259045"/>
    <xdr:sp macro="" textlink="">
      <xdr:nvSpPr>
        <xdr:cNvPr id="444" name="n_4mainValue【市民会館】&#10;有形固定資産減価償却率">
          <a:extLst>
            <a:ext uri="{FF2B5EF4-FFF2-40B4-BE49-F238E27FC236}">
              <a16:creationId xmlns:a16="http://schemas.microsoft.com/office/drawing/2014/main" id="{60B2FE0B-C717-4CF7-BDD4-B38DC5F1965C}"/>
            </a:ext>
          </a:extLst>
        </xdr:cNvPr>
        <xdr:cNvSpPr txBox="1"/>
      </xdr:nvSpPr>
      <xdr:spPr>
        <a:xfrm>
          <a:off x="927744" y="1826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7473C4B0-D713-4A2F-A476-E0A3D1F6AC2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406F3425-548F-49A8-8B8B-AAC19902B8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AC5B3951-0AD1-46D9-AFFA-64A9DD6289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A29E5B79-1AE8-418B-B8AE-C2DFD52E144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F572904F-A703-4517-B426-81DA58F459C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48B24804-D783-48EE-A5DF-68F8DBA7CC1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F55ABD5C-3E99-4F2D-BD2D-4F9F71D1F58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9D52EC5F-6F01-4D7E-BF8B-6D31D0A2667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8E37AD7E-6C73-4604-8FD0-0F12722F702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BCDABC9C-85EE-41F2-97BA-312434D9BD0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962362E0-8D12-4B03-93F7-BEF9AB2947A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23FDDA5E-7C5A-4AE2-A7DC-F8A52D953679}"/>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A95DD6FA-2ED5-4CE6-9CBB-A5D4D67BFDEA}"/>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9ECC8516-1057-4CA5-926A-98D8C633A8DE}"/>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6FD878A9-E51D-4030-834A-FA3B77325FBA}"/>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5DBC55A0-2855-48D7-9F49-C0071E1E33C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8E27B4CB-9026-4AC9-BA88-3A3217B7ED6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6873CA6C-7920-453C-B7C5-D6F4631A27E5}"/>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9B4F571D-6ED4-4A78-961A-4DF3AA53BC3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DE4820BD-B0AB-4F22-B3BC-372C1551B76E}"/>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E7AF8D09-6FCE-454A-A677-6D09FA428BEE}"/>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E05F5B2F-B378-473A-AD45-1F2CC11F0F28}"/>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33BA4594-8AD0-4D3E-9FF9-26D9A0A405C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21E8492F-34F4-4208-9150-BA687077224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5EA25199-0B60-463A-AD5D-45585A0C1C6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3C4FF1C1-397E-497D-B5D9-9CC09723BC1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2BDE927A-4F5A-47B9-8BC5-A51B788FA61B}"/>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4CBD5A06-40CF-4C0C-A34F-75A579241650}"/>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502732C8-1C05-4E07-89BB-18110A538E7B}"/>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E5C421B9-21C3-4D6D-AE58-3DFE8F6194A5}"/>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475" name="【市民会館】&#10;一人当たり面積平均値テキスト">
          <a:extLst>
            <a:ext uri="{FF2B5EF4-FFF2-40B4-BE49-F238E27FC236}">
              <a16:creationId xmlns:a16="http://schemas.microsoft.com/office/drawing/2014/main" id="{336B0059-0471-40B6-8CE2-281C25ECDCE8}"/>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E32EEBEF-24B5-4470-92E7-D47747E3BBF9}"/>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A8BC090B-8E85-4F46-ABBB-8E58670EEE4C}"/>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56DD98DF-FB6B-4641-9935-1B52DB6454E8}"/>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D562876E-5551-4916-9D83-EBAD58C5F552}"/>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0E26E36F-0179-4500-BA02-A0C470CB2793}"/>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EC8217F8-8DE0-44B6-A585-B49DEE552A1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2C29AB90-3119-4035-8F2D-741EB1E6B15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B66096C5-4CED-4EF1-8D26-9B4571DBEA2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3F01288F-7948-4711-AA52-6D2DE9B3193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429488F9-811B-49C9-A2BE-2FDE703CE15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66221</xdr:rowOff>
    </xdr:from>
    <xdr:to>
      <xdr:col>55</xdr:col>
      <xdr:colOff>50800</xdr:colOff>
      <xdr:row>104</xdr:row>
      <xdr:rowOff>167821</xdr:rowOff>
    </xdr:to>
    <xdr:sp macro="" textlink="">
      <xdr:nvSpPr>
        <xdr:cNvPr id="486" name="楕円 485">
          <a:extLst>
            <a:ext uri="{FF2B5EF4-FFF2-40B4-BE49-F238E27FC236}">
              <a16:creationId xmlns:a16="http://schemas.microsoft.com/office/drawing/2014/main" id="{E404651C-E276-4CC7-8BF3-D51C023AEED7}"/>
            </a:ext>
          </a:extLst>
        </xdr:cNvPr>
        <xdr:cNvSpPr/>
      </xdr:nvSpPr>
      <xdr:spPr>
        <a:xfrm>
          <a:off x="104267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89098</xdr:rowOff>
    </xdr:from>
    <xdr:ext cx="469744" cy="259045"/>
    <xdr:sp macro="" textlink="">
      <xdr:nvSpPr>
        <xdr:cNvPr id="487" name="【市民会館】&#10;一人当たり面積該当値テキスト">
          <a:extLst>
            <a:ext uri="{FF2B5EF4-FFF2-40B4-BE49-F238E27FC236}">
              <a16:creationId xmlns:a16="http://schemas.microsoft.com/office/drawing/2014/main" id="{6C2B82B4-7824-452B-B880-787DBF9E58F8}"/>
            </a:ext>
          </a:extLst>
        </xdr:cNvPr>
        <xdr:cNvSpPr txBox="1"/>
      </xdr:nvSpPr>
      <xdr:spPr>
        <a:xfrm>
          <a:off x="10515600" y="1774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76019</xdr:rowOff>
    </xdr:from>
    <xdr:to>
      <xdr:col>50</xdr:col>
      <xdr:colOff>165100</xdr:colOff>
      <xdr:row>105</xdr:row>
      <xdr:rowOff>6169</xdr:rowOff>
    </xdr:to>
    <xdr:sp macro="" textlink="">
      <xdr:nvSpPr>
        <xdr:cNvPr id="488" name="楕円 487">
          <a:extLst>
            <a:ext uri="{FF2B5EF4-FFF2-40B4-BE49-F238E27FC236}">
              <a16:creationId xmlns:a16="http://schemas.microsoft.com/office/drawing/2014/main" id="{1A759B9C-CDE3-4D58-B1E7-8FFC3B5AC13C}"/>
            </a:ext>
          </a:extLst>
        </xdr:cNvPr>
        <xdr:cNvSpPr/>
      </xdr:nvSpPr>
      <xdr:spPr>
        <a:xfrm>
          <a:off x="9588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117021</xdr:rowOff>
    </xdr:from>
    <xdr:to>
      <xdr:col>55</xdr:col>
      <xdr:colOff>0</xdr:colOff>
      <xdr:row>104</xdr:row>
      <xdr:rowOff>126819</xdr:rowOff>
    </xdr:to>
    <xdr:cxnSp macro="">
      <xdr:nvCxnSpPr>
        <xdr:cNvPr id="489" name="直線コネクタ 488">
          <a:extLst>
            <a:ext uri="{FF2B5EF4-FFF2-40B4-BE49-F238E27FC236}">
              <a16:creationId xmlns:a16="http://schemas.microsoft.com/office/drawing/2014/main" id="{C3E5CCEB-22C9-4E88-B640-3C99DBB14F6E}"/>
            </a:ext>
          </a:extLst>
        </xdr:cNvPr>
        <xdr:cNvCxnSpPr/>
      </xdr:nvCxnSpPr>
      <xdr:spPr>
        <a:xfrm flipV="1">
          <a:off x="9639300" y="1794782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93980</xdr:rowOff>
    </xdr:from>
    <xdr:to>
      <xdr:col>46</xdr:col>
      <xdr:colOff>38100</xdr:colOff>
      <xdr:row>105</xdr:row>
      <xdr:rowOff>24130</xdr:rowOff>
    </xdr:to>
    <xdr:sp macro="" textlink="">
      <xdr:nvSpPr>
        <xdr:cNvPr id="490" name="楕円 489">
          <a:extLst>
            <a:ext uri="{FF2B5EF4-FFF2-40B4-BE49-F238E27FC236}">
              <a16:creationId xmlns:a16="http://schemas.microsoft.com/office/drawing/2014/main" id="{C263C211-587E-4201-A852-320C482CEED1}"/>
            </a:ext>
          </a:extLst>
        </xdr:cNvPr>
        <xdr:cNvSpPr/>
      </xdr:nvSpPr>
      <xdr:spPr>
        <a:xfrm>
          <a:off x="869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126819</xdr:rowOff>
    </xdr:from>
    <xdr:to>
      <xdr:col>50</xdr:col>
      <xdr:colOff>114300</xdr:colOff>
      <xdr:row>104</xdr:row>
      <xdr:rowOff>144780</xdr:rowOff>
    </xdr:to>
    <xdr:cxnSp macro="">
      <xdr:nvCxnSpPr>
        <xdr:cNvPr id="491" name="直線コネクタ 490">
          <a:extLst>
            <a:ext uri="{FF2B5EF4-FFF2-40B4-BE49-F238E27FC236}">
              <a16:creationId xmlns:a16="http://schemas.microsoft.com/office/drawing/2014/main" id="{5F5E870A-13EA-4FAB-B95E-23264909D7A4}"/>
            </a:ext>
          </a:extLst>
        </xdr:cNvPr>
        <xdr:cNvCxnSpPr/>
      </xdr:nvCxnSpPr>
      <xdr:spPr>
        <a:xfrm flipV="1">
          <a:off x="8750300" y="1795761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110308</xdr:rowOff>
    </xdr:from>
    <xdr:to>
      <xdr:col>41</xdr:col>
      <xdr:colOff>101600</xdr:colOff>
      <xdr:row>105</xdr:row>
      <xdr:rowOff>40458</xdr:rowOff>
    </xdr:to>
    <xdr:sp macro="" textlink="">
      <xdr:nvSpPr>
        <xdr:cNvPr id="492" name="楕円 491">
          <a:extLst>
            <a:ext uri="{FF2B5EF4-FFF2-40B4-BE49-F238E27FC236}">
              <a16:creationId xmlns:a16="http://schemas.microsoft.com/office/drawing/2014/main" id="{0AF2E7AB-6AA6-4845-B55C-36FD0256F904}"/>
            </a:ext>
          </a:extLst>
        </xdr:cNvPr>
        <xdr:cNvSpPr/>
      </xdr:nvSpPr>
      <xdr:spPr>
        <a:xfrm>
          <a:off x="78105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144780</xdr:rowOff>
    </xdr:from>
    <xdr:to>
      <xdr:col>45</xdr:col>
      <xdr:colOff>177800</xdr:colOff>
      <xdr:row>104</xdr:row>
      <xdr:rowOff>161108</xdr:rowOff>
    </xdr:to>
    <xdr:cxnSp macro="">
      <xdr:nvCxnSpPr>
        <xdr:cNvPr id="493" name="直線コネクタ 492">
          <a:extLst>
            <a:ext uri="{FF2B5EF4-FFF2-40B4-BE49-F238E27FC236}">
              <a16:creationId xmlns:a16="http://schemas.microsoft.com/office/drawing/2014/main" id="{503C35EF-E384-474D-86FA-966DF2A7EBC7}"/>
            </a:ext>
          </a:extLst>
        </xdr:cNvPr>
        <xdr:cNvCxnSpPr/>
      </xdr:nvCxnSpPr>
      <xdr:spPr>
        <a:xfrm flipV="1">
          <a:off x="7861300" y="1797558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123371</xdr:rowOff>
    </xdr:from>
    <xdr:to>
      <xdr:col>36</xdr:col>
      <xdr:colOff>165100</xdr:colOff>
      <xdr:row>105</xdr:row>
      <xdr:rowOff>53521</xdr:rowOff>
    </xdr:to>
    <xdr:sp macro="" textlink="">
      <xdr:nvSpPr>
        <xdr:cNvPr id="494" name="楕円 493">
          <a:extLst>
            <a:ext uri="{FF2B5EF4-FFF2-40B4-BE49-F238E27FC236}">
              <a16:creationId xmlns:a16="http://schemas.microsoft.com/office/drawing/2014/main" id="{035F22F8-17D5-43E8-98E7-8C0E9F9B0A0F}"/>
            </a:ext>
          </a:extLst>
        </xdr:cNvPr>
        <xdr:cNvSpPr/>
      </xdr:nvSpPr>
      <xdr:spPr>
        <a:xfrm>
          <a:off x="6921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161108</xdr:rowOff>
    </xdr:from>
    <xdr:to>
      <xdr:col>41</xdr:col>
      <xdr:colOff>50800</xdr:colOff>
      <xdr:row>105</xdr:row>
      <xdr:rowOff>2721</xdr:rowOff>
    </xdr:to>
    <xdr:cxnSp macro="">
      <xdr:nvCxnSpPr>
        <xdr:cNvPr id="495" name="直線コネクタ 494">
          <a:extLst>
            <a:ext uri="{FF2B5EF4-FFF2-40B4-BE49-F238E27FC236}">
              <a16:creationId xmlns:a16="http://schemas.microsoft.com/office/drawing/2014/main" id="{D667FE0F-71A1-41AE-B3C4-98D66EBC0769}"/>
            </a:ext>
          </a:extLst>
        </xdr:cNvPr>
        <xdr:cNvCxnSpPr/>
      </xdr:nvCxnSpPr>
      <xdr:spPr>
        <a:xfrm flipV="1">
          <a:off x="6972300" y="179919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496" name="n_1aveValue【市民会館】&#10;一人当たり面積">
          <a:extLst>
            <a:ext uri="{FF2B5EF4-FFF2-40B4-BE49-F238E27FC236}">
              <a16:creationId xmlns:a16="http://schemas.microsoft.com/office/drawing/2014/main" id="{AA7A8D1F-4A02-4FF0-998A-8B32D7175A95}"/>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497" name="n_2aveValue【市民会館】&#10;一人当たり面積">
          <a:extLst>
            <a:ext uri="{FF2B5EF4-FFF2-40B4-BE49-F238E27FC236}">
              <a16:creationId xmlns:a16="http://schemas.microsoft.com/office/drawing/2014/main" id="{AC559CEE-7984-4866-8B95-A0B4DC6FAE62}"/>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498" name="n_3aveValue【市民会館】&#10;一人当たり面積">
          <a:extLst>
            <a:ext uri="{FF2B5EF4-FFF2-40B4-BE49-F238E27FC236}">
              <a16:creationId xmlns:a16="http://schemas.microsoft.com/office/drawing/2014/main" id="{040F92CC-704C-4980-AC02-E945AAD3D7DD}"/>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499" name="n_4aveValue【市民会館】&#10;一人当たり面積">
          <a:extLst>
            <a:ext uri="{FF2B5EF4-FFF2-40B4-BE49-F238E27FC236}">
              <a16:creationId xmlns:a16="http://schemas.microsoft.com/office/drawing/2014/main" id="{0F06B39F-D311-4596-8C7B-97625263B9D9}"/>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22696</xdr:rowOff>
    </xdr:from>
    <xdr:ext cx="469744" cy="259045"/>
    <xdr:sp macro="" textlink="">
      <xdr:nvSpPr>
        <xdr:cNvPr id="500" name="n_1mainValue【市民会館】&#10;一人当たり面積">
          <a:extLst>
            <a:ext uri="{FF2B5EF4-FFF2-40B4-BE49-F238E27FC236}">
              <a16:creationId xmlns:a16="http://schemas.microsoft.com/office/drawing/2014/main" id="{AC18E2C3-0F9C-4ABD-B810-E5ECB984FDC5}"/>
            </a:ext>
          </a:extLst>
        </xdr:cNvPr>
        <xdr:cNvSpPr txBox="1"/>
      </xdr:nvSpPr>
      <xdr:spPr>
        <a:xfrm>
          <a:off x="9391727" y="1768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40657</xdr:rowOff>
    </xdr:from>
    <xdr:ext cx="469744" cy="259045"/>
    <xdr:sp macro="" textlink="">
      <xdr:nvSpPr>
        <xdr:cNvPr id="501" name="n_2mainValue【市民会館】&#10;一人当たり面積">
          <a:extLst>
            <a:ext uri="{FF2B5EF4-FFF2-40B4-BE49-F238E27FC236}">
              <a16:creationId xmlns:a16="http://schemas.microsoft.com/office/drawing/2014/main" id="{BA49238D-9C9C-4915-B265-39BB4E5AD7CD}"/>
            </a:ext>
          </a:extLst>
        </xdr:cNvPr>
        <xdr:cNvSpPr txBox="1"/>
      </xdr:nvSpPr>
      <xdr:spPr>
        <a:xfrm>
          <a:off x="8515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56985</xdr:rowOff>
    </xdr:from>
    <xdr:ext cx="469744" cy="259045"/>
    <xdr:sp macro="" textlink="">
      <xdr:nvSpPr>
        <xdr:cNvPr id="502" name="n_3mainValue【市民会館】&#10;一人当たり面積">
          <a:extLst>
            <a:ext uri="{FF2B5EF4-FFF2-40B4-BE49-F238E27FC236}">
              <a16:creationId xmlns:a16="http://schemas.microsoft.com/office/drawing/2014/main" id="{4C1B900D-0D04-473B-838C-40D50D806EAC}"/>
            </a:ext>
          </a:extLst>
        </xdr:cNvPr>
        <xdr:cNvSpPr txBox="1"/>
      </xdr:nvSpPr>
      <xdr:spPr>
        <a:xfrm>
          <a:off x="7626427" y="177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70048</xdr:rowOff>
    </xdr:from>
    <xdr:ext cx="469744" cy="259045"/>
    <xdr:sp macro="" textlink="">
      <xdr:nvSpPr>
        <xdr:cNvPr id="503" name="n_4mainValue【市民会館】&#10;一人当たり面積">
          <a:extLst>
            <a:ext uri="{FF2B5EF4-FFF2-40B4-BE49-F238E27FC236}">
              <a16:creationId xmlns:a16="http://schemas.microsoft.com/office/drawing/2014/main" id="{EDA9D329-EA2C-4C6F-9361-602F565747B3}"/>
            </a:ext>
          </a:extLst>
        </xdr:cNvPr>
        <xdr:cNvSpPr txBox="1"/>
      </xdr:nvSpPr>
      <xdr:spPr>
        <a:xfrm>
          <a:off x="6737427" y="1772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31F9C280-2D05-41A9-9B7A-7255033B995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227AB10C-6275-4036-A118-FC7B12C3396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C40606DD-BBB7-444D-AA8E-7CC7C83875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A981A86D-55D1-42D9-9840-2ED2DB3224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FE651C77-05FA-4CB4-8DE2-348F415DEF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29780124-8456-4CCA-A945-9026A1C6AE9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099DCB28-F169-46A9-A5FF-DB7E953090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83D6EA61-A5E6-4286-A86B-972D78F8B5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7B3DF574-CC74-458E-935B-57313BA63FC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CE318BD6-B3D5-43FE-99EE-2C8F773E079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F27E2EA1-1A93-4C48-83B7-858751A9262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4B48A48C-AC30-4CE9-B479-79F18D18D1F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AC9FA960-8D74-4BD3-9BAB-9F8C41D0EE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4C1B7B44-5EB9-4661-AF66-E9937D601F9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A9CDC2D-38E4-4A50-88F6-DC1B5A1FF03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66C4BC9B-22C6-4B10-AA82-ED53106469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DB72759E-F278-46E0-BF83-33F5DD42988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10545B81-7CA8-416F-AE28-B491615E6A5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17983890-6C51-4766-85D4-4B1AA2BDEF5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25A14BD4-D4B3-41EE-B82E-376EFB69E9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6D0CA0CE-4786-4FB2-82FA-8DE28A04AAE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B6206EA2-829A-49F7-A928-26751A3C4A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160B85E9-CDD1-43F9-920D-24782ACCFF1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7034A775-9915-4B0C-8093-57E351C8229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48EFB672-F1E8-41B7-AAB6-92ABDE8B812C}"/>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56372F09-4BAE-433D-A8EB-44525E21FA2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6019583F-5A52-49C2-A12B-3564D351F6A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4840CCBE-9522-4CDB-969F-4F12F97051D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EFC7699B-6F3C-446A-9611-DAE115D0225D}"/>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E64100E1-A3F4-4902-9A1F-E8A527A2267E}"/>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8674D7EB-5C56-4776-80FE-D7FEFC006F7D}"/>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48D725B7-7D86-4E1E-995A-8B7D39548B8A}"/>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0FBB501B-079C-4767-A3D1-C6FF150D38C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97F2F0DB-48E1-45D0-A659-5AE078373ED2}"/>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B55F44B4-8BC9-41A8-8A65-A7B97012307E}"/>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268AA787-24B8-4BEF-A0CD-861FD11ABA5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C4A986AE-797B-4986-8E58-F4459DCF147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320D33AC-D020-4F00-818B-C711EB1EDBE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754ED4A2-9ABF-4561-B112-E01427CFD10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ABC179B6-0E4D-4F40-99F8-7B2A3ED632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52070</xdr:rowOff>
    </xdr:from>
    <xdr:to>
      <xdr:col>85</xdr:col>
      <xdr:colOff>177800</xdr:colOff>
      <xdr:row>40</xdr:row>
      <xdr:rowOff>153670</xdr:rowOff>
    </xdr:to>
    <xdr:sp macro="" textlink="">
      <xdr:nvSpPr>
        <xdr:cNvPr id="544" name="楕円 543">
          <a:extLst>
            <a:ext uri="{FF2B5EF4-FFF2-40B4-BE49-F238E27FC236}">
              <a16:creationId xmlns:a16="http://schemas.microsoft.com/office/drawing/2014/main" id="{CDE9E994-CA5B-473E-856E-81A714947133}"/>
            </a:ext>
          </a:extLst>
        </xdr:cNvPr>
        <xdr:cNvSpPr/>
      </xdr:nvSpPr>
      <xdr:spPr>
        <a:xfrm>
          <a:off x="16268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30497</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055FAC7B-1938-4999-BA9C-2AB5A6421D4F}"/>
            </a:ext>
          </a:extLst>
        </xdr:cNvPr>
        <xdr:cNvSpPr txBox="1"/>
      </xdr:nvSpPr>
      <xdr:spPr>
        <a:xfrm>
          <a:off x="16357600"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19685</xdr:rowOff>
    </xdr:from>
    <xdr:to>
      <xdr:col>81</xdr:col>
      <xdr:colOff>101600</xdr:colOff>
      <xdr:row>40</xdr:row>
      <xdr:rowOff>121285</xdr:rowOff>
    </xdr:to>
    <xdr:sp macro="" textlink="">
      <xdr:nvSpPr>
        <xdr:cNvPr id="546" name="楕円 545">
          <a:extLst>
            <a:ext uri="{FF2B5EF4-FFF2-40B4-BE49-F238E27FC236}">
              <a16:creationId xmlns:a16="http://schemas.microsoft.com/office/drawing/2014/main" id="{E15BBD56-9099-457E-8D76-864CCECE5F81}"/>
            </a:ext>
          </a:extLst>
        </xdr:cNvPr>
        <xdr:cNvSpPr/>
      </xdr:nvSpPr>
      <xdr:spPr>
        <a:xfrm>
          <a:off x="15430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70485</xdr:rowOff>
    </xdr:from>
    <xdr:to>
      <xdr:col>85</xdr:col>
      <xdr:colOff>127000</xdr:colOff>
      <xdr:row>40</xdr:row>
      <xdr:rowOff>102870</xdr:rowOff>
    </xdr:to>
    <xdr:cxnSp macro="">
      <xdr:nvCxnSpPr>
        <xdr:cNvPr id="547" name="直線コネクタ 546">
          <a:extLst>
            <a:ext uri="{FF2B5EF4-FFF2-40B4-BE49-F238E27FC236}">
              <a16:creationId xmlns:a16="http://schemas.microsoft.com/office/drawing/2014/main" id="{D8DE3971-695E-485E-A625-8462D8DB25BF}"/>
            </a:ext>
          </a:extLst>
        </xdr:cNvPr>
        <xdr:cNvCxnSpPr/>
      </xdr:nvCxnSpPr>
      <xdr:spPr>
        <a:xfrm>
          <a:off x="15481300" y="69284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156845</xdr:rowOff>
    </xdr:from>
    <xdr:to>
      <xdr:col>76</xdr:col>
      <xdr:colOff>165100</xdr:colOff>
      <xdr:row>40</xdr:row>
      <xdr:rowOff>86995</xdr:rowOff>
    </xdr:to>
    <xdr:sp macro="" textlink="">
      <xdr:nvSpPr>
        <xdr:cNvPr id="548" name="楕円 547">
          <a:extLst>
            <a:ext uri="{FF2B5EF4-FFF2-40B4-BE49-F238E27FC236}">
              <a16:creationId xmlns:a16="http://schemas.microsoft.com/office/drawing/2014/main" id="{9EE96938-7400-41DB-BDED-3EAC3E475080}"/>
            </a:ext>
          </a:extLst>
        </xdr:cNvPr>
        <xdr:cNvSpPr/>
      </xdr:nvSpPr>
      <xdr:spPr>
        <a:xfrm>
          <a:off x="14541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36195</xdr:rowOff>
    </xdr:from>
    <xdr:to>
      <xdr:col>81</xdr:col>
      <xdr:colOff>50800</xdr:colOff>
      <xdr:row>40</xdr:row>
      <xdr:rowOff>70485</xdr:rowOff>
    </xdr:to>
    <xdr:cxnSp macro="">
      <xdr:nvCxnSpPr>
        <xdr:cNvPr id="549" name="直線コネクタ 548">
          <a:extLst>
            <a:ext uri="{FF2B5EF4-FFF2-40B4-BE49-F238E27FC236}">
              <a16:creationId xmlns:a16="http://schemas.microsoft.com/office/drawing/2014/main" id="{DE100467-30FD-4050-8974-27E46135CD5D}"/>
            </a:ext>
          </a:extLst>
        </xdr:cNvPr>
        <xdr:cNvCxnSpPr/>
      </xdr:nvCxnSpPr>
      <xdr:spPr>
        <a:xfrm>
          <a:off x="14592300" y="68941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111125</xdr:rowOff>
    </xdr:from>
    <xdr:to>
      <xdr:col>72</xdr:col>
      <xdr:colOff>38100</xdr:colOff>
      <xdr:row>40</xdr:row>
      <xdr:rowOff>41275</xdr:rowOff>
    </xdr:to>
    <xdr:sp macro="" textlink="">
      <xdr:nvSpPr>
        <xdr:cNvPr id="550" name="楕円 549">
          <a:extLst>
            <a:ext uri="{FF2B5EF4-FFF2-40B4-BE49-F238E27FC236}">
              <a16:creationId xmlns:a16="http://schemas.microsoft.com/office/drawing/2014/main" id="{BEF6C2C2-8814-4E26-AB33-E9462F5F1D6A}"/>
            </a:ext>
          </a:extLst>
        </xdr:cNvPr>
        <xdr:cNvSpPr/>
      </xdr:nvSpPr>
      <xdr:spPr>
        <a:xfrm>
          <a:off x="13652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161925</xdr:rowOff>
    </xdr:from>
    <xdr:to>
      <xdr:col>76</xdr:col>
      <xdr:colOff>114300</xdr:colOff>
      <xdr:row>40</xdr:row>
      <xdr:rowOff>36195</xdr:rowOff>
    </xdr:to>
    <xdr:cxnSp macro="">
      <xdr:nvCxnSpPr>
        <xdr:cNvPr id="551" name="直線コネクタ 550">
          <a:extLst>
            <a:ext uri="{FF2B5EF4-FFF2-40B4-BE49-F238E27FC236}">
              <a16:creationId xmlns:a16="http://schemas.microsoft.com/office/drawing/2014/main" id="{90C5F306-2083-4375-AABB-46FEB94038A0}"/>
            </a:ext>
          </a:extLst>
        </xdr:cNvPr>
        <xdr:cNvCxnSpPr/>
      </xdr:nvCxnSpPr>
      <xdr:spPr>
        <a:xfrm>
          <a:off x="13703300" y="6848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10795</xdr:rowOff>
    </xdr:to>
    <xdr:sp macro="" textlink="">
      <xdr:nvSpPr>
        <xdr:cNvPr id="552" name="楕円 551">
          <a:extLst>
            <a:ext uri="{FF2B5EF4-FFF2-40B4-BE49-F238E27FC236}">
              <a16:creationId xmlns:a16="http://schemas.microsoft.com/office/drawing/2014/main" id="{77417DA7-694E-44D8-BFCA-77074DB56E96}"/>
            </a:ext>
          </a:extLst>
        </xdr:cNvPr>
        <xdr:cNvSpPr/>
      </xdr:nvSpPr>
      <xdr:spPr>
        <a:xfrm>
          <a:off x="12763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39</xdr:row>
      <xdr:rowOff>161925</xdr:rowOff>
    </xdr:to>
    <xdr:cxnSp macro="">
      <xdr:nvCxnSpPr>
        <xdr:cNvPr id="553" name="直線コネクタ 552">
          <a:extLst>
            <a:ext uri="{FF2B5EF4-FFF2-40B4-BE49-F238E27FC236}">
              <a16:creationId xmlns:a16="http://schemas.microsoft.com/office/drawing/2014/main" id="{D9499199-A656-4E49-ACA7-AEC088AFD6D4}"/>
            </a:ext>
          </a:extLst>
        </xdr:cNvPr>
        <xdr:cNvCxnSpPr/>
      </xdr:nvCxnSpPr>
      <xdr:spPr>
        <a:xfrm>
          <a:off x="12814300" y="68179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B8183950-9026-4936-8350-688116EA5B32}"/>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92948E33-461C-4A5C-8C0F-BB758953FB3D}"/>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6A37A6B9-73E6-4EC1-AD5B-9F72CADA2449}"/>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681E7C0D-F352-411D-8340-4821CE44C4E5}"/>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112412</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CFF204E2-4F71-4169-9048-32CF62C5584A}"/>
            </a:ext>
          </a:extLst>
        </xdr:cNvPr>
        <xdr:cNvSpPr txBox="1"/>
      </xdr:nvSpPr>
      <xdr:spPr>
        <a:xfrm>
          <a:off x="152660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78122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D9296EF5-A30B-47ED-8AC3-5545CB93732E}"/>
            </a:ext>
          </a:extLst>
        </xdr:cNvPr>
        <xdr:cNvSpPr txBox="1"/>
      </xdr:nvSpPr>
      <xdr:spPr>
        <a:xfrm>
          <a:off x="14389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32402</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D4AE09AE-9C25-4E5A-8F0B-5EA5E944143F}"/>
            </a:ext>
          </a:extLst>
        </xdr:cNvPr>
        <xdr:cNvSpPr txBox="1"/>
      </xdr:nvSpPr>
      <xdr:spPr>
        <a:xfrm>
          <a:off x="13500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1922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76ADB1CD-10FF-4D73-A749-D05087AFAD14}"/>
            </a:ext>
          </a:extLst>
        </xdr:cNvPr>
        <xdr:cNvSpPr txBox="1"/>
      </xdr:nvSpPr>
      <xdr:spPr>
        <a:xfrm>
          <a:off x="12611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B9D436E2-23A7-4B5C-99D1-99D437B900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A10FD8F0-81F6-41DD-9101-E2A65A0AFAF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2E8D792A-33AC-4EC8-9E8D-44799160CB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A8CFDB18-DEA1-4908-8E08-039DBEEFF6F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B0146D09-45F6-4D6C-BF9D-A4EBA53C99B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C9B682C6-7E66-46B3-8D10-046654B5F65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498297B5-2A87-4BDB-A2E1-E1FB28FED0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80A74813-3058-44FB-9A14-F0DE675A98E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9F3662F8-0220-4399-8266-A7E898E7F2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6C1051F7-F1F1-4E26-8799-8FC079D532A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BA7B20E4-80DE-4E78-BB81-04822E6D218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884E0766-7C4D-402B-A19B-249FCFB64DF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77462DFE-B18D-45A1-ABAC-6486F20A39B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496DF5BE-C89B-47AA-BDE3-0E6496AF157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343D2772-6E88-4C74-B5D0-78AD9A76640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126439D3-FC5C-44AA-B140-B38D68EE56D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210FF52E-3F77-46C6-901D-DDD77F1D293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80583E30-29DB-4BB7-90E0-3B3EA15DE1B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8FDE2240-9967-42A1-A72D-E9D3072F181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39D767F2-A35D-4C5A-BBF6-B7582109000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C61CCABC-C517-4BDD-B841-636280ADF16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B83AA92A-A7F1-4E2C-A68D-790C9F08C508}"/>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3B8895E2-417B-4437-9DF2-C4D3AE89D83B}"/>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8C91A32C-D27A-45C2-A21F-06943B7F132B}"/>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A5FFBB12-E474-426A-BEEE-0F8923A7F426}"/>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E48B3C2A-BC32-4112-ABBE-81057AC2352C}"/>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90F6AB60-8718-4D62-80DF-559EC0D25143}"/>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A63B430D-C864-4468-B7D5-A11DE90816B5}"/>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7E3A90EF-21CD-4113-B16C-CADA2776B77E}"/>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CB864470-8744-4680-8903-30DEC9106C31}"/>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920D6391-4106-4DA3-8508-5D5F3A757767}"/>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E3F2C380-D07E-4246-9910-4CC7A5034777}"/>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66BEA7D-959B-4C38-8E97-D009966C748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47F402EF-CB90-443F-961D-2E40A7B6A0E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EE30C5F4-1C31-4517-90EA-C009CFE3A7A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4F066920-5AAA-477D-8C65-ACECCA1D95B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3316464F-B30B-45FC-A28F-EF051796CFB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35184</xdr:rowOff>
    </xdr:from>
    <xdr:to>
      <xdr:col>116</xdr:col>
      <xdr:colOff>114300</xdr:colOff>
      <xdr:row>40</xdr:row>
      <xdr:rowOff>136784</xdr:rowOff>
    </xdr:to>
    <xdr:sp macro="" textlink="">
      <xdr:nvSpPr>
        <xdr:cNvPr id="599" name="楕円 598">
          <a:extLst>
            <a:ext uri="{FF2B5EF4-FFF2-40B4-BE49-F238E27FC236}">
              <a16:creationId xmlns:a16="http://schemas.microsoft.com/office/drawing/2014/main" id="{804FDDDE-7E05-4C7F-A6C5-8F061FD7C9DD}"/>
            </a:ext>
          </a:extLst>
        </xdr:cNvPr>
        <xdr:cNvSpPr/>
      </xdr:nvSpPr>
      <xdr:spPr>
        <a:xfrm>
          <a:off x="22110700" y="689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13611</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E8600B82-EB11-4ACB-A2CD-F830FE619F7A}"/>
            </a:ext>
          </a:extLst>
        </xdr:cNvPr>
        <xdr:cNvSpPr txBox="1"/>
      </xdr:nvSpPr>
      <xdr:spPr>
        <a:xfrm>
          <a:off x="22199600" y="687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41377</xdr:rowOff>
    </xdr:from>
    <xdr:to>
      <xdr:col>112</xdr:col>
      <xdr:colOff>38100</xdr:colOff>
      <xdr:row>40</xdr:row>
      <xdr:rowOff>142977</xdr:rowOff>
    </xdr:to>
    <xdr:sp macro="" textlink="">
      <xdr:nvSpPr>
        <xdr:cNvPr id="601" name="楕円 600">
          <a:extLst>
            <a:ext uri="{FF2B5EF4-FFF2-40B4-BE49-F238E27FC236}">
              <a16:creationId xmlns:a16="http://schemas.microsoft.com/office/drawing/2014/main" id="{66DD2475-4912-46E5-A6F7-38EB780F4061}"/>
            </a:ext>
          </a:extLst>
        </xdr:cNvPr>
        <xdr:cNvSpPr/>
      </xdr:nvSpPr>
      <xdr:spPr>
        <a:xfrm>
          <a:off x="21272500" y="689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85984</xdr:rowOff>
    </xdr:from>
    <xdr:to>
      <xdr:col>116</xdr:col>
      <xdr:colOff>63500</xdr:colOff>
      <xdr:row>40</xdr:row>
      <xdr:rowOff>92177</xdr:rowOff>
    </xdr:to>
    <xdr:cxnSp macro="">
      <xdr:nvCxnSpPr>
        <xdr:cNvPr id="602" name="直線コネクタ 601">
          <a:extLst>
            <a:ext uri="{FF2B5EF4-FFF2-40B4-BE49-F238E27FC236}">
              <a16:creationId xmlns:a16="http://schemas.microsoft.com/office/drawing/2014/main" id="{00AADC05-EC43-4461-8A5B-47F67EE294B1}"/>
            </a:ext>
          </a:extLst>
        </xdr:cNvPr>
        <xdr:cNvCxnSpPr/>
      </xdr:nvCxnSpPr>
      <xdr:spPr>
        <a:xfrm flipV="1">
          <a:off x="21323300" y="6943984"/>
          <a:ext cx="838200" cy="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51099</xdr:rowOff>
    </xdr:from>
    <xdr:to>
      <xdr:col>107</xdr:col>
      <xdr:colOff>101600</xdr:colOff>
      <xdr:row>40</xdr:row>
      <xdr:rowOff>152699</xdr:rowOff>
    </xdr:to>
    <xdr:sp macro="" textlink="">
      <xdr:nvSpPr>
        <xdr:cNvPr id="603" name="楕円 602">
          <a:extLst>
            <a:ext uri="{FF2B5EF4-FFF2-40B4-BE49-F238E27FC236}">
              <a16:creationId xmlns:a16="http://schemas.microsoft.com/office/drawing/2014/main" id="{8844C4F7-85BB-486F-AC63-6DDBC7B8219A}"/>
            </a:ext>
          </a:extLst>
        </xdr:cNvPr>
        <xdr:cNvSpPr/>
      </xdr:nvSpPr>
      <xdr:spPr>
        <a:xfrm>
          <a:off x="20383500" y="690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92177</xdr:rowOff>
    </xdr:from>
    <xdr:to>
      <xdr:col>111</xdr:col>
      <xdr:colOff>177800</xdr:colOff>
      <xdr:row>40</xdr:row>
      <xdr:rowOff>101899</xdr:rowOff>
    </xdr:to>
    <xdr:cxnSp macro="">
      <xdr:nvCxnSpPr>
        <xdr:cNvPr id="604" name="直線コネクタ 603">
          <a:extLst>
            <a:ext uri="{FF2B5EF4-FFF2-40B4-BE49-F238E27FC236}">
              <a16:creationId xmlns:a16="http://schemas.microsoft.com/office/drawing/2014/main" id="{E5C75568-895A-4688-A41F-BEDA5832C739}"/>
            </a:ext>
          </a:extLst>
        </xdr:cNvPr>
        <xdr:cNvCxnSpPr/>
      </xdr:nvCxnSpPr>
      <xdr:spPr>
        <a:xfrm flipV="1">
          <a:off x="20434300" y="6950177"/>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51561</xdr:rowOff>
    </xdr:from>
    <xdr:to>
      <xdr:col>102</xdr:col>
      <xdr:colOff>165100</xdr:colOff>
      <xdr:row>40</xdr:row>
      <xdr:rowOff>153161</xdr:rowOff>
    </xdr:to>
    <xdr:sp macro="" textlink="">
      <xdr:nvSpPr>
        <xdr:cNvPr id="605" name="楕円 604">
          <a:extLst>
            <a:ext uri="{FF2B5EF4-FFF2-40B4-BE49-F238E27FC236}">
              <a16:creationId xmlns:a16="http://schemas.microsoft.com/office/drawing/2014/main" id="{6E57CC15-5E43-4DD7-961A-2A714C53280E}"/>
            </a:ext>
          </a:extLst>
        </xdr:cNvPr>
        <xdr:cNvSpPr/>
      </xdr:nvSpPr>
      <xdr:spPr>
        <a:xfrm>
          <a:off x="19494500" y="690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101899</xdr:rowOff>
    </xdr:from>
    <xdr:to>
      <xdr:col>107</xdr:col>
      <xdr:colOff>50800</xdr:colOff>
      <xdr:row>40</xdr:row>
      <xdr:rowOff>102361</xdr:rowOff>
    </xdr:to>
    <xdr:cxnSp macro="">
      <xdr:nvCxnSpPr>
        <xdr:cNvPr id="606" name="直線コネクタ 605">
          <a:extLst>
            <a:ext uri="{FF2B5EF4-FFF2-40B4-BE49-F238E27FC236}">
              <a16:creationId xmlns:a16="http://schemas.microsoft.com/office/drawing/2014/main" id="{E99B84DC-FEDD-40A8-8D25-11761B04A39B}"/>
            </a:ext>
          </a:extLst>
        </xdr:cNvPr>
        <xdr:cNvCxnSpPr/>
      </xdr:nvCxnSpPr>
      <xdr:spPr>
        <a:xfrm flipV="1">
          <a:off x="19545300" y="6959899"/>
          <a:ext cx="8890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60625</xdr:rowOff>
    </xdr:from>
    <xdr:to>
      <xdr:col>98</xdr:col>
      <xdr:colOff>38100</xdr:colOff>
      <xdr:row>40</xdr:row>
      <xdr:rowOff>162225</xdr:rowOff>
    </xdr:to>
    <xdr:sp macro="" textlink="">
      <xdr:nvSpPr>
        <xdr:cNvPr id="607" name="楕円 606">
          <a:extLst>
            <a:ext uri="{FF2B5EF4-FFF2-40B4-BE49-F238E27FC236}">
              <a16:creationId xmlns:a16="http://schemas.microsoft.com/office/drawing/2014/main" id="{37325389-089B-44D1-B07D-8FB7F8BE476F}"/>
            </a:ext>
          </a:extLst>
        </xdr:cNvPr>
        <xdr:cNvSpPr/>
      </xdr:nvSpPr>
      <xdr:spPr>
        <a:xfrm>
          <a:off x="18605500" y="691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102361</xdr:rowOff>
    </xdr:from>
    <xdr:to>
      <xdr:col>102</xdr:col>
      <xdr:colOff>114300</xdr:colOff>
      <xdr:row>40</xdr:row>
      <xdr:rowOff>111425</xdr:rowOff>
    </xdr:to>
    <xdr:cxnSp macro="">
      <xdr:nvCxnSpPr>
        <xdr:cNvPr id="608" name="直線コネクタ 607">
          <a:extLst>
            <a:ext uri="{FF2B5EF4-FFF2-40B4-BE49-F238E27FC236}">
              <a16:creationId xmlns:a16="http://schemas.microsoft.com/office/drawing/2014/main" id="{A99F5F1C-5CF3-4B98-9145-A7DA3913CB3D}"/>
            </a:ext>
          </a:extLst>
        </xdr:cNvPr>
        <xdr:cNvCxnSpPr/>
      </xdr:nvCxnSpPr>
      <xdr:spPr>
        <a:xfrm flipV="1">
          <a:off x="18656300" y="6960361"/>
          <a:ext cx="889000" cy="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DDE877E6-9EB0-44D2-A983-88B11660625F}"/>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964CFAC2-E79F-4C66-B4A6-235DE840AA81}"/>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8968CCB9-729F-4874-95A7-FEEF26BA6F89}"/>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A927454B-6B58-4435-A4C3-00934CC928B2}"/>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134104</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9BC54611-5116-496B-BFE4-F4E7D50D199C}"/>
            </a:ext>
          </a:extLst>
        </xdr:cNvPr>
        <xdr:cNvSpPr txBox="1"/>
      </xdr:nvSpPr>
      <xdr:spPr>
        <a:xfrm>
          <a:off x="21043411" y="699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143826</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FECFA4A6-3674-4C4E-B333-85C4881883A0}"/>
            </a:ext>
          </a:extLst>
        </xdr:cNvPr>
        <xdr:cNvSpPr txBox="1"/>
      </xdr:nvSpPr>
      <xdr:spPr>
        <a:xfrm>
          <a:off x="20167111" y="70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144288</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8D9D440C-5D1D-4874-B1A3-D3C717B14E8F}"/>
            </a:ext>
          </a:extLst>
        </xdr:cNvPr>
        <xdr:cNvSpPr txBox="1"/>
      </xdr:nvSpPr>
      <xdr:spPr>
        <a:xfrm>
          <a:off x="19278111" y="700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153352</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65D206C7-AC22-4E78-88B8-491462C8EEAD}"/>
            </a:ext>
          </a:extLst>
        </xdr:cNvPr>
        <xdr:cNvSpPr txBox="1"/>
      </xdr:nvSpPr>
      <xdr:spPr>
        <a:xfrm>
          <a:off x="18389111" y="701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B4A71D1B-2BD9-46AB-9168-9ED6BA841D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4B0D8679-8C56-4090-A9A8-643E5082B47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31F13D7D-9202-4E5C-8834-DE91335081C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1606E777-70B1-41DE-987F-D19E75570B5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7FB8BAE9-F731-4AD2-83F2-57F39615CD5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262EAB44-0C4B-4660-9798-61D7BF2FAE1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2999D25F-5EE4-42E4-A4BD-45A67B55C5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09FAEE5F-0DAB-4906-B865-82AC441B07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CC704CAF-92FE-4E22-97B0-9CBDD4888C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38096E23-3199-4698-92D5-A7F1887BD6D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1F237B3A-D3CC-43A8-AC8D-8A62E8E6AA4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8C42B6A7-C627-4BA3-86CF-742F353B826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AFC89AFD-6E3F-4662-8902-411197BB1AD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F58ED8E4-73AC-412C-BFAE-1465425B70D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7096A468-AB84-4A81-9636-1CCA7AACB7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5953D0DA-0A93-46E6-8003-2B36FDC423D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29059E00-266A-49B2-A4AD-08445B8E6D2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60E0D298-A4E8-4CAB-B11A-55040E5FF28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DDD691A0-294C-40E0-AF62-A8DCE715A29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A2A67794-9C32-407B-9E3E-782F7DB3D10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0E5E8831-D187-4549-B6D3-6DA94B4CA09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7C4D130A-EEDC-44EF-B4D8-A842A75F00A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5F54B547-A643-47D4-85A0-824F000D302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964198A0-B49F-4566-B337-BD59634D45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7F711C82-23A5-4F62-8E76-44D871638F9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C6681E0D-0A92-42F5-AF5E-F0C7D61DE8CA}"/>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9DF4FEAE-6579-4FD3-9798-C00A36B2D4E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926BC2D5-2870-4B78-A70D-182D16030F3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66EB00C5-DBFB-4BBA-B84E-D71CD76D25C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C82B104D-F151-4663-8478-1F15F887FA4F}"/>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300F259D-AAFC-4313-B37C-D2FABF07CE7D}"/>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C4F65BA3-F545-4598-BB7C-D560446A0E2F}"/>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974EA7D5-75C8-4048-BA01-EB48863AC39B}"/>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CFEA8813-6F7D-40AA-A0CC-DB7EEF0D5C58}"/>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FA7E1028-AFBB-4B07-A61B-FB7470AD5CEA}"/>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809046FF-EC20-4C1B-BC9E-753386157769}"/>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7C100BCB-3778-43DE-9A3E-6823795339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EF904008-953D-4371-A736-E28FFAF4F7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A3CFDE15-1BDD-4733-9A0E-88F49CB2F28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B1345630-30B5-499F-8527-6D71B0DC2D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2B9977FE-6C41-4A1D-8130-4F712466C9B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658" name="楕円 657">
          <a:extLst>
            <a:ext uri="{FF2B5EF4-FFF2-40B4-BE49-F238E27FC236}">
              <a16:creationId xmlns:a16="http://schemas.microsoft.com/office/drawing/2014/main" id="{90C0E8EB-DEE7-4345-BBC1-E3AAD7B7565E}"/>
            </a:ext>
          </a:extLst>
        </xdr:cNvPr>
        <xdr:cNvSpPr/>
      </xdr:nvSpPr>
      <xdr:spPr>
        <a:xfrm>
          <a:off x="16268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D844B617-6FAE-4B86-83A2-949810AB13BE}"/>
            </a:ext>
          </a:extLst>
        </xdr:cNvPr>
        <xdr:cNvSpPr txBox="1"/>
      </xdr:nvSpPr>
      <xdr:spPr>
        <a:xfrm>
          <a:off x="16357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153307</xdr:rowOff>
    </xdr:from>
    <xdr:to>
      <xdr:col>81</xdr:col>
      <xdr:colOff>101600</xdr:colOff>
      <xdr:row>62</xdr:row>
      <xdr:rowOff>83457</xdr:rowOff>
    </xdr:to>
    <xdr:sp macro="" textlink="">
      <xdr:nvSpPr>
        <xdr:cNvPr id="660" name="楕円 659">
          <a:extLst>
            <a:ext uri="{FF2B5EF4-FFF2-40B4-BE49-F238E27FC236}">
              <a16:creationId xmlns:a16="http://schemas.microsoft.com/office/drawing/2014/main" id="{8A0D6965-D1D6-402F-B430-B71F3AF7B19B}"/>
            </a:ext>
          </a:extLst>
        </xdr:cNvPr>
        <xdr:cNvSpPr/>
      </xdr:nvSpPr>
      <xdr:spPr>
        <a:xfrm>
          <a:off x="15430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109401</xdr:rowOff>
    </xdr:from>
    <xdr:to>
      <xdr:col>85</xdr:col>
      <xdr:colOff>127000</xdr:colOff>
      <xdr:row>62</xdr:row>
      <xdr:rowOff>32657</xdr:rowOff>
    </xdr:to>
    <xdr:cxnSp macro="">
      <xdr:nvCxnSpPr>
        <xdr:cNvPr id="661" name="直線コネクタ 660">
          <a:extLst>
            <a:ext uri="{FF2B5EF4-FFF2-40B4-BE49-F238E27FC236}">
              <a16:creationId xmlns:a16="http://schemas.microsoft.com/office/drawing/2014/main" id="{E5ED8F8D-9ABA-4494-B08E-1AC01BE360D4}"/>
            </a:ext>
          </a:extLst>
        </xdr:cNvPr>
        <xdr:cNvCxnSpPr/>
      </xdr:nvCxnSpPr>
      <xdr:spPr>
        <a:xfrm flipV="1">
          <a:off x="15481300" y="10224951"/>
          <a:ext cx="838200" cy="4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62" name="楕円 661">
          <a:extLst>
            <a:ext uri="{FF2B5EF4-FFF2-40B4-BE49-F238E27FC236}">
              <a16:creationId xmlns:a16="http://schemas.microsoft.com/office/drawing/2014/main" id="{19880B5D-0FFD-4754-B192-840E6F7300A0}"/>
            </a:ext>
          </a:extLst>
        </xdr:cNvPr>
        <xdr:cNvSpPr/>
      </xdr:nvSpPr>
      <xdr:spPr>
        <a:xfrm>
          <a:off x="14541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32657</xdr:rowOff>
    </xdr:to>
    <xdr:cxnSp macro="">
      <xdr:nvCxnSpPr>
        <xdr:cNvPr id="663" name="直線コネクタ 662">
          <a:extLst>
            <a:ext uri="{FF2B5EF4-FFF2-40B4-BE49-F238E27FC236}">
              <a16:creationId xmlns:a16="http://schemas.microsoft.com/office/drawing/2014/main" id="{C55FE24A-4A84-4C57-85E3-921F054724C7}"/>
            </a:ext>
          </a:extLst>
        </xdr:cNvPr>
        <xdr:cNvCxnSpPr/>
      </xdr:nvCxnSpPr>
      <xdr:spPr>
        <a:xfrm>
          <a:off x="14592300" y="10629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87993</xdr:rowOff>
    </xdr:from>
    <xdr:to>
      <xdr:col>72</xdr:col>
      <xdr:colOff>38100</xdr:colOff>
      <xdr:row>62</xdr:row>
      <xdr:rowOff>18143</xdr:rowOff>
    </xdr:to>
    <xdr:sp macro="" textlink="">
      <xdr:nvSpPr>
        <xdr:cNvPr id="664" name="楕円 663">
          <a:extLst>
            <a:ext uri="{FF2B5EF4-FFF2-40B4-BE49-F238E27FC236}">
              <a16:creationId xmlns:a16="http://schemas.microsoft.com/office/drawing/2014/main" id="{B2E8EBE7-0BA1-4695-8696-6E94F732A350}"/>
            </a:ext>
          </a:extLst>
        </xdr:cNvPr>
        <xdr:cNvSpPr/>
      </xdr:nvSpPr>
      <xdr:spPr>
        <a:xfrm>
          <a:off x="13652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138793</xdr:rowOff>
    </xdr:from>
    <xdr:to>
      <xdr:col>76</xdr:col>
      <xdr:colOff>114300</xdr:colOff>
      <xdr:row>62</xdr:row>
      <xdr:rowOff>0</xdr:rowOff>
    </xdr:to>
    <xdr:cxnSp macro="">
      <xdr:nvCxnSpPr>
        <xdr:cNvPr id="665" name="直線コネクタ 664">
          <a:extLst>
            <a:ext uri="{FF2B5EF4-FFF2-40B4-BE49-F238E27FC236}">
              <a16:creationId xmlns:a16="http://schemas.microsoft.com/office/drawing/2014/main" id="{84910931-3C0B-4E83-9EBB-238E27796B38}"/>
            </a:ext>
          </a:extLst>
        </xdr:cNvPr>
        <xdr:cNvCxnSpPr/>
      </xdr:nvCxnSpPr>
      <xdr:spPr>
        <a:xfrm>
          <a:off x="13703300" y="10597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55335</xdr:rowOff>
    </xdr:from>
    <xdr:to>
      <xdr:col>67</xdr:col>
      <xdr:colOff>101600</xdr:colOff>
      <xdr:row>61</xdr:row>
      <xdr:rowOff>156935</xdr:rowOff>
    </xdr:to>
    <xdr:sp macro="" textlink="">
      <xdr:nvSpPr>
        <xdr:cNvPr id="666" name="楕円 665">
          <a:extLst>
            <a:ext uri="{FF2B5EF4-FFF2-40B4-BE49-F238E27FC236}">
              <a16:creationId xmlns:a16="http://schemas.microsoft.com/office/drawing/2014/main" id="{A7E43134-5198-424B-8ADE-ED824C8B2D19}"/>
            </a:ext>
          </a:extLst>
        </xdr:cNvPr>
        <xdr:cNvSpPr/>
      </xdr:nvSpPr>
      <xdr:spPr>
        <a:xfrm>
          <a:off x="12763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106135</xdr:rowOff>
    </xdr:from>
    <xdr:to>
      <xdr:col>71</xdr:col>
      <xdr:colOff>177800</xdr:colOff>
      <xdr:row>61</xdr:row>
      <xdr:rowOff>138793</xdr:rowOff>
    </xdr:to>
    <xdr:cxnSp macro="">
      <xdr:nvCxnSpPr>
        <xdr:cNvPr id="667" name="直線コネクタ 666">
          <a:extLst>
            <a:ext uri="{FF2B5EF4-FFF2-40B4-BE49-F238E27FC236}">
              <a16:creationId xmlns:a16="http://schemas.microsoft.com/office/drawing/2014/main" id="{B99740F1-4845-44A6-A9B7-370E9168F507}"/>
            </a:ext>
          </a:extLst>
        </xdr:cNvPr>
        <xdr:cNvCxnSpPr/>
      </xdr:nvCxnSpPr>
      <xdr:spPr>
        <a:xfrm>
          <a:off x="12814300" y="10564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D0C00DA4-A2AD-40BF-97A5-4DC3FD0DE8B3}"/>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B31A1F00-4CF3-4042-A576-D3204DD56D9E}"/>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6ABC4055-1D0C-4D95-8508-B28EF8B9F148}"/>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CE535DA7-9DE5-4662-9A6B-6762EF48A8A6}"/>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74584</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67EC1D0E-32FC-4544-9226-467AB8013B31}"/>
            </a:ext>
          </a:extLst>
        </xdr:cNvPr>
        <xdr:cNvSpPr txBox="1"/>
      </xdr:nvSpPr>
      <xdr:spPr>
        <a:xfrm>
          <a:off x="152660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DF02B027-EA53-4EFA-ADD8-7CD4933796A6}"/>
            </a:ext>
          </a:extLst>
        </xdr:cNvPr>
        <xdr:cNvSpPr txBox="1"/>
      </xdr:nvSpPr>
      <xdr:spPr>
        <a:xfrm>
          <a:off x="14389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9270</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B49D2AE3-E4AD-4B73-AC2A-3F664EC119A0}"/>
            </a:ext>
          </a:extLst>
        </xdr:cNvPr>
        <xdr:cNvSpPr txBox="1"/>
      </xdr:nvSpPr>
      <xdr:spPr>
        <a:xfrm>
          <a:off x="13500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148062</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8DD5A874-1F84-4AA6-A46A-41AA324FB1F1}"/>
            </a:ext>
          </a:extLst>
        </xdr:cNvPr>
        <xdr:cNvSpPr txBox="1"/>
      </xdr:nvSpPr>
      <xdr:spPr>
        <a:xfrm>
          <a:off x="12611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B0080DFC-FF80-4E9E-A4A9-A73DDAC545C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505A85F0-5F1C-4F3C-A39C-5C7D3EF577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F73E783A-5E92-44EC-BA4A-DFFB45ECC46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3870DFAF-9AD9-46E7-931A-CBA69D9F5C9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42B69532-189C-4C5D-BAF8-09EB26ADCEB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CDA93B83-8579-41E5-BE27-4B6E0772A4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770D3DCE-21C8-4D1C-8223-90DD5DDA01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9BEBF1BB-0422-4463-BAE2-A99166972CE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0FE9DAAE-B4C3-4F10-8771-5B6537FA99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931F18EA-BC5B-4FB6-B576-2C085BB44B5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81661AC0-8DE1-4510-B503-0FC7AE7057B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C8F09462-AD4C-4CA7-A589-A3E8EAF2F9D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3F625CF2-C85B-4647-A578-928C89B1834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D4F86AE9-104A-4595-9115-97EAF1F3D45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B5CB27A6-ED5B-4432-89CB-20DDD8DFDE4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0C2A7391-F22F-48B2-A022-FE0F22C4E98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04B4E296-7746-4602-97C2-2CBCE26E68D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5907421E-A39B-42A5-B3E8-4EF2C9F22B3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26EE9D17-DD33-4066-9A8B-99D8C597583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AA5F801F-BF09-4A15-8ED3-A9431B4C404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9DDE570B-6898-437C-BF8E-F552E43DE4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E0A7FDB4-82BD-4B10-A43B-A0DEB134212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40C96B95-5AED-444F-86EC-E2FEBEB8693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73D44BB0-187B-4C61-8C2D-4A60D84C8E43}"/>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BD9688EB-185E-468F-B038-681CD1308C97}"/>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B2461481-9285-4967-8A26-62B11D738707}"/>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CBF5884D-6593-4C94-93C9-F248ACCCE9BA}"/>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B09453A7-D465-4CEF-BE00-B107AF5005B6}"/>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F887488A-9F0D-4705-B679-7895548FC65F}"/>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778B5903-A3A1-44A0-B397-790D7D141946}"/>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212EC9D2-FE0B-4D9A-B74C-E24C37F17955}"/>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468E1134-6F59-455D-9D02-F0971A59186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4E04FEC1-6DC2-4286-878F-0E79FA383EA8}"/>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62E94062-6F2C-493F-B937-47D65C6FFF3E}"/>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9CA6C109-A588-4A5B-A181-949A1ED501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E26E5B9C-4268-4C82-8D6F-082D3205822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71EE5F69-A330-4C33-A33D-6E10FCF6AF9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F08B6E61-A2B7-46ED-B9E4-B524036FD9B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0B95578-CB45-4E75-AA6E-EE9B2B763C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101600</xdr:rowOff>
    </xdr:from>
    <xdr:to>
      <xdr:col>116</xdr:col>
      <xdr:colOff>114300</xdr:colOff>
      <xdr:row>63</xdr:row>
      <xdr:rowOff>31750</xdr:rowOff>
    </xdr:to>
    <xdr:sp macro="" textlink="">
      <xdr:nvSpPr>
        <xdr:cNvPr id="715" name="楕円 714">
          <a:extLst>
            <a:ext uri="{FF2B5EF4-FFF2-40B4-BE49-F238E27FC236}">
              <a16:creationId xmlns:a16="http://schemas.microsoft.com/office/drawing/2014/main" id="{9713A92E-95FB-42D2-A8A0-F167ABCA3130}"/>
            </a:ext>
          </a:extLst>
        </xdr:cNvPr>
        <xdr:cNvSpPr/>
      </xdr:nvSpPr>
      <xdr:spPr>
        <a:xfrm>
          <a:off x="22110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80027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AC891747-0155-40DF-9483-DA21907BBAF5}"/>
            </a:ext>
          </a:extLst>
        </xdr:cNvPr>
        <xdr:cNvSpPr txBox="1"/>
      </xdr:nvSpPr>
      <xdr:spPr>
        <a:xfrm>
          <a:off x="221996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105410</xdr:rowOff>
    </xdr:from>
    <xdr:to>
      <xdr:col>112</xdr:col>
      <xdr:colOff>38100</xdr:colOff>
      <xdr:row>63</xdr:row>
      <xdr:rowOff>35560</xdr:rowOff>
    </xdr:to>
    <xdr:sp macro="" textlink="">
      <xdr:nvSpPr>
        <xdr:cNvPr id="717" name="楕円 716">
          <a:extLst>
            <a:ext uri="{FF2B5EF4-FFF2-40B4-BE49-F238E27FC236}">
              <a16:creationId xmlns:a16="http://schemas.microsoft.com/office/drawing/2014/main" id="{DFD9246C-8215-4BB3-A64F-489F82E7784C}"/>
            </a:ext>
          </a:extLst>
        </xdr:cNvPr>
        <xdr:cNvSpPr/>
      </xdr:nvSpPr>
      <xdr:spPr>
        <a:xfrm>
          <a:off x="21272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152400</xdr:rowOff>
    </xdr:from>
    <xdr:to>
      <xdr:col>116</xdr:col>
      <xdr:colOff>63500</xdr:colOff>
      <xdr:row>62</xdr:row>
      <xdr:rowOff>156210</xdr:rowOff>
    </xdr:to>
    <xdr:cxnSp macro="">
      <xdr:nvCxnSpPr>
        <xdr:cNvPr id="718" name="直線コネクタ 717">
          <a:extLst>
            <a:ext uri="{FF2B5EF4-FFF2-40B4-BE49-F238E27FC236}">
              <a16:creationId xmlns:a16="http://schemas.microsoft.com/office/drawing/2014/main" id="{C6535F3E-CF5B-47C9-A1E2-3AC102DDA3D0}"/>
            </a:ext>
          </a:extLst>
        </xdr:cNvPr>
        <xdr:cNvCxnSpPr/>
      </xdr:nvCxnSpPr>
      <xdr:spPr>
        <a:xfrm flipV="1">
          <a:off x="21323300" y="107823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113030</xdr:rowOff>
    </xdr:from>
    <xdr:to>
      <xdr:col>107</xdr:col>
      <xdr:colOff>101600</xdr:colOff>
      <xdr:row>63</xdr:row>
      <xdr:rowOff>43180</xdr:rowOff>
    </xdr:to>
    <xdr:sp macro="" textlink="">
      <xdr:nvSpPr>
        <xdr:cNvPr id="719" name="楕円 718">
          <a:extLst>
            <a:ext uri="{FF2B5EF4-FFF2-40B4-BE49-F238E27FC236}">
              <a16:creationId xmlns:a16="http://schemas.microsoft.com/office/drawing/2014/main" id="{D65AB519-3E38-4170-9053-523093D940B9}"/>
            </a:ext>
          </a:extLst>
        </xdr:cNvPr>
        <xdr:cNvSpPr/>
      </xdr:nvSpPr>
      <xdr:spPr>
        <a:xfrm>
          <a:off x="20383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156210</xdr:rowOff>
    </xdr:from>
    <xdr:to>
      <xdr:col>111</xdr:col>
      <xdr:colOff>177800</xdr:colOff>
      <xdr:row>62</xdr:row>
      <xdr:rowOff>163830</xdr:rowOff>
    </xdr:to>
    <xdr:cxnSp macro="">
      <xdr:nvCxnSpPr>
        <xdr:cNvPr id="720" name="直線コネクタ 719">
          <a:extLst>
            <a:ext uri="{FF2B5EF4-FFF2-40B4-BE49-F238E27FC236}">
              <a16:creationId xmlns:a16="http://schemas.microsoft.com/office/drawing/2014/main" id="{C0F294D2-8EA9-4EDD-AF0C-5BC9BD9D3FA6}"/>
            </a:ext>
          </a:extLst>
        </xdr:cNvPr>
        <xdr:cNvCxnSpPr/>
      </xdr:nvCxnSpPr>
      <xdr:spPr>
        <a:xfrm flipV="1">
          <a:off x="20434300" y="10786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116840</xdr:rowOff>
    </xdr:from>
    <xdr:to>
      <xdr:col>102</xdr:col>
      <xdr:colOff>165100</xdr:colOff>
      <xdr:row>63</xdr:row>
      <xdr:rowOff>46990</xdr:rowOff>
    </xdr:to>
    <xdr:sp macro="" textlink="">
      <xdr:nvSpPr>
        <xdr:cNvPr id="721" name="楕円 720">
          <a:extLst>
            <a:ext uri="{FF2B5EF4-FFF2-40B4-BE49-F238E27FC236}">
              <a16:creationId xmlns:a16="http://schemas.microsoft.com/office/drawing/2014/main" id="{D3C83028-70FF-4015-8459-EB62202C9FF2}"/>
            </a:ext>
          </a:extLst>
        </xdr:cNvPr>
        <xdr:cNvSpPr/>
      </xdr:nvSpPr>
      <xdr:spPr>
        <a:xfrm>
          <a:off x="19494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163830</xdr:rowOff>
    </xdr:from>
    <xdr:to>
      <xdr:col>107</xdr:col>
      <xdr:colOff>50800</xdr:colOff>
      <xdr:row>62</xdr:row>
      <xdr:rowOff>167640</xdr:rowOff>
    </xdr:to>
    <xdr:cxnSp macro="">
      <xdr:nvCxnSpPr>
        <xdr:cNvPr id="722" name="直線コネクタ 721">
          <a:extLst>
            <a:ext uri="{FF2B5EF4-FFF2-40B4-BE49-F238E27FC236}">
              <a16:creationId xmlns:a16="http://schemas.microsoft.com/office/drawing/2014/main" id="{7D4DA001-2DB8-443B-822B-694F52734CEB}"/>
            </a:ext>
          </a:extLst>
        </xdr:cNvPr>
        <xdr:cNvCxnSpPr/>
      </xdr:nvCxnSpPr>
      <xdr:spPr>
        <a:xfrm flipV="1">
          <a:off x="19545300" y="107937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723" name="楕円 722">
          <a:extLst>
            <a:ext uri="{FF2B5EF4-FFF2-40B4-BE49-F238E27FC236}">
              <a16:creationId xmlns:a16="http://schemas.microsoft.com/office/drawing/2014/main" id="{BDD958AD-2A53-45CF-AF17-78B5A0324D14}"/>
            </a:ext>
          </a:extLst>
        </xdr:cNvPr>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167640</xdr:rowOff>
    </xdr:from>
    <xdr:to>
      <xdr:col>102</xdr:col>
      <xdr:colOff>114300</xdr:colOff>
      <xdr:row>63</xdr:row>
      <xdr:rowOff>0</xdr:rowOff>
    </xdr:to>
    <xdr:cxnSp macro="">
      <xdr:nvCxnSpPr>
        <xdr:cNvPr id="724" name="直線コネクタ 723">
          <a:extLst>
            <a:ext uri="{FF2B5EF4-FFF2-40B4-BE49-F238E27FC236}">
              <a16:creationId xmlns:a16="http://schemas.microsoft.com/office/drawing/2014/main" id="{58F8B784-D366-4D24-AF2B-08629A6B4AB7}"/>
            </a:ext>
          </a:extLst>
        </xdr:cNvPr>
        <xdr:cNvCxnSpPr/>
      </xdr:nvCxnSpPr>
      <xdr:spPr>
        <a:xfrm flipV="1">
          <a:off x="18656300" y="107975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CC8A777B-32E0-46F2-B59C-79B75E36A6B4}"/>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C179795F-07A7-434A-9CE6-293720E3ACFF}"/>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1F6A042D-963E-4CAB-BB1B-9C363C559CA0}"/>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659523BC-BFF3-4DBB-95AF-B123C6F26D80}"/>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26687</xdr:rowOff>
    </xdr:from>
    <xdr:ext cx="469744" cy="259045"/>
    <xdr:sp macro="" textlink="">
      <xdr:nvSpPr>
        <xdr:cNvPr id="729" name="n_1mainValue【保健センター・保健所】&#10;一人当たり面積">
          <a:extLst>
            <a:ext uri="{FF2B5EF4-FFF2-40B4-BE49-F238E27FC236}">
              <a16:creationId xmlns:a16="http://schemas.microsoft.com/office/drawing/2014/main" id="{A3E8C16D-DEF2-4FB5-94F3-3BFAC8C0B21C}"/>
            </a:ext>
          </a:extLst>
        </xdr:cNvPr>
        <xdr:cNvSpPr txBox="1"/>
      </xdr:nvSpPr>
      <xdr:spPr>
        <a:xfrm>
          <a:off x="21075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34307</xdr:rowOff>
    </xdr:from>
    <xdr:ext cx="469744" cy="259045"/>
    <xdr:sp macro="" textlink="">
      <xdr:nvSpPr>
        <xdr:cNvPr id="730" name="n_2mainValue【保健センター・保健所】&#10;一人当たり面積">
          <a:extLst>
            <a:ext uri="{FF2B5EF4-FFF2-40B4-BE49-F238E27FC236}">
              <a16:creationId xmlns:a16="http://schemas.microsoft.com/office/drawing/2014/main" id="{D2008016-7F0A-4AF6-93E5-F2E2C65D1254}"/>
            </a:ext>
          </a:extLst>
        </xdr:cNvPr>
        <xdr:cNvSpPr txBox="1"/>
      </xdr:nvSpPr>
      <xdr:spPr>
        <a:xfrm>
          <a:off x="20199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38117</xdr:rowOff>
    </xdr:from>
    <xdr:ext cx="469744" cy="259045"/>
    <xdr:sp macro="" textlink="">
      <xdr:nvSpPr>
        <xdr:cNvPr id="731" name="n_3mainValue【保健センター・保健所】&#10;一人当たり面積">
          <a:extLst>
            <a:ext uri="{FF2B5EF4-FFF2-40B4-BE49-F238E27FC236}">
              <a16:creationId xmlns:a16="http://schemas.microsoft.com/office/drawing/2014/main" id="{A7A09399-2D21-4E65-9E64-C0FA1CD52CAB}"/>
            </a:ext>
          </a:extLst>
        </xdr:cNvPr>
        <xdr:cNvSpPr txBox="1"/>
      </xdr:nvSpPr>
      <xdr:spPr>
        <a:xfrm>
          <a:off x="19310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732" name="n_4mainValue【保健センター・保健所】&#10;一人当たり面積">
          <a:extLst>
            <a:ext uri="{FF2B5EF4-FFF2-40B4-BE49-F238E27FC236}">
              <a16:creationId xmlns:a16="http://schemas.microsoft.com/office/drawing/2014/main" id="{289E3A8E-C61F-416E-96A3-8CD553FA3F26}"/>
            </a:ext>
          </a:extLst>
        </xdr:cNvPr>
        <xdr:cNvSpPr txBox="1"/>
      </xdr:nvSpPr>
      <xdr:spPr>
        <a:xfrm>
          <a:off x="18421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E91A07E8-43D2-4E37-9E56-B2D6AD0C76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1DDE14D7-13D1-440F-905D-805A7949FCD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F7AA4B4A-AE94-48C5-90C2-1B92972A84C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18B0E5E1-2891-41CB-9D60-4D141121D31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BD2BC334-F743-4CB4-9D5E-B83A3DA2F48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E397E852-A395-44B4-97CB-958B798F682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35E3DF67-EA16-4D8A-B7D4-E02170D09B4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2251B3CD-2407-498F-9DC3-6316960FBA4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2254DCB9-2D0D-44D1-A9ED-13CF823FC65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6702E511-F3B3-4D3A-81A4-C0088C6709B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00A5E196-4971-4E49-8699-315D79E8122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F3BE06FA-349F-44E5-88C5-81135697A38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BF34F3E5-4ABF-47EB-AEA1-F0EB9518D4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2C537A45-B2D3-443E-8B71-7D185DB77AB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84F33FFD-8F4A-4B94-9706-B981A26545A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E449A2FE-358E-4F94-82F9-181B41F5612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C95A00C9-558B-4BE7-93A2-A07294B0F9A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DEC146F4-092B-484D-A3C1-ECD433B2CC0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EB245BA5-C758-462E-98D2-6A90DFF289B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24B86698-FC8C-4844-B763-D3BE43680F1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1BAB5E3F-5F7B-4F83-9985-A9F9652F932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059CDA37-1834-493F-BD07-B556F4F108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823B5488-312F-4E28-B823-4DA7B0FD6B8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13BAF917-6310-45EA-94E5-6C6B065F02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3EB6284A-58E4-4EFC-97B1-1588D08A01BB}"/>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BE746B55-FAA3-45EA-8AB6-5FCFBBBCE9F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C6054B56-DC25-4BFF-B596-856165F4F26D}"/>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5427C0FC-1720-4218-A78C-8361DF746E05}"/>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1F92E439-80BD-42AA-AC53-FD39E11F042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3662E817-C23E-47D4-AB3E-F371820985BE}"/>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CF2ED46B-2E0A-4E20-A60B-8C0316128B9B}"/>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CB37514E-B857-4CC7-89B7-85BA8639351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7C76CCCE-8375-4309-9EAA-D50001B33533}"/>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957A2988-C19B-4009-BD30-0AD0AB6DAF0C}"/>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ABBA89EA-7A6E-4DCF-86CE-94413AA5F36B}"/>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6924197D-71AC-4FCD-A71C-4AB008DAB59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98010792-5918-4774-8CA4-DE300D84E4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8223DD1C-E858-4686-87FC-B73317B3CE4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43546788-04AF-4E04-93F6-69D44C96E31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F078F86C-E0D0-467D-A791-FC4A1F4160A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76836</xdr:rowOff>
    </xdr:from>
    <xdr:to>
      <xdr:col>85</xdr:col>
      <xdr:colOff>177800</xdr:colOff>
      <xdr:row>86</xdr:row>
      <xdr:rowOff>6986</xdr:rowOff>
    </xdr:to>
    <xdr:sp macro="" textlink="">
      <xdr:nvSpPr>
        <xdr:cNvPr id="773" name="楕円 772">
          <a:extLst>
            <a:ext uri="{FF2B5EF4-FFF2-40B4-BE49-F238E27FC236}">
              <a16:creationId xmlns:a16="http://schemas.microsoft.com/office/drawing/2014/main" id="{C2C66446-77EE-40CE-99FA-22AE933952CA}"/>
            </a:ext>
          </a:extLst>
        </xdr:cNvPr>
        <xdr:cNvSpPr/>
      </xdr:nvSpPr>
      <xdr:spPr>
        <a:xfrm>
          <a:off x="16268700" y="146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163213</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796A4418-C1A3-4F70-AA0E-6168EA58E157}"/>
            </a:ext>
          </a:extLst>
        </xdr:cNvPr>
        <xdr:cNvSpPr txBox="1"/>
      </xdr:nvSpPr>
      <xdr:spPr>
        <a:xfrm>
          <a:off x="16357600" y="1456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80645</xdr:rowOff>
    </xdr:from>
    <xdr:to>
      <xdr:col>81</xdr:col>
      <xdr:colOff>101600</xdr:colOff>
      <xdr:row>86</xdr:row>
      <xdr:rowOff>10795</xdr:rowOff>
    </xdr:to>
    <xdr:sp macro="" textlink="">
      <xdr:nvSpPr>
        <xdr:cNvPr id="775" name="楕円 774">
          <a:extLst>
            <a:ext uri="{FF2B5EF4-FFF2-40B4-BE49-F238E27FC236}">
              <a16:creationId xmlns:a16="http://schemas.microsoft.com/office/drawing/2014/main" id="{851E46D4-D13C-44B1-86C1-68D11A6E560C}"/>
            </a:ext>
          </a:extLst>
        </xdr:cNvPr>
        <xdr:cNvSpPr/>
      </xdr:nvSpPr>
      <xdr:spPr>
        <a:xfrm>
          <a:off x="15430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127636</xdr:rowOff>
    </xdr:from>
    <xdr:to>
      <xdr:col>85</xdr:col>
      <xdr:colOff>127000</xdr:colOff>
      <xdr:row>85</xdr:row>
      <xdr:rowOff>131445</xdr:rowOff>
    </xdr:to>
    <xdr:cxnSp macro="">
      <xdr:nvCxnSpPr>
        <xdr:cNvPr id="776" name="直線コネクタ 775">
          <a:extLst>
            <a:ext uri="{FF2B5EF4-FFF2-40B4-BE49-F238E27FC236}">
              <a16:creationId xmlns:a16="http://schemas.microsoft.com/office/drawing/2014/main" id="{9CC7F763-B429-4295-90EC-BBB25F40D253}"/>
            </a:ext>
          </a:extLst>
        </xdr:cNvPr>
        <xdr:cNvCxnSpPr/>
      </xdr:nvCxnSpPr>
      <xdr:spPr>
        <a:xfrm flipV="1">
          <a:off x="15481300" y="1470088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17780</xdr:rowOff>
    </xdr:from>
    <xdr:to>
      <xdr:col>76</xdr:col>
      <xdr:colOff>165100</xdr:colOff>
      <xdr:row>85</xdr:row>
      <xdr:rowOff>119380</xdr:rowOff>
    </xdr:to>
    <xdr:sp macro="" textlink="">
      <xdr:nvSpPr>
        <xdr:cNvPr id="777" name="楕円 776">
          <a:extLst>
            <a:ext uri="{FF2B5EF4-FFF2-40B4-BE49-F238E27FC236}">
              <a16:creationId xmlns:a16="http://schemas.microsoft.com/office/drawing/2014/main" id="{CA798F6D-02B0-4204-9788-771677E62F50}"/>
            </a:ext>
          </a:extLst>
        </xdr:cNvPr>
        <xdr:cNvSpPr/>
      </xdr:nvSpPr>
      <xdr:spPr>
        <a:xfrm>
          <a:off x="14541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68580</xdr:rowOff>
    </xdr:from>
    <xdr:to>
      <xdr:col>81</xdr:col>
      <xdr:colOff>50800</xdr:colOff>
      <xdr:row>85</xdr:row>
      <xdr:rowOff>131445</xdr:rowOff>
    </xdr:to>
    <xdr:cxnSp macro="">
      <xdr:nvCxnSpPr>
        <xdr:cNvPr id="778" name="直線コネクタ 777">
          <a:extLst>
            <a:ext uri="{FF2B5EF4-FFF2-40B4-BE49-F238E27FC236}">
              <a16:creationId xmlns:a16="http://schemas.microsoft.com/office/drawing/2014/main" id="{FD470FEB-141A-4584-A4C7-E0B6A23FF104}"/>
            </a:ext>
          </a:extLst>
        </xdr:cNvPr>
        <xdr:cNvCxnSpPr/>
      </xdr:nvCxnSpPr>
      <xdr:spPr>
        <a:xfrm>
          <a:off x="14592300" y="146418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141605</xdr:rowOff>
    </xdr:from>
    <xdr:to>
      <xdr:col>72</xdr:col>
      <xdr:colOff>38100</xdr:colOff>
      <xdr:row>85</xdr:row>
      <xdr:rowOff>71755</xdr:rowOff>
    </xdr:to>
    <xdr:sp macro="" textlink="">
      <xdr:nvSpPr>
        <xdr:cNvPr id="779" name="楕円 778">
          <a:extLst>
            <a:ext uri="{FF2B5EF4-FFF2-40B4-BE49-F238E27FC236}">
              <a16:creationId xmlns:a16="http://schemas.microsoft.com/office/drawing/2014/main" id="{0F6E56D9-2890-43EC-A07C-46AB9A68C423}"/>
            </a:ext>
          </a:extLst>
        </xdr:cNvPr>
        <xdr:cNvSpPr/>
      </xdr:nvSpPr>
      <xdr:spPr>
        <a:xfrm>
          <a:off x="13652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20955</xdr:rowOff>
    </xdr:from>
    <xdr:to>
      <xdr:col>76</xdr:col>
      <xdr:colOff>114300</xdr:colOff>
      <xdr:row>85</xdr:row>
      <xdr:rowOff>68580</xdr:rowOff>
    </xdr:to>
    <xdr:cxnSp macro="">
      <xdr:nvCxnSpPr>
        <xdr:cNvPr id="780" name="直線コネクタ 779">
          <a:extLst>
            <a:ext uri="{FF2B5EF4-FFF2-40B4-BE49-F238E27FC236}">
              <a16:creationId xmlns:a16="http://schemas.microsoft.com/office/drawing/2014/main" id="{6C8C0074-1C43-4996-A37A-78AB77E08821}"/>
            </a:ext>
          </a:extLst>
        </xdr:cNvPr>
        <xdr:cNvCxnSpPr/>
      </xdr:nvCxnSpPr>
      <xdr:spPr>
        <a:xfrm>
          <a:off x="13703300" y="145942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69214</xdr:rowOff>
    </xdr:from>
    <xdr:to>
      <xdr:col>67</xdr:col>
      <xdr:colOff>101600</xdr:colOff>
      <xdr:row>84</xdr:row>
      <xdr:rowOff>170814</xdr:rowOff>
    </xdr:to>
    <xdr:sp macro="" textlink="">
      <xdr:nvSpPr>
        <xdr:cNvPr id="781" name="楕円 780">
          <a:extLst>
            <a:ext uri="{FF2B5EF4-FFF2-40B4-BE49-F238E27FC236}">
              <a16:creationId xmlns:a16="http://schemas.microsoft.com/office/drawing/2014/main" id="{9990BDB8-9B1B-43F4-B752-EF3B6E84379A}"/>
            </a:ext>
          </a:extLst>
        </xdr:cNvPr>
        <xdr:cNvSpPr/>
      </xdr:nvSpPr>
      <xdr:spPr>
        <a:xfrm>
          <a:off x="12763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120014</xdr:rowOff>
    </xdr:from>
    <xdr:to>
      <xdr:col>71</xdr:col>
      <xdr:colOff>177800</xdr:colOff>
      <xdr:row>85</xdr:row>
      <xdr:rowOff>20955</xdr:rowOff>
    </xdr:to>
    <xdr:cxnSp macro="">
      <xdr:nvCxnSpPr>
        <xdr:cNvPr id="782" name="直線コネクタ 781">
          <a:extLst>
            <a:ext uri="{FF2B5EF4-FFF2-40B4-BE49-F238E27FC236}">
              <a16:creationId xmlns:a16="http://schemas.microsoft.com/office/drawing/2014/main" id="{5098CE78-83B4-4833-8534-90592F1B268A}"/>
            </a:ext>
          </a:extLst>
        </xdr:cNvPr>
        <xdr:cNvCxnSpPr/>
      </xdr:nvCxnSpPr>
      <xdr:spPr>
        <a:xfrm>
          <a:off x="12814300" y="14521814"/>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783" name="n_1aveValue【消防施設】&#10;有形固定資産減価償却率">
          <a:extLst>
            <a:ext uri="{FF2B5EF4-FFF2-40B4-BE49-F238E27FC236}">
              <a16:creationId xmlns:a16="http://schemas.microsoft.com/office/drawing/2014/main" id="{DCDC7EE9-57AD-4B6C-BB5C-9BD4A6DE93D8}"/>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84" name="n_2aveValue【消防施設】&#10;有形固定資産減価償却率">
          <a:extLst>
            <a:ext uri="{FF2B5EF4-FFF2-40B4-BE49-F238E27FC236}">
              <a16:creationId xmlns:a16="http://schemas.microsoft.com/office/drawing/2014/main" id="{9605452E-FC6E-4ECD-A355-A4A68FCE2878}"/>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85" name="n_3aveValue【消防施設】&#10;有形固定資産減価償却率">
          <a:extLst>
            <a:ext uri="{FF2B5EF4-FFF2-40B4-BE49-F238E27FC236}">
              <a16:creationId xmlns:a16="http://schemas.microsoft.com/office/drawing/2014/main" id="{DC994D9D-9854-457B-8FAA-9D64DB52F276}"/>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786" name="n_4aveValue【消防施設】&#10;有形固定資産減価償却率">
          <a:extLst>
            <a:ext uri="{FF2B5EF4-FFF2-40B4-BE49-F238E27FC236}">
              <a16:creationId xmlns:a16="http://schemas.microsoft.com/office/drawing/2014/main" id="{5BD77353-C554-49EC-991A-A9B76EE71216}"/>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1922</xdr:rowOff>
    </xdr:from>
    <xdr:ext cx="405111" cy="259045"/>
    <xdr:sp macro="" textlink="">
      <xdr:nvSpPr>
        <xdr:cNvPr id="787" name="n_1mainValue【消防施設】&#10;有形固定資産減価償却率">
          <a:extLst>
            <a:ext uri="{FF2B5EF4-FFF2-40B4-BE49-F238E27FC236}">
              <a16:creationId xmlns:a16="http://schemas.microsoft.com/office/drawing/2014/main" id="{84F1A508-BFF9-4E59-8E0B-B4AA4A556B5B}"/>
            </a:ext>
          </a:extLst>
        </xdr:cNvPr>
        <xdr:cNvSpPr txBox="1"/>
      </xdr:nvSpPr>
      <xdr:spPr>
        <a:xfrm>
          <a:off x="15266044" y="1474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110507</xdr:rowOff>
    </xdr:from>
    <xdr:ext cx="405111" cy="259045"/>
    <xdr:sp macro="" textlink="">
      <xdr:nvSpPr>
        <xdr:cNvPr id="788" name="n_2mainValue【消防施設】&#10;有形固定資産減価償却率">
          <a:extLst>
            <a:ext uri="{FF2B5EF4-FFF2-40B4-BE49-F238E27FC236}">
              <a16:creationId xmlns:a16="http://schemas.microsoft.com/office/drawing/2014/main" id="{D94C4672-946E-4E9D-BAAF-ECA81A5E2AF2}"/>
            </a:ext>
          </a:extLst>
        </xdr:cNvPr>
        <xdr:cNvSpPr txBox="1"/>
      </xdr:nvSpPr>
      <xdr:spPr>
        <a:xfrm>
          <a:off x="143897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62882</xdr:rowOff>
    </xdr:from>
    <xdr:ext cx="405111" cy="259045"/>
    <xdr:sp macro="" textlink="">
      <xdr:nvSpPr>
        <xdr:cNvPr id="789" name="n_3mainValue【消防施設】&#10;有形固定資産減価償却率">
          <a:extLst>
            <a:ext uri="{FF2B5EF4-FFF2-40B4-BE49-F238E27FC236}">
              <a16:creationId xmlns:a16="http://schemas.microsoft.com/office/drawing/2014/main" id="{00C63962-1AE1-41A9-8884-29121A74E389}"/>
            </a:ext>
          </a:extLst>
        </xdr:cNvPr>
        <xdr:cNvSpPr txBox="1"/>
      </xdr:nvSpPr>
      <xdr:spPr>
        <a:xfrm>
          <a:off x="135007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161941</xdr:rowOff>
    </xdr:from>
    <xdr:ext cx="405111" cy="259045"/>
    <xdr:sp macro="" textlink="">
      <xdr:nvSpPr>
        <xdr:cNvPr id="790" name="n_4mainValue【消防施設】&#10;有形固定資産減価償却率">
          <a:extLst>
            <a:ext uri="{FF2B5EF4-FFF2-40B4-BE49-F238E27FC236}">
              <a16:creationId xmlns:a16="http://schemas.microsoft.com/office/drawing/2014/main" id="{9BC2F2D9-6BCF-4856-A3FD-E7C61E0CA5AC}"/>
            </a:ext>
          </a:extLst>
        </xdr:cNvPr>
        <xdr:cNvSpPr txBox="1"/>
      </xdr:nvSpPr>
      <xdr:spPr>
        <a:xfrm>
          <a:off x="12611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36AD324A-A035-4DBE-BFB9-440FEFC3A6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D7A3F062-05D3-432C-AB2F-9B94C132523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91640A34-5934-46A9-915C-F4C11F2A290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DBB5D119-6CA2-4944-8E95-0095E1B6A4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819A9BDB-A275-475F-B4AF-0DCE47E2A8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7C061C59-6965-45DB-90C3-577C2930A9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4B5629B7-11EF-4AB7-A2EE-99FCEF9ADC4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2C38B5E4-D713-475E-912A-C66AC59DD0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116FA9CC-E4AD-4F20-A857-A871DD56A5D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F8D290BD-D515-4A24-AEAC-4391C322AE5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DE1C2B85-8D94-405D-93EC-B7FF5E9EE78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F79F0EE4-07E4-419A-BBA1-59E1DDDEBA0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984C02EF-37AB-48D0-92A9-ED535DFA979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B9C0B35C-B114-4F5C-B060-D36B5BA7E12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F90FAEBB-8DF9-4D6A-8293-1FD7A9D692D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53FA0C59-4795-4E92-886C-D40AE3B4F69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ED3BC549-8F97-4A82-8E80-BF047939E0D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DE020FA7-459D-4AB2-8575-B7BDFF637A4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79A215A7-F9F0-430C-9F99-CCEDF4B0236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AE481F4B-7B87-4740-8518-37C0C2A54D4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610D326B-2127-417F-8CB2-D84170C6F01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EF3250A-47FE-40A6-96D6-17148B2AE93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6078E74A-F189-49D2-93A8-07E857FEFE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F563B863-AA5F-4805-96E8-FDB07021A19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01469778-6754-4224-8A40-A8C0D3A3D80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239D2E7F-34FA-40D7-A334-340CBDA1DFF6}"/>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4DC6D9E1-1E0F-4800-91F8-7EA52F702B04}"/>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B4B08FBD-7380-4100-9652-70666FB50AA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3DC54381-B6EC-478B-85D7-B58546847C01}"/>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31FF4616-6C33-4145-BBF9-D29984D68804}"/>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26C17366-BE1F-4E44-9DFB-A28B33C0F651}"/>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2221778D-ABC6-434C-A7F1-7BEEE832062C}"/>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1973E1AC-272A-47A5-9B06-4CE6E6CDF61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7D17E672-5385-49F6-8972-8246EEEB73D5}"/>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B2FCDAE4-691B-4CCC-AB83-8ED966A60644}"/>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E630873D-4EE1-4F3D-A947-06CCC0571755}"/>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CF4B81B2-02D5-4A88-90A3-C2D4087359B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52CF54BA-58CF-4736-994C-E5789D37BCA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A116119D-14D6-44B2-BD06-60AADF6437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97B714D2-9B79-4CC6-BD51-C53BAFC27E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16544813-7249-489E-A894-96435450087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832" name="楕円 831">
          <a:extLst>
            <a:ext uri="{FF2B5EF4-FFF2-40B4-BE49-F238E27FC236}">
              <a16:creationId xmlns:a16="http://schemas.microsoft.com/office/drawing/2014/main" id="{6E117492-FF75-4F12-97E5-B467341FEE58}"/>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114316</xdr:rowOff>
    </xdr:from>
    <xdr:ext cx="469744" cy="259045"/>
    <xdr:sp macro="" textlink="">
      <xdr:nvSpPr>
        <xdr:cNvPr id="833" name="【消防施設】&#10;一人当たり面積該当値テキスト">
          <a:extLst>
            <a:ext uri="{FF2B5EF4-FFF2-40B4-BE49-F238E27FC236}">
              <a16:creationId xmlns:a16="http://schemas.microsoft.com/office/drawing/2014/main" id="{4A416314-8BF6-4B72-82C2-C102D9091020}"/>
            </a:ext>
          </a:extLst>
        </xdr:cNvPr>
        <xdr:cNvSpPr txBox="1"/>
      </xdr:nvSpPr>
      <xdr:spPr>
        <a:xfrm>
          <a:off x="22199600"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137523</xdr:rowOff>
    </xdr:from>
    <xdr:to>
      <xdr:col>112</xdr:col>
      <xdr:colOff>38100</xdr:colOff>
      <xdr:row>86</xdr:row>
      <xdr:rowOff>67673</xdr:rowOff>
    </xdr:to>
    <xdr:sp macro="" textlink="">
      <xdr:nvSpPr>
        <xdr:cNvPr id="834" name="楕円 833">
          <a:extLst>
            <a:ext uri="{FF2B5EF4-FFF2-40B4-BE49-F238E27FC236}">
              <a16:creationId xmlns:a16="http://schemas.microsoft.com/office/drawing/2014/main" id="{4863D821-D0F4-47FF-B38C-3DC71707467E}"/>
            </a:ext>
          </a:extLst>
        </xdr:cNvPr>
        <xdr:cNvSpPr/>
      </xdr:nvSpPr>
      <xdr:spPr>
        <a:xfrm>
          <a:off x="21272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16873</xdr:rowOff>
    </xdr:to>
    <xdr:cxnSp macro="">
      <xdr:nvCxnSpPr>
        <xdr:cNvPr id="835" name="直線コネクタ 834">
          <a:extLst>
            <a:ext uri="{FF2B5EF4-FFF2-40B4-BE49-F238E27FC236}">
              <a16:creationId xmlns:a16="http://schemas.microsoft.com/office/drawing/2014/main" id="{DF17302E-B741-4F30-8E6B-AEE740894DAB}"/>
            </a:ext>
          </a:extLst>
        </xdr:cNvPr>
        <xdr:cNvCxnSpPr/>
      </xdr:nvCxnSpPr>
      <xdr:spPr>
        <a:xfrm flipV="1">
          <a:off x="21323300" y="14759939"/>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140788</xdr:rowOff>
    </xdr:from>
    <xdr:to>
      <xdr:col>107</xdr:col>
      <xdr:colOff>101600</xdr:colOff>
      <xdr:row>86</xdr:row>
      <xdr:rowOff>70938</xdr:rowOff>
    </xdr:to>
    <xdr:sp macro="" textlink="">
      <xdr:nvSpPr>
        <xdr:cNvPr id="836" name="楕円 835">
          <a:extLst>
            <a:ext uri="{FF2B5EF4-FFF2-40B4-BE49-F238E27FC236}">
              <a16:creationId xmlns:a16="http://schemas.microsoft.com/office/drawing/2014/main" id="{554D7CFA-DB03-4673-98ED-95DAE0F72DE4}"/>
            </a:ext>
          </a:extLst>
        </xdr:cNvPr>
        <xdr:cNvSpPr/>
      </xdr:nvSpPr>
      <xdr:spPr>
        <a:xfrm>
          <a:off x="20383500" y="14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16873</xdr:rowOff>
    </xdr:from>
    <xdr:to>
      <xdr:col>111</xdr:col>
      <xdr:colOff>177800</xdr:colOff>
      <xdr:row>86</xdr:row>
      <xdr:rowOff>20138</xdr:rowOff>
    </xdr:to>
    <xdr:cxnSp macro="">
      <xdr:nvCxnSpPr>
        <xdr:cNvPr id="837" name="直線コネクタ 836">
          <a:extLst>
            <a:ext uri="{FF2B5EF4-FFF2-40B4-BE49-F238E27FC236}">
              <a16:creationId xmlns:a16="http://schemas.microsoft.com/office/drawing/2014/main" id="{9340E2FC-9B64-460E-8634-B4D8412DB206}"/>
            </a:ext>
          </a:extLst>
        </xdr:cNvPr>
        <xdr:cNvCxnSpPr/>
      </xdr:nvCxnSpPr>
      <xdr:spPr>
        <a:xfrm flipV="1">
          <a:off x="20434300" y="147615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147320</xdr:rowOff>
    </xdr:from>
    <xdr:to>
      <xdr:col>102</xdr:col>
      <xdr:colOff>165100</xdr:colOff>
      <xdr:row>86</xdr:row>
      <xdr:rowOff>77470</xdr:rowOff>
    </xdr:to>
    <xdr:sp macro="" textlink="">
      <xdr:nvSpPr>
        <xdr:cNvPr id="838" name="楕円 837">
          <a:extLst>
            <a:ext uri="{FF2B5EF4-FFF2-40B4-BE49-F238E27FC236}">
              <a16:creationId xmlns:a16="http://schemas.microsoft.com/office/drawing/2014/main" id="{450C8FA7-95EB-4F77-9793-B2AB492B3FE5}"/>
            </a:ext>
          </a:extLst>
        </xdr:cNvPr>
        <xdr:cNvSpPr/>
      </xdr:nvSpPr>
      <xdr:spPr>
        <a:xfrm>
          <a:off x="19494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20138</xdr:rowOff>
    </xdr:from>
    <xdr:to>
      <xdr:col>107</xdr:col>
      <xdr:colOff>50800</xdr:colOff>
      <xdr:row>86</xdr:row>
      <xdr:rowOff>26670</xdr:rowOff>
    </xdr:to>
    <xdr:cxnSp macro="">
      <xdr:nvCxnSpPr>
        <xdr:cNvPr id="839" name="直線コネクタ 838">
          <a:extLst>
            <a:ext uri="{FF2B5EF4-FFF2-40B4-BE49-F238E27FC236}">
              <a16:creationId xmlns:a16="http://schemas.microsoft.com/office/drawing/2014/main" id="{21137C12-75EB-4277-B198-7A1E516DBF98}"/>
            </a:ext>
          </a:extLst>
        </xdr:cNvPr>
        <xdr:cNvCxnSpPr/>
      </xdr:nvCxnSpPr>
      <xdr:spPr>
        <a:xfrm flipV="1">
          <a:off x="19545300" y="147648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148952</xdr:rowOff>
    </xdr:from>
    <xdr:to>
      <xdr:col>98</xdr:col>
      <xdr:colOff>38100</xdr:colOff>
      <xdr:row>86</xdr:row>
      <xdr:rowOff>79102</xdr:rowOff>
    </xdr:to>
    <xdr:sp macro="" textlink="">
      <xdr:nvSpPr>
        <xdr:cNvPr id="840" name="楕円 839">
          <a:extLst>
            <a:ext uri="{FF2B5EF4-FFF2-40B4-BE49-F238E27FC236}">
              <a16:creationId xmlns:a16="http://schemas.microsoft.com/office/drawing/2014/main" id="{EA792F9D-4824-40AB-833D-5F760E281901}"/>
            </a:ext>
          </a:extLst>
        </xdr:cNvPr>
        <xdr:cNvSpPr/>
      </xdr:nvSpPr>
      <xdr:spPr>
        <a:xfrm>
          <a:off x="18605500" y="147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26670</xdr:rowOff>
    </xdr:from>
    <xdr:to>
      <xdr:col>102</xdr:col>
      <xdr:colOff>114300</xdr:colOff>
      <xdr:row>86</xdr:row>
      <xdr:rowOff>28302</xdr:rowOff>
    </xdr:to>
    <xdr:cxnSp macro="">
      <xdr:nvCxnSpPr>
        <xdr:cNvPr id="841" name="直線コネクタ 840">
          <a:extLst>
            <a:ext uri="{FF2B5EF4-FFF2-40B4-BE49-F238E27FC236}">
              <a16:creationId xmlns:a16="http://schemas.microsoft.com/office/drawing/2014/main" id="{8EEEB438-4E14-44FA-A103-734BDDBC2CFB}"/>
            </a:ext>
          </a:extLst>
        </xdr:cNvPr>
        <xdr:cNvCxnSpPr/>
      </xdr:nvCxnSpPr>
      <xdr:spPr>
        <a:xfrm flipV="1">
          <a:off x="18656300" y="1477137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013C65E8-09A0-4596-BE9F-F81268174402}"/>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F4F9F70C-43D7-4146-91AE-031BF5D0B0F1}"/>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AB094436-749D-4250-8E19-C2A4C4853FAB}"/>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845" name="n_4aveValue【消防施設】&#10;一人当たり面積">
          <a:extLst>
            <a:ext uri="{FF2B5EF4-FFF2-40B4-BE49-F238E27FC236}">
              <a16:creationId xmlns:a16="http://schemas.microsoft.com/office/drawing/2014/main" id="{E6236081-E4EA-4789-92FF-C8933D60CC3B}"/>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58800</xdr:rowOff>
    </xdr:from>
    <xdr:ext cx="469744" cy="259045"/>
    <xdr:sp macro="" textlink="">
      <xdr:nvSpPr>
        <xdr:cNvPr id="846" name="n_1mainValue【消防施設】&#10;一人当たり面積">
          <a:extLst>
            <a:ext uri="{FF2B5EF4-FFF2-40B4-BE49-F238E27FC236}">
              <a16:creationId xmlns:a16="http://schemas.microsoft.com/office/drawing/2014/main" id="{D2AE2995-6911-4D54-8D5D-A0E09DE415B1}"/>
            </a:ext>
          </a:extLst>
        </xdr:cNvPr>
        <xdr:cNvSpPr txBox="1"/>
      </xdr:nvSpPr>
      <xdr:spPr>
        <a:xfrm>
          <a:off x="21075727" y="1480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62065</xdr:rowOff>
    </xdr:from>
    <xdr:ext cx="469744" cy="259045"/>
    <xdr:sp macro="" textlink="">
      <xdr:nvSpPr>
        <xdr:cNvPr id="847" name="n_2mainValue【消防施設】&#10;一人当たり面積">
          <a:extLst>
            <a:ext uri="{FF2B5EF4-FFF2-40B4-BE49-F238E27FC236}">
              <a16:creationId xmlns:a16="http://schemas.microsoft.com/office/drawing/2014/main" id="{48E0DF11-8A31-4088-AE59-3E22A0D7F5F7}"/>
            </a:ext>
          </a:extLst>
        </xdr:cNvPr>
        <xdr:cNvSpPr txBox="1"/>
      </xdr:nvSpPr>
      <xdr:spPr>
        <a:xfrm>
          <a:off x="20199427" y="1480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68597</xdr:rowOff>
    </xdr:from>
    <xdr:ext cx="469744" cy="259045"/>
    <xdr:sp macro="" textlink="">
      <xdr:nvSpPr>
        <xdr:cNvPr id="848" name="n_3mainValue【消防施設】&#10;一人当たり面積">
          <a:extLst>
            <a:ext uri="{FF2B5EF4-FFF2-40B4-BE49-F238E27FC236}">
              <a16:creationId xmlns:a16="http://schemas.microsoft.com/office/drawing/2014/main" id="{FC8A9DF9-E0FA-413E-8EDD-0332188B6290}"/>
            </a:ext>
          </a:extLst>
        </xdr:cNvPr>
        <xdr:cNvSpPr txBox="1"/>
      </xdr:nvSpPr>
      <xdr:spPr>
        <a:xfrm>
          <a:off x="19310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70229</xdr:rowOff>
    </xdr:from>
    <xdr:ext cx="469744" cy="259045"/>
    <xdr:sp macro="" textlink="">
      <xdr:nvSpPr>
        <xdr:cNvPr id="849" name="n_4mainValue【消防施設】&#10;一人当たり面積">
          <a:extLst>
            <a:ext uri="{FF2B5EF4-FFF2-40B4-BE49-F238E27FC236}">
              <a16:creationId xmlns:a16="http://schemas.microsoft.com/office/drawing/2014/main" id="{3179589E-5B9C-441A-8E9D-1F93841E5AF5}"/>
            </a:ext>
          </a:extLst>
        </xdr:cNvPr>
        <xdr:cNvSpPr txBox="1"/>
      </xdr:nvSpPr>
      <xdr:spPr>
        <a:xfrm>
          <a:off x="18421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0EFA728D-3D90-45D3-B33D-664BF02698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5FE47D27-8866-483F-B464-28EA3E0EA7C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70AE41E6-E387-4BFE-B57B-BF3A9736D5C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2D44D7D4-9F12-4A82-9DEE-0722089AA72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9D19CF4E-2C1F-4F9C-A06B-6DB744A4D88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A4E4D542-A7F8-462C-88EB-E365548AC99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FFA8313C-9DE4-4D2B-9E9E-AE38678C7F3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2A7E7BB6-295C-48AB-BB82-D22F251BBC9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69A31100-E35E-4E1D-A557-73C79A54F9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38BB86BF-3DB1-4AED-94E5-1843503F08D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B6EF42E2-5119-45B1-81EE-0A2EBCB5FA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C5786FE0-2AB8-454C-84B7-67D3BBA95B0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911FC221-9F2D-4E16-B137-84876C1B5A1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164A9977-A1EF-4318-8E4E-321D22AD419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C70F47AD-1B27-464C-804E-5BBAA2094F4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1ABEA933-4469-4ECC-9B23-F969604C2F3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8D5713C3-806A-47EE-BF75-52A284CAA9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AD1AEAE6-4A59-4720-B4D9-608E0ADDD62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438269B9-E48E-46D1-9FF9-C40B38291F9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1C276149-3D09-4D2F-8FDB-B993E2436CB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42B5E41E-822B-4F53-81FA-323B3CA623B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91EEEEE7-BD6A-4FCC-A5A3-D6F945C19FE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A27BFC51-6C3C-4E59-B70C-97297FEFE0D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9DB94668-90D2-4CE4-9029-F76CD8356AA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EA79DB19-A9D6-401D-BCC4-903DB7EC980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01E1E827-8CF1-42AE-9346-3088A74E02F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5869FBEF-1696-4DF9-A041-240A2A62EFD8}"/>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F4CC0963-78BF-4E65-8EE1-B56F6E4A7E22}"/>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9E850E94-D85C-43AD-B2DF-9CF532B17B08}"/>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B9C73DAA-59B5-4F34-BAD6-3B4281543B1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E92A960B-1385-44B1-8F84-FE2B5D13C931}"/>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EAD4A5EB-899B-4B27-88A5-B4E4974456F7}"/>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9E35595A-3CBE-45C7-A9C5-1977906388F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060BE150-2670-48EF-8825-7D2378B3E696}"/>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CAB45295-EDCE-4447-837F-E7374774CC06}"/>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2056EB3B-46EA-45BC-9097-C3C52CFC82BC}"/>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336818D8-1AF7-437C-9F23-C4C798F0A7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6887A78F-F406-4371-A570-35E43C112FB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9A8CFA57-D21D-4647-B40D-BF84CF4361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A9E43995-B0CB-4DCF-B4E0-B1FD203039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2D870F54-0E18-45DC-8D80-4A5B66BAB1B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54792</xdr:rowOff>
    </xdr:from>
    <xdr:to>
      <xdr:col>85</xdr:col>
      <xdr:colOff>177800</xdr:colOff>
      <xdr:row>103</xdr:row>
      <xdr:rowOff>156392</xdr:rowOff>
    </xdr:to>
    <xdr:sp macro="" textlink="">
      <xdr:nvSpPr>
        <xdr:cNvPr id="891" name="楕円 890">
          <a:extLst>
            <a:ext uri="{FF2B5EF4-FFF2-40B4-BE49-F238E27FC236}">
              <a16:creationId xmlns:a16="http://schemas.microsoft.com/office/drawing/2014/main" id="{9AA4E9D5-F858-44EC-843D-C1896695AD1F}"/>
            </a:ext>
          </a:extLst>
        </xdr:cNvPr>
        <xdr:cNvSpPr/>
      </xdr:nvSpPr>
      <xdr:spPr>
        <a:xfrm>
          <a:off x="162687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77669</xdr:rowOff>
    </xdr:from>
    <xdr:ext cx="405111" cy="259045"/>
    <xdr:sp macro="" textlink="">
      <xdr:nvSpPr>
        <xdr:cNvPr id="892" name="【庁舎】&#10;有形固定資産減価償却率該当値テキスト">
          <a:extLst>
            <a:ext uri="{FF2B5EF4-FFF2-40B4-BE49-F238E27FC236}">
              <a16:creationId xmlns:a16="http://schemas.microsoft.com/office/drawing/2014/main" id="{04A2A87A-C00F-409A-9DC7-E09FEB86205F}"/>
            </a:ext>
          </a:extLst>
        </xdr:cNvPr>
        <xdr:cNvSpPr txBox="1"/>
      </xdr:nvSpPr>
      <xdr:spPr>
        <a:xfrm>
          <a:off x="16357600" y="1756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20501</xdr:rowOff>
    </xdr:from>
    <xdr:to>
      <xdr:col>81</xdr:col>
      <xdr:colOff>101600</xdr:colOff>
      <xdr:row>103</xdr:row>
      <xdr:rowOff>122101</xdr:rowOff>
    </xdr:to>
    <xdr:sp macro="" textlink="">
      <xdr:nvSpPr>
        <xdr:cNvPr id="893" name="楕円 892">
          <a:extLst>
            <a:ext uri="{FF2B5EF4-FFF2-40B4-BE49-F238E27FC236}">
              <a16:creationId xmlns:a16="http://schemas.microsoft.com/office/drawing/2014/main" id="{DBC26C7C-623C-4F9D-906E-5B0791CFDD6C}"/>
            </a:ext>
          </a:extLst>
        </xdr:cNvPr>
        <xdr:cNvSpPr/>
      </xdr:nvSpPr>
      <xdr:spPr>
        <a:xfrm>
          <a:off x="15430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71301</xdr:rowOff>
    </xdr:from>
    <xdr:to>
      <xdr:col>85</xdr:col>
      <xdr:colOff>127000</xdr:colOff>
      <xdr:row>103</xdr:row>
      <xdr:rowOff>105592</xdr:rowOff>
    </xdr:to>
    <xdr:cxnSp macro="">
      <xdr:nvCxnSpPr>
        <xdr:cNvPr id="894" name="直線コネクタ 893">
          <a:extLst>
            <a:ext uri="{FF2B5EF4-FFF2-40B4-BE49-F238E27FC236}">
              <a16:creationId xmlns:a16="http://schemas.microsoft.com/office/drawing/2014/main" id="{7BAACB89-6024-4DC0-8011-FBF713939988}"/>
            </a:ext>
          </a:extLst>
        </xdr:cNvPr>
        <xdr:cNvCxnSpPr/>
      </xdr:nvCxnSpPr>
      <xdr:spPr>
        <a:xfrm>
          <a:off x="15481300" y="1773065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125005</xdr:rowOff>
    </xdr:from>
    <xdr:to>
      <xdr:col>76</xdr:col>
      <xdr:colOff>165100</xdr:colOff>
      <xdr:row>103</xdr:row>
      <xdr:rowOff>55155</xdr:rowOff>
    </xdr:to>
    <xdr:sp macro="" textlink="">
      <xdr:nvSpPr>
        <xdr:cNvPr id="895" name="楕円 894">
          <a:extLst>
            <a:ext uri="{FF2B5EF4-FFF2-40B4-BE49-F238E27FC236}">
              <a16:creationId xmlns:a16="http://schemas.microsoft.com/office/drawing/2014/main" id="{8699F3A4-F96A-4505-8B24-BA104905385D}"/>
            </a:ext>
          </a:extLst>
        </xdr:cNvPr>
        <xdr:cNvSpPr/>
      </xdr:nvSpPr>
      <xdr:spPr>
        <a:xfrm>
          <a:off x="14541500" y="176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4355</xdr:rowOff>
    </xdr:from>
    <xdr:to>
      <xdr:col>81</xdr:col>
      <xdr:colOff>50800</xdr:colOff>
      <xdr:row>103</xdr:row>
      <xdr:rowOff>71301</xdr:rowOff>
    </xdr:to>
    <xdr:cxnSp macro="">
      <xdr:nvCxnSpPr>
        <xdr:cNvPr id="896" name="直線コネクタ 895">
          <a:extLst>
            <a:ext uri="{FF2B5EF4-FFF2-40B4-BE49-F238E27FC236}">
              <a16:creationId xmlns:a16="http://schemas.microsoft.com/office/drawing/2014/main" id="{8E460BED-03E1-46C9-98B5-81C0339A610D}"/>
            </a:ext>
          </a:extLst>
        </xdr:cNvPr>
        <xdr:cNvCxnSpPr/>
      </xdr:nvCxnSpPr>
      <xdr:spPr>
        <a:xfrm>
          <a:off x="14592300" y="17663705"/>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110308</xdr:rowOff>
    </xdr:from>
    <xdr:to>
      <xdr:col>72</xdr:col>
      <xdr:colOff>38100</xdr:colOff>
      <xdr:row>108</xdr:row>
      <xdr:rowOff>40458</xdr:rowOff>
    </xdr:to>
    <xdr:sp macro="" textlink="">
      <xdr:nvSpPr>
        <xdr:cNvPr id="897" name="楕円 896">
          <a:extLst>
            <a:ext uri="{FF2B5EF4-FFF2-40B4-BE49-F238E27FC236}">
              <a16:creationId xmlns:a16="http://schemas.microsoft.com/office/drawing/2014/main" id="{3B02061C-4598-4407-8F94-B892D2D2B4BD}"/>
            </a:ext>
          </a:extLst>
        </xdr:cNvPr>
        <xdr:cNvSpPr/>
      </xdr:nvSpPr>
      <xdr:spPr>
        <a:xfrm>
          <a:off x="13652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4355</xdr:rowOff>
    </xdr:from>
    <xdr:to>
      <xdr:col>76</xdr:col>
      <xdr:colOff>114300</xdr:colOff>
      <xdr:row>107</xdr:row>
      <xdr:rowOff>161108</xdr:rowOff>
    </xdr:to>
    <xdr:cxnSp macro="">
      <xdr:nvCxnSpPr>
        <xdr:cNvPr id="898" name="直線コネクタ 897">
          <a:extLst>
            <a:ext uri="{FF2B5EF4-FFF2-40B4-BE49-F238E27FC236}">
              <a16:creationId xmlns:a16="http://schemas.microsoft.com/office/drawing/2014/main" id="{B64E5672-C177-4C40-B18E-658E1AA6A335}"/>
            </a:ext>
          </a:extLst>
        </xdr:cNvPr>
        <xdr:cNvCxnSpPr/>
      </xdr:nvCxnSpPr>
      <xdr:spPr>
        <a:xfrm flipV="1">
          <a:off x="13703300" y="17663705"/>
          <a:ext cx="889000" cy="84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139700</xdr:rowOff>
    </xdr:from>
    <xdr:to>
      <xdr:col>67</xdr:col>
      <xdr:colOff>101600</xdr:colOff>
      <xdr:row>108</xdr:row>
      <xdr:rowOff>69850</xdr:rowOff>
    </xdr:to>
    <xdr:sp macro="" textlink="">
      <xdr:nvSpPr>
        <xdr:cNvPr id="899" name="楕円 898">
          <a:extLst>
            <a:ext uri="{FF2B5EF4-FFF2-40B4-BE49-F238E27FC236}">
              <a16:creationId xmlns:a16="http://schemas.microsoft.com/office/drawing/2014/main" id="{247E6272-800A-424C-8A23-935F159A26DA}"/>
            </a:ext>
          </a:extLst>
        </xdr:cNvPr>
        <xdr:cNvSpPr/>
      </xdr:nvSpPr>
      <xdr:spPr>
        <a:xfrm>
          <a:off x="12763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161108</xdr:rowOff>
    </xdr:from>
    <xdr:to>
      <xdr:col>71</xdr:col>
      <xdr:colOff>177800</xdr:colOff>
      <xdr:row>108</xdr:row>
      <xdr:rowOff>19050</xdr:rowOff>
    </xdr:to>
    <xdr:cxnSp macro="">
      <xdr:nvCxnSpPr>
        <xdr:cNvPr id="900" name="直線コネクタ 899">
          <a:extLst>
            <a:ext uri="{FF2B5EF4-FFF2-40B4-BE49-F238E27FC236}">
              <a16:creationId xmlns:a16="http://schemas.microsoft.com/office/drawing/2014/main" id="{278C7EF5-A56C-4BD7-B67B-E4A48246B41F}"/>
            </a:ext>
          </a:extLst>
        </xdr:cNvPr>
        <xdr:cNvCxnSpPr/>
      </xdr:nvCxnSpPr>
      <xdr:spPr>
        <a:xfrm flipV="1">
          <a:off x="12814300" y="1850625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BB6827E6-3A52-4E94-A264-3979333DF737}"/>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FC35A3A1-017C-4372-9E55-144C2ECF664A}"/>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903" name="n_3aveValue【庁舎】&#10;有形固定資産減価償却率">
          <a:extLst>
            <a:ext uri="{FF2B5EF4-FFF2-40B4-BE49-F238E27FC236}">
              <a16:creationId xmlns:a16="http://schemas.microsoft.com/office/drawing/2014/main" id="{81467189-1F31-41A0-B033-69C953BD60F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a:extLst>
            <a:ext uri="{FF2B5EF4-FFF2-40B4-BE49-F238E27FC236}">
              <a16:creationId xmlns:a16="http://schemas.microsoft.com/office/drawing/2014/main" id="{1129B11A-1CB7-4B81-930B-DF779987EAC9}"/>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138628</xdr:rowOff>
    </xdr:from>
    <xdr:ext cx="405111" cy="259045"/>
    <xdr:sp macro="" textlink="">
      <xdr:nvSpPr>
        <xdr:cNvPr id="905" name="n_1mainValue【庁舎】&#10;有形固定資産減価償却率">
          <a:extLst>
            <a:ext uri="{FF2B5EF4-FFF2-40B4-BE49-F238E27FC236}">
              <a16:creationId xmlns:a16="http://schemas.microsoft.com/office/drawing/2014/main" id="{6BC4E433-38A5-4583-9A9D-B2F20FBE8A65}"/>
            </a:ext>
          </a:extLst>
        </xdr:cNvPr>
        <xdr:cNvSpPr txBox="1"/>
      </xdr:nvSpPr>
      <xdr:spPr>
        <a:xfrm>
          <a:off x="152660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71682</xdr:rowOff>
    </xdr:from>
    <xdr:ext cx="405111" cy="259045"/>
    <xdr:sp macro="" textlink="">
      <xdr:nvSpPr>
        <xdr:cNvPr id="906" name="n_2mainValue【庁舎】&#10;有形固定資産減価償却率">
          <a:extLst>
            <a:ext uri="{FF2B5EF4-FFF2-40B4-BE49-F238E27FC236}">
              <a16:creationId xmlns:a16="http://schemas.microsoft.com/office/drawing/2014/main" id="{B96A945F-6BD3-478E-9635-A04D003B4E42}"/>
            </a:ext>
          </a:extLst>
        </xdr:cNvPr>
        <xdr:cNvSpPr txBox="1"/>
      </xdr:nvSpPr>
      <xdr:spPr>
        <a:xfrm>
          <a:off x="14389744" y="1738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31585</xdr:rowOff>
    </xdr:from>
    <xdr:ext cx="405111" cy="259045"/>
    <xdr:sp macro="" textlink="">
      <xdr:nvSpPr>
        <xdr:cNvPr id="907" name="n_3mainValue【庁舎】&#10;有形固定資産減価償却率">
          <a:extLst>
            <a:ext uri="{FF2B5EF4-FFF2-40B4-BE49-F238E27FC236}">
              <a16:creationId xmlns:a16="http://schemas.microsoft.com/office/drawing/2014/main" id="{C00B5E70-1C63-4134-BC5A-D0746542417E}"/>
            </a:ext>
          </a:extLst>
        </xdr:cNvPr>
        <xdr:cNvSpPr txBox="1"/>
      </xdr:nvSpPr>
      <xdr:spPr>
        <a:xfrm>
          <a:off x="13500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60977</xdr:rowOff>
    </xdr:from>
    <xdr:ext cx="405111" cy="259045"/>
    <xdr:sp macro="" textlink="">
      <xdr:nvSpPr>
        <xdr:cNvPr id="908" name="n_4mainValue【庁舎】&#10;有形固定資産減価償却率">
          <a:extLst>
            <a:ext uri="{FF2B5EF4-FFF2-40B4-BE49-F238E27FC236}">
              <a16:creationId xmlns:a16="http://schemas.microsoft.com/office/drawing/2014/main" id="{DB38E72F-78A3-44B9-8649-F1F0BB32DF51}"/>
            </a:ext>
          </a:extLst>
        </xdr:cNvPr>
        <xdr:cNvSpPr txBox="1"/>
      </xdr:nvSpPr>
      <xdr:spPr>
        <a:xfrm>
          <a:off x="126117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7870C9EB-2368-4311-AC0F-3C86448080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EC87E494-A2D9-41BC-97D9-40A4CBDB5E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07527C8A-5326-40D2-AA62-86D56553A3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60FEB6CC-643D-4056-9592-59A7816A1B8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508263F1-E76C-45BC-8380-0CAB6C131C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C7C27D9F-586C-454E-99A4-4D0B5E460F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9CBEFB4F-10F0-4EC2-8C5E-91C14B81FB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F7DAB97B-364E-433D-A467-36FBB27289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1FD72635-6891-4FD9-AAB1-B4BCD6DC91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AAD87141-9406-4C3B-9F69-4432252EBA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8888B449-4D70-42A8-8157-54FF2B93882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95B9AE31-860B-46FF-B850-CE7C67A424D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894353D4-E3DF-4E5A-8A5A-CC6D64C8B6D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08018B29-EA55-429D-AE08-5BA488EF15B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48474C89-967F-417C-8ED7-6FF3944C88F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C1B8F41A-A33B-4C40-AB1B-4C9D7B31195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86DCFD8B-F032-4492-B934-CB426E84F08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D470A9E9-733A-41DF-968C-E35F74A447B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DD55300F-A84E-44D4-99E6-E4D8C7D4267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93D9CBB2-AB4D-468C-9C45-CAD83DC000E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ECDD8B59-1C92-4A1A-8FC8-051D9A6E273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FD2B99B8-9414-41A1-A81F-02E091FBBD0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A6345FFE-BC26-4370-93D3-809029A701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E2A3BDED-9C4D-4DFD-806C-C517F6ED53F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44DCE9B6-4EFB-48A1-AAF9-92703CD7CD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D7A43F1E-C159-4696-B383-DA6548D1E493}"/>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1C07E105-D3DF-4874-BFD0-8739C4BFB454}"/>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EB11C051-F931-434B-B2A6-BCCE2DBC5E16}"/>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D6C07018-AF94-4B3E-B106-A33A49C82D9D}"/>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CE7D3A67-18EE-4908-A359-77D203AA3C4F}"/>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85E8FF73-50EB-48C2-AD28-615F922C52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68779A53-898D-4C21-AF93-0D7101AC5598}"/>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0FC63D6A-0CDE-4376-8ED9-D79CD4C6DB98}"/>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C6BC60FF-2FA6-42F8-9B8B-A5FC6CFA2844}"/>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D1E186FB-C9E0-4ABE-B4E1-2028D0FA461C}"/>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ED76DBDD-67FD-4422-BAA8-B2BCB9A7CFD2}"/>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AFEA3BCC-A7BB-450A-A44E-8B6217FAADE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C3D9FB3F-A30C-44A5-9770-663189D1326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191DCCA8-1778-4A2F-807D-393E5F07D2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F80ED3A9-9784-4EF0-809B-CBEB9AFA32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6D904608-B72B-4970-B791-C383D990F9B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147864</xdr:rowOff>
    </xdr:from>
    <xdr:to>
      <xdr:col>116</xdr:col>
      <xdr:colOff>114300</xdr:colOff>
      <xdr:row>106</xdr:row>
      <xdr:rowOff>78014</xdr:rowOff>
    </xdr:to>
    <xdr:sp macro="" textlink="">
      <xdr:nvSpPr>
        <xdr:cNvPr id="950" name="楕円 949">
          <a:extLst>
            <a:ext uri="{FF2B5EF4-FFF2-40B4-BE49-F238E27FC236}">
              <a16:creationId xmlns:a16="http://schemas.microsoft.com/office/drawing/2014/main" id="{C88E766F-B929-42C0-83A5-54074C7ECD5F}"/>
            </a:ext>
          </a:extLst>
        </xdr:cNvPr>
        <xdr:cNvSpPr/>
      </xdr:nvSpPr>
      <xdr:spPr>
        <a:xfrm>
          <a:off x="221107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170741</xdr:rowOff>
    </xdr:from>
    <xdr:ext cx="469744" cy="259045"/>
    <xdr:sp macro="" textlink="">
      <xdr:nvSpPr>
        <xdr:cNvPr id="951" name="【庁舎】&#10;一人当たり面積該当値テキスト">
          <a:extLst>
            <a:ext uri="{FF2B5EF4-FFF2-40B4-BE49-F238E27FC236}">
              <a16:creationId xmlns:a16="http://schemas.microsoft.com/office/drawing/2014/main" id="{CC4D7A54-FC80-4090-9660-8B914528704F}"/>
            </a:ext>
          </a:extLst>
        </xdr:cNvPr>
        <xdr:cNvSpPr txBox="1"/>
      </xdr:nvSpPr>
      <xdr:spPr>
        <a:xfrm>
          <a:off x="22199600" y="1800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155484</xdr:rowOff>
    </xdr:from>
    <xdr:to>
      <xdr:col>112</xdr:col>
      <xdr:colOff>38100</xdr:colOff>
      <xdr:row>106</xdr:row>
      <xdr:rowOff>85634</xdr:rowOff>
    </xdr:to>
    <xdr:sp macro="" textlink="">
      <xdr:nvSpPr>
        <xdr:cNvPr id="952" name="楕円 951">
          <a:extLst>
            <a:ext uri="{FF2B5EF4-FFF2-40B4-BE49-F238E27FC236}">
              <a16:creationId xmlns:a16="http://schemas.microsoft.com/office/drawing/2014/main" id="{A9A11B5B-77FD-4499-A21C-3FD00EF95B8E}"/>
            </a:ext>
          </a:extLst>
        </xdr:cNvPr>
        <xdr:cNvSpPr/>
      </xdr:nvSpPr>
      <xdr:spPr>
        <a:xfrm>
          <a:off x="21272500" y="181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27214</xdr:rowOff>
    </xdr:from>
    <xdr:to>
      <xdr:col>116</xdr:col>
      <xdr:colOff>63500</xdr:colOff>
      <xdr:row>106</xdr:row>
      <xdr:rowOff>34834</xdr:rowOff>
    </xdr:to>
    <xdr:cxnSp macro="">
      <xdr:nvCxnSpPr>
        <xdr:cNvPr id="953" name="直線コネクタ 952">
          <a:extLst>
            <a:ext uri="{FF2B5EF4-FFF2-40B4-BE49-F238E27FC236}">
              <a16:creationId xmlns:a16="http://schemas.microsoft.com/office/drawing/2014/main" id="{8E4AE4B6-75E5-4438-B2E2-F2EA3E828329}"/>
            </a:ext>
          </a:extLst>
        </xdr:cNvPr>
        <xdr:cNvCxnSpPr/>
      </xdr:nvCxnSpPr>
      <xdr:spPr>
        <a:xfrm flipV="1">
          <a:off x="21323300" y="1820091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954" name="楕円 953">
          <a:extLst>
            <a:ext uri="{FF2B5EF4-FFF2-40B4-BE49-F238E27FC236}">
              <a16:creationId xmlns:a16="http://schemas.microsoft.com/office/drawing/2014/main" id="{58BF3F7A-DF03-4A3B-B2BD-89CC08ED1EC3}"/>
            </a:ext>
          </a:extLst>
        </xdr:cNvPr>
        <xdr:cNvSpPr/>
      </xdr:nvSpPr>
      <xdr:spPr>
        <a:xfrm>
          <a:off x="20383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34834</xdr:rowOff>
    </xdr:from>
    <xdr:to>
      <xdr:col>111</xdr:col>
      <xdr:colOff>177800</xdr:colOff>
      <xdr:row>106</xdr:row>
      <xdr:rowOff>45720</xdr:rowOff>
    </xdr:to>
    <xdr:cxnSp macro="">
      <xdr:nvCxnSpPr>
        <xdr:cNvPr id="955" name="直線コネクタ 954">
          <a:extLst>
            <a:ext uri="{FF2B5EF4-FFF2-40B4-BE49-F238E27FC236}">
              <a16:creationId xmlns:a16="http://schemas.microsoft.com/office/drawing/2014/main" id="{8672D309-8C91-4B02-B802-E63615FE80EE}"/>
            </a:ext>
          </a:extLst>
        </xdr:cNvPr>
        <xdr:cNvCxnSpPr/>
      </xdr:nvCxnSpPr>
      <xdr:spPr>
        <a:xfrm flipV="1">
          <a:off x="20434300" y="1820853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25944</xdr:rowOff>
    </xdr:from>
    <xdr:to>
      <xdr:col>102</xdr:col>
      <xdr:colOff>165100</xdr:colOff>
      <xdr:row>107</xdr:row>
      <xdr:rowOff>127544</xdr:rowOff>
    </xdr:to>
    <xdr:sp macro="" textlink="">
      <xdr:nvSpPr>
        <xdr:cNvPr id="956" name="楕円 955">
          <a:extLst>
            <a:ext uri="{FF2B5EF4-FFF2-40B4-BE49-F238E27FC236}">
              <a16:creationId xmlns:a16="http://schemas.microsoft.com/office/drawing/2014/main" id="{8626D9C9-69DB-464A-972C-E0DC6FD0DF35}"/>
            </a:ext>
          </a:extLst>
        </xdr:cNvPr>
        <xdr:cNvSpPr/>
      </xdr:nvSpPr>
      <xdr:spPr>
        <a:xfrm>
          <a:off x="19494500" y="183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45720</xdr:rowOff>
    </xdr:from>
    <xdr:to>
      <xdr:col>107</xdr:col>
      <xdr:colOff>50800</xdr:colOff>
      <xdr:row>107</xdr:row>
      <xdr:rowOff>76744</xdr:rowOff>
    </xdr:to>
    <xdr:cxnSp macro="">
      <xdr:nvCxnSpPr>
        <xdr:cNvPr id="957" name="直線コネクタ 956">
          <a:extLst>
            <a:ext uri="{FF2B5EF4-FFF2-40B4-BE49-F238E27FC236}">
              <a16:creationId xmlns:a16="http://schemas.microsoft.com/office/drawing/2014/main" id="{73269C0C-3642-4C28-9CBE-384C00AB4F4D}"/>
            </a:ext>
          </a:extLst>
        </xdr:cNvPr>
        <xdr:cNvCxnSpPr/>
      </xdr:nvCxnSpPr>
      <xdr:spPr>
        <a:xfrm flipV="1">
          <a:off x="19545300" y="18219420"/>
          <a:ext cx="8890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31387</xdr:rowOff>
    </xdr:from>
    <xdr:to>
      <xdr:col>98</xdr:col>
      <xdr:colOff>38100</xdr:colOff>
      <xdr:row>107</xdr:row>
      <xdr:rowOff>132987</xdr:rowOff>
    </xdr:to>
    <xdr:sp macro="" textlink="">
      <xdr:nvSpPr>
        <xdr:cNvPr id="958" name="楕円 957">
          <a:extLst>
            <a:ext uri="{FF2B5EF4-FFF2-40B4-BE49-F238E27FC236}">
              <a16:creationId xmlns:a16="http://schemas.microsoft.com/office/drawing/2014/main" id="{931B0E0B-753B-44EC-80A0-B6652E173B58}"/>
            </a:ext>
          </a:extLst>
        </xdr:cNvPr>
        <xdr:cNvSpPr/>
      </xdr:nvSpPr>
      <xdr:spPr>
        <a:xfrm>
          <a:off x="18605500" y="1837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76744</xdr:rowOff>
    </xdr:from>
    <xdr:to>
      <xdr:col>102</xdr:col>
      <xdr:colOff>114300</xdr:colOff>
      <xdr:row>107</xdr:row>
      <xdr:rowOff>82187</xdr:rowOff>
    </xdr:to>
    <xdr:cxnSp macro="">
      <xdr:nvCxnSpPr>
        <xdr:cNvPr id="959" name="直線コネクタ 958">
          <a:extLst>
            <a:ext uri="{FF2B5EF4-FFF2-40B4-BE49-F238E27FC236}">
              <a16:creationId xmlns:a16="http://schemas.microsoft.com/office/drawing/2014/main" id="{0BE6B9AA-7167-42D6-93FC-69F65D276BD5}"/>
            </a:ext>
          </a:extLst>
        </xdr:cNvPr>
        <xdr:cNvCxnSpPr/>
      </xdr:nvCxnSpPr>
      <xdr:spPr>
        <a:xfrm flipV="1">
          <a:off x="18656300" y="1842189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F05120E3-1C80-4F17-9568-7BF966215BC9}"/>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5554E1B5-2117-4E92-B721-FA9408F0243B}"/>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962" name="n_3aveValue【庁舎】&#10;一人当たり面積">
          <a:extLst>
            <a:ext uri="{FF2B5EF4-FFF2-40B4-BE49-F238E27FC236}">
              <a16:creationId xmlns:a16="http://schemas.microsoft.com/office/drawing/2014/main" id="{FD4B9E6C-94EA-4820-8D1B-D84D0B83E55E}"/>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963" name="n_4aveValue【庁舎】&#10;一人当たり面積">
          <a:extLst>
            <a:ext uri="{FF2B5EF4-FFF2-40B4-BE49-F238E27FC236}">
              <a16:creationId xmlns:a16="http://schemas.microsoft.com/office/drawing/2014/main" id="{60E4124C-ACD8-4CFC-8133-F998FF0ADA9D}"/>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102161</xdr:rowOff>
    </xdr:from>
    <xdr:ext cx="469744" cy="259045"/>
    <xdr:sp macro="" textlink="">
      <xdr:nvSpPr>
        <xdr:cNvPr id="964" name="n_1mainValue【庁舎】&#10;一人当たり面積">
          <a:extLst>
            <a:ext uri="{FF2B5EF4-FFF2-40B4-BE49-F238E27FC236}">
              <a16:creationId xmlns:a16="http://schemas.microsoft.com/office/drawing/2014/main" id="{83FC8D22-73EB-4344-BE95-1E5CA588D193}"/>
            </a:ext>
          </a:extLst>
        </xdr:cNvPr>
        <xdr:cNvSpPr txBox="1"/>
      </xdr:nvSpPr>
      <xdr:spPr>
        <a:xfrm>
          <a:off x="21075727" y="1793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113047</xdr:rowOff>
    </xdr:from>
    <xdr:ext cx="469744" cy="259045"/>
    <xdr:sp macro="" textlink="">
      <xdr:nvSpPr>
        <xdr:cNvPr id="965" name="n_2mainValue【庁舎】&#10;一人当たり面積">
          <a:extLst>
            <a:ext uri="{FF2B5EF4-FFF2-40B4-BE49-F238E27FC236}">
              <a16:creationId xmlns:a16="http://schemas.microsoft.com/office/drawing/2014/main" id="{2D811FD3-A74D-49BB-B590-42A8CDCD9348}"/>
            </a:ext>
          </a:extLst>
        </xdr:cNvPr>
        <xdr:cNvSpPr txBox="1"/>
      </xdr:nvSpPr>
      <xdr:spPr>
        <a:xfrm>
          <a:off x="20199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118671</xdr:rowOff>
    </xdr:from>
    <xdr:ext cx="469744" cy="259045"/>
    <xdr:sp macro="" textlink="">
      <xdr:nvSpPr>
        <xdr:cNvPr id="966" name="n_3mainValue【庁舎】&#10;一人当たり面積">
          <a:extLst>
            <a:ext uri="{FF2B5EF4-FFF2-40B4-BE49-F238E27FC236}">
              <a16:creationId xmlns:a16="http://schemas.microsoft.com/office/drawing/2014/main" id="{DB90C988-007B-42DE-AFF7-087529C0CD28}"/>
            </a:ext>
          </a:extLst>
        </xdr:cNvPr>
        <xdr:cNvSpPr txBox="1"/>
      </xdr:nvSpPr>
      <xdr:spPr>
        <a:xfrm>
          <a:off x="19310427" y="184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124114</xdr:rowOff>
    </xdr:from>
    <xdr:ext cx="469744" cy="259045"/>
    <xdr:sp macro="" textlink="">
      <xdr:nvSpPr>
        <xdr:cNvPr id="967" name="n_4mainValue【庁舎】&#10;一人当たり面積">
          <a:extLst>
            <a:ext uri="{FF2B5EF4-FFF2-40B4-BE49-F238E27FC236}">
              <a16:creationId xmlns:a16="http://schemas.microsoft.com/office/drawing/2014/main" id="{561F61B2-5FEE-44D1-8EB7-19C47F20A57C}"/>
            </a:ext>
          </a:extLst>
        </xdr:cNvPr>
        <xdr:cNvSpPr txBox="1"/>
      </xdr:nvSpPr>
      <xdr:spPr>
        <a:xfrm>
          <a:off x="18421427" y="1846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9359434B-B6B8-4265-B1A3-D8220FA9AB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B25D6C78-24EE-49A8-9EC9-05795FDBB1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03264FFA-E372-4702-BA6F-7D06E61AFC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有形固定資産減価償却率は類似団体平均と比較すると、図書館が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と大きく上回っている。これは、建設から長期間が経過し老朽化が進行していることが主な要因である。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latin typeface="ＭＳ Ｐゴシック" panose="020B0600070205080204" pitchFamily="50" charset="-128"/>
              <a:ea typeface="ＭＳ Ｐゴシック" panose="020B0600070205080204" pitchFamily="50" charset="-128"/>
            </a:rPr>
            <a:t>なお、保健センターについては令和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年度に施設整備を行ったため有形固定資産減価償却率が類似団体平均を下回っている。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今後もそれぞれの公共施設等について個別施設計画を踏まえ、優先順位を確認しつつ、適切な維持管理および計画的な更新・除却を進め、老朽化対策と健全な資産管理に努める。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election activeCell="CE26" sqref="CE26:CS2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6483840</v>
      </c>
      <c r="BO4" s="384"/>
      <c r="BP4" s="384"/>
      <c r="BQ4" s="384"/>
      <c r="BR4" s="384"/>
      <c r="BS4" s="384"/>
      <c r="BT4" s="384"/>
      <c r="BU4" s="385"/>
      <c r="BV4" s="383">
        <v>6128466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5.0999999999999996</v>
      </c>
      <c r="CU4" s="390"/>
      <c r="CV4" s="390"/>
      <c r="CW4" s="390"/>
      <c r="CX4" s="390"/>
      <c r="CY4" s="390"/>
      <c r="CZ4" s="390"/>
      <c r="DA4" s="391"/>
      <c r="DB4" s="389">
        <v>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6251253</v>
      </c>
      <c r="BO5" s="421"/>
      <c r="BP5" s="421"/>
      <c r="BQ5" s="421"/>
      <c r="BR5" s="421"/>
      <c r="BS5" s="421"/>
      <c r="BT5" s="421"/>
      <c r="BU5" s="422"/>
      <c r="BV5" s="420">
        <v>5806508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v>
      </c>
      <c r="CU5" s="418"/>
      <c r="CV5" s="418"/>
      <c r="CW5" s="418"/>
      <c r="CX5" s="418"/>
      <c r="CY5" s="418"/>
      <c r="CZ5" s="418"/>
      <c r="DA5" s="419"/>
      <c r="DB5" s="417">
        <v>90.6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232587</v>
      </c>
      <c r="BO6" s="421"/>
      <c r="BP6" s="421"/>
      <c r="BQ6" s="421"/>
      <c r="BR6" s="421"/>
      <c r="BS6" s="421"/>
      <c r="BT6" s="421"/>
      <c r="BU6" s="422"/>
      <c r="BV6" s="420">
        <v>321958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87.2</v>
      </c>
      <c r="CU6" s="458"/>
      <c r="CV6" s="458"/>
      <c r="CW6" s="458"/>
      <c r="CX6" s="458"/>
      <c r="CY6" s="458"/>
      <c r="CZ6" s="458"/>
      <c r="DA6" s="459"/>
      <c r="DB6" s="457">
        <v>91.1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43377</v>
      </c>
      <c r="BO7" s="421"/>
      <c r="BP7" s="421"/>
      <c r="BQ7" s="421"/>
      <c r="BR7" s="421"/>
      <c r="BS7" s="421"/>
      <c r="BT7" s="421"/>
      <c r="BU7" s="422"/>
      <c r="BV7" s="420">
        <v>135290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3729557</v>
      </c>
      <c r="CU7" s="421"/>
      <c r="CV7" s="421"/>
      <c r="CW7" s="421"/>
      <c r="CX7" s="421"/>
      <c r="CY7" s="421"/>
      <c r="CZ7" s="421"/>
      <c r="DA7" s="422"/>
      <c r="DB7" s="420">
        <v>3705616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189210</v>
      </c>
      <c r="BO8" s="421"/>
      <c r="BP8" s="421"/>
      <c r="BQ8" s="421"/>
      <c r="BR8" s="421"/>
      <c r="BS8" s="421"/>
      <c r="BT8" s="421"/>
      <c r="BU8" s="422"/>
      <c r="BV8" s="420">
        <v>186668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0.39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11914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2542</v>
      </c>
      <c r="BO9" s="421"/>
      <c r="BP9" s="421"/>
      <c r="BQ9" s="421"/>
      <c r="BR9" s="421"/>
      <c r="BS9" s="421"/>
      <c r="BT9" s="421"/>
      <c r="BU9" s="422"/>
      <c r="BV9" s="420">
        <v>-29464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9.6</v>
      </c>
      <c r="CU9" s="418"/>
      <c r="CV9" s="418"/>
      <c r="CW9" s="418"/>
      <c r="CX9" s="418"/>
      <c r="CY9" s="418"/>
      <c r="CZ9" s="418"/>
      <c r="DA9" s="419"/>
      <c r="DB9" s="417">
        <v>9.6999999999999993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12798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93834</v>
      </c>
      <c r="BO10" s="421"/>
      <c r="BP10" s="421"/>
      <c r="BQ10" s="421"/>
      <c r="BR10" s="421"/>
      <c r="BS10" s="421"/>
      <c r="BT10" s="421"/>
      <c r="BU10" s="422"/>
      <c r="BV10" s="420">
        <v>146188</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10748</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131236</v>
      </c>
      <c r="BO12" s="421"/>
      <c r="BP12" s="421"/>
      <c r="BQ12" s="421"/>
      <c r="BR12" s="421"/>
      <c r="BS12" s="421"/>
      <c r="BT12" s="421"/>
      <c r="BU12" s="422"/>
      <c r="BV12" s="420">
        <v>299627</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129</v>
      </c>
      <c r="N13" s="512"/>
      <c r="O13" s="512"/>
      <c r="P13" s="512"/>
      <c r="Q13" s="513"/>
      <c r="R13" s="504">
        <v>10605</v>
      </c>
      <c r="S13" s="505"/>
      <c r="T13" s="505"/>
      <c r="U13" s="505"/>
      <c r="V13" s="506"/>
      <c r="W13" s="436" t="s">
        <v>130</v>
      </c>
      <c r="X13" s="437"/>
      <c r="Y13" s="437"/>
      <c r="Z13" s="437"/>
      <c r="AA13" s="437"/>
      <c r="AB13" s="427"/>
      <c r="AC13" s="471">
        <v>224</v>
      </c>
      <c r="AD13" s="472"/>
      <c r="AE13" s="472"/>
      <c r="AF13" s="472"/>
      <c r="AG13" s="514"/>
      <c r="AH13" s="471">
        <v>312</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-34860</v>
      </c>
      <c r="BO13" s="421"/>
      <c r="BP13" s="421"/>
      <c r="BQ13" s="421"/>
      <c r="BR13" s="421"/>
      <c r="BS13" s="421"/>
      <c r="BT13" s="421"/>
      <c r="BU13" s="422"/>
      <c r="BV13" s="420">
        <v>-182903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11.4</v>
      </c>
      <c r="CU13" s="418"/>
      <c r="CV13" s="418"/>
      <c r="CW13" s="418"/>
      <c r="CX13" s="418"/>
      <c r="CY13" s="418"/>
      <c r="CZ13" s="418"/>
      <c r="DA13" s="419"/>
      <c r="DB13" s="417">
        <v>12.2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10896</v>
      </c>
      <c r="S14" s="505"/>
      <c r="T14" s="505"/>
      <c r="U14" s="505"/>
      <c r="V14" s="506"/>
      <c r="W14" s="410"/>
      <c r="X14" s="411"/>
      <c r="Y14" s="411"/>
      <c r="Z14" s="411"/>
      <c r="AA14" s="411"/>
      <c r="AB14" s="400"/>
      <c r="AC14" s="507">
        <v>4.4000000000000004</v>
      </c>
      <c r="AD14" s="508"/>
      <c r="AE14" s="508"/>
      <c r="AF14" s="508"/>
      <c r="AG14" s="509"/>
      <c r="AH14" s="507">
        <v>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116</v>
      </c>
      <c r="CU14" s="519"/>
      <c r="CV14" s="519"/>
      <c r="CW14" s="519"/>
      <c r="CX14" s="519"/>
      <c r="CY14" s="519"/>
      <c r="CZ14" s="519"/>
      <c r="DA14" s="520"/>
      <c r="DB14" s="518">
        <v>116.5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129</v>
      </c>
      <c r="N15" s="512"/>
      <c r="O15" s="512"/>
      <c r="P15" s="512"/>
      <c r="Q15" s="513"/>
      <c r="R15" s="504">
        <v>10808</v>
      </c>
      <c r="S15" s="505"/>
      <c r="T15" s="505"/>
      <c r="U15" s="505"/>
      <c r="V15" s="506"/>
      <c r="W15" s="436" t="s">
        <v>137</v>
      </c>
      <c r="X15" s="437"/>
      <c r="Y15" s="437"/>
      <c r="Z15" s="437"/>
      <c r="AA15" s="437"/>
      <c r="AB15" s="427"/>
      <c r="AC15" s="471">
        <v>1392</v>
      </c>
      <c r="AD15" s="472"/>
      <c r="AE15" s="472"/>
      <c r="AF15" s="472"/>
      <c r="AG15" s="514"/>
      <c r="AH15" s="471">
        <v>1493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1342245</v>
      </c>
      <c r="BO15" s="384"/>
      <c r="BP15" s="384"/>
      <c r="BQ15" s="384"/>
      <c r="BR15" s="384"/>
      <c r="BS15" s="384"/>
      <c r="BT15" s="384"/>
      <c r="BU15" s="385"/>
      <c r="BV15" s="383">
        <v>1334484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27.5</v>
      </c>
      <c r="AD16" s="508"/>
      <c r="AE16" s="508"/>
      <c r="AF16" s="508"/>
      <c r="AG16" s="509"/>
      <c r="AH16" s="507">
        <v>27.6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3395147</v>
      </c>
      <c r="BO16" s="421"/>
      <c r="BP16" s="421"/>
      <c r="BQ16" s="421"/>
      <c r="BR16" s="421"/>
      <c r="BS16" s="421"/>
      <c r="BT16" s="421"/>
      <c r="BU16" s="422"/>
      <c r="BV16" s="420">
        <v>3347575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3441</v>
      </c>
      <c r="AD17" s="472"/>
      <c r="AE17" s="472"/>
      <c r="AF17" s="472"/>
      <c r="AG17" s="514"/>
      <c r="AH17" s="471">
        <v>3604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1679464</v>
      </c>
      <c r="BO17" s="421"/>
      <c r="BP17" s="421"/>
      <c r="BQ17" s="421"/>
      <c r="BR17" s="421"/>
      <c r="BS17" s="421"/>
      <c r="BT17" s="421"/>
      <c r="BU17" s="422"/>
      <c r="BV17" s="420">
        <v>1670731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34.54</v>
      </c>
      <c r="M18" s="544"/>
      <c r="N18" s="544"/>
      <c r="O18" s="544"/>
      <c r="P18" s="544"/>
      <c r="Q18" s="544"/>
      <c r="R18" s="545"/>
      <c r="S18" s="545"/>
      <c r="T18" s="545"/>
      <c r="U18" s="545"/>
      <c r="V18" s="546"/>
      <c r="W18" s="438"/>
      <c r="X18" s="439"/>
      <c r="Y18" s="439"/>
      <c r="Z18" s="439"/>
      <c r="AA18" s="439"/>
      <c r="AB18" s="430"/>
      <c r="AC18" s="547">
        <v>68</v>
      </c>
      <c r="AD18" s="548"/>
      <c r="AE18" s="548"/>
      <c r="AF18" s="548"/>
      <c r="AG18" s="549"/>
      <c r="AH18" s="547">
        <v>66.599999999999994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3298385</v>
      </c>
      <c r="BO18" s="421"/>
      <c r="BP18" s="421"/>
      <c r="BQ18" s="421"/>
      <c r="BR18" s="421"/>
      <c r="BS18" s="421"/>
      <c r="BT18" s="421"/>
      <c r="BU18" s="422"/>
      <c r="BV18" s="420">
        <v>3383071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345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4650219</v>
      </c>
      <c r="BO19" s="421"/>
      <c r="BP19" s="421"/>
      <c r="BQ19" s="421"/>
      <c r="BR19" s="421"/>
      <c r="BS19" s="421"/>
      <c r="BT19" s="421"/>
      <c r="BU19" s="422"/>
      <c r="BV19" s="420">
        <v>4801723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4848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4858222</v>
      </c>
      <c r="BO22" s="384"/>
      <c r="BP22" s="384"/>
      <c r="BQ22" s="384"/>
      <c r="BR22" s="384"/>
      <c r="BS22" s="384"/>
      <c r="BT22" s="384"/>
      <c r="BU22" s="385"/>
      <c r="BV22" s="383">
        <v>4781787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3832242</v>
      </c>
      <c r="BO23" s="421"/>
      <c r="BP23" s="421"/>
      <c r="BQ23" s="421"/>
      <c r="BR23" s="421"/>
      <c r="BS23" s="421"/>
      <c r="BT23" s="421"/>
      <c r="BU23" s="422"/>
      <c r="BV23" s="420">
        <v>3906019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7400</v>
      </c>
      <c r="R24" s="472"/>
      <c r="S24" s="472"/>
      <c r="T24" s="472"/>
      <c r="U24" s="472"/>
      <c r="V24" s="514"/>
      <c r="W24" s="566"/>
      <c r="X24" s="567"/>
      <c r="Y24" s="568"/>
      <c r="Z24" s="470" t="s">
        <v>162</v>
      </c>
      <c r="AA24" s="450"/>
      <c r="AB24" s="450"/>
      <c r="AC24" s="450"/>
      <c r="AD24" s="450"/>
      <c r="AE24" s="450"/>
      <c r="AF24" s="450"/>
      <c r="AG24" s="451"/>
      <c r="AH24" s="471">
        <v>110</v>
      </c>
      <c r="AI24" s="472"/>
      <c r="AJ24" s="472"/>
      <c r="AK24" s="472"/>
      <c r="AL24" s="514"/>
      <c r="AM24" s="471">
        <v>341660</v>
      </c>
      <c r="AN24" s="472"/>
      <c r="AO24" s="472"/>
      <c r="AP24" s="472"/>
      <c r="AQ24" s="472"/>
      <c r="AR24" s="514"/>
      <c r="AS24" s="471">
        <v>3106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3015843</v>
      </c>
      <c r="BO24" s="421"/>
      <c r="BP24" s="421"/>
      <c r="BQ24" s="421"/>
      <c r="BR24" s="421"/>
      <c r="BS24" s="421"/>
      <c r="BT24" s="421"/>
      <c r="BU24" s="422"/>
      <c r="BV24" s="420">
        <v>2750600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6040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355487</v>
      </c>
      <c r="BO25" s="384"/>
      <c r="BP25" s="384"/>
      <c r="BQ25" s="384"/>
      <c r="BR25" s="384"/>
      <c r="BS25" s="384"/>
      <c r="BT25" s="384"/>
      <c r="BU25" s="385"/>
      <c r="BV25" s="383">
        <v>387307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5510</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11852</v>
      </c>
      <c r="AN26" s="472"/>
      <c r="AO26" s="472"/>
      <c r="AP26" s="472"/>
      <c r="AQ26" s="472"/>
      <c r="AR26" s="514"/>
      <c r="AS26" s="471">
        <v>2963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2700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13225</v>
      </c>
      <c r="AN27" s="472"/>
      <c r="AO27" s="472"/>
      <c r="AP27" s="472"/>
      <c r="AQ27" s="472"/>
      <c r="AR27" s="514"/>
      <c r="AS27" s="471">
        <v>3306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216126</v>
      </c>
      <c r="BO27" s="540"/>
      <c r="BP27" s="540"/>
      <c r="BQ27" s="540"/>
      <c r="BR27" s="540"/>
      <c r="BS27" s="540"/>
      <c r="BT27" s="540"/>
      <c r="BU27" s="541"/>
      <c r="BV27" s="539">
        <v>216097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2170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510816</v>
      </c>
      <c r="BO28" s="384"/>
      <c r="BP28" s="384"/>
      <c r="BQ28" s="384"/>
      <c r="BR28" s="384"/>
      <c r="BS28" s="384"/>
      <c r="BT28" s="384"/>
      <c r="BU28" s="385"/>
      <c r="BV28" s="383">
        <v>548219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1990</v>
      </c>
      <c r="R29" s="472"/>
      <c r="S29" s="472"/>
      <c r="T29" s="472"/>
      <c r="U29" s="472"/>
      <c r="V29" s="514"/>
      <c r="W29" s="569"/>
      <c r="X29" s="570"/>
      <c r="Y29" s="571"/>
      <c r="Z29" s="470" t="s">
        <v>177</v>
      </c>
      <c r="AA29" s="450"/>
      <c r="AB29" s="450"/>
      <c r="AC29" s="450"/>
      <c r="AD29" s="450"/>
      <c r="AE29" s="450"/>
      <c r="AF29" s="450"/>
      <c r="AG29" s="451"/>
      <c r="AH29" s="471">
        <v>114</v>
      </c>
      <c r="AI29" s="472"/>
      <c r="AJ29" s="472"/>
      <c r="AK29" s="472"/>
      <c r="AL29" s="514"/>
      <c r="AM29" s="471">
        <v>354885</v>
      </c>
      <c r="AN29" s="472"/>
      <c r="AO29" s="472"/>
      <c r="AP29" s="472"/>
      <c r="AQ29" s="472"/>
      <c r="AR29" s="514"/>
      <c r="AS29" s="471">
        <v>3113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5326</v>
      </c>
      <c r="BO29" s="421"/>
      <c r="BP29" s="421"/>
      <c r="BQ29" s="421"/>
      <c r="BR29" s="421"/>
      <c r="BS29" s="421"/>
      <c r="BT29" s="421"/>
      <c r="BU29" s="422"/>
      <c r="BV29" s="420">
        <v>5319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145002</v>
      </c>
      <c r="BO30" s="540"/>
      <c r="BP30" s="540"/>
      <c r="BQ30" s="540"/>
      <c r="BR30" s="540"/>
      <c r="BS30" s="540"/>
      <c r="BT30" s="540"/>
      <c r="BU30" s="541"/>
      <c r="BV30" s="539">
        <v>152028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柳井地区広域消防組合（一般会計）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熊南地域介護認定審査会事業特別会計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周東環境衛生組合（一般会計）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介護保険事業勘定特別会計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柳井地域広域水道企業団（水道用水供給事業特別会計）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熊南総合事務組合（一般会計）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熊南総合事務組合（馬島・佐合島航路事業特別会計）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田布施・平生水道企業団（水道企業会計）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山口県市町総合事務組合（一般会計）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山口県市町総合事務組合（退職手当特別会計）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山口県市町総合事務組合（消防団員補償等特別会計）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山口県市町総合事務組合（非常勤職員公務災害補償特別会計）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4BywARzRuh/w5uLOyQW7ousEj2M9qvDtaw792W0TAI1ToDU98otGmHp+Dgbqg4KZahcYTIIe9XmNJ1tUi0O5Q==" saltValue="5b1aQw7CSXe33T82sh2wz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election activeCell="AP14" sqref="AP14:BF14"/>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1287112</v>
      </c>
      <c r="S5" s="626"/>
      <c r="T5" s="626"/>
      <c r="U5" s="626"/>
      <c r="V5" s="626"/>
      <c r="W5" s="626"/>
      <c r="X5" s="626"/>
      <c r="Y5" s="627"/>
      <c r="Z5" s="628">
        <v>19.899999999999999</v>
      </c>
      <c r="AA5" s="628"/>
      <c r="AB5" s="628"/>
      <c r="AC5" s="628"/>
      <c r="AD5" s="629">
        <v>1287112</v>
      </c>
      <c r="AE5" s="629"/>
      <c r="AF5" s="629"/>
      <c r="AG5" s="629"/>
      <c r="AH5" s="629"/>
      <c r="AI5" s="629"/>
      <c r="AJ5" s="629"/>
      <c r="AK5" s="629"/>
      <c r="AL5" s="630">
        <v>34</v>
      </c>
      <c r="AM5" s="631"/>
      <c r="AN5" s="631"/>
      <c r="AO5" s="632"/>
      <c r="AP5" s="622" t="s">
        <v>216</v>
      </c>
      <c r="AQ5" s="623"/>
      <c r="AR5" s="623"/>
      <c r="AS5" s="623"/>
      <c r="AT5" s="623"/>
      <c r="AU5" s="623"/>
      <c r="AV5" s="623"/>
      <c r="AW5" s="623"/>
      <c r="AX5" s="623"/>
      <c r="AY5" s="623"/>
      <c r="AZ5" s="623"/>
      <c r="BA5" s="623"/>
      <c r="BB5" s="623"/>
      <c r="BC5" s="623"/>
      <c r="BD5" s="623"/>
      <c r="BE5" s="623"/>
      <c r="BF5" s="624"/>
      <c r="BG5" s="636">
        <v>1287112</v>
      </c>
      <c r="BH5" s="637"/>
      <c r="BI5" s="637"/>
      <c r="BJ5" s="637"/>
      <c r="BK5" s="637"/>
      <c r="BL5" s="637"/>
      <c r="BM5" s="637"/>
      <c r="BN5" s="638"/>
      <c r="BO5" s="639">
        <v>100</v>
      </c>
      <c r="BP5" s="639"/>
      <c r="BQ5" s="639"/>
      <c r="BR5" s="639"/>
      <c r="BS5" s="640">
        <v>11099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45736</v>
      </c>
      <c r="S6" s="637"/>
      <c r="T6" s="637"/>
      <c r="U6" s="637"/>
      <c r="V6" s="637"/>
      <c r="W6" s="637"/>
      <c r="X6" s="637"/>
      <c r="Y6" s="638"/>
      <c r="Z6" s="639">
        <v>0.7</v>
      </c>
      <c r="AA6" s="639"/>
      <c r="AB6" s="639"/>
      <c r="AC6" s="639"/>
      <c r="AD6" s="640">
        <v>45736</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1287112</v>
      </c>
      <c r="BH6" s="637"/>
      <c r="BI6" s="637"/>
      <c r="BJ6" s="637"/>
      <c r="BK6" s="637"/>
      <c r="BL6" s="637"/>
      <c r="BM6" s="637"/>
      <c r="BN6" s="638"/>
      <c r="BO6" s="639">
        <v>100</v>
      </c>
      <c r="BP6" s="639"/>
      <c r="BQ6" s="639"/>
      <c r="BR6" s="639"/>
      <c r="BS6" s="640">
        <v>11099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67878</v>
      </c>
      <c r="CS6" s="637"/>
      <c r="CT6" s="637"/>
      <c r="CU6" s="637"/>
      <c r="CV6" s="637"/>
      <c r="CW6" s="637"/>
      <c r="CX6" s="637"/>
      <c r="CY6" s="638"/>
      <c r="CZ6" s="630">
        <v>1.1000000000000001</v>
      </c>
      <c r="DA6" s="631"/>
      <c r="DB6" s="631"/>
      <c r="DC6" s="647"/>
      <c r="DD6" s="645" t="s">
        <v>121</v>
      </c>
      <c r="DE6" s="637"/>
      <c r="DF6" s="637"/>
      <c r="DG6" s="637"/>
      <c r="DH6" s="637"/>
      <c r="DI6" s="637"/>
      <c r="DJ6" s="637"/>
      <c r="DK6" s="637"/>
      <c r="DL6" s="637"/>
      <c r="DM6" s="637"/>
      <c r="DN6" s="637"/>
      <c r="DO6" s="637"/>
      <c r="DP6" s="638"/>
      <c r="DQ6" s="645">
        <v>67606</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949</v>
      </c>
      <c r="S7" s="637"/>
      <c r="T7" s="637"/>
      <c r="U7" s="637"/>
      <c r="V7" s="637"/>
      <c r="W7" s="637"/>
      <c r="X7" s="637"/>
      <c r="Y7" s="638"/>
      <c r="Z7" s="639">
        <v>0</v>
      </c>
      <c r="AA7" s="639"/>
      <c r="AB7" s="639"/>
      <c r="AC7" s="639"/>
      <c r="AD7" s="640">
        <v>949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489965</v>
      </c>
      <c r="BH7" s="637"/>
      <c r="BI7" s="637"/>
      <c r="BJ7" s="637"/>
      <c r="BK7" s="637"/>
      <c r="BL7" s="637"/>
      <c r="BM7" s="637"/>
      <c r="BN7" s="638"/>
      <c r="BO7" s="639">
        <v>38.1</v>
      </c>
      <c r="BP7" s="639"/>
      <c r="BQ7" s="639"/>
      <c r="BR7" s="639"/>
      <c r="BS7" s="640">
        <v>11099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1212935</v>
      </c>
      <c r="CS7" s="637"/>
      <c r="CT7" s="637"/>
      <c r="CU7" s="637"/>
      <c r="CV7" s="637"/>
      <c r="CW7" s="637"/>
      <c r="CX7" s="637"/>
      <c r="CY7" s="638"/>
      <c r="CZ7" s="639">
        <v>19.399999999999999</v>
      </c>
      <c r="DA7" s="639"/>
      <c r="DB7" s="639"/>
      <c r="DC7" s="639"/>
      <c r="DD7" s="645">
        <v>100700</v>
      </c>
      <c r="DE7" s="637"/>
      <c r="DF7" s="637"/>
      <c r="DG7" s="637"/>
      <c r="DH7" s="637"/>
      <c r="DI7" s="637"/>
      <c r="DJ7" s="637"/>
      <c r="DK7" s="637"/>
      <c r="DL7" s="637"/>
      <c r="DM7" s="637"/>
      <c r="DN7" s="637"/>
      <c r="DO7" s="637"/>
      <c r="DP7" s="638"/>
      <c r="DQ7" s="645">
        <v>917291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10389</v>
      </c>
      <c r="S8" s="637"/>
      <c r="T8" s="637"/>
      <c r="U8" s="637"/>
      <c r="V8" s="637"/>
      <c r="W8" s="637"/>
      <c r="X8" s="637"/>
      <c r="Y8" s="638"/>
      <c r="Z8" s="639">
        <v>0.2</v>
      </c>
      <c r="AA8" s="639"/>
      <c r="AB8" s="639"/>
      <c r="AC8" s="639"/>
      <c r="AD8" s="640">
        <v>10389</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18570</v>
      </c>
      <c r="BH8" s="637"/>
      <c r="BI8" s="637"/>
      <c r="BJ8" s="637"/>
      <c r="BK8" s="637"/>
      <c r="BL8" s="637"/>
      <c r="BM8" s="637"/>
      <c r="BN8" s="638"/>
      <c r="BO8" s="639">
        <v>1.4</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1918909</v>
      </c>
      <c r="CS8" s="637"/>
      <c r="CT8" s="637"/>
      <c r="CU8" s="637"/>
      <c r="CV8" s="637"/>
      <c r="CW8" s="637"/>
      <c r="CX8" s="637"/>
      <c r="CY8" s="638"/>
      <c r="CZ8" s="639">
        <v>30.7</v>
      </c>
      <c r="DA8" s="639"/>
      <c r="DB8" s="639"/>
      <c r="DC8" s="639"/>
      <c r="DD8" s="645">
        <v>27433</v>
      </c>
      <c r="DE8" s="637"/>
      <c r="DF8" s="637"/>
      <c r="DG8" s="637"/>
      <c r="DH8" s="637"/>
      <c r="DI8" s="637"/>
      <c r="DJ8" s="637"/>
      <c r="DK8" s="637"/>
      <c r="DL8" s="637"/>
      <c r="DM8" s="637"/>
      <c r="DN8" s="637"/>
      <c r="DO8" s="637"/>
      <c r="DP8" s="638"/>
      <c r="DQ8" s="645">
        <v>1142210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14288</v>
      </c>
      <c r="S9" s="637"/>
      <c r="T9" s="637"/>
      <c r="U9" s="637"/>
      <c r="V9" s="637"/>
      <c r="W9" s="637"/>
      <c r="X9" s="637"/>
      <c r="Y9" s="638"/>
      <c r="Z9" s="639">
        <v>0.2</v>
      </c>
      <c r="AA9" s="639"/>
      <c r="AB9" s="639"/>
      <c r="AC9" s="639"/>
      <c r="AD9" s="640">
        <v>14288</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404467</v>
      </c>
      <c r="BH9" s="637"/>
      <c r="BI9" s="637"/>
      <c r="BJ9" s="637"/>
      <c r="BK9" s="637"/>
      <c r="BL9" s="637"/>
      <c r="BM9" s="637"/>
      <c r="BN9" s="638"/>
      <c r="BO9" s="639">
        <v>31.4</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654772</v>
      </c>
      <c r="CS9" s="637"/>
      <c r="CT9" s="637"/>
      <c r="CU9" s="637"/>
      <c r="CV9" s="637"/>
      <c r="CW9" s="637"/>
      <c r="CX9" s="637"/>
      <c r="CY9" s="638"/>
      <c r="CZ9" s="639">
        <v>10.5</v>
      </c>
      <c r="DA9" s="639"/>
      <c r="DB9" s="639"/>
      <c r="DC9" s="639"/>
      <c r="DD9" s="645">
        <v>81511</v>
      </c>
      <c r="DE9" s="637"/>
      <c r="DF9" s="637"/>
      <c r="DG9" s="637"/>
      <c r="DH9" s="637"/>
      <c r="DI9" s="637"/>
      <c r="DJ9" s="637"/>
      <c r="DK9" s="637"/>
      <c r="DL9" s="637"/>
      <c r="DM9" s="637"/>
      <c r="DN9" s="637"/>
      <c r="DO9" s="637"/>
      <c r="DP9" s="638"/>
      <c r="DQ9" s="645">
        <v>464709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28082</v>
      </c>
      <c r="BH10" s="637"/>
      <c r="BI10" s="637"/>
      <c r="BJ10" s="637"/>
      <c r="BK10" s="637"/>
      <c r="BL10" s="637"/>
      <c r="BM10" s="637"/>
      <c r="BN10" s="638"/>
      <c r="BO10" s="639">
        <v>2.2000000000000002</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2648</v>
      </c>
      <c r="CS10" s="637"/>
      <c r="CT10" s="637"/>
      <c r="CU10" s="637"/>
      <c r="CV10" s="637"/>
      <c r="CW10" s="637"/>
      <c r="CX10" s="637"/>
      <c r="CY10" s="638"/>
      <c r="CZ10" s="639">
        <v>0</v>
      </c>
      <c r="DA10" s="639"/>
      <c r="DB10" s="639"/>
      <c r="DC10" s="639"/>
      <c r="DD10" s="645" t="s">
        <v>121</v>
      </c>
      <c r="DE10" s="637"/>
      <c r="DF10" s="637"/>
      <c r="DG10" s="637"/>
      <c r="DH10" s="637"/>
      <c r="DI10" s="637"/>
      <c r="DJ10" s="637"/>
      <c r="DK10" s="637"/>
      <c r="DL10" s="637"/>
      <c r="DM10" s="637"/>
      <c r="DN10" s="637"/>
      <c r="DO10" s="637"/>
      <c r="DP10" s="638"/>
      <c r="DQ10" s="645">
        <v>2648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298299</v>
      </c>
      <c r="S11" s="637"/>
      <c r="T11" s="637"/>
      <c r="U11" s="637"/>
      <c r="V11" s="637"/>
      <c r="W11" s="637"/>
      <c r="X11" s="637"/>
      <c r="Y11" s="638"/>
      <c r="Z11" s="641">
        <v>4.5999999999999996</v>
      </c>
      <c r="AA11" s="642"/>
      <c r="AB11" s="642"/>
      <c r="AC11" s="648"/>
      <c r="AD11" s="645">
        <v>298299</v>
      </c>
      <c r="AE11" s="637"/>
      <c r="AF11" s="637"/>
      <c r="AG11" s="637"/>
      <c r="AH11" s="637"/>
      <c r="AI11" s="637"/>
      <c r="AJ11" s="637"/>
      <c r="AK11" s="638"/>
      <c r="AL11" s="641">
        <v>7.9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38846</v>
      </c>
      <c r="BH11" s="637"/>
      <c r="BI11" s="637"/>
      <c r="BJ11" s="637"/>
      <c r="BK11" s="637"/>
      <c r="BL11" s="637"/>
      <c r="BM11" s="637"/>
      <c r="BN11" s="638"/>
      <c r="BO11" s="639">
        <v>3</v>
      </c>
      <c r="BP11" s="639"/>
      <c r="BQ11" s="639"/>
      <c r="BR11" s="639"/>
      <c r="BS11" s="640">
        <v>11099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210864</v>
      </c>
      <c r="CS11" s="637"/>
      <c r="CT11" s="637"/>
      <c r="CU11" s="637"/>
      <c r="CV11" s="637"/>
      <c r="CW11" s="637"/>
      <c r="CX11" s="637"/>
      <c r="CY11" s="638"/>
      <c r="CZ11" s="639">
        <v>3.4</v>
      </c>
      <c r="DA11" s="639"/>
      <c r="DB11" s="639"/>
      <c r="DC11" s="639"/>
      <c r="DD11" s="645">
        <v>96230</v>
      </c>
      <c r="DE11" s="637"/>
      <c r="DF11" s="637"/>
      <c r="DG11" s="637"/>
      <c r="DH11" s="637"/>
      <c r="DI11" s="637"/>
      <c r="DJ11" s="637"/>
      <c r="DK11" s="637"/>
      <c r="DL11" s="637"/>
      <c r="DM11" s="637"/>
      <c r="DN11" s="637"/>
      <c r="DO11" s="637"/>
      <c r="DP11" s="638"/>
      <c r="DQ11" s="645">
        <v>109200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687634</v>
      </c>
      <c r="BH12" s="637"/>
      <c r="BI12" s="637"/>
      <c r="BJ12" s="637"/>
      <c r="BK12" s="637"/>
      <c r="BL12" s="637"/>
      <c r="BM12" s="637"/>
      <c r="BN12" s="638"/>
      <c r="BO12" s="639">
        <v>53.4</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50649</v>
      </c>
      <c r="CS12" s="637"/>
      <c r="CT12" s="637"/>
      <c r="CU12" s="637"/>
      <c r="CV12" s="637"/>
      <c r="CW12" s="637"/>
      <c r="CX12" s="637"/>
      <c r="CY12" s="638"/>
      <c r="CZ12" s="639">
        <v>0.8</v>
      </c>
      <c r="DA12" s="639"/>
      <c r="DB12" s="639"/>
      <c r="DC12" s="639"/>
      <c r="DD12" s="645">
        <v>7334</v>
      </c>
      <c r="DE12" s="637"/>
      <c r="DF12" s="637"/>
      <c r="DG12" s="637"/>
      <c r="DH12" s="637"/>
      <c r="DI12" s="637"/>
      <c r="DJ12" s="637"/>
      <c r="DK12" s="637"/>
      <c r="DL12" s="637"/>
      <c r="DM12" s="637"/>
      <c r="DN12" s="637"/>
      <c r="DO12" s="637"/>
      <c r="DP12" s="638"/>
      <c r="DQ12" s="645">
        <v>44213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687392</v>
      </c>
      <c r="BH13" s="637"/>
      <c r="BI13" s="637"/>
      <c r="BJ13" s="637"/>
      <c r="BK13" s="637"/>
      <c r="BL13" s="637"/>
      <c r="BM13" s="637"/>
      <c r="BN13" s="638"/>
      <c r="BO13" s="639">
        <v>53.4</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779806</v>
      </c>
      <c r="CS13" s="637"/>
      <c r="CT13" s="637"/>
      <c r="CU13" s="637"/>
      <c r="CV13" s="637"/>
      <c r="CW13" s="637"/>
      <c r="CX13" s="637"/>
      <c r="CY13" s="638"/>
      <c r="CZ13" s="639">
        <v>12.5</v>
      </c>
      <c r="DA13" s="639"/>
      <c r="DB13" s="639"/>
      <c r="DC13" s="639"/>
      <c r="DD13" s="645">
        <v>258515</v>
      </c>
      <c r="DE13" s="637"/>
      <c r="DF13" s="637"/>
      <c r="DG13" s="637"/>
      <c r="DH13" s="637"/>
      <c r="DI13" s="637"/>
      <c r="DJ13" s="637"/>
      <c r="DK13" s="637"/>
      <c r="DL13" s="637"/>
      <c r="DM13" s="637"/>
      <c r="DN13" s="637"/>
      <c r="DO13" s="637"/>
      <c r="DP13" s="638"/>
      <c r="DQ13" s="645">
        <v>543169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48178</v>
      </c>
      <c r="BH14" s="637"/>
      <c r="BI14" s="637"/>
      <c r="BJ14" s="637"/>
      <c r="BK14" s="637"/>
      <c r="BL14" s="637"/>
      <c r="BM14" s="637"/>
      <c r="BN14" s="638"/>
      <c r="BO14" s="639">
        <v>3.7</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313013</v>
      </c>
      <c r="CS14" s="637"/>
      <c r="CT14" s="637"/>
      <c r="CU14" s="637"/>
      <c r="CV14" s="637"/>
      <c r="CW14" s="637"/>
      <c r="CX14" s="637"/>
      <c r="CY14" s="638"/>
      <c r="CZ14" s="639">
        <v>5</v>
      </c>
      <c r="DA14" s="639"/>
      <c r="DB14" s="639"/>
      <c r="DC14" s="639"/>
      <c r="DD14" s="645">
        <v>18217</v>
      </c>
      <c r="DE14" s="637"/>
      <c r="DF14" s="637"/>
      <c r="DG14" s="637"/>
      <c r="DH14" s="637"/>
      <c r="DI14" s="637"/>
      <c r="DJ14" s="637"/>
      <c r="DK14" s="637"/>
      <c r="DL14" s="637"/>
      <c r="DM14" s="637"/>
      <c r="DN14" s="637"/>
      <c r="DO14" s="637"/>
      <c r="DP14" s="638"/>
      <c r="DQ14" s="645">
        <v>293199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6247</v>
      </c>
      <c r="S15" s="637"/>
      <c r="T15" s="637"/>
      <c r="U15" s="637"/>
      <c r="V15" s="637"/>
      <c r="W15" s="637"/>
      <c r="X15" s="637"/>
      <c r="Y15" s="638"/>
      <c r="Z15" s="639">
        <v>0.1</v>
      </c>
      <c r="AA15" s="639"/>
      <c r="AB15" s="639"/>
      <c r="AC15" s="639"/>
      <c r="AD15" s="640">
        <v>6247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61335</v>
      </c>
      <c r="BH15" s="637"/>
      <c r="BI15" s="637"/>
      <c r="BJ15" s="637"/>
      <c r="BK15" s="637"/>
      <c r="BL15" s="637"/>
      <c r="BM15" s="637"/>
      <c r="BN15" s="638"/>
      <c r="BO15" s="639">
        <v>4.8</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452362</v>
      </c>
      <c r="CS15" s="637"/>
      <c r="CT15" s="637"/>
      <c r="CU15" s="637"/>
      <c r="CV15" s="637"/>
      <c r="CW15" s="637"/>
      <c r="CX15" s="637"/>
      <c r="CY15" s="638"/>
      <c r="CZ15" s="639">
        <v>7.2</v>
      </c>
      <c r="DA15" s="639"/>
      <c r="DB15" s="639"/>
      <c r="DC15" s="639"/>
      <c r="DD15" s="645">
        <v>86316</v>
      </c>
      <c r="DE15" s="637"/>
      <c r="DF15" s="637"/>
      <c r="DG15" s="637"/>
      <c r="DH15" s="637"/>
      <c r="DI15" s="637"/>
      <c r="DJ15" s="637"/>
      <c r="DK15" s="637"/>
      <c r="DL15" s="637"/>
      <c r="DM15" s="637"/>
      <c r="DN15" s="637"/>
      <c r="DO15" s="637"/>
      <c r="DP15" s="638"/>
      <c r="DQ15" s="645">
        <v>373609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25239</v>
      </c>
      <c r="S16" s="637"/>
      <c r="T16" s="637"/>
      <c r="U16" s="637"/>
      <c r="V16" s="637"/>
      <c r="W16" s="637"/>
      <c r="X16" s="637"/>
      <c r="Y16" s="638"/>
      <c r="Z16" s="639">
        <v>0.4</v>
      </c>
      <c r="AA16" s="639"/>
      <c r="AB16" s="639"/>
      <c r="AC16" s="639"/>
      <c r="AD16" s="640">
        <v>25239</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103767</v>
      </c>
      <c r="CS16" s="637"/>
      <c r="CT16" s="637"/>
      <c r="CU16" s="637"/>
      <c r="CV16" s="637"/>
      <c r="CW16" s="637"/>
      <c r="CX16" s="637"/>
      <c r="CY16" s="638"/>
      <c r="CZ16" s="639">
        <v>1.7</v>
      </c>
      <c r="DA16" s="639"/>
      <c r="DB16" s="639"/>
      <c r="DC16" s="639"/>
      <c r="DD16" s="645" t="s">
        <v>121</v>
      </c>
      <c r="DE16" s="637"/>
      <c r="DF16" s="637"/>
      <c r="DG16" s="637"/>
      <c r="DH16" s="637"/>
      <c r="DI16" s="637"/>
      <c r="DJ16" s="637"/>
      <c r="DK16" s="637"/>
      <c r="DL16" s="637"/>
      <c r="DM16" s="637"/>
      <c r="DN16" s="637"/>
      <c r="DO16" s="637"/>
      <c r="DP16" s="638"/>
      <c r="DQ16" s="645">
        <v>3386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53699</v>
      </c>
      <c r="S17" s="637"/>
      <c r="T17" s="637"/>
      <c r="U17" s="637"/>
      <c r="V17" s="637"/>
      <c r="W17" s="637"/>
      <c r="X17" s="637"/>
      <c r="Y17" s="638"/>
      <c r="Z17" s="639">
        <v>0.8</v>
      </c>
      <c r="AA17" s="639"/>
      <c r="AB17" s="639"/>
      <c r="AC17" s="639"/>
      <c r="AD17" s="640">
        <v>53699</v>
      </c>
      <c r="AE17" s="640"/>
      <c r="AF17" s="640"/>
      <c r="AG17" s="640"/>
      <c r="AH17" s="640"/>
      <c r="AI17" s="640"/>
      <c r="AJ17" s="640"/>
      <c r="AK17" s="640"/>
      <c r="AL17" s="641">
        <v>1.4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462324</v>
      </c>
      <c r="CS17" s="637"/>
      <c r="CT17" s="637"/>
      <c r="CU17" s="637"/>
      <c r="CV17" s="637"/>
      <c r="CW17" s="637"/>
      <c r="CX17" s="637"/>
      <c r="CY17" s="638"/>
      <c r="CZ17" s="639">
        <v>7.4</v>
      </c>
      <c r="DA17" s="639"/>
      <c r="DB17" s="639"/>
      <c r="DC17" s="639"/>
      <c r="DD17" s="645" t="s">
        <v>121</v>
      </c>
      <c r="DE17" s="637"/>
      <c r="DF17" s="637"/>
      <c r="DG17" s="637"/>
      <c r="DH17" s="637"/>
      <c r="DI17" s="637"/>
      <c r="DJ17" s="637"/>
      <c r="DK17" s="637"/>
      <c r="DL17" s="637"/>
      <c r="DM17" s="637"/>
      <c r="DN17" s="637"/>
      <c r="DO17" s="637"/>
      <c r="DP17" s="638"/>
      <c r="DQ17" s="645">
        <v>447034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9224</v>
      </c>
      <c r="S18" s="637"/>
      <c r="T18" s="637"/>
      <c r="U18" s="637"/>
      <c r="V18" s="637"/>
      <c r="W18" s="637"/>
      <c r="X18" s="637"/>
      <c r="Y18" s="638"/>
      <c r="Z18" s="639">
        <v>0.1</v>
      </c>
      <c r="AA18" s="639"/>
      <c r="AB18" s="639"/>
      <c r="AC18" s="639"/>
      <c r="AD18" s="640">
        <v>9224</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21326</v>
      </c>
      <c r="CS18" s="637"/>
      <c r="CT18" s="637"/>
      <c r="CU18" s="637"/>
      <c r="CV18" s="637"/>
      <c r="CW18" s="637"/>
      <c r="CX18" s="637"/>
      <c r="CY18" s="638"/>
      <c r="CZ18" s="639">
        <v>0.3</v>
      </c>
      <c r="DA18" s="639"/>
      <c r="DB18" s="639"/>
      <c r="DC18" s="639"/>
      <c r="DD18" s="645" t="s">
        <v>121</v>
      </c>
      <c r="DE18" s="637"/>
      <c r="DF18" s="637"/>
      <c r="DG18" s="637"/>
      <c r="DH18" s="637"/>
      <c r="DI18" s="637"/>
      <c r="DJ18" s="637"/>
      <c r="DK18" s="637"/>
      <c r="DL18" s="637"/>
      <c r="DM18" s="637"/>
      <c r="DN18" s="637"/>
      <c r="DO18" s="637"/>
      <c r="DP18" s="638"/>
      <c r="DQ18" s="645">
        <v>9358</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44475</v>
      </c>
      <c r="S19" s="637"/>
      <c r="T19" s="637"/>
      <c r="U19" s="637"/>
      <c r="V19" s="637"/>
      <c r="W19" s="637"/>
      <c r="X19" s="637"/>
      <c r="Y19" s="638"/>
      <c r="Z19" s="639">
        <v>0.7</v>
      </c>
      <c r="AA19" s="639"/>
      <c r="AB19" s="639"/>
      <c r="AC19" s="639"/>
      <c r="AD19" s="640">
        <v>44475</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6251253</v>
      </c>
      <c r="CS20" s="637"/>
      <c r="CT20" s="637"/>
      <c r="CU20" s="637"/>
      <c r="CV20" s="637"/>
      <c r="CW20" s="637"/>
      <c r="CX20" s="637"/>
      <c r="CY20" s="638"/>
      <c r="CZ20" s="639">
        <v>100</v>
      </c>
      <c r="DA20" s="639"/>
      <c r="DB20" s="639"/>
      <c r="DC20" s="639"/>
      <c r="DD20" s="645">
        <v>676256</v>
      </c>
      <c r="DE20" s="637"/>
      <c r="DF20" s="637"/>
      <c r="DG20" s="637"/>
      <c r="DH20" s="637"/>
      <c r="DI20" s="637"/>
      <c r="DJ20" s="637"/>
      <c r="DK20" s="637"/>
      <c r="DL20" s="637"/>
      <c r="DM20" s="637"/>
      <c r="DN20" s="637"/>
      <c r="DO20" s="637"/>
      <c r="DP20" s="638"/>
      <c r="DQ20" s="645">
        <v>4417632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2276931</v>
      </c>
      <c r="S21" s="637"/>
      <c r="T21" s="637"/>
      <c r="U21" s="637"/>
      <c r="V21" s="637"/>
      <c r="W21" s="637"/>
      <c r="X21" s="637"/>
      <c r="Y21" s="638"/>
      <c r="Z21" s="639">
        <v>35.1</v>
      </c>
      <c r="AA21" s="639"/>
      <c r="AB21" s="639"/>
      <c r="AC21" s="639"/>
      <c r="AD21" s="640">
        <v>2040015</v>
      </c>
      <c r="AE21" s="640"/>
      <c r="AF21" s="640"/>
      <c r="AG21" s="640"/>
      <c r="AH21" s="640"/>
      <c r="AI21" s="640"/>
      <c r="AJ21" s="640"/>
      <c r="AK21" s="640"/>
      <c r="AL21" s="641">
        <v>53.9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2040015</v>
      </c>
      <c r="S22" s="637"/>
      <c r="T22" s="637"/>
      <c r="U22" s="637"/>
      <c r="V22" s="637"/>
      <c r="W22" s="637"/>
      <c r="X22" s="637"/>
      <c r="Y22" s="638"/>
      <c r="Z22" s="639">
        <v>31.5</v>
      </c>
      <c r="AA22" s="639"/>
      <c r="AB22" s="639"/>
      <c r="AC22" s="639"/>
      <c r="AD22" s="640">
        <v>2040015</v>
      </c>
      <c r="AE22" s="640"/>
      <c r="AF22" s="640"/>
      <c r="AG22" s="640"/>
      <c r="AH22" s="640"/>
      <c r="AI22" s="640"/>
      <c r="AJ22" s="640"/>
      <c r="AK22" s="640"/>
      <c r="AL22" s="641">
        <v>53.9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236916</v>
      </c>
      <c r="S23" s="637"/>
      <c r="T23" s="637"/>
      <c r="U23" s="637"/>
      <c r="V23" s="637"/>
      <c r="W23" s="637"/>
      <c r="X23" s="637"/>
      <c r="Y23" s="638"/>
      <c r="Z23" s="639">
        <v>3.7</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2718980</v>
      </c>
      <c r="CS24" s="626"/>
      <c r="CT24" s="626"/>
      <c r="CU24" s="626"/>
      <c r="CV24" s="626"/>
      <c r="CW24" s="626"/>
      <c r="CX24" s="626"/>
      <c r="CY24" s="627"/>
      <c r="CZ24" s="630">
        <v>43.5</v>
      </c>
      <c r="DA24" s="631"/>
      <c r="DB24" s="631"/>
      <c r="DC24" s="647"/>
      <c r="DD24" s="671">
        <v>2006190</v>
      </c>
      <c r="DE24" s="626"/>
      <c r="DF24" s="626"/>
      <c r="DG24" s="626"/>
      <c r="DH24" s="626"/>
      <c r="DI24" s="626"/>
      <c r="DJ24" s="626"/>
      <c r="DK24" s="627"/>
      <c r="DL24" s="671">
        <v>1792450</v>
      </c>
      <c r="DM24" s="626"/>
      <c r="DN24" s="626"/>
      <c r="DO24" s="626"/>
      <c r="DP24" s="626"/>
      <c r="DQ24" s="626"/>
      <c r="DR24" s="626"/>
      <c r="DS24" s="626"/>
      <c r="DT24" s="626"/>
      <c r="DU24" s="626"/>
      <c r="DV24" s="627"/>
      <c r="DW24" s="630">
        <v>47.3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4018889</v>
      </c>
      <c r="S25" s="637"/>
      <c r="T25" s="637"/>
      <c r="U25" s="637"/>
      <c r="V25" s="637"/>
      <c r="W25" s="637"/>
      <c r="X25" s="637"/>
      <c r="Y25" s="638"/>
      <c r="Z25" s="639">
        <v>62</v>
      </c>
      <c r="AA25" s="639"/>
      <c r="AB25" s="639"/>
      <c r="AC25" s="639"/>
      <c r="AD25" s="640">
        <v>3781973</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1203194</v>
      </c>
      <c r="CS25" s="668"/>
      <c r="CT25" s="668"/>
      <c r="CU25" s="668"/>
      <c r="CV25" s="668"/>
      <c r="CW25" s="668"/>
      <c r="CX25" s="668"/>
      <c r="CY25" s="669"/>
      <c r="CZ25" s="641">
        <v>19.2</v>
      </c>
      <c r="DA25" s="666"/>
      <c r="DB25" s="666"/>
      <c r="DC25" s="670"/>
      <c r="DD25" s="645">
        <v>1119043</v>
      </c>
      <c r="DE25" s="668"/>
      <c r="DF25" s="668"/>
      <c r="DG25" s="668"/>
      <c r="DH25" s="668"/>
      <c r="DI25" s="668"/>
      <c r="DJ25" s="668"/>
      <c r="DK25" s="669"/>
      <c r="DL25" s="645">
        <v>1085736</v>
      </c>
      <c r="DM25" s="668"/>
      <c r="DN25" s="668"/>
      <c r="DO25" s="668"/>
      <c r="DP25" s="668"/>
      <c r="DQ25" s="668"/>
      <c r="DR25" s="668"/>
      <c r="DS25" s="668"/>
      <c r="DT25" s="668"/>
      <c r="DU25" s="668"/>
      <c r="DV25" s="669"/>
      <c r="DW25" s="641">
        <v>28.6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541</v>
      </c>
      <c r="S26" s="637"/>
      <c r="T26" s="637"/>
      <c r="U26" s="637"/>
      <c r="V26" s="637"/>
      <c r="W26" s="637"/>
      <c r="X26" s="637"/>
      <c r="Y26" s="638"/>
      <c r="Z26" s="639">
        <v>0</v>
      </c>
      <c r="AA26" s="639"/>
      <c r="AB26" s="639"/>
      <c r="AC26" s="639"/>
      <c r="AD26" s="640">
        <v>541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644222</v>
      </c>
      <c r="CS26" s="637"/>
      <c r="CT26" s="637"/>
      <c r="CU26" s="637"/>
      <c r="CV26" s="637"/>
      <c r="CW26" s="637"/>
      <c r="CX26" s="637"/>
      <c r="CY26" s="638"/>
      <c r="CZ26" s="641">
        <v>10.3</v>
      </c>
      <c r="DA26" s="666"/>
      <c r="DB26" s="666"/>
      <c r="DC26" s="670"/>
      <c r="DD26" s="645">
        <v>601245</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15622</v>
      </c>
      <c r="S27" s="637"/>
      <c r="T27" s="637"/>
      <c r="U27" s="637"/>
      <c r="V27" s="637"/>
      <c r="W27" s="637"/>
      <c r="X27" s="637"/>
      <c r="Y27" s="638"/>
      <c r="Z27" s="639">
        <v>0.2</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1287112</v>
      </c>
      <c r="BH27" s="637"/>
      <c r="BI27" s="637"/>
      <c r="BJ27" s="637"/>
      <c r="BK27" s="637"/>
      <c r="BL27" s="637"/>
      <c r="BM27" s="637"/>
      <c r="BN27" s="638"/>
      <c r="BO27" s="639">
        <v>100</v>
      </c>
      <c r="BP27" s="639"/>
      <c r="BQ27" s="639"/>
      <c r="BR27" s="639"/>
      <c r="BS27" s="640">
        <v>11099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1053462</v>
      </c>
      <c r="CS27" s="668"/>
      <c r="CT27" s="668"/>
      <c r="CU27" s="668"/>
      <c r="CV27" s="668"/>
      <c r="CW27" s="668"/>
      <c r="CX27" s="668"/>
      <c r="CY27" s="669"/>
      <c r="CZ27" s="641">
        <v>16.899999999999999</v>
      </c>
      <c r="DA27" s="666"/>
      <c r="DB27" s="666"/>
      <c r="DC27" s="670"/>
      <c r="DD27" s="645">
        <v>440113</v>
      </c>
      <c r="DE27" s="668"/>
      <c r="DF27" s="668"/>
      <c r="DG27" s="668"/>
      <c r="DH27" s="668"/>
      <c r="DI27" s="668"/>
      <c r="DJ27" s="668"/>
      <c r="DK27" s="669"/>
      <c r="DL27" s="645">
        <v>259680</v>
      </c>
      <c r="DM27" s="668"/>
      <c r="DN27" s="668"/>
      <c r="DO27" s="668"/>
      <c r="DP27" s="668"/>
      <c r="DQ27" s="668"/>
      <c r="DR27" s="668"/>
      <c r="DS27" s="668"/>
      <c r="DT27" s="668"/>
      <c r="DU27" s="668"/>
      <c r="DV27" s="669"/>
      <c r="DW27" s="641">
        <v>6.8</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37548</v>
      </c>
      <c r="S28" s="637"/>
      <c r="T28" s="637"/>
      <c r="U28" s="637"/>
      <c r="V28" s="637"/>
      <c r="W28" s="637"/>
      <c r="X28" s="637"/>
      <c r="Y28" s="638"/>
      <c r="Z28" s="639">
        <v>0.6</v>
      </c>
      <c r="AA28" s="639"/>
      <c r="AB28" s="639"/>
      <c r="AC28" s="639"/>
      <c r="AD28" s="640" t="s">
        <v>121</v>
      </c>
      <c r="AE28" s="640"/>
      <c r="AF28" s="640"/>
      <c r="AG28" s="640"/>
      <c r="AH28" s="640"/>
      <c r="AI28" s="640"/>
      <c r="AJ28" s="640"/>
      <c r="AK28" s="640"/>
      <c r="AL28" s="641" t="s">
        <v>121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462324</v>
      </c>
      <c r="CS28" s="637"/>
      <c r="CT28" s="637"/>
      <c r="CU28" s="637"/>
      <c r="CV28" s="637"/>
      <c r="CW28" s="637"/>
      <c r="CX28" s="637"/>
      <c r="CY28" s="638"/>
      <c r="CZ28" s="641">
        <v>7.4</v>
      </c>
      <c r="DA28" s="666"/>
      <c r="DB28" s="666"/>
      <c r="DC28" s="670"/>
      <c r="DD28" s="645">
        <v>447034</v>
      </c>
      <c r="DE28" s="637"/>
      <c r="DF28" s="637"/>
      <c r="DG28" s="637"/>
      <c r="DH28" s="637"/>
      <c r="DI28" s="637"/>
      <c r="DJ28" s="637"/>
      <c r="DK28" s="638"/>
      <c r="DL28" s="645">
        <v>447034</v>
      </c>
      <c r="DM28" s="637"/>
      <c r="DN28" s="637"/>
      <c r="DO28" s="637"/>
      <c r="DP28" s="637"/>
      <c r="DQ28" s="637"/>
      <c r="DR28" s="637"/>
      <c r="DS28" s="637"/>
      <c r="DT28" s="637"/>
      <c r="DU28" s="637"/>
      <c r="DV28" s="638"/>
      <c r="DW28" s="641">
        <v>11.8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4955</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462324</v>
      </c>
      <c r="CS29" s="668"/>
      <c r="CT29" s="668"/>
      <c r="CU29" s="668"/>
      <c r="CV29" s="668"/>
      <c r="CW29" s="668"/>
      <c r="CX29" s="668"/>
      <c r="CY29" s="669"/>
      <c r="CZ29" s="641">
        <v>7.4</v>
      </c>
      <c r="DA29" s="666"/>
      <c r="DB29" s="666"/>
      <c r="DC29" s="670"/>
      <c r="DD29" s="645">
        <v>447034</v>
      </c>
      <c r="DE29" s="668"/>
      <c r="DF29" s="668"/>
      <c r="DG29" s="668"/>
      <c r="DH29" s="668"/>
      <c r="DI29" s="668"/>
      <c r="DJ29" s="668"/>
      <c r="DK29" s="669"/>
      <c r="DL29" s="645">
        <v>447034</v>
      </c>
      <c r="DM29" s="668"/>
      <c r="DN29" s="668"/>
      <c r="DO29" s="668"/>
      <c r="DP29" s="668"/>
      <c r="DQ29" s="668"/>
      <c r="DR29" s="668"/>
      <c r="DS29" s="668"/>
      <c r="DT29" s="668"/>
      <c r="DU29" s="668"/>
      <c r="DV29" s="669"/>
      <c r="DW29" s="641">
        <v>11.8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778297</v>
      </c>
      <c r="S30" s="637"/>
      <c r="T30" s="637"/>
      <c r="U30" s="637"/>
      <c r="V30" s="637"/>
      <c r="W30" s="637"/>
      <c r="X30" s="637"/>
      <c r="Y30" s="638"/>
      <c r="Z30" s="639">
        <v>12</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441843</v>
      </c>
      <c r="CS30" s="637"/>
      <c r="CT30" s="637"/>
      <c r="CU30" s="637"/>
      <c r="CV30" s="637"/>
      <c r="CW30" s="637"/>
      <c r="CX30" s="637"/>
      <c r="CY30" s="638"/>
      <c r="CZ30" s="641">
        <v>7.1</v>
      </c>
      <c r="DA30" s="666"/>
      <c r="DB30" s="666"/>
      <c r="DC30" s="670"/>
      <c r="DD30" s="645">
        <v>426989</v>
      </c>
      <c r="DE30" s="637"/>
      <c r="DF30" s="637"/>
      <c r="DG30" s="637"/>
      <c r="DH30" s="637"/>
      <c r="DI30" s="637"/>
      <c r="DJ30" s="637"/>
      <c r="DK30" s="638"/>
      <c r="DL30" s="645">
        <v>426989</v>
      </c>
      <c r="DM30" s="637"/>
      <c r="DN30" s="637"/>
      <c r="DO30" s="637"/>
      <c r="DP30" s="637"/>
      <c r="DQ30" s="637"/>
      <c r="DR30" s="637"/>
      <c r="DS30" s="637"/>
      <c r="DT30" s="637"/>
      <c r="DU30" s="637"/>
      <c r="DV30" s="638"/>
      <c r="DW30" s="641">
        <v>11.3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98.3</v>
      </c>
      <c r="BN31" s="680"/>
      <c r="BO31" s="680"/>
      <c r="BP31" s="680"/>
      <c r="BQ31" s="681"/>
      <c r="BR31" s="692">
        <v>99.4</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20481</v>
      </c>
      <c r="CS31" s="668"/>
      <c r="CT31" s="668"/>
      <c r="CU31" s="668"/>
      <c r="CV31" s="668"/>
      <c r="CW31" s="668"/>
      <c r="CX31" s="668"/>
      <c r="CY31" s="669"/>
      <c r="CZ31" s="641">
        <v>0.3</v>
      </c>
      <c r="DA31" s="666"/>
      <c r="DB31" s="666"/>
      <c r="DC31" s="670"/>
      <c r="DD31" s="645">
        <v>20045</v>
      </c>
      <c r="DE31" s="668"/>
      <c r="DF31" s="668"/>
      <c r="DG31" s="668"/>
      <c r="DH31" s="668"/>
      <c r="DI31" s="668"/>
      <c r="DJ31" s="668"/>
      <c r="DK31" s="669"/>
      <c r="DL31" s="645">
        <v>20045</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441536</v>
      </c>
      <c r="S32" s="637"/>
      <c r="T32" s="637"/>
      <c r="U32" s="637"/>
      <c r="V32" s="637"/>
      <c r="W32" s="637"/>
      <c r="X32" s="637"/>
      <c r="Y32" s="638"/>
      <c r="Z32" s="639">
        <v>6.8</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99.8</v>
      </c>
      <c r="BH32" s="668"/>
      <c r="BI32" s="668"/>
      <c r="BJ32" s="668"/>
      <c r="BK32" s="668"/>
      <c r="BL32" s="668"/>
      <c r="BM32" s="642">
        <v>98.6</v>
      </c>
      <c r="BN32" s="668"/>
      <c r="BO32" s="668"/>
      <c r="BP32" s="668"/>
      <c r="BQ32" s="691"/>
      <c r="BR32" s="693">
        <v>99.6</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2246</v>
      </c>
      <c r="S33" s="637"/>
      <c r="T33" s="637"/>
      <c r="U33" s="637"/>
      <c r="V33" s="637"/>
      <c r="W33" s="637"/>
      <c r="X33" s="637"/>
      <c r="Y33" s="638"/>
      <c r="Z33" s="639">
        <v>0</v>
      </c>
      <c r="AA33" s="639"/>
      <c r="AB33" s="639"/>
      <c r="AC33" s="639"/>
      <c r="AD33" s="640" t="s">
        <v>121</v>
      </c>
      <c r="AE33" s="640"/>
      <c r="AF33" s="640"/>
      <c r="AG33" s="640"/>
      <c r="AH33" s="640"/>
      <c r="AI33" s="640"/>
      <c r="AJ33" s="640"/>
      <c r="AK33" s="640"/>
      <c r="AL33" s="641" t="s">
        <v>121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98</v>
      </c>
      <c r="BN33" s="695"/>
      <c r="BO33" s="695"/>
      <c r="BP33" s="695"/>
      <c r="BQ33" s="697"/>
      <c r="BR33" s="694">
        <v>99.2</v>
      </c>
      <c r="BS33" s="695"/>
      <c r="BT33" s="695"/>
      <c r="BU33" s="695"/>
      <c r="BV33" s="695"/>
      <c r="BW33" s="695"/>
      <c r="BX33" s="696">
        <v>97.8</v>
      </c>
      <c r="BY33" s="695"/>
      <c r="BZ33" s="695"/>
      <c r="CA33" s="695"/>
      <c r="CB33" s="697"/>
      <c r="CD33" s="633" t="s">
        <v>307</v>
      </c>
      <c r="CE33" s="634"/>
      <c r="CF33" s="634"/>
      <c r="CG33" s="634"/>
      <c r="CH33" s="634"/>
      <c r="CI33" s="634"/>
      <c r="CJ33" s="634"/>
      <c r="CK33" s="634"/>
      <c r="CL33" s="634"/>
      <c r="CM33" s="634"/>
      <c r="CN33" s="634"/>
      <c r="CO33" s="634"/>
      <c r="CP33" s="634"/>
      <c r="CQ33" s="635"/>
      <c r="CR33" s="636">
        <v>2752250</v>
      </c>
      <c r="CS33" s="668"/>
      <c r="CT33" s="668"/>
      <c r="CU33" s="668"/>
      <c r="CV33" s="668"/>
      <c r="CW33" s="668"/>
      <c r="CX33" s="668"/>
      <c r="CY33" s="669"/>
      <c r="CZ33" s="641">
        <v>44</v>
      </c>
      <c r="DA33" s="666"/>
      <c r="DB33" s="666"/>
      <c r="DC33" s="670"/>
      <c r="DD33" s="645">
        <v>2260725</v>
      </c>
      <c r="DE33" s="668"/>
      <c r="DF33" s="668"/>
      <c r="DG33" s="668"/>
      <c r="DH33" s="668"/>
      <c r="DI33" s="668"/>
      <c r="DJ33" s="668"/>
      <c r="DK33" s="669"/>
      <c r="DL33" s="645">
        <v>1505935</v>
      </c>
      <c r="DM33" s="668"/>
      <c r="DN33" s="668"/>
      <c r="DO33" s="668"/>
      <c r="DP33" s="668"/>
      <c r="DQ33" s="668"/>
      <c r="DR33" s="668"/>
      <c r="DS33" s="668"/>
      <c r="DT33" s="668"/>
      <c r="DU33" s="668"/>
      <c r="DV33" s="669"/>
      <c r="DW33" s="641">
        <v>39.700000000000003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27245</v>
      </c>
      <c r="S34" s="637"/>
      <c r="T34" s="637"/>
      <c r="U34" s="637"/>
      <c r="V34" s="637"/>
      <c r="W34" s="637"/>
      <c r="X34" s="637"/>
      <c r="Y34" s="638"/>
      <c r="Z34" s="639">
        <v>0.4</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696443</v>
      </c>
      <c r="CS34" s="637"/>
      <c r="CT34" s="637"/>
      <c r="CU34" s="637"/>
      <c r="CV34" s="637"/>
      <c r="CW34" s="637"/>
      <c r="CX34" s="637"/>
      <c r="CY34" s="638"/>
      <c r="CZ34" s="641">
        <v>11.1</v>
      </c>
      <c r="DA34" s="666"/>
      <c r="DB34" s="666"/>
      <c r="DC34" s="670"/>
      <c r="DD34" s="645">
        <v>473448</v>
      </c>
      <c r="DE34" s="637"/>
      <c r="DF34" s="637"/>
      <c r="DG34" s="637"/>
      <c r="DH34" s="637"/>
      <c r="DI34" s="637"/>
      <c r="DJ34" s="637"/>
      <c r="DK34" s="638"/>
      <c r="DL34" s="645">
        <v>331218</v>
      </c>
      <c r="DM34" s="637"/>
      <c r="DN34" s="637"/>
      <c r="DO34" s="637"/>
      <c r="DP34" s="637"/>
      <c r="DQ34" s="637"/>
      <c r="DR34" s="637"/>
      <c r="DS34" s="637"/>
      <c r="DT34" s="637"/>
      <c r="DU34" s="637"/>
      <c r="DV34" s="638"/>
      <c r="DW34" s="641">
        <v>8.6999999999999993</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153470</v>
      </c>
      <c r="S35" s="637"/>
      <c r="T35" s="637"/>
      <c r="U35" s="637"/>
      <c r="V35" s="637"/>
      <c r="W35" s="637"/>
      <c r="X35" s="637"/>
      <c r="Y35" s="638"/>
      <c r="Z35" s="639">
        <v>2.4</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34181</v>
      </c>
      <c r="CS35" s="668"/>
      <c r="CT35" s="668"/>
      <c r="CU35" s="668"/>
      <c r="CV35" s="668"/>
      <c r="CW35" s="668"/>
      <c r="CX35" s="668"/>
      <c r="CY35" s="669"/>
      <c r="CZ35" s="641">
        <v>0.5</v>
      </c>
      <c r="DA35" s="666"/>
      <c r="DB35" s="666"/>
      <c r="DC35" s="670"/>
      <c r="DD35" s="645">
        <v>24788</v>
      </c>
      <c r="DE35" s="668"/>
      <c r="DF35" s="668"/>
      <c r="DG35" s="668"/>
      <c r="DH35" s="668"/>
      <c r="DI35" s="668"/>
      <c r="DJ35" s="668"/>
      <c r="DK35" s="669"/>
      <c r="DL35" s="645">
        <v>24788</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321958</v>
      </c>
      <c r="S36" s="637"/>
      <c r="T36" s="637"/>
      <c r="U36" s="637"/>
      <c r="V36" s="637"/>
      <c r="W36" s="637"/>
      <c r="X36" s="637"/>
      <c r="Y36" s="638"/>
      <c r="Z36" s="639">
        <v>5</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1150217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10485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1136497</v>
      </c>
      <c r="CS36" s="637"/>
      <c r="CT36" s="637"/>
      <c r="CU36" s="637"/>
      <c r="CV36" s="637"/>
      <c r="CW36" s="637"/>
      <c r="CX36" s="637"/>
      <c r="CY36" s="638"/>
      <c r="CZ36" s="641">
        <v>18.2</v>
      </c>
      <c r="DA36" s="666"/>
      <c r="DB36" s="666"/>
      <c r="DC36" s="670"/>
      <c r="DD36" s="645">
        <v>1004644</v>
      </c>
      <c r="DE36" s="637"/>
      <c r="DF36" s="637"/>
      <c r="DG36" s="637"/>
      <c r="DH36" s="637"/>
      <c r="DI36" s="637"/>
      <c r="DJ36" s="637"/>
      <c r="DK36" s="638"/>
      <c r="DL36" s="645">
        <v>670114</v>
      </c>
      <c r="DM36" s="637"/>
      <c r="DN36" s="637"/>
      <c r="DO36" s="637"/>
      <c r="DP36" s="637"/>
      <c r="DQ36" s="637"/>
      <c r="DR36" s="637"/>
      <c r="DS36" s="637"/>
      <c r="DT36" s="637"/>
      <c r="DU36" s="637"/>
      <c r="DV36" s="638"/>
      <c r="DW36" s="641">
        <v>17.7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163255</v>
      </c>
      <c r="S37" s="637"/>
      <c r="T37" s="637"/>
      <c r="U37" s="637"/>
      <c r="V37" s="637"/>
      <c r="W37" s="637"/>
      <c r="X37" s="637"/>
      <c r="Y37" s="638"/>
      <c r="Z37" s="639">
        <v>2.5</v>
      </c>
      <c r="AA37" s="639"/>
      <c r="AB37" s="639"/>
      <c r="AC37" s="639"/>
      <c r="AD37" s="640">
        <v>391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378312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-15620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517507</v>
      </c>
      <c r="CS37" s="668"/>
      <c r="CT37" s="668"/>
      <c r="CU37" s="668"/>
      <c r="CV37" s="668"/>
      <c r="CW37" s="668"/>
      <c r="CX37" s="668"/>
      <c r="CY37" s="669"/>
      <c r="CZ37" s="641">
        <v>8.3000000000000007</v>
      </c>
      <c r="DA37" s="666"/>
      <c r="DB37" s="666"/>
      <c r="DC37" s="670"/>
      <c r="DD37" s="645">
        <v>468790</v>
      </c>
      <c r="DE37" s="668"/>
      <c r="DF37" s="668"/>
      <c r="DG37" s="668"/>
      <c r="DH37" s="668"/>
      <c r="DI37" s="668"/>
      <c r="DJ37" s="668"/>
      <c r="DK37" s="669"/>
      <c r="DL37" s="645">
        <v>369015</v>
      </c>
      <c r="DM37" s="668"/>
      <c r="DN37" s="668"/>
      <c r="DO37" s="668"/>
      <c r="DP37" s="668"/>
      <c r="DQ37" s="668"/>
      <c r="DR37" s="668"/>
      <c r="DS37" s="668"/>
      <c r="DT37" s="668"/>
      <c r="DU37" s="668"/>
      <c r="DV37" s="669"/>
      <c r="DW37" s="641">
        <v>9.6999999999999993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518278</v>
      </c>
      <c r="S38" s="637"/>
      <c r="T38" s="637"/>
      <c r="U38" s="637"/>
      <c r="V38" s="637"/>
      <c r="W38" s="637"/>
      <c r="X38" s="637"/>
      <c r="Y38" s="638"/>
      <c r="Z38" s="639">
        <v>8</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119171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1456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652734</v>
      </c>
      <c r="CS38" s="637"/>
      <c r="CT38" s="637"/>
      <c r="CU38" s="637"/>
      <c r="CV38" s="637"/>
      <c r="CW38" s="637"/>
      <c r="CX38" s="637"/>
      <c r="CY38" s="638"/>
      <c r="CZ38" s="641">
        <v>10.4</v>
      </c>
      <c r="DA38" s="666"/>
      <c r="DB38" s="666"/>
      <c r="DC38" s="670"/>
      <c r="DD38" s="645">
        <v>526166</v>
      </c>
      <c r="DE38" s="637"/>
      <c r="DF38" s="637"/>
      <c r="DG38" s="637"/>
      <c r="DH38" s="637"/>
      <c r="DI38" s="637"/>
      <c r="DJ38" s="637"/>
      <c r="DK38" s="638"/>
      <c r="DL38" s="645">
        <v>479815</v>
      </c>
      <c r="DM38" s="637"/>
      <c r="DN38" s="637"/>
      <c r="DO38" s="637"/>
      <c r="DP38" s="637"/>
      <c r="DQ38" s="637"/>
      <c r="DR38" s="637"/>
      <c r="DS38" s="637"/>
      <c r="DT38" s="637"/>
      <c r="DU38" s="637"/>
      <c r="DV38" s="638"/>
      <c r="DW38" s="641">
        <v>12.7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21326</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2050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109050</v>
      </c>
      <c r="CS39" s="668"/>
      <c r="CT39" s="668"/>
      <c r="CU39" s="668"/>
      <c r="CV39" s="668"/>
      <c r="CW39" s="668"/>
      <c r="CX39" s="668"/>
      <c r="CY39" s="669"/>
      <c r="CZ39" s="641">
        <v>1.7</v>
      </c>
      <c r="DA39" s="666"/>
      <c r="DB39" s="666"/>
      <c r="DC39" s="670"/>
      <c r="DD39" s="645">
        <v>108334</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10078</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123345</v>
      </c>
      <c r="CS40" s="637"/>
      <c r="CT40" s="637"/>
      <c r="CU40" s="637"/>
      <c r="CV40" s="637"/>
      <c r="CW40" s="637"/>
      <c r="CX40" s="637"/>
      <c r="CY40" s="638"/>
      <c r="CZ40" s="641">
        <v>2</v>
      </c>
      <c r="DA40" s="666"/>
      <c r="DB40" s="666"/>
      <c r="DC40" s="670"/>
      <c r="DD40" s="645">
        <v>123345</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6483840</v>
      </c>
      <c r="S41" s="709"/>
      <c r="T41" s="709"/>
      <c r="U41" s="709"/>
      <c r="V41" s="709"/>
      <c r="W41" s="709"/>
      <c r="X41" s="709"/>
      <c r="Y41" s="713"/>
      <c r="Z41" s="714">
        <v>100</v>
      </c>
      <c r="AA41" s="714"/>
      <c r="AB41" s="714"/>
      <c r="AC41" s="714"/>
      <c r="AD41" s="715">
        <v>3782905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135357</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496051</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532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780023</v>
      </c>
      <c r="CS42" s="668"/>
      <c r="CT42" s="668"/>
      <c r="CU42" s="668"/>
      <c r="CV42" s="668"/>
      <c r="CW42" s="668"/>
      <c r="CX42" s="668"/>
      <c r="CY42" s="669"/>
      <c r="CZ42" s="641">
        <v>12.5</v>
      </c>
      <c r="DA42" s="666"/>
      <c r="DB42" s="666"/>
      <c r="DC42" s="670"/>
      <c r="DD42" s="645">
        <v>150717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16373</v>
      </c>
      <c r="CS43" s="668"/>
      <c r="CT43" s="668"/>
      <c r="CU43" s="668"/>
      <c r="CV43" s="668"/>
      <c r="CW43" s="668"/>
      <c r="CX43" s="668"/>
      <c r="CY43" s="669"/>
      <c r="CZ43" s="641">
        <v>0.3</v>
      </c>
      <c r="DA43" s="666"/>
      <c r="DB43" s="666"/>
      <c r="DC43" s="670"/>
      <c r="DD43" s="645">
        <v>16373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676256</v>
      </c>
      <c r="CS44" s="637"/>
      <c r="CT44" s="637"/>
      <c r="CU44" s="637"/>
      <c r="CV44" s="637"/>
      <c r="CW44" s="637"/>
      <c r="CX44" s="637"/>
      <c r="CY44" s="638"/>
      <c r="CZ44" s="641">
        <v>10.8</v>
      </c>
      <c r="DA44" s="642"/>
      <c r="DB44" s="642"/>
      <c r="DC44" s="648"/>
      <c r="DD44" s="645">
        <v>147331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97953</v>
      </c>
      <c r="CS45" s="668"/>
      <c r="CT45" s="668"/>
      <c r="CU45" s="668"/>
      <c r="CV45" s="668"/>
      <c r="CW45" s="668"/>
      <c r="CX45" s="668"/>
      <c r="CY45" s="669"/>
      <c r="CZ45" s="641">
        <v>1.6</v>
      </c>
      <c r="DA45" s="666"/>
      <c r="DB45" s="666"/>
      <c r="DC45" s="670"/>
      <c r="DD45" s="645">
        <v>9339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493966</v>
      </c>
      <c r="CS46" s="637"/>
      <c r="CT46" s="637"/>
      <c r="CU46" s="637"/>
      <c r="CV46" s="637"/>
      <c r="CW46" s="637"/>
      <c r="CX46" s="637"/>
      <c r="CY46" s="638"/>
      <c r="CZ46" s="641">
        <v>7.9</v>
      </c>
      <c r="DA46" s="642"/>
      <c r="DB46" s="642"/>
      <c r="DC46" s="648"/>
      <c r="DD46" s="645">
        <v>120838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103767</v>
      </c>
      <c r="CS47" s="668"/>
      <c r="CT47" s="668"/>
      <c r="CU47" s="668"/>
      <c r="CV47" s="668"/>
      <c r="CW47" s="668"/>
      <c r="CX47" s="668"/>
      <c r="CY47" s="669"/>
      <c r="CZ47" s="641">
        <v>1.7</v>
      </c>
      <c r="DA47" s="666"/>
      <c r="DB47" s="666"/>
      <c r="DC47" s="670"/>
      <c r="DD47" s="645">
        <v>3386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6251253</v>
      </c>
      <c r="CS49" s="695"/>
      <c r="CT49" s="695"/>
      <c r="CU49" s="695"/>
      <c r="CV49" s="695"/>
      <c r="CW49" s="695"/>
      <c r="CX49" s="695"/>
      <c r="CY49" s="724"/>
      <c r="CZ49" s="716">
        <v>100</v>
      </c>
      <c r="DA49" s="725"/>
      <c r="DB49" s="725"/>
      <c r="DC49" s="726"/>
      <c r="DD49" s="727">
        <v>4417632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wvn2uLgYb2nyD0t56PeyQt44vTL8FtOCCaMBR3o2+KxDs/h3cKbrteEdO8LQroMWLaNOEJsvJgWNgmcLEs7bg==" saltValue="jcddjLo7g+cUKl3c2Pb+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27" zoomScale="70" zoomScaleNormal="70" zoomScaleSheetLayoutView="70" workbookViewId="0">
      <selection activeCell="V31" sqref="V31:Z31"/>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6484</v>
      </c>
      <c r="R7" s="766"/>
      <c r="S7" s="766"/>
      <c r="T7" s="766"/>
      <c r="U7" s="766"/>
      <c r="V7" s="766">
        <v>6251</v>
      </c>
      <c r="W7" s="766"/>
      <c r="X7" s="766"/>
      <c r="Y7" s="766"/>
      <c r="Z7" s="766"/>
      <c r="AA7" s="766">
        <v>233</v>
      </c>
      <c r="AB7" s="766"/>
      <c r="AC7" s="766"/>
      <c r="AD7" s="766"/>
      <c r="AE7" s="767"/>
      <c r="AF7" s="768">
        <v>189</v>
      </c>
      <c r="AG7" s="769"/>
      <c r="AH7" s="769"/>
      <c r="AI7" s="769"/>
      <c r="AJ7" s="770"/>
      <c r="AK7" s="771">
        <v>153</v>
      </c>
      <c r="AL7" s="772"/>
      <c r="AM7" s="772"/>
      <c r="AN7" s="772"/>
      <c r="AO7" s="772"/>
      <c r="AP7" s="772">
        <v>4858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6484</v>
      </c>
      <c r="R23" s="806"/>
      <c r="S23" s="806"/>
      <c r="T23" s="806"/>
      <c r="U23" s="806"/>
      <c r="V23" s="806">
        <v>6251</v>
      </c>
      <c r="W23" s="806"/>
      <c r="X23" s="806"/>
      <c r="Y23" s="806"/>
      <c r="Z23" s="806"/>
      <c r="AA23" s="806">
        <v>233</v>
      </c>
      <c r="AB23" s="806"/>
      <c r="AC23" s="806"/>
      <c r="AD23" s="806"/>
      <c r="AE23" s="807"/>
      <c r="AF23" s="808">
        <v>189</v>
      </c>
      <c r="AG23" s="806"/>
      <c r="AH23" s="806"/>
      <c r="AI23" s="806"/>
      <c r="AJ23" s="809"/>
      <c r="AK23" s="810"/>
      <c r="AL23" s="811"/>
      <c r="AM23" s="811"/>
      <c r="AN23" s="811"/>
      <c r="AO23" s="811"/>
      <c r="AP23" s="806">
        <v>4858</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1543</v>
      </c>
      <c r="R28" s="836"/>
      <c r="S28" s="836"/>
      <c r="T28" s="836"/>
      <c r="U28" s="836"/>
      <c r="V28" s="836">
        <v>1533</v>
      </c>
      <c r="W28" s="836"/>
      <c r="X28" s="836"/>
      <c r="Y28" s="836"/>
      <c r="Z28" s="836"/>
      <c r="AA28" s="836">
        <v>10</v>
      </c>
      <c r="AB28" s="836"/>
      <c r="AC28" s="836"/>
      <c r="AD28" s="836"/>
      <c r="AE28" s="837"/>
      <c r="AF28" s="838">
        <v>10</v>
      </c>
      <c r="AG28" s="836"/>
      <c r="AH28" s="836"/>
      <c r="AI28" s="836"/>
      <c r="AJ28" s="839"/>
      <c r="AK28" s="840">
        <v>164</v>
      </c>
      <c r="AL28" s="841"/>
      <c r="AM28" s="841"/>
      <c r="AN28" s="841"/>
      <c r="AO28" s="841"/>
      <c r="AP28" s="841" t="s">
        <v>561</v>
      </c>
      <c r="AQ28" s="841"/>
      <c r="AR28" s="841"/>
      <c r="AS28" s="841"/>
      <c r="AT28" s="841"/>
      <c r="AU28" s="841" t="s">
        <v>568</v>
      </c>
      <c r="AV28" s="841"/>
      <c r="AW28" s="841"/>
      <c r="AX28" s="841"/>
      <c r="AY28" s="841"/>
      <c r="AZ28" s="842" t="s">
        <v>486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23</v>
      </c>
      <c r="R29" s="797"/>
      <c r="S29" s="797"/>
      <c r="T29" s="797"/>
      <c r="U29" s="797"/>
      <c r="V29" s="797">
        <v>23</v>
      </c>
      <c r="W29" s="797"/>
      <c r="X29" s="797"/>
      <c r="Y29" s="797"/>
      <c r="Z29" s="797"/>
      <c r="AA29" s="797">
        <v>0</v>
      </c>
      <c r="AB29" s="797"/>
      <c r="AC29" s="797"/>
      <c r="AD29" s="797"/>
      <c r="AE29" s="798"/>
      <c r="AF29" s="799" t="s">
        <v>121</v>
      </c>
      <c r="AG29" s="800"/>
      <c r="AH29" s="800"/>
      <c r="AI29" s="800"/>
      <c r="AJ29" s="801"/>
      <c r="AK29" s="848">
        <v>9</v>
      </c>
      <c r="AL29" s="843"/>
      <c r="AM29" s="843"/>
      <c r="AN29" s="843"/>
      <c r="AO29" s="843"/>
      <c r="AP29" s="849" t="s">
        <v>486</v>
      </c>
      <c r="AQ29" s="847"/>
      <c r="AR29" s="847"/>
      <c r="AS29" s="847"/>
      <c r="AT29" s="848"/>
      <c r="AU29" s="843" t="s">
        <v>568</v>
      </c>
      <c r="AV29" s="843"/>
      <c r="AW29" s="843"/>
      <c r="AX29" s="843"/>
      <c r="AY29" s="843"/>
      <c r="AZ29" s="842" t="s">
        <v>486</v>
      </c>
      <c r="BA29" s="842"/>
      <c r="BB29" s="842"/>
      <c r="BC29" s="842"/>
      <c r="BD29" s="842"/>
      <c r="BE29" s="844"/>
      <c r="BF29" s="844"/>
      <c r="BG29" s="844"/>
      <c r="BH29" s="844"/>
      <c r="BI29" s="845"/>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1399</v>
      </c>
      <c r="R30" s="797"/>
      <c r="S30" s="797"/>
      <c r="T30" s="797"/>
      <c r="U30" s="797"/>
      <c r="V30" s="797">
        <v>1341</v>
      </c>
      <c r="W30" s="797"/>
      <c r="X30" s="797"/>
      <c r="Y30" s="797"/>
      <c r="Z30" s="797"/>
      <c r="AA30" s="797">
        <v>59</v>
      </c>
      <c r="AB30" s="797"/>
      <c r="AC30" s="797"/>
      <c r="AD30" s="797"/>
      <c r="AE30" s="798"/>
      <c r="AF30" s="799">
        <v>59</v>
      </c>
      <c r="AG30" s="800"/>
      <c r="AH30" s="800"/>
      <c r="AI30" s="800"/>
      <c r="AJ30" s="801"/>
      <c r="AK30" s="846">
        <v>222</v>
      </c>
      <c r="AL30" s="847"/>
      <c r="AM30" s="847"/>
      <c r="AN30" s="847"/>
      <c r="AO30" s="848"/>
      <c r="AP30" s="849" t="s">
        <v>486</v>
      </c>
      <c r="AQ30" s="847"/>
      <c r="AR30" s="847"/>
      <c r="AS30" s="847"/>
      <c r="AT30" s="848"/>
      <c r="AU30" s="843" t="s">
        <v>568</v>
      </c>
      <c r="AV30" s="843"/>
      <c r="AW30" s="843"/>
      <c r="AX30" s="843"/>
      <c r="AY30" s="843"/>
      <c r="AZ30" s="842" t="s">
        <v>486</v>
      </c>
      <c r="BA30" s="842"/>
      <c r="BB30" s="842"/>
      <c r="BC30" s="842"/>
      <c r="BD30" s="842"/>
      <c r="BE30" s="844"/>
      <c r="BF30" s="844"/>
      <c r="BG30" s="844"/>
      <c r="BH30" s="844"/>
      <c r="BI30" s="845"/>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300</v>
      </c>
      <c r="R31" s="797"/>
      <c r="S31" s="797"/>
      <c r="T31" s="797"/>
      <c r="U31" s="797"/>
      <c r="V31" s="797">
        <v>300</v>
      </c>
      <c r="W31" s="797"/>
      <c r="X31" s="797"/>
      <c r="Y31" s="797"/>
      <c r="Z31" s="797"/>
      <c r="AA31" s="797">
        <v>0</v>
      </c>
      <c r="AB31" s="797"/>
      <c r="AC31" s="797"/>
      <c r="AD31" s="797"/>
      <c r="AE31" s="798"/>
      <c r="AF31" s="799" t="s">
        <v>121</v>
      </c>
      <c r="AG31" s="800"/>
      <c r="AH31" s="800"/>
      <c r="AI31" s="800"/>
      <c r="AJ31" s="801"/>
      <c r="AK31" s="848">
        <v>94</v>
      </c>
      <c r="AL31" s="843"/>
      <c r="AM31" s="843"/>
      <c r="AN31" s="843"/>
      <c r="AO31" s="843"/>
      <c r="AP31" s="849" t="s">
        <v>486</v>
      </c>
      <c r="AQ31" s="847"/>
      <c r="AR31" s="847"/>
      <c r="AS31" s="847"/>
      <c r="AT31" s="848"/>
      <c r="AU31" s="843" t="s">
        <v>568</v>
      </c>
      <c r="AV31" s="843"/>
      <c r="AW31" s="843"/>
      <c r="AX31" s="843"/>
      <c r="AY31" s="843"/>
      <c r="AZ31" s="842" t="s">
        <v>486</v>
      </c>
      <c r="BA31" s="842"/>
      <c r="BB31" s="842"/>
      <c r="BC31" s="842"/>
      <c r="BD31" s="842"/>
      <c r="BE31" s="844"/>
      <c r="BF31" s="844"/>
      <c r="BG31" s="844"/>
      <c r="BH31" s="844"/>
      <c r="BI31" s="845"/>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537</v>
      </c>
      <c r="R32" s="797"/>
      <c r="S32" s="797"/>
      <c r="T32" s="797"/>
      <c r="U32" s="797"/>
      <c r="V32" s="797">
        <v>537</v>
      </c>
      <c r="W32" s="797"/>
      <c r="X32" s="797"/>
      <c r="Y32" s="797"/>
      <c r="Z32" s="797"/>
      <c r="AA32" s="797">
        <v>0</v>
      </c>
      <c r="AB32" s="797"/>
      <c r="AC32" s="797"/>
      <c r="AD32" s="797"/>
      <c r="AE32" s="798"/>
      <c r="AF32" s="799">
        <v>40</v>
      </c>
      <c r="AG32" s="800"/>
      <c r="AH32" s="800"/>
      <c r="AI32" s="800"/>
      <c r="AJ32" s="801"/>
      <c r="AK32" s="848">
        <v>378</v>
      </c>
      <c r="AL32" s="843"/>
      <c r="AM32" s="843"/>
      <c r="AN32" s="843"/>
      <c r="AO32" s="843"/>
      <c r="AP32" s="843">
        <v>4141</v>
      </c>
      <c r="AQ32" s="843"/>
      <c r="AR32" s="843"/>
      <c r="AS32" s="843"/>
      <c r="AT32" s="843"/>
      <c r="AU32" s="843">
        <v>3785</v>
      </c>
      <c r="AV32" s="843"/>
      <c r="AW32" s="843"/>
      <c r="AX32" s="843"/>
      <c r="AY32" s="843"/>
      <c r="AZ32" s="842" t="s">
        <v>562</v>
      </c>
      <c r="BA32" s="842"/>
      <c r="BB32" s="842"/>
      <c r="BC32" s="842"/>
      <c r="BD32" s="842"/>
      <c r="BE32" s="844" t="s">
        <v>393</v>
      </c>
      <c r="BF32" s="844"/>
      <c r="BG32" s="844"/>
      <c r="BH32" s="844"/>
      <c r="BI32" s="845"/>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8"/>
      <c r="AL33" s="843"/>
      <c r="AM33" s="843"/>
      <c r="AN33" s="843"/>
      <c r="AO33" s="843"/>
      <c r="AP33" s="843"/>
      <c r="AQ33" s="843"/>
      <c r="AR33" s="843"/>
      <c r="AS33" s="843"/>
      <c r="AT33" s="843"/>
      <c r="AU33" s="843"/>
      <c r="AV33" s="843"/>
      <c r="AW33" s="843"/>
      <c r="AX33" s="843"/>
      <c r="AY33" s="843"/>
      <c r="AZ33" s="842"/>
      <c r="BA33" s="842"/>
      <c r="BB33" s="842"/>
      <c r="BC33" s="842"/>
      <c r="BD33" s="842"/>
      <c r="BE33" s="844"/>
      <c r="BF33" s="844"/>
      <c r="BG33" s="844"/>
      <c r="BH33" s="844"/>
      <c r="BI33" s="845"/>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8"/>
      <c r="AL34" s="843"/>
      <c r="AM34" s="843"/>
      <c r="AN34" s="843"/>
      <c r="AO34" s="843"/>
      <c r="AP34" s="843"/>
      <c r="AQ34" s="843"/>
      <c r="AR34" s="843"/>
      <c r="AS34" s="843"/>
      <c r="AT34" s="843"/>
      <c r="AU34" s="843"/>
      <c r="AV34" s="843"/>
      <c r="AW34" s="843"/>
      <c r="AX34" s="843"/>
      <c r="AY34" s="843"/>
      <c r="AZ34" s="842"/>
      <c r="BA34" s="842"/>
      <c r="BB34" s="842"/>
      <c r="BC34" s="842"/>
      <c r="BD34" s="842"/>
      <c r="BE34" s="844"/>
      <c r="BF34" s="844"/>
      <c r="BG34" s="844"/>
      <c r="BH34" s="844"/>
      <c r="BI34" s="845"/>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8"/>
      <c r="AL35" s="843"/>
      <c r="AM35" s="843"/>
      <c r="AN35" s="843"/>
      <c r="AO35" s="843"/>
      <c r="AP35" s="843"/>
      <c r="AQ35" s="843"/>
      <c r="AR35" s="843"/>
      <c r="AS35" s="843"/>
      <c r="AT35" s="843"/>
      <c r="AU35" s="843"/>
      <c r="AV35" s="843"/>
      <c r="AW35" s="843"/>
      <c r="AX35" s="843"/>
      <c r="AY35" s="843"/>
      <c r="AZ35" s="842"/>
      <c r="BA35" s="842"/>
      <c r="BB35" s="842"/>
      <c r="BC35" s="842"/>
      <c r="BD35" s="842"/>
      <c r="BE35" s="844"/>
      <c r="BF35" s="844"/>
      <c r="BG35" s="844"/>
      <c r="BH35" s="844"/>
      <c r="BI35" s="845"/>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3"/>
      <c r="AM36" s="843"/>
      <c r="AN36" s="843"/>
      <c r="AO36" s="843"/>
      <c r="AP36" s="843"/>
      <c r="AQ36" s="843"/>
      <c r="AR36" s="843"/>
      <c r="AS36" s="843"/>
      <c r="AT36" s="843"/>
      <c r="AU36" s="843"/>
      <c r="AV36" s="843"/>
      <c r="AW36" s="843"/>
      <c r="AX36" s="843"/>
      <c r="AY36" s="843"/>
      <c r="AZ36" s="842"/>
      <c r="BA36" s="842"/>
      <c r="BB36" s="842"/>
      <c r="BC36" s="842"/>
      <c r="BD36" s="842"/>
      <c r="BE36" s="844"/>
      <c r="BF36" s="844"/>
      <c r="BG36" s="844"/>
      <c r="BH36" s="844"/>
      <c r="BI36" s="845"/>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3"/>
      <c r="AM37" s="843"/>
      <c r="AN37" s="843"/>
      <c r="AO37" s="843"/>
      <c r="AP37" s="843"/>
      <c r="AQ37" s="843"/>
      <c r="AR37" s="843"/>
      <c r="AS37" s="843"/>
      <c r="AT37" s="843"/>
      <c r="AU37" s="843"/>
      <c r="AV37" s="843"/>
      <c r="AW37" s="843"/>
      <c r="AX37" s="843"/>
      <c r="AY37" s="843"/>
      <c r="AZ37" s="842"/>
      <c r="BA37" s="842"/>
      <c r="BB37" s="842"/>
      <c r="BC37" s="842"/>
      <c r="BD37" s="842"/>
      <c r="BE37" s="844"/>
      <c r="BF37" s="844"/>
      <c r="BG37" s="844"/>
      <c r="BH37" s="844"/>
      <c r="BI37" s="845"/>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3"/>
      <c r="AM38" s="843"/>
      <c r="AN38" s="843"/>
      <c r="AO38" s="843"/>
      <c r="AP38" s="843"/>
      <c r="AQ38" s="843"/>
      <c r="AR38" s="843"/>
      <c r="AS38" s="843"/>
      <c r="AT38" s="843"/>
      <c r="AU38" s="843"/>
      <c r="AV38" s="843"/>
      <c r="AW38" s="843"/>
      <c r="AX38" s="843"/>
      <c r="AY38" s="843"/>
      <c r="AZ38" s="842"/>
      <c r="BA38" s="842"/>
      <c r="BB38" s="842"/>
      <c r="BC38" s="842"/>
      <c r="BD38" s="842"/>
      <c r="BE38" s="844"/>
      <c r="BF38" s="844"/>
      <c r="BG38" s="844"/>
      <c r="BH38" s="844"/>
      <c r="BI38" s="845"/>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3"/>
      <c r="AM39" s="843"/>
      <c r="AN39" s="843"/>
      <c r="AO39" s="843"/>
      <c r="AP39" s="843"/>
      <c r="AQ39" s="843"/>
      <c r="AR39" s="843"/>
      <c r="AS39" s="843"/>
      <c r="AT39" s="843"/>
      <c r="AU39" s="843"/>
      <c r="AV39" s="843"/>
      <c r="AW39" s="843"/>
      <c r="AX39" s="843"/>
      <c r="AY39" s="843"/>
      <c r="AZ39" s="842"/>
      <c r="BA39" s="842"/>
      <c r="BB39" s="842"/>
      <c r="BC39" s="842"/>
      <c r="BD39" s="842"/>
      <c r="BE39" s="844"/>
      <c r="BF39" s="844"/>
      <c r="BG39" s="844"/>
      <c r="BH39" s="844"/>
      <c r="BI39" s="845"/>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3"/>
      <c r="AM40" s="843"/>
      <c r="AN40" s="843"/>
      <c r="AO40" s="843"/>
      <c r="AP40" s="843"/>
      <c r="AQ40" s="843"/>
      <c r="AR40" s="843"/>
      <c r="AS40" s="843"/>
      <c r="AT40" s="843"/>
      <c r="AU40" s="843"/>
      <c r="AV40" s="843"/>
      <c r="AW40" s="843"/>
      <c r="AX40" s="843"/>
      <c r="AY40" s="843"/>
      <c r="AZ40" s="842"/>
      <c r="BA40" s="842"/>
      <c r="BB40" s="842"/>
      <c r="BC40" s="842"/>
      <c r="BD40" s="842"/>
      <c r="BE40" s="844"/>
      <c r="BF40" s="844"/>
      <c r="BG40" s="844"/>
      <c r="BH40" s="844"/>
      <c r="BI40" s="845"/>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3"/>
      <c r="AM41" s="843"/>
      <c r="AN41" s="843"/>
      <c r="AO41" s="843"/>
      <c r="AP41" s="843"/>
      <c r="AQ41" s="843"/>
      <c r="AR41" s="843"/>
      <c r="AS41" s="843"/>
      <c r="AT41" s="843"/>
      <c r="AU41" s="843"/>
      <c r="AV41" s="843"/>
      <c r="AW41" s="843"/>
      <c r="AX41" s="843"/>
      <c r="AY41" s="843"/>
      <c r="AZ41" s="842"/>
      <c r="BA41" s="842"/>
      <c r="BB41" s="842"/>
      <c r="BC41" s="842"/>
      <c r="BD41" s="842"/>
      <c r="BE41" s="844"/>
      <c r="BF41" s="844"/>
      <c r="BG41" s="844"/>
      <c r="BH41" s="844"/>
      <c r="BI41" s="845"/>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3"/>
      <c r="AM42" s="843"/>
      <c r="AN42" s="843"/>
      <c r="AO42" s="843"/>
      <c r="AP42" s="843"/>
      <c r="AQ42" s="843"/>
      <c r="AR42" s="843"/>
      <c r="AS42" s="843"/>
      <c r="AT42" s="843"/>
      <c r="AU42" s="843"/>
      <c r="AV42" s="843"/>
      <c r="AW42" s="843"/>
      <c r="AX42" s="843"/>
      <c r="AY42" s="843"/>
      <c r="AZ42" s="842"/>
      <c r="BA42" s="842"/>
      <c r="BB42" s="842"/>
      <c r="BC42" s="842"/>
      <c r="BD42" s="842"/>
      <c r="BE42" s="844"/>
      <c r="BF42" s="844"/>
      <c r="BG42" s="844"/>
      <c r="BH42" s="844"/>
      <c r="BI42" s="845"/>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3"/>
      <c r="AM43" s="843"/>
      <c r="AN43" s="843"/>
      <c r="AO43" s="843"/>
      <c r="AP43" s="843"/>
      <c r="AQ43" s="843"/>
      <c r="AR43" s="843"/>
      <c r="AS43" s="843"/>
      <c r="AT43" s="843"/>
      <c r="AU43" s="843"/>
      <c r="AV43" s="843"/>
      <c r="AW43" s="843"/>
      <c r="AX43" s="843"/>
      <c r="AY43" s="843"/>
      <c r="AZ43" s="842"/>
      <c r="BA43" s="842"/>
      <c r="BB43" s="842"/>
      <c r="BC43" s="842"/>
      <c r="BD43" s="842"/>
      <c r="BE43" s="844"/>
      <c r="BF43" s="844"/>
      <c r="BG43" s="844"/>
      <c r="BH43" s="844"/>
      <c r="BI43" s="845"/>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3"/>
      <c r="AM44" s="843"/>
      <c r="AN44" s="843"/>
      <c r="AO44" s="843"/>
      <c r="AP44" s="843"/>
      <c r="AQ44" s="843"/>
      <c r="AR44" s="843"/>
      <c r="AS44" s="843"/>
      <c r="AT44" s="843"/>
      <c r="AU44" s="843"/>
      <c r="AV44" s="843"/>
      <c r="AW44" s="843"/>
      <c r="AX44" s="843"/>
      <c r="AY44" s="843"/>
      <c r="AZ44" s="842"/>
      <c r="BA44" s="842"/>
      <c r="BB44" s="842"/>
      <c r="BC44" s="842"/>
      <c r="BD44" s="842"/>
      <c r="BE44" s="844"/>
      <c r="BF44" s="844"/>
      <c r="BG44" s="844"/>
      <c r="BH44" s="844"/>
      <c r="BI44" s="845"/>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3"/>
      <c r="AM45" s="843"/>
      <c r="AN45" s="843"/>
      <c r="AO45" s="843"/>
      <c r="AP45" s="843"/>
      <c r="AQ45" s="843"/>
      <c r="AR45" s="843"/>
      <c r="AS45" s="843"/>
      <c r="AT45" s="843"/>
      <c r="AU45" s="843"/>
      <c r="AV45" s="843"/>
      <c r="AW45" s="843"/>
      <c r="AX45" s="843"/>
      <c r="AY45" s="843"/>
      <c r="AZ45" s="842"/>
      <c r="BA45" s="842"/>
      <c r="BB45" s="842"/>
      <c r="BC45" s="842"/>
      <c r="BD45" s="842"/>
      <c r="BE45" s="844"/>
      <c r="BF45" s="844"/>
      <c r="BG45" s="844"/>
      <c r="BH45" s="844"/>
      <c r="BI45" s="845"/>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3"/>
      <c r="AM46" s="843"/>
      <c r="AN46" s="843"/>
      <c r="AO46" s="843"/>
      <c r="AP46" s="843"/>
      <c r="AQ46" s="843"/>
      <c r="AR46" s="843"/>
      <c r="AS46" s="843"/>
      <c r="AT46" s="843"/>
      <c r="AU46" s="843"/>
      <c r="AV46" s="843"/>
      <c r="AW46" s="843"/>
      <c r="AX46" s="843"/>
      <c r="AY46" s="843"/>
      <c r="AZ46" s="842"/>
      <c r="BA46" s="842"/>
      <c r="BB46" s="842"/>
      <c r="BC46" s="842"/>
      <c r="BD46" s="842"/>
      <c r="BE46" s="844"/>
      <c r="BF46" s="844"/>
      <c r="BG46" s="844"/>
      <c r="BH46" s="844"/>
      <c r="BI46" s="845"/>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3"/>
      <c r="AM47" s="843"/>
      <c r="AN47" s="843"/>
      <c r="AO47" s="843"/>
      <c r="AP47" s="843"/>
      <c r="AQ47" s="843"/>
      <c r="AR47" s="843"/>
      <c r="AS47" s="843"/>
      <c r="AT47" s="843"/>
      <c r="AU47" s="843"/>
      <c r="AV47" s="843"/>
      <c r="AW47" s="843"/>
      <c r="AX47" s="843"/>
      <c r="AY47" s="843"/>
      <c r="AZ47" s="842"/>
      <c r="BA47" s="842"/>
      <c r="BB47" s="842"/>
      <c r="BC47" s="842"/>
      <c r="BD47" s="842"/>
      <c r="BE47" s="844"/>
      <c r="BF47" s="844"/>
      <c r="BG47" s="844"/>
      <c r="BH47" s="844"/>
      <c r="BI47" s="845"/>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3"/>
      <c r="AM48" s="843"/>
      <c r="AN48" s="843"/>
      <c r="AO48" s="843"/>
      <c r="AP48" s="843"/>
      <c r="AQ48" s="843"/>
      <c r="AR48" s="843"/>
      <c r="AS48" s="843"/>
      <c r="AT48" s="843"/>
      <c r="AU48" s="843"/>
      <c r="AV48" s="843"/>
      <c r="AW48" s="843"/>
      <c r="AX48" s="843"/>
      <c r="AY48" s="843"/>
      <c r="AZ48" s="842"/>
      <c r="BA48" s="842"/>
      <c r="BB48" s="842"/>
      <c r="BC48" s="842"/>
      <c r="BD48" s="842"/>
      <c r="BE48" s="844"/>
      <c r="BF48" s="844"/>
      <c r="BG48" s="844"/>
      <c r="BH48" s="844"/>
      <c r="BI48" s="845"/>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3"/>
      <c r="AM49" s="843"/>
      <c r="AN49" s="843"/>
      <c r="AO49" s="843"/>
      <c r="AP49" s="843"/>
      <c r="AQ49" s="843"/>
      <c r="AR49" s="843"/>
      <c r="AS49" s="843"/>
      <c r="AT49" s="843"/>
      <c r="AU49" s="843"/>
      <c r="AV49" s="843"/>
      <c r="AW49" s="843"/>
      <c r="AX49" s="843"/>
      <c r="AY49" s="843"/>
      <c r="AZ49" s="842"/>
      <c r="BA49" s="842"/>
      <c r="BB49" s="842"/>
      <c r="BC49" s="842"/>
      <c r="BD49" s="842"/>
      <c r="BE49" s="844"/>
      <c r="BF49" s="844"/>
      <c r="BG49" s="844"/>
      <c r="BH49" s="844"/>
      <c r="BI49" s="845"/>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0"/>
      <c r="R50" s="851"/>
      <c r="S50" s="851"/>
      <c r="T50" s="851"/>
      <c r="U50" s="851"/>
      <c r="V50" s="851"/>
      <c r="W50" s="851"/>
      <c r="X50" s="851"/>
      <c r="Y50" s="851"/>
      <c r="Z50" s="851"/>
      <c r="AA50" s="851"/>
      <c r="AB50" s="851"/>
      <c r="AC50" s="851"/>
      <c r="AD50" s="851"/>
      <c r="AE50" s="852"/>
      <c r="AF50" s="799"/>
      <c r="AG50" s="800"/>
      <c r="AH50" s="800"/>
      <c r="AI50" s="800"/>
      <c r="AJ50" s="801"/>
      <c r="AK50" s="854"/>
      <c r="AL50" s="851"/>
      <c r="AM50" s="851"/>
      <c r="AN50" s="851"/>
      <c r="AO50" s="851"/>
      <c r="AP50" s="851"/>
      <c r="AQ50" s="851"/>
      <c r="AR50" s="851"/>
      <c r="AS50" s="851"/>
      <c r="AT50" s="851"/>
      <c r="AU50" s="851"/>
      <c r="AV50" s="851"/>
      <c r="AW50" s="851"/>
      <c r="AX50" s="851"/>
      <c r="AY50" s="851"/>
      <c r="AZ50" s="853"/>
      <c r="BA50" s="853"/>
      <c r="BB50" s="853"/>
      <c r="BC50" s="853"/>
      <c r="BD50" s="853"/>
      <c r="BE50" s="844"/>
      <c r="BF50" s="844"/>
      <c r="BG50" s="844"/>
      <c r="BH50" s="844"/>
      <c r="BI50" s="845"/>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0"/>
      <c r="R51" s="851"/>
      <c r="S51" s="851"/>
      <c r="T51" s="851"/>
      <c r="U51" s="851"/>
      <c r="V51" s="851"/>
      <c r="W51" s="851"/>
      <c r="X51" s="851"/>
      <c r="Y51" s="851"/>
      <c r="Z51" s="851"/>
      <c r="AA51" s="851"/>
      <c r="AB51" s="851"/>
      <c r="AC51" s="851"/>
      <c r="AD51" s="851"/>
      <c r="AE51" s="852"/>
      <c r="AF51" s="799"/>
      <c r="AG51" s="800"/>
      <c r="AH51" s="800"/>
      <c r="AI51" s="800"/>
      <c r="AJ51" s="801"/>
      <c r="AK51" s="854"/>
      <c r="AL51" s="851"/>
      <c r="AM51" s="851"/>
      <c r="AN51" s="851"/>
      <c r="AO51" s="851"/>
      <c r="AP51" s="851"/>
      <c r="AQ51" s="851"/>
      <c r="AR51" s="851"/>
      <c r="AS51" s="851"/>
      <c r="AT51" s="851"/>
      <c r="AU51" s="851"/>
      <c r="AV51" s="851"/>
      <c r="AW51" s="851"/>
      <c r="AX51" s="851"/>
      <c r="AY51" s="851"/>
      <c r="AZ51" s="853"/>
      <c r="BA51" s="853"/>
      <c r="BB51" s="853"/>
      <c r="BC51" s="853"/>
      <c r="BD51" s="853"/>
      <c r="BE51" s="844"/>
      <c r="BF51" s="844"/>
      <c r="BG51" s="844"/>
      <c r="BH51" s="844"/>
      <c r="BI51" s="845"/>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0"/>
      <c r="R52" s="851"/>
      <c r="S52" s="851"/>
      <c r="T52" s="851"/>
      <c r="U52" s="851"/>
      <c r="V52" s="851"/>
      <c r="W52" s="851"/>
      <c r="X52" s="851"/>
      <c r="Y52" s="851"/>
      <c r="Z52" s="851"/>
      <c r="AA52" s="851"/>
      <c r="AB52" s="851"/>
      <c r="AC52" s="851"/>
      <c r="AD52" s="851"/>
      <c r="AE52" s="852"/>
      <c r="AF52" s="799"/>
      <c r="AG52" s="800"/>
      <c r="AH52" s="800"/>
      <c r="AI52" s="800"/>
      <c r="AJ52" s="801"/>
      <c r="AK52" s="854"/>
      <c r="AL52" s="851"/>
      <c r="AM52" s="851"/>
      <c r="AN52" s="851"/>
      <c r="AO52" s="851"/>
      <c r="AP52" s="851"/>
      <c r="AQ52" s="851"/>
      <c r="AR52" s="851"/>
      <c r="AS52" s="851"/>
      <c r="AT52" s="851"/>
      <c r="AU52" s="851"/>
      <c r="AV52" s="851"/>
      <c r="AW52" s="851"/>
      <c r="AX52" s="851"/>
      <c r="AY52" s="851"/>
      <c r="AZ52" s="853"/>
      <c r="BA52" s="853"/>
      <c r="BB52" s="853"/>
      <c r="BC52" s="853"/>
      <c r="BD52" s="853"/>
      <c r="BE52" s="844"/>
      <c r="BF52" s="844"/>
      <c r="BG52" s="844"/>
      <c r="BH52" s="844"/>
      <c r="BI52" s="845"/>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0"/>
      <c r="R53" s="851"/>
      <c r="S53" s="851"/>
      <c r="T53" s="851"/>
      <c r="U53" s="851"/>
      <c r="V53" s="851"/>
      <c r="W53" s="851"/>
      <c r="X53" s="851"/>
      <c r="Y53" s="851"/>
      <c r="Z53" s="851"/>
      <c r="AA53" s="851"/>
      <c r="AB53" s="851"/>
      <c r="AC53" s="851"/>
      <c r="AD53" s="851"/>
      <c r="AE53" s="852"/>
      <c r="AF53" s="799"/>
      <c r="AG53" s="800"/>
      <c r="AH53" s="800"/>
      <c r="AI53" s="800"/>
      <c r="AJ53" s="801"/>
      <c r="AK53" s="854"/>
      <c r="AL53" s="851"/>
      <c r="AM53" s="851"/>
      <c r="AN53" s="851"/>
      <c r="AO53" s="851"/>
      <c r="AP53" s="851"/>
      <c r="AQ53" s="851"/>
      <c r="AR53" s="851"/>
      <c r="AS53" s="851"/>
      <c r="AT53" s="851"/>
      <c r="AU53" s="851"/>
      <c r="AV53" s="851"/>
      <c r="AW53" s="851"/>
      <c r="AX53" s="851"/>
      <c r="AY53" s="851"/>
      <c r="AZ53" s="853"/>
      <c r="BA53" s="853"/>
      <c r="BB53" s="853"/>
      <c r="BC53" s="853"/>
      <c r="BD53" s="853"/>
      <c r="BE53" s="844"/>
      <c r="BF53" s="844"/>
      <c r="BG53" s="844"/>
      <c r="BH53" s="844"/>
      <c r="BI53" s="845"/>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0"/>
      <c r="R54" s="851"/>
      <c r="S54" s="851"/>
      <c r="T54" s="851"/>
      <c r="U54" s="851"/>
      <c r="V54" s="851"/>
      <c r="W54" s="851"/>
      <c r="X54" s="851"/>
      <c r="Y54" s="851"/>
      <c r="Z54" s="851"/>
      <c r="AA54" s="851"/>
      <c r="AB54" s="851"/>
      <c r="AC54" s="851"/>
      <c r="AD54" s="851"/>
      <c r="AE54" s="852"/>
      <c r="AF54" s="799"/>
      <c r="AG54" s="800"/>
      <c r="AH54" s="800"/>
      <c r="AI54" s="800"/>
      <c r="AJ54" s="801"/>
      <c r="AK54" s="854"/>
      <c r="AL54" s="851"/>
      <c r="AM54" s="851"/>
      <c r="AN54" s="851"/>
      <c r="AO54" s="851"/>
      <c r="AP54" s="851"/>
      <c r="AQ54" s="851"/>
      <c r="AR54" s="851"/>
      <c r="AS54" s="851"/>
      <c r="AT54" s="851"/>
      <c r="AU54" s="851"/>
      <c r="AV54" s="851"/>
      <c r="AW54" s="851"/>
      <c r="AX54" s="851"/>
      <c r="AY54" s="851"/>
      <c r="AZ54" s="853"/>
      <c r="BA54" s="853"/>
      <c r="BB54" s="853"/>
      <c r="BC54" s="853"/>
      <c r="BD54" s="853"/>
      <c r="BE54" s="844"/>
      <c r="BF54" s="844"/>
      <c r="BG54" s="844"/>
      <c r="BH54" s="844"/>
      <c r="BI54" s="845"/>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0"/>
      <c r="R55" s="851"/>
      <c r="S55" s="851"/>
      <c r="T55" s="851"/>
      <c r="U55" s="851"/>
      <c r="V55" s="851"/>
      <c r="W55" s="851"/>
      <c r="X55" s="851"/>
      <c r="Y55" s="851"/>
      <c r="Z55" s="851"/>
      <c r="AA55" s="851"/>
      <c r="AB55" s="851"/>
      <c r="AC55" s="851"/>
      <c r="AD55" s="851"/>
      <c r="AE55" s="852"/>
      <c r="AF55" s="799"/>
      <c r="AG55" s="800"/>
      <c r="AH55" s="800"/>
      <c r="AI55" s="800"/>
      <c r="AJ55" s="801"/>
      <c r="AK55" s="854"/>
      <c r="AL55" s="851"/>
      <c r="AM55" s="851"/>
      <c r="AN55" s="851"/>
      <c r="AO55" s="851"/>
      <c r="AP55" s="851"/>
      <c r="AQ55" s="851"/>
      <c r="AR55" s="851"/>
      <c r="AS55" s="851"/>
      <c r="AT55" s="851"/>
      <c r="AU55" s="851"/>
      <c r="AV55" s="851"/>
      <c r="AW55" s="851"/>
      <c r="AX55" s="851"/>
      <c r="AY55" s="851"/>
      <c r="AZ55" s="853"/>
      <c r="BA55" s="853"/>
      <c r="BB55" s="853"/>
      <c r="BC55" s="853"/>
      <c r="BD55" s="853"/>
      <c r="BE55" s="844"/>
      <c r="BF55" s="844"/>
      <c r="BG55" s="844"/>
      <c r="BH55" s="844"/>
      <c r="BI55" s="845"/>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0"/>
      <c r="R56" s="851"/>
      <c r="S56" s="851"/>
      <c r="T56" s="851"/>
      <c r="U56" s="851"/>
      <c r="V56" s="851"/>
      <c r="W56" s="851"/>
      <c r="X56" s="851"/>
      <c r="Y56" s="851"/>
      <c r="Z56" s="851"/>
      <c r="AA56" s="851"/>
      <c r="AB56" s="851"/>
      <c r="AC56" s="851"/>
      <c r="AD56" s="851"/>
      <c r="AE56" s="852"/>
      <c r="AF56" s="799"/>
      <c r="AG56" s="800"/>
      <c r="AH56" s="800"/>
      <c r="AI56" s="800"/>
      <c r="AJ56" s="801"/>
      <c r="AK56" s="854"/>
      <c r="AL56" s="851"/>
      <c r="AM56" s="851"/>
      <c r="AN56" s="851"/>
      <c r="AO56" s="851"/>
      <c r="AP56" s="851"/>
      <c r="AQ56" s="851"/>
      <c r="AR56" s="851"/>
      <c r="AS56" s="851"/>
      <c r="AT56" s="851"/>
      <c r="AU56" s="851"/>
      <c r="AV56" s="851"/>
      <c r="AW56" s="851"/>
      <c r="AX56" s="851"/>
      <c r="AY56" s="851"/>
      <c r="AZ56" s="853"/>
      <c r="BA56" s="853"/>
      <c r="BB56" s="853"/>
      <c r="BC56" s="853"/>
      <c r="BD56" s="853"/>
      <c r="BE56" s="844"/>
      <c r="BF56" s="844"/>
      <c r="BG56" s="844"/>
      <c r="BH56" s="844"/>
      <c r="BI56" s="845"/>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0"/>
      <c r="R57" s="851"/>
      <c r="S57" s="851"/>
      <c r="T57" s="851"/>
      <c r="U57" s="851"/>
      <c r="V57" s="851"/>
      <c r="W57" s="851"/>
      <c r="X57" s="851"/>
      <c r="Y57" s="851"/>
      <c r="Z57" s="851"/>
      <c r="AA57" s="851"/>
      <c r="AB57" s="851"/>
      <c r="AC57" s="851"/>
      <c r="AD57" s="851"/>
      <c r="AE57" s="852"/>
      <c r="AF57" s="799"/>
      <c r="AG57" s="800"/>
      <c r="AH57" s="800"/>
      <c r="AI57" s="800"/>
      <c r="AJ57" s="801"/>
      <c r="AK57" s="854"/>
      <c r="AL57" s="851"/>
      <c r="AM57" s="851"/>
      <c r="AN57" s="851"/>
      <c r="AO57" s="851"/>
      <c r="AP57" s="851"/>
      <c r="AQ57" s="851"/>
      <c r="AR57" s="851"/>
      <c r="AS57" s="851"/>
      <c r="AT57" s="851"/>
      <c r="AU57" s="851"/>
      <c r="AV57" s="851"/>
      <c r="AW57" s="851"/>
      <c r="AX57" s="851"/>
      <c r="AY57" s="851"/>
      <c r="AZ57" s="853"/>
      <c r="BA57" s="853"/>
      <c r="BB57" s="853"/>
      <c r="BC57" s="853"/>
      <c r="BD57" s="853"/>
      <c r="BE57" s="844"/>
      <c r="BF57" s="844"/>
      <c r="BG57" s="844"/>
      <c r="BH57" s="844"/>
      <c r="BI57" s="845"/>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0"/>
      <c r="R58" s="851"/>
      <c r="S58" s="851"/>
      <c r="T58" s="851"/>
      <c r="U58" s="851"/>
      <c r="V58" s="851"/>
      <c r="W58" s="851"/>
      <c r="X58" s="851"/>
      <c r="Y58" s="851"/>
      <c r="Z58" s="851"/>
      <c r="AA58" s="851"/>
      <c r="AB58" s="851"/>
      <c r="AC58" s="851"/>
      <c r="AD58" s="851"/>
      <c r="AE58" s="852"/>
      <c r="AF58" s="799"/>
      <c r="AG58" s="800"/>
      <c r="AH58" s="800"/>
      <c r="AI58" s="800"/>
      <c r="AJ58" s="801"/>
      <c r="AK58" s="854"/>
      <c r="AL58" s="851"/>
      <c r="AM58" s="851"/>
      <c r="AN58" s="851"/>
      <c r="AO58" s="851"/>
      <c r="AP58" s="851"/>
      <c r="AQ58" s="851"/>
      <c r="AR58" s="851"/>
      <c r="AS58" s="851"/>
      <c r="AT58" s="851"/>
      <c r="AU58" s="851"/>
      <c r="AV58" s="851"/>
      <c r="AW58" s="851"/>
      <c r="AX58" s="851"/>
      <c r="AY58" s="851"/>
      <c r="AZ58" s="853"/>
      <c r="BA58" s="853"/>
      <c r="BB58" s="853"/>
      <c r="BC58" s="853"/>
      <c r="BD58" s="853"/>
      <c r="BE58" s="844"/>
      <c r="BF58" s="844"/>
      <c r="BG58" s="844"/>
      <c r="BH58" s="844"/>
      <c r="BI58" s="845"/>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0"/>
      <c r="R59" s="851"/>
      <c r="S59" s="851"/>
      <c r="T59" s="851"/>
      <c r="U59" s="851"/>
      <c r="V59" s="851"/>
      <c r="W59" s="851"/>
      <c r="X59" s="851"/>
      <c r="Y59" s="851"/>
      <c r="Z59" s="851"/>
      <c r="AA59" s="851"/>
      <c r="AB59" s="851"/>
      <c r="AC59" s="851"/>
      <c r="AD59" s="851"/>
      <c r="AE59" s="852"/>
      <c r="AF59" s="799"/>
      <c r="AG59" s="800"/>
      <c r="AH59" s="800"/>
      <c r="AI59" s="800"/>
      <c r="AJ59" s="801"/>
      <c r="AK59" s="854"/>
      <c r="AL59" s="851"/>
      <c r="AM59" s="851"/>
      <c r="AN59" s="851"/>
      <c r="AO59" s="851"/>
      <c r="AP59" s="851"/>
      <c r="AQ59" s="851"/>
      <c r="AR59" s="851"/>
      <c r="AS59" s="851"/>
      <c r="AT59" s="851"/>
      <c r="AU59" s="851"/>
      <c r="AV59" s="851"/>
      <c r="AW59" s="851"/>
      <c r="AX59" s="851"/>
      <c r="AY59" s="851"/>
      <c r="AZ59" s="853"/>
      <c r="BA59" s="853"/>
      <c r="BB59" s="853"/>
      <c r="BC59" s="853"/>
      <c r="BD59" s="853"/>
      <c r="BE59" s="844"/>
      <c r="BF59" s="844"/>
      <c r="BG59" s="844"/>
      <c r="BH59" s="844"/>
      <c r="BI59" s="845"/>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0"/>
      <c r="R60" s="851"/>
      <c r="S60" s="851"/>
      <c r="T60" s="851"/>
      <c r="U60" s="851"/>
      <c r="V60" s="851"/>
      <c r="W60" s="851"/>
      <c r="X60" s="851"/>
      <c r="Y60" s="851"/>
      <c r="Z60" s="851"/>
      <c r="AA60" s="851"/>
      <c r="AB60" s="851"/>
      <c r="AC60" s="851"/>
      <c r="AD60" s="851"/>
      <c r="AE60" s="852"/>
      <c r="AF60" s="799"/>
      <c r="AG60" s="800"/>
      <c r="AH60" s="800"/>
      <c r="AI60" s="800"/>
      <c r="AJ60" s="801"/>
      <c r="AK60" s="854"/>
      <c r="AL60" s="851"/>
      <c r="AM60" s="851"/>
      <c r="AN60" s="851"/>
      <c r="AO60" s="851"/>
      <c r="AP60" s="851"/>
      <c r="AQ60" s="851"/>
      <c r="AR60" s="851"/>
      <c r="AS60" s="851"/>
      <c r="AT60" s="851"/>
      <c r="AU60" s="851"/>
      <c r="AV60" s="851"/>
      <c r="AW60" s="851"/>
      <c r="AX60" s="851"/>
      <c r="AY60" s="851"/>
      <c r="AZ60" s="853"/>
      <c r="BA60" s="853"/>
      <c r="BB60" s="853"/>
      <c r="BC60" s="853"/>
      <c r="BD60" s="853"/>
      <c r="BE60" s="844"/>
      <c r="BF60" s="844"/>
      <c r="BG60" s="844"/>
      <c r="BH60" s="844"/>
      <c r="BI60" s="845"/>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0"/>
      <c r="R61" s="851"/>
      <c r="S61" s="851"/>
      <c r="T61" s="851"/>
      <c r="U61" s="851"/>
      <c r="V61" s="851"/>
      <c r="W61" s="851"/>
      <c r="X61" s="851"/>
      <c r="Y61" s="851"/>
      <c r="Z61" s="851"/>
      <c r="AA61" s="851"/>
      <c r="AB61" s="851"/>
      <c r="AC61" s="851"/>
      <c r="AD61" s="851"/>
      <c r="AE61" s="852"/>
      <c r="AF61" s="799"/>
      <c r="AG61" s="800"/>
      <c r="AH61" s="800"/>
      <c r="AI61" s="800"/>
      <c r="AJ61" s="801"/>
      <c r="AK61" s="854"/>
      <c r="AL61" s="851"/>
      <c r="AM61" s="851"/>
      <c r="AN61" s="851"/>
      <c r="AO61" s="851"/>
      <c r="AP61" s="851"/>
      <c r="AQ61" s="851"/>
      <c r="AR61" s="851"/>
      <c r="AS61" s="851"/>
      <c r="AT61" s="851"/>
      <c r="AU61" s="851"/>
      <c r="AV61" s="851"/>
      <c r="AW61" s="851"/>
      <c r="AX61" s="851"/>
      <c r="AY61" s="851"/>
      <c r="AZ61" s="853"/>
      <c r="BA61" s="853"/>
      <c r="BB61" s="853"/>
      <c r="BC61" s="853"/>
      <c r="BD61" s="853"/>
      <c r="BE61" s="844"/>
      <c r="BF61" s="844"/>
      <c r="BG61" s="844"/>
      <c r="BH61" s="844"/>
      <c r="BI61" s="845"/>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0"/>
      <c r="R62" s="851"/>
      <c r="S62" s="851"/>
      <c r="T62" s="851"/>
      <c r="U62" s="851"/>
      <c r="V62" s="851"/>
      <c r="W62" s="851"/>
      <c r="X62" s="851"/>
      <c r="Y62" s="851"/>
      <c r="Z62" s="851"/>
      <c r="AA62" s="851"/>
      <c r="AB62" s="851"/>
      <c r="AC62" s="851"/>
      <c r="AD62" s="851"/>
      <c r="AE62" s="852"/>
      <c r="AF62" s="799"/>
      <c r="AG62" s="800"/>
      <c r="AH62" s="800"/>
      <c r="AI62" s="800"/>
      <c r="AJ62" s="801"/>
      <c r="AK62" s="854"/>
      <c r="AL62" s="851"/>
      <c r="AM62" s="851"/>
      <c r="AN62" s="851"/>
      <c r="AO62" s="851"/>
      <c r="AP62" s="851"/>
      <c r="AQ62" s="851"/>
      <c r="AR62" s="851"/>
      <c r="AS62" s="851"/>
      <c r="AT62" s="851"/>
      <c r="AU62" s="851"/>
      <c r="AV62" s="851"/>
      <c r="AW62" s="851"/>
      <c r="AX62" s="851"/>
      <c r="AY62" s="851"/>
      <c r="AZ62" s="853"/>
      <c r="BA62" s="853"/>
      <c r="BB62" s="853"/>
      <c r="BC62" s="853"/>
      <c r="BD62" s="853"/>
      <c r="BE62" s="844"/>
      <c r="BF62" s="844"/>
      <c r="BG62" s="844"/>
      <c r="BH62" s="844"/>
      <c r="BI62" s="845"/>
      <c r="BJ62" s="862"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5"/>
      <c r="R63" s="856"/>
      <c r="S63" s="856"/>
      <c r="T63" s="856"/>
      <c r="U63" s="856"/>
      <c r="V63" s="856"/>
      <c r="W63" s="856"/>
      <c r="X63" s="856"/>
      <c r="Y63" s="856"/>
      <c r="Z63" s="856"/>
      <c r="AA63" s="856"/>
      <c r="AB63" s="856"/>
      <c r="AC63" s="856"/>
      <c r="AD63" s="856"/>
      <c r="AE63" s="857"/>
      <c r="AF63" s="858">
        <v>109</v>
      </c>
      <c r="AG63" s="859"/>
      <c r="AH63" s="859"/>
      <c r="AI63" s="859"/>
      <c r="AJ63" s="860"/>
      <c r="AK63" s="861"/>
      <c r="AL63" s="856"/>
      <c r="AM63" s="856"/>
      <c r="AN63" s="856"/>
      <c r="AO63" s="856"/>
      <c r="AP63" s="859">
        <v>4141</v>
      </c>
      <c r="AQ63" s="859"/>
      <c r="AR63" s="859"/>
      <c r="AS63" s="859"/>
      <c r="AT63" s="859"/>
      <c r="AU63" s="859">
        <v>3785</v>
      </c>
      <c r="AV63" s="859"/>
      <c r="AW63" s="859"/>
      <c r="AX63" s="859"/>
      <c r="AY63" s="859"/>
      <c r="AZ63" s="863"/>
      <c r="BA63" s="863"/>
      <c r="BB63" s="863"/>
      <c r="BC63" s="863"/>
      <c r="BD63" s="863"/>
      <c r="BE63" s="864"/>
      <c r="BF63" s="864"/>
      <c r="BG63" s="864"/>
      <c r="BH63" s="864"/>
      <c r="BI63" s="865"/>
      <c r="BJ63" s="866" t="s">
        <v>121</v>
      </c>
      <c r="BK63" s="867"/>
      <c r="BL63" s="867"/>
      <c r="BM63" s="867"/>
      <c r="BN63" s="868"/>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9" t="s">
        <v>383</v>
      </c>
      <c r="AG66" s="828"/>
      <c r="AH66" s="828"/>
      <c r="AI66" s="828"/>
      <c r="AJ66" s="870"/>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1"/>
      <c r="AH67" s="831"/>
      <c r="AI67" s="831"/>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12"/>
    </row>
    <row r="68" spans="1:131" ht="26.25" customHeight="1" thickTop="1" x14ac:dyDescent="0.2">
      <c r="A68" s="218">
        <v>1</v>
      </c>
      <c r="B68" s="884" t="s">
        <v>545</v>
      </c>
      <c r="C68" s="885"/>
      <c r="D68" s="885"/>
      <c r="E68" s="885"/>
      <c r="F68" s="885"/>
      <c r="G68" s="885"/>
      <c r="H68" s="885"/>
      <c r="I68" s="885"/>
      <c r="J68" s="885"/>
      <c r="K68" s="885"/>
      <c r="L68" s="885"/>
      <c r="M68" s="885"/>
      <c r="N68" s="885"/>
      <c r="O68" s="885"/>
      <c r="P68" s="886"/>
      <c r="Q68" s="887">
        <v>2149</v>
      </c>
      <c r="R68" s="881"/>
      <c r="S68" s="881"/>
      <c r="T68" s="881"/>
      <c r="U68" s="881"/>
      <c r="V68" s="881">
        <v>2121</v>
      </c>
      <c r="W68" s="881"/>
      <c r="X68" s="881"/>
      <c r="Y68" s="881"/>
      <c r="Z68" s="881"/>
      <c r="AA68" s="881">
        <v>28</v>
      </c>
      <c r="AB68" s="881"/>
      <c r="AC68" s="881"/>
      <c r="AD68" s="881"/>
      <c r="AE68" s="881"/>
      <c r="AF68" s="881">
        <v>28</v>
      </c>
      <c r="AG68" s="881"/>
      <c r="AH68" s="881"/>
      <c r="AI68" s="881"/>
      <c r="AJ68" s="881"/>
      <c r="AK68" s="881">
        <v>18</v>
      </c>
      <c r="AL68" s="881"/>
      <c r="AM68" s="881"/>
      <c r="AN68" s="881"/>
      <c r="AO68" s="881"/>
      <c r="AP68" s="881">
        <v>899</v>
      </c>
      <c r="AQ68" s="881"/>
      <c r="AR68" s="881"/>
      <c r="AS68" s="881"/>
      <c r="AT68" s="881"/>
      <c r="AU68" s="881">
        <v>182</v>
      </c>
      <c r="AV68" s="881"/>
      <c r="AW68" s="881"/>
      <c r="AX68" s="881"/>
      <c r="AY68" s="881"/>
      <c r="AZ68" s="882"/>
      <c r="BA68" s="882"/>
      <c r="BB68" s="882"/>
      <c r="BC68" s="882"/>
      <c r="BD68" s="883"/>
      <c r="BE68" s="223"/>
      <c r="BF68" s="223"/>
      <c r="BG68" s="223"/>
      <c r="BH68" s="223"/>
      <c r="BI68" s="223"/>
      <c r="BJ68" s="223"/>
      <c r="BK68" s="223"/>
      <c r="BL68" s="223"/>
      <c r="BM68" s="223"/>
      <c r="BN68" s="223"/>
      <c r="BO68" s="223"/>
      <c r="BP68" s="223"/>
      <c r="BQ68" s="220">
        <v>62</v>
      </c>
      <c r="BR68" s="225"/>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12"/>
    </row>
    <row r="69" spans="1:131" ht="26.25" customHeight="1" x14ac:dyDescent="0.2">
      <c r="A69" s="220">
        <v>2</v>
      </c>
      <c r="B69" s="888" t="s">
        <v>546</v>
      </c>
      <c r="C69" s="889"/>
      <c r="D69" s="889"/>
      <c r="E69" s="889"/>
      <c r="F69" s="889"/>
      <c r="G69" s="889"/>
      <c r="H69" s="889"/>
      <c r="I69" s="889"/>
      <c r="J69" s="889"/>
      <c r="K69" s="889"/>
      <c r="L69" s="889"/>
      <c r="M69" s="889"/>
      <c r="N69" s="889"/>
      <c r="O69" s="889"/>
      <c r="P69" s="890"/>
      <c r="Q69" s="891">
        <v>1077</v>
      </c>
      <c r="R69" s="843"/>
      <c r="S69" s="843"/>
      <c r="T69" s="843"/>
      <c r="U69" s="843"/>
      <c r="V69" s="843">
        <v>1059</v>
      </c>
      <c r="W69" s="843"/>
      <c r="X69" s="843"/>
      <c r="Y69" s="843"/>
      <c r="Z69" s="843"/>
      <c r="AA69" s="843">
        <v>18</v>
      </c>
      <c r="AB69" s="843"/>
      <c r="AC69" s="843"/>
      <c r="AD69" s="843"/>
      <c r="AE69" s="843"/>
      <c r="AF69" s="843">
        <v>18</v>
      </c>
      <c r="AG69" s="843"/>
      <c r="AH69" s="843"/>
      <c r="AI69" s="843"/>
      <c r="AJ69" s="843"/>
      <c r="AK69" s="843">
        <v>17</v>
      </c>
      <c r="AL69" s="843"/>
      <c r="AM69" s="843"/>
      <c r="AN69" s="843"/>
      <c r="AO69" s="843"/>
      <c r="AP69" s="843">
        <v>304</v>
      </c>
      <c r="AQ69" s="843"/>
      <c r="AR69" s="843"/>
      <c r="AS69" s="843"/>
      <c r="AT69" s="843"/>
      <c r="AU69" s="843">
        <v>63</v>
      </c>
      <c r="AV69" s="843"/>
      <c r="AW69" s="843"/>
      <c r="AX69" s="843"/>
      <c r="AY69" s="843"/>
      <c r="AZ69" s="844"/>
      <c r="BA69" s="844"/>
      <c r="BB69" s="844"/>
      <c r="BC69" s="844"/>
      <c r="BD69" s="845"/>
      <c r="BE69" s="223"/>
      <c r="BF69" s="223"/>
      <c r="BG69" s="223"/>
      <c r="BH69" s="223"/>
      <c r="BI69" s="223"/>
      <c r="BJ69" s="223"/>
      <c r="BK69" s="223"/>
      <c r="BL69" s="223"/>
      <c r="BM69" s="223"/>
      <c r="BN69" s="223"/>
      <c r="BO69" s="223"/>
      <c r="BP69" s="223"/>
      <c r="BQ69" s="220">
        <v>63</v>
      </c>
      <c r="BR69" s="225"/>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12"/>
    </row>
    <row r="70" spans="1:131" ht="26.25" customHeight="1" x14ac:dyDescent="0.2">
      <c r="A70" s="220">
        <v>3</v>
      </c>
      <c r="B70" s="888" t="s">
        <v>569</v>
      </c>
      <c r="C70" s="889"/>
      <c r="D70" s="889"/>
      <c r="E70" s="889"/>
      <c r="F70" s="889"/>
      <c r="G70" s="889"/>
      <c r="H70" s="889"/>
      <c r="I70" s="889"/>
      <c r="J70" s="889"/>
      <c r="K70" s="889"/>
      <c r="L70" s="889"/>
      <c r="M70" s="889"/>
      <c r="N70" s="889"/>
      <c r="O70" s="889"/>
      <c r="P70" s="890"/>
      <c r="Q70" s="891">
        <v>1630</v>
      </c>
      <c r="R70" s="843"/>
      <c r="S70" s="843"/>
      <c r="T70" s="843"/>
      <c r="U70" s="843"/>
      <c r="V70" s="843">
        <v>1568</v>
      </c>
      <c r="W70" s="843"/>
      <c r="X70" s="843"/>
      <c r="Y70" s="843"/>
      <c r="Z70" s="843"/>
      <c r="AA70" s="843">
        <v>62</v>
      </c>
      <c r="AB70" s="843"/>
      <c r="AC70" s="843"/>
      <c r="AD70" s="843"/>
      <c r="AE70" s="843"/>
      <c r="AF70" s="843">
        <v>1496</v>
      </c>
      <c r="AG70" s="843"/>
      <c r="AH70" s="843"/>
      <c r="AI70" s="843"/>
      <c r="AJ70" s="843"/>
      <c r="AK70" s="843" t="s">
        <v>568</v>
      </c>
      <c r="AL70" s="843"/>
      <c r="AM70" s="843"/>
      <c r="AN70" s="843"/>
      <c r="AO70" s="843"/>
      <c r="AP70" s="843">
        <v>1506</v>
      </c>
      <c r="AQ70" s="843"/>
      <c r="AR70" s="843"/>
      <c r="AS70" s="843"/>
      <c r="AT70" s="843"/>
      <c r="AU70" s="843" t="s">
        <v>568</v>
      </c>
      <c r="AV70" s="843"/>
      <c r="AW70" s="843"/>
      <c r="AX70" s="843"/>
      <c r="AY70" s="843"/>
      <c r="AZ70" s="844" t="s">
        <v>558</v>
      </c>
      <c r="BA70" s="844"/>
      <c r="BB70" s="844"/>
      <c r="BC70" s="844"/>
      <c r="BD70" s="845"/>
      <c r="BE70" s="223"/>
      <c r="BF70" s="223"/>
      <c r="BG70" s="223"/>
      <c r="BH70" s="223"/>
      <c r="BI70" s="223"/>
      <c r="BJ70" s="223"/>
      <c r="BK70" s="223"/>
      <c r="BL70" s="223"/>
      <c r="BM70" s="223"/>
      <c r="BN70" s="223"/>
      <c r="BO70" s="223"/>
      <c r="BP70" s="223"/>
      <c r="BQ70" s="220">
        <v>64</v>
      </c>
      <c r="BR70" s="225"/>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12"/>
    </row>
    <row r="71" spans="1:131" ht="26.25" customHeight="1" x14ac:dyDescent="0.2">
      <c r="A71" s="220">
        <v>4</v>
      </c>
      <c r="B71" s="888" t="s">
        <v>547</v>
      </c>
      <c r="C71" s="889"/>
      <c r="D71" s="889"/>
      <c r="E71" s="889"/>
      <c r="F71" s="889"/>
      <c r="G71" s="889"/>
      <c r="H71" s="889"/>
      <c r="I71" s="889"/>
      <c r="J71" s="889"/>
      <c r="K71" s="889"/>
      <c r="L71" s="889"/>
      <c r="M71" s="889"/>
      <c r="N71" s="889"/>
      <c r="O71" s="889"/>
      <c r="P71" s="890"/>
      <c r="Q71" s="891">
        <v>273</v>
      </c>
      <c r="R71" s="843"/>
      <c r="S71" s="843"/>
      <c r="T71" s="843"/>
      <c r="U71" s="843"/>
      <c r="V71" s="843">
        <v>255</v>
      </c>
      <c r="W71" s="843"/>
      <c r="X71" s="843"/>
      <c r="Y71" s="843"/>
      <c r="Z71" s="843"/>
      <c r="AA71" s="843">
        <v>19</v>
      </c>
      <c r="AB71" s="843"/>
      <c r="AC71" s="843"/>
      <c r="AD71" s="843"/>
      <c r="AE71" s="843"/>
      <c r="AF71" s="843">
        <v>19</v>
      </c>
      <c r="AG71" s="843"/>
      <c r="AH71" s="843"/>
      <c r="AI71" s="843"/>
      <c r="AJ71" s="843"/>
      <c r="AK71" s="843" t="s">
        <v>568</v>
      </c>
      <c r="AL71" s="843"/>
      <c r="AM71" s="843"/>
      <c r="AN71" s="843"/>
      <c r="AO71" s="843"/>
      <c r="AP71" s="843" t="s">
        <v>561</v>
      </c>
      <c r="AQ71" s="843"/>
      <c r="AR71" s="843"/>
      <c r="AS71" s="843"/>
      <c r="AT71" s="843"/>
      <c r="AU71" s="843" t="s">
        <v>561</v>
      </c>
      <c r="AV71" s="843"/>
      <c r="AW71" s="843"/>
      <c r="AX71" s="843"/>
      <c r="AY71" s="843"/>
      <c r="AZ71" s="844"/>
      <c r="BA71" s="844"/>
      <c r="BB71" s="844"/>
      <c r="BC71" s="844"/>
      <c r="BD71" s="845"/>
      <c r="BE71" s="223"/>
      <c r="BF71" s="223"/>
      <c r="BG71" s="223"/>
      <c r="BH71" s="223"/>
      <c r="BI71" s="223"/>
      <c r="BJ71" s="223"/>
      <c r="BK71" s="223"/>
      <c r="BL71" s="223"/>
      <c r="BM71" s="223"/>
      <c r="BN71" s="223"/>
      <c r="BO71" s="223"/>
      <c r="BP71" s="223"/>
      <c r="BQ71" s="220">
        <v>65</v>
      </c>
      <c r="BR71" s="225"/>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12"/>
    </row>
    <row r="72" spans="1:131" ht="26.25" customHeight="1" x14ac:dyDescent="0.2">
      <c r="A72" s="220">
        <v>5</v>
      </c>
      <c r="B72" s="888" t="s">
        <v>548</v>
      </c>
      <c r="C72" s="889"/>
      <c r="D72" s="889"/>
      <c r="E72" s="889"/>
      <c r="F72" s="889"/>
      <c r="G72" s="889"/>
      <c r="H72" s="889"/>
      <c r="I72" s="889"/>
      <c r="J72" s="889"/>
      <c r="K72" s="889"/>
      <c r="L72" s="889"/>
      <c r="M72" s="889"/>
      <c r="N72" s="889"/>
      <c r="O72" s="889"/>
      <c r="P72" s="890"/>
      <c r="Q72" s="891">
        <v>57</v>
      </c>
      <c r="R72" s="843"/>
      <c r="S72" s="843"/>
      <c r="T72" s="843"/>
      <c r="U72" s="843"/>
      <c r="V72" s="843">
        <v>52</v>
      </c>
      <c r="W72" s="843"/>
      <c r="X72" s="843"/>
      <c r="Y72" s="843"/>
      <c r="Z72" s="843"/>
      <c r="AA72" s="843">
        <v>5</v>
      </c>
      <c r="AB72" s="843"/>
      <c r="AC72" s="843"/>
      <c r="AD72" s="843"/>
      <c r="AE72" s="843"/>
      <c r="AF72" s="843">
        <v>5</v>
      </c>
      <c r="AG72" s="843"/>
      <c r="AH72" s="843"/>
      <c r="AI72" s="843"/>
      <c r="AJ72" s="843"/>
      <c r="AK72" s="843" t="s">
        <v>568</v>
      </c>
      <c r="AL72" s="843"/>
      <c r="AM72" s="843"/>
      <c r="AN72" s="843"/>
      <c r="AO72" s="843"/>
      <c r="AP72" s="843" t="s">
        <v>561</v>
      </c>
      <c r="AQ72" s="843"/>
      <c r="AR72" s="843"/>
      <c r="AS72" s="843"/>
      <c r="AT72" s="843"/>
      <c r="AU72" s="843" t="s">
        <v>486</v>
      </c>
      <c r="AV72" s="843"/>
      <c r="AW72" s="843"/>
      <c r="AX72" s="843"/>
      <c r="AY72" s="843"/>
      <c r="AZ72" s="844" t="s">
        <v>559</v>
      </c>
      <c r="BA72" s="844"/>
      <c r="BB72" s="844"/>
      <c r="BC72" s="844"/>
      <c r="BD72" s="845"/>
      <c r="BE72" s="223"/>
      <c r="BF72" s="223"/>
      <c r="BG72" s="223"/>
      <c r="BH72" s="223"/>
      <c r="BI72" s="223"/>
      <c r="BJ72" s="223"/>
      <c r="BK72" s="223"/>
      <c r="BL72" s="223"/>
      <c r="BM72" s="223"/>
      <c r="BN72" s="223"/>
      <c r="BO72" s="223"/>
      <c r="BP72" s="223"/>
      <c r="BQ72" s="220">
        <v>66</v>
      </c>
      <c r="BR72" s="225"/>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12"/>
    </row>
    <row r="73" spans="1:131" ht="26.25" customHeight="1" x14ac:dyDescent="0.2">
      <c r="A73" s="220">
        <v>6</v>
      </c>
      <c r="B73" s="888" t="s">
        <v>549</v>
      </c>
      <c r="C73" s="889"/>
      <c r="D73" s="889"/>
      <c r="E73" s="889"/>
      <c r="F73" s="889"/>
      <c r="G73" s="889"/>
      <c r="H73" s="889"/>
      <c r="I73" s="889"/>
      <c r="J73" s="889"/>
      <c r="K73" s="889"/>
      <c r="L73" s="889"/>
      <c r="M73" s="889"/>
      <c r="N73" s="889"/>
      <c r="O73" s="889"/>
      <c r="P73" s="890"/>
      <c r="Q73" s="891">
        <v>729</v>
      </c>
      <c r="R73" s="843"/>
      <c r="S73" s="843"/>
      <c r="T73" s="843"/>
      <c r="U73" s="843"/>
      <c r="V73" s="843">
        <v>650</v>
      </c>
      <c r="W73" s="843"/>
      <c r="X73" s="843"/>
      <c r="Y73" s="843"/>
      <c r="Z73" s="843"/>
      <c r="AA73" s="843">
        <v>79</v>
      </c>
      <c r="AB73" s="843"/>
      <c r="AC73" s="843"/>
      <c r="AD73" s="843"/>
      <c r="AE73" s="843"/>
      <c r="AF73" s="843">
        <v>88</v>
      </c>
      <c r="AG73" s="843"/>
      <c r="AH73" s="843"/>
      <c r="AI73" s="843"/>
      <c r="AJ73" s="843"/>
      <c r="AK73" s="843" t="s">
        <v>570</v>
      </c>
      <c r="AL73" s="843"/>
      <c r="AM73" s="843"/>
      <c r="AN73" s="843"/>
      <c r="AO73" s="843"/>
      <c r="AP73" s="843">
        <v>1525</v>
      </c>
      <c r="AQ73" s="843"/>
      <c r="AR73" s="843"/>
      <c r="AS73" s="843"/>
      <c r="AT73" s="843"/>
      <c r="AU73" s="843">
        <v>188</v>
      </c>
      <c r="AV73" s="843"/>
      <c r="AW73" s="843"/>
      <c r="AX73" s="843"/>
      <c r="AY73" s="843"/>
      <c r="AZ73" s="844" t="s">
        <v>558</v>
      </c>
      <c r="BA73" s="844"/>
      <c r="BB73" s="844"/>
      <c r="BC73" s="844"/>
      <c r="BD73" s="845"/>
      <c r="BE73" s="223"/>
      <c r="BF73" s="223"/>
      <c r="BG73" s="223"/>
      <c r="BH73" s="223"/>
      <c r="BI73" s="223"/>
      <c r="BJ73" s="223"/>
      <c r="BK73" s="223"/>
      <c r="BL73" s="223"/>
      <c r="BM73" s="223"/>
      <c r="BN73" s="223"/>
      <c r="BO73" s="223"/>
      <c r="BP73" s="223"/>
      <c r="BQ73" s="220">
        <v>67</v>
      </c>
      <c r="BR73" s="225"/>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12"/>
    </row>
    <row r="74" spans="1:131" ht="26.25" customHeight="1" x14ac:dyDescent="0.2">
      <c r="A74" s="220">
        <v>7</v>
      </c>
      <c r="B74" s="888" t="s">
        <v>550</v>
      </c>
      <c r="C74" s="889"/>
      <c r="D74" s="889"/>
      <c r="E74" s="889"/>
      <c r="F74" s="889"/>
      <c r="G74" s="889"/>
      <c r="H74" s="889"/>
      <c r="I74" s="889"/>
      <c r="J74" s="889"/>
      <c r="K74" s="889"/>
      <c r="L74" s="889"/>
      <c r="M74" s="889"/>
      <c r="N74" s="889"/>
      <c r="O74" s="889"/>
      <c r="P74" s="890"/>
      <c r="Q74" s="891">
        <v>416</v>
      </c>
      <c r="R74" s="843"/>
      <c r="S74" s="843"/>
      <c r="T74" s="843"/>
      <c r="U74" s="843"/>
      <c r="V74" s="843">
        <v>411</v>
      </c>
      <c r="W74" s="843"/>
      <c r="X74" s="843"/>
      <c r="Y74" s="843"/>
      <c r="Z74" s="843"/>
      <c r="AA74" s="843">
        <v>5</v>
      </c>
      <c r="AB74" s="843"/>
      <c r="AC74" s="843"/>
      <c r="AD74" s="843"/>
      <c r="AE74" s="843"/>
      <c r="AF74" s="843">
        <v>5</v>
      </c>
      <c r="AG74" s="843"/>
      <c r="AH74" s="843"/>
      <c r="AI74" s="843"/>
      <c r="AJ74" s="843"/>
      <c r="AK74" s="843">
        <v>305</v>
      </c>
      <c r="AL74" s="843"/>
      <c r="AM74" s="843"/>
      <c r="AN74" s="843"/>
      <c r="AO74" s="843"/>
      <c r="AP74" s="843" t="s">
        <v>561</v>
      </c>
      <c r="AQ74" s="843"/>
      <c r="AR74" s="843"/>
      <c r="AS74" s="843"/>
      <c r="AT74" s="843"/>
      <c r="AU74" s="843" t="s">
        <v>561</v>
      </c>
      <c r="AV74" s="843"/>
      <c r="AW74" s="843"/>
      <c r="AX74" s="843"/>
      <c r="AY74" s="843"/>
      <c r="AZ74" s="844"/>
      <c r="BA74" s="844"/>
      <c r="BB74" s="844"/>
      <c r="BC74" s="844"/>
      <c r="BD74" s="845"/>
      <c r="BE74" s="223"/>
      <c r="BF74" s="223"/>
      <c r="BG74" s="223"/>
      <c r="BH74" s="223"/>
      <c r="BI74" s="223"/>
      <c r="BJ74" s="223"/>
      <c r="BK74" s="223"/>
      <c r="BL74" s="223"/>
      <c r="BM74" s="223"/>
      <c r="BN74" s="223"/>
      <c r="BO74" s="223"/>
      <c r="BP74" s="223"/>
      <c r="BQ74" s="220">
        <v>68</v>
      </c>
      <c r="BR74" s="225"/>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12"/>
    </row>
    <row r="75" spans="1:131" ht="26.25" customHeight="1" x14ac:dyDescent="0.2">
      <c r="A75" s="220">
        <v>8</v>
      </c>
      <c r="B75" s="888" t="s">
        <v>551</v>
      </c>
      <c r="C75" s="889"/>
      <c r="D75" s="889"/>
      <c r="E75" s="889"/>
      <c r="F75" s="889"/>
      <c r="G75" s="889"/>
      <c r="H75" s="889"/>
      <c r="I75" s="889"/>
      <c r="J75" s="889"/>
      <c r="K75" s="889"/>
      <c r="L75" s="889"/>
      <c r="M75" s="889"/>
      <c r="N75" s="889"/>
      <c r="O75" s="889"/>
      <c r="P75" s="890"/>
      <c r="Q75" s="892">
        <v>793</v>
      </c>
      <c r="R75" s="847"/>
      <c r="S75" s="847"/>
      <c r="T75" s="847"/>
      <c r="U75" s="848"/>
      <c r="V75" s="849">
        <v>785</v>
      </c>
      <c r="W75" s="847"/>
      <c r="X75" s="847"/>
      <c r="Y75" s="847"/>
      <c r="Z75" s="848"/>
      <c r="AA75" s="849">
        <v>8</v>
      </c>
      <c r="AB75" s="847"/>
      <c r="AC75" s="847"/>
      <c r="AD75" s="847"/>
      <c r="AE75" s="848"/>
      <c r="AF75" s="849">
        <v>8</v>
      </c>
      <c r="AG75" s="847"/>
      <c r="AH75" s="847"/>
      <c r="AI75" s="847"/>
      <c r="AJ75" s="848"/>
      <c r="AK75" s="849">
        <v>6</v>
      </c>
      <c r="AL75" s="847"/>
      <c r="AM75" s="847"/>
      <c r="AN75" s="847"/>
      <c r="AO75" s="848"/>
      <c r="AP75" s="849" t="s">
        <v>561</v>
      </c>
      <c r="AQ75" s="847"/>
      <c r="AR75" s="847"/>
      <c r="AS75" s="847"/>
      <c r="AT75" s="848"/>
      <c r="AU75" s="849" t="s">
        <v>486</v>
      </c>
      <c r="AV75" s="847"/>
      <c r="AW75" s="847"/>
      <c r="AX75" s="847"/>
      <c r="AY75" s="848"/>
      <c r="AZ75" s="844"/>
      <c r="BA75" s="844"/>
      <c r="BB75" s="844"/>
      <c r="BC75" s="844"/>
      <c r="BD75" s="845"/>
      <c r="BE75" s="223"/>
      <c r="BF75" s="223"/>
      <c r="BG75" s="223"/>
      <c r="BH75" s="223"/>
      <c r="BI75" s="223"/>
      <c r="BJ75" s="223"/>
      <c r="BK75" s="223"/>
      <c r="BL75" s="223"/>
      <c r="BM75" s="223"/>
      <c r="BN75" s="223"/>
      <c r="BO75" s="223"/>
      <c r="BP75" s="223"/>
      <c r="BQ75" s="220">
        <v>69</v>
      </c>
      <c r="BR75" s="225"/>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12"/>
    </row>
    <row r="76" spans="1:131" ht="26.25" customHeight="1" x14ac:dyDescent="0.2">
      <c r="A76" s="220">
        <v>9</v>
      </c>
      <c r="B76" s="888" t="s">
        <v>552</v>
      </c>
      <c r="C76" s="889"/>
      <c r="D76" s="889"/>
      <c r="E76" s="889"/>
      <c r="F76" s="889"/>
      <c r="G76" s="889"/>
      <c r="H76" s="889"/>
      <c r="I76" s="889"/>
      <c r="J76" s="889"/>
      <c r="K76" s="889"/>
      <c r="L76" s="889"/>
      <c r="M76" s="889"/>
      <c r="N76" s="889"/>
      <c r="O76" s="889"/>
      <c r="P76" s="890"/>
      <c r="Q76" s="892">
        <v>201</v>
      </c>
      <c r="R76" s="847"/>
      <c r="S76" s="847"/>
      <c r="T76" s="847"/>
      <c r="U76" s="848"/>
      <c r="V76" s="849">
        <v>197</v>
      </c>
      <c r="W76" s="847"/>
      <c r="X76" s="847"/>
      <c r="Y76" s="847"/>
      <c r="Z76" s="848"/>
      <c r="AA76" s="849">
        <v>4</v>
      </c>
      <c r="AB76" s="847"/>
      <c r="AC76" s="847"/>
      <c r="AD76" s="847"/>
      <c r="AE76" s="848"/>
      <c r="AF76" s="849">
        <v>4</v>
      </c>
      <c r="AG76" s="847"/>
      <c r="AH76" s="847"/>
      <c r="AI76" s="847"/>
      <c r="AJ76" s="848"/>
      <c r="AK76" s="849" t="s">
        <v>568</v>
      </c>
      <c r="AL76" s="847"/>
      <c r="AM76" s="847"/>
      <c r="AN76" s="847"/>
      <c r="AO76" s="848"/>
      <c r="AP76" s="849" t="s">
        <v>561</v>
      </c>
      <c r="AQ76" s="847"/>
      <c r="AR76" s="847"/>
      <c r="AS76" s="847"/>
      <c r="AT76" s="848"/>
      <c r="AU76" s="849" t="s">
        <v>486</v>
      </c>
      <c r="AV76" s="847"/>
      <c r="AW76" s="847"/>
      <c r="AX76" s="847"/>
      <c r="AY76" s="848"/>
      <c r="AZ76" s="844"/>
      <c r="BA76" s="844"/>
      <c r="BB76" s="844"/>
      <c r="BC76" s="844"/>
      <c r="BD76" s="845"/>
      <c r="BE76" s="223"/>
      <c r="BF76" s="223"/>
      <c r="BG76" s="223"/>
      <c r="BH76" s="223"/>
      <c r="BI76" s="223"/>
      <c r="BJ76" s="223"/>
      <c r="BK76" s="223"/>
      <c r="BL76" s="223"/>
      <c r="BM76" s="223"/>
      <c r="BN76" s="223"/>
      <c r="BO76" s="223"/>
      <c r="BP76" s="223"/>
      <c r="BQ76" s="220">
        <v>70</v>
      </c>
      <c r="BR76" s="225"/>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12"/>
    </row>
    <row r="77" spans="1:131" ht="26.25" customHeight="1" x14ac:dyDescent="0.2">
      <c r="A77" s="220">
        <v>10</v>
      </c>
      <c r="B77" s="888" t="s">
        <v>553</v>
      </c>
      <c r="C77" s="889"/>
      <c r="D77" s="889"/>
      <c r="E77" s="889"/>
      <c r="F77" s="889"/>
      <c r="G77" s="889"/>
      <c r="H77" s="889"/>
      <c r="I77" s="889"/>
      <c r="J77" s="889"/>
      <c r="K77" s="889"/>
      <c r="L77" s="889"/>
      <c r="M77" s="889"/>
      <c r="N77" s="889"/>
      <c r="O77" s="889"/>
      <c r="P77" s="890"/>
      <c r="Q77" s="892">
        <v>26</v>
      </c>
      <c r="R77" s="847"/>
      <c r="S77" s="847"/>
      <c r="T77" s="847"/>
      <c r="U77" s="848"/>
      <c r="V77" s="849">
        <v>26</v>
      </c>
      <c r="W77" s="847"/>
      <c r="X77" s="847"/>
      <c r="Y77" s="847"/>
      <c r="Z77" s="848"/>
      <c r="AA77" s="849">
        <v>0</v>
      </c>
      <c r="AB77" s="847"/>
      <c r="AC77" s="847"/>
      <c r="AD77" s="847"/>
      <c r="AE77" s="848"/>
      <c r="AF77" s="849">
        <v>0</v>
      </c>
      <c r="AG77" s="847"/>
      <c r="AH77" s="847"/>
      <c r="AI77" s="847"/>
      <c r="AJ77" s="848"/>
      <c r="AK77" s="849">
        <v>11</v>
      </c>
      <c r="AL77" s="847"/>
      <c r="AM77" s="847"/>
      <c r="AN77" s="847"/>
      <c r="AO77" s="848"/>
      <c r="AP77" s="849" t="s">
        <v>561</v>
      </c>
      <c r="AQ77" s="847"/>
      <c r="AR77" s="847"/>
      <c r="AS77" s="847"/>
      <c r="AT77" s="848"/>
      <c r="AU77" s="849" t="s">
        <v>486</v>
      </c>
      <c r="AV77" s="847"/>
      <c r="AW77" s="847"/>
      <c r="AX77" s="847"/>
      <c r="AY77" s="848"/>
      <c r="AZ77" s="844"/>
      <c r="BA77" s="844"/>
      <c r="BB77" s="844"/>
      <c r="BC77" s="844"/>
      <c r="BD77" s="845"/>
      <c r="BE77" s="223"/>
      <c r="BF77" s="223"/>
      <c r="BG77" s="223"/>
      <c r="BH77" s="223"/>
      <c r="BI77" s="223"/>
      <c r="BJ77" s="223"/>
      <c r="BK77" s="223"/>
      <c r="BL77" s="223"/>
      <c r="BM77" s="223"/>
      <c r="BN77" s="223"/>
      <c r="BO77" s="223"/>
      <c r="BP77" s="223"/>
      <c r="BQ77" s="220">
        <v>71</v>
      </c>
      <c r="BR77" s="225"/>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12"/>
    </row>
    <row r="78" spans="1:131" ht="26.25" customHeight="1" x14ac:dyDescent="0.2">
      <c r="A78" s="220">
        <v>11</v>
      </c>
      <c r="B78" s="888" t="s">
        <v>560</v>
      </c>
      <c r="C78" s="889"/>
      <c r="D78" s="889"/>
      <c r="E78" s="889"/>
      <c r="F78" s="889"/>
      <c r="G78" s="889"/>
      <c r="H78" s="889"/>
      <c r="I78" s="889"/>
      <c r="J78" s="889"/>
      <c r="K78" s="889"/>
      <c r="L78" s="889"/>
      <c r="M78" s="889"/>
      <c r="N78" s="889"/>
      <c r="O78" s="889"/>
      <c r="P78" s="890"/>
      <c r="Q78" s="891">
        <v>23</v>
      </c>
      <c r="R78" s="843"/>
      <c r="S78" s="843"/>
      <c r="T78" s="843"/>
      <c r="U78" s="843"/>
      <c r="V78" s="843">
        <v>13</v>
      </c>
      <c r="W78" s="843"/>
      <c r="X78" s="843"/>
      <c r="Y78" s="843"/>
      <c r="Z78" s="843"/>
      <c r="AA78" s="843">
        <v>10</v>
      </c>
      <c r="AB78" s="843"/>
      <c r="AC78" s="843"/>
      <c r="AD78" s="843"/>
      <c r="AE78" s="843"/>
      <c r="AF78" s="843">
        <v>10</v>
      </c>
      <c r="AG78" s="843"/>
      <c r="AH78" s="843"/>
      <c r="AI78" s="843"/>
      <c r="AJ78" s="843"/>
      <c r="AK78" s="843" t="s">
        <v>568</v>
      </c>
      <c r="AL78" s="843"/>
      <c r="AM78" s="843"/>
      <c r="AN78" s="843"/>
      <c r="AO78" s="843"/>
      <c r="AP78" s="849" t="s">
        <v>561</v>
      </c>
      <c r="AQ78" s="847"/>
      <c r="AR78" s="847"/>
      <c r="AS78" s="847"/>
      <c r="AT78" s="848"/>
      <c r="AU78" s="843" t="s">
        <v>486</v>
      </c>
      <c r="AV78" s="843"/>
      <c r="AW78" s="843"/>
      <c r="AX78" s="843"/>
      <c r="AY78" s="843"/>
      <c r="AZ78" s="844"/>
      <c r="BA78" s="844"/>
      <c r="BB78" s="844"/>
      <c r="BC78" s="844"/>
      <c r="BD78" s="845"/>
      <c r="BE78" s="223"/>
      <c r="BF78" s="223"/>
      <c r="BG78" s="223"/>
      <c r="BH78" s="223"/>
      <c r="BI78" s="223"/>
      <c r="BJ78" s="212"/>
      <c r="BK78" s="212"/>
      <c r="BL78" s="212"/>
      <c r="BM78" s="212"/>
      <c r="BN78" s="212"/>
      <c r="BO78" s="223"/>
      <c r="BP78" s="223"/>
      <c r="BQ78" s="220">
        <v>72</v>
      </c>
      <c r="BR78" s="225"/>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12"/>
    </row>
    <row r="79" spans="1:131" ht="26.25" customHeight="1" x14ac:dyDescent="0.2">
      <c r="A79" s="220">
        <v>12</v>
      </c>
      <c r="B79" s="888" t="s">
        <v>554</v>
      </c>
      <c r="C79" s="889"/>
      <c r="D79" s="889"/>
      <c r="E79" s="889"/>
      <c r="F79" s="889"/>
      <c r="G79" s="889"/>
      <c r="H79" s="889"/>
      <c r="I79" s="889"/>
      <c r="J79" s="889"/>
      <c r="K79" s="889"/>
      <c r="L79" s="889"/>
      <c r="M79" s="889"/>
      <c r="N79" s="889"/>
      <c r="O79" s="889"/>
      <c r="P79" s="890"/>
      <c r="Q79" s="891">
        <v>24</v>
      </c>
      <c r="R79" s="843"/>
      <c r="S79" s="843"/>
      <c r="T79" s="843"/>
      <c r="U79" s="843"/>
      <c r="V79" s="843">
        <v>24</v>
      </c>
      <c r="W79" s="843"/>
      <c r="X79" s="843"/>
      <c r="Y79" s="843"/>
      <c r="Z79" s="843"/>
      <c r="AA79" s="843">
        <v>0</v>
      </c>
      <c r="AB79" s="843"/>
      <c r="AC79" s="843"/>
      <c r="AD79" s="843"/>
      <c r="AE79" s="843"/>
      <c r="AF79" s="843">
        <v>0</v>
      </c>
      <c r="AG79" s="843"/>
      <c r="AH79" s="843"/>
      <c r="AI79" s="843"/>
      <c r="AJ79" s="843"/>
      <c r="AK79" s="843">
        <v>4</v>
      </c>
      <c r="AL79" s="843"/>
      <c r="AM79" s="843"/>
      <c r="AN79" s="843"/>
      <c r="AO79" s="843"/>
      <c r="AP79" s="849" t="s">
        <v>561</v>
      </c>
      <c r="AQ79" s="847"/>
      <c r="AR79" s="847"/>
      <c r="AS79" s="847"/>
      <c r="AT79" s="848"/>
      <c r="AU79" s="843" t="s">
        <v>486</v>
      </c>
      <c r="AV79" s="843"/>
      <c r="AW79" s="843"/>
      <c r="AX79" s="843"/>
      <c r="AY79" s="843"/>
      <c r="AZ79" s="844"/>
      <c r="BA79" s="844"/>
      <c r="BB79" s="844"/>
      <c r="BC79" s="844"/>
      <c r="BD79" s="845"/>
      <c r="BE79" s="223"/>
      <c r="BF79" s="223"/>
      <c r="BG79" s="223"/>
      <c r="BH79" s="223"/>
      <c r="BI79" s="223"/>
      <c r="BJ79" s="212"/>
      <c r="BK79" s="212"/>
      <c r="BL79" s="212"/>
      <c r="BM79" s="212"/>
      <c r="BN79" s="212"/>
      <c r="BO79" s="223"/>
      <c r="BP79" s="223"/>
      <c r="BQ79" s="220">
        <v>73</v>
      </c>
      <c r="BR79" s="225"/>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12"/>
    </row>
    <row r="80" spans="1:131" ht="26.25" customHeight="1" x14ac:dyDescent="0.2">
      <c r="A80" s="220">
        <v>13</v>
      </c>
      <c r="B80" s="888" t="s">
        <v>555</v>
      </c>
      <c r="C80" s="889"/>
      <c r="D80" s="889"/>
      <c r="E80" s="889"/>
      <c r="F80" s="889"/>
      <c r="G80" s="889"/>
      <c r="H80" s="889"/>
      <c r="I80" s="889"/>
      <c r="J80" s="889"/>
      <c r="K80" s="889"/>
      <c r="L80" s="889"/>
      <c r="M80" s="889"/>
      <c r="N80" s="889"/>
      <c r="O80" s="889"/>
      <c r="P80" s="890"/>
      <c r="Q80" s="891">
        <v>422</v>
      </c>
      <c r="R80" s="843"/>
      <c r="S80" s="843"/>
      <c r="T80" s="843"/>
      <c r="U80" s="843"/>
      <c r="V80" s="843">
        <v>422</v>
      </c>
      <c r="W80" s="843"/>
      <c r="X80" s="843"/>
      <c r="Y80" s="843"/>
      <c r="Z80" s="843"/>
      <c r="AA80" s="843" t="s">
        <v>568</v>
      </c>
      <c r="AB80" s="843"/>
      <c r="AC80" s="843"/>
      <c r="AD80" s="843"/>
      <c r="AE80" s="843"/>
      <c r="AF80" s="843" t="s">
        <v>568</v>
      </c>
      <c r="AG80" s="843"/>
      <c r="AH80" s="843"/>
      <c r="AI80" s="843"/>
      <c r="AJ80" s="843"/>
      <c r="AK80" s="843">
        <v>16</v>
      </c>
      <c r="AL80" s="843"/>
      <c r="AM80" s="843"/>
      <c r="AN80" s="843"/>
      <c r="AO80" s="843"/>
      <c r="AP80" s="849" t="s">
        <v>561</v>
      </c>
      <c r="AQ80" s="847"/>
      <c r="AR80" s="847"/>
      <c r="AS80" s="847"/>
      <c r="AT80" s="848"/>
      <c r="AU80" s="843" t="s">
        <v>486</v>
      </c>
      <c r="AV80" s="843"/>
      <c r="AW80" s="843"/>
      <c r="AX80" s="843"/>
      <c r="AY80" s="843"/>
      <c r="AZ80" s="844"/>
      <c r="BA80" s="844"/>
      <c r="BB80" s="844"/>
      <c r="BC80" s="844"/>
      <c r="BD80" s="845"/>
      <c r="BE80" s="223"/>
      <c r="BF80" s="223"/>
      <c r="BG80" s="223"/>
      <c r="BH80" s="223"/>
      <c r="BI80" s="223"/>
      <c r="BJ80" s="223"/>
      <c r="BK80" s="223"/>
      <c r="BL80" s="223"/>
      <c r="BM80" s="223"/>
      <c r="BN80" s="223"/>
      <c r="BO80" s="223"/>
      <c r="BP80" s="223"/>
      <c r="BQ80" s="220">
        <v>74</v>
      </c>
      <c r="BR80" s="225"/>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12"/>
    </row>
    <row r="81" spans="1:131" ht="26.25" customHeight="1" x14ac:dyDescent="0.2">
      <c r="A81" s="220">
        <v>14</v>
      </c>
      <c r="B81" s="888" t="s">
        <v>556</v>
      </c>
      <c r="C81" s="889"/>
      <c r="D81" s="889"/>
      <c r="E81" s="889"/>
      <c r="F81" s="889"/>
      <c r="G81" s="889"/>
      <c r="H81" s="889"/>
      <c r="I81" s="889"/>
      <c r="J81" s="889"/>
      <c r="K81" s="889"/>
      <c r="L81" s="889"/>
      <c r="M81" s="889"/>
      <c r="N81" s="889"/>
      <c r="O81" s="889"/>
      <c r="P81" s="890"/>
      <c r="Q81" s="891">
        <v>73</v>
      </c>
      <c r="R81" s="843"/>
      <c r="S81" s="843"/>
      <c r="T81" s="843"/>
      <c r="U81" s="843"/>
      <c r="V81" s="843">
        <v>67</v>
      </c>
      <c r="W81" s="843"/>
      <c r="X81" s="843"/>
      <c r="Y81" s="843"/>
      <c r="Z81" s="843"/>
      <c r="AA81" s="843">
        <v>6</v>
      </c>
      <c r="AB81" s="843"/>
      <c r="AC81" s="843"/>
      <c r="AD81" s="843"/>
      <c r="AE81" s="843"/>
      <c r="AF81" s="843">
        <v>6</v>
      </c>
      <c r="AG81" s="843"/>
      <c r="AH81" s="843"/>
      <c r="AI81" s="843"/>
      <c r="AJ81" s="843"/>
      <c r="AK81" s="843">
        <v>0</v>
      </c>
      <c r="AL81" s="843"/>
      <c r="AM81" s="843"/>
      <c r="AN81" s="843"/>
      <c r="AO81" s="843"/>
      <c r="AP81" s="849" t="s">
        <v>561</v>
      </c>
      <c r="AQ81" s="847"/>
      <c r="AR81" s="847"/>
      <c r="AS81" s="847"/>
      <c r="AT81" s="848"/>
      <c r="AU81" s="843" t="s">
        <v>486</v>
      </c>
      <c r="AV81" s="843"/>
      <c r="AW81" s="843"/>
      <c r="AX81" s="843"/>
      <c r="AY81" s="843"/>
      <c r="AZ81" s="844"/>
      <c r="BA81" s="844"/>
      <c r="BB81" s="844"/>
      <c r="BC81" s="844"/>
      <c r="BD81" s="845"/>
      <c r="BE81" s="223"/>
      <c r="BF81" s="223"/>
      <c r="BG81" s="223"/>
      <c r="BH81" s="223"/>
      <c r="BI81" s="223"/>
      <c r="BJ81" s="223"/>
      <c r="BK81" s="223"/>
      <c r="BL81" s="223"/>
      <c r="BM81" s="223"/>
      <c r="BN81" s="223"/>
      <c r="BO81" s="223"/>
      <c r="BP81" s="223"/>
      <c r="BQ81" s="220">
        <v>75</v>
      </c>
      <c r="BR81" s="225"/>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12"/>
    </row>
    <row r="82" spans="1:131" ht="26.25" customHeight="1" x14ac:dyDescent="0.2">
      <c r="A82" s="220">
        <v>15</v>
      </c>
      <c r="B82" s="888" t="s">
        <v>557</v>
      </c>
      <c r="C82" s="889"/>
      <c r="D82" s="889"/>
      <c r="E82" s="889"/>
      <c r="F82" s="889"/>
      <c r="G82" s="889"/>
      <c r="H82" s="889"/>
      <c r="I82" s="889"/>
      <c r="J82" s="889"/>
      <c r="K82" s="889"/>
      <c r="L82" s="889"/>
      <c r="M82" s="889"/>
      <c r="N82" s="889"/>
      <c r="O82" s="889"/>
      <c r="P82" s="890"/>
      <c r="Q82" s="891">
        <v>259797</v>
      </c>
      <c r="R82" s="843"/>
      <c r="S82" s="843"/>
      <c r="T82" s="843"/>
      <c r="U82" s="843"/>
      <c r="V82" s="843">
        <v>257517</v>
      </c>
      <c r="W82" s="843"/>
      <c r="X82" s="843"/>
      <c r="Y82" s="843"/>
      <c r="Z82" s="843"/>
      <c r="AA82" s="843">
        <v>2250</v>
      </c>
      <c r="AB82" s="843"/>
      <c r="AC82" s="843"/>
      <c r="AD82" s="843"/>
      <c r="AE82" s="843"/>
      <c r="AF82" s="843">
        <v>2250</v>
      </c>
      <c r="AG82" s="843"/>
      <c r="AH82" s="843"/>
      <c r="AI82" s="843"/>
      <c r="AJ82" s="843"/>
      <c r="AK82" s="843" t="s">
        <v>568</v>
      </c>
      <c r="AL82" s="843"/>
      <c r="AM82" s="843"/>
      <c r="AN82" s="843"/>
      <c r="AO82" s="843"/>
      <c r="AP82" s="849" t="s">
        <v>561</v>
      </c>
      <c r="AQ82" s="847"/>
      <c r="AR82" s="847"/>
      <c r="AS82" s="847"/>
      <c r="AT82" s="848"/>
      <c r="AU82" s="843" t="s">
        <v>486</v>
      </c>
      <c r="AV82" s="843"/>
      <c r="AW82" s="843"/>
      <c r="AX82" s="843"/>
      <c r="AY82" s="843"/>
      <c r="AZ82" s="844"/>
      <c r="BA82" s="844"/>
      <c r="BB82" s="844"/>
      <c r="BC82" s="844"/>
      <c r="BD82" s="845"/>
      <c r="BE82" s="223"/>
      <c r="BF82" s="223"/>
      <c r="BG82" s="223"/>
      <c r="BH82" s="223"/>
      <c r="BI82" s="223"/>
      <c r="BJ82" s="223"/>
      <c r="BK82" s="223"/>
      <c r="BL82" s="223"/>
      <c r="BM82" s="223"/>
      <c r="BN82" s="223"/>
      <c r="BO82" s="223"/>
      <c r="BP82" s="223"/>
      <c r="BQ82" s="220">
        <v>76</v>
      </c>
      <c r="BR82" s="225"/>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12"/>
    </row>
    <row r="83" spans="1:131" ht="26.25" customHeight="1" x14ac:dyDescent="0.2">
      <c r="A83" s="220">
        <v>16</v>
      </c>
      <c r="B83" s="888"/>
      <c r="C83" s="889"/>
      <c r="D83" s="889"/>
      <c r="E83" s="889"/>
      <c r="F83" s="889"/>
      <c r="G83" s="889"/>
      <c r="H83" s="889"/>
      <c r="I83" s="889"/>
      <c r="J83" s="889"/>
      <c r="K83" s="889"/>
      <c r="L83" s="889"/>
      <c r="M83" s="889"/>
      <c r="N83" s="889"/>
      <c r="O83" s="889"/>
      <c r="P83" s="890"/>
      <c r="Q83" s="891"/>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4"/>
      <c r="BA83" s="844"/>
      <c r="BB83" s="844"/>
      <c r="BC83" s="844"/>
      <c r="BD83" s="845"/>
      <c r="BE83" s="223"/>
      <c r="BF83" s="223"/>
      <c r="BG83" s="223"/>
      <c r="BH83" s="223"/>
      <c r="BI83" s="223"/>
      <c r="BJ83" s="223"/>
      <c r="BK83" s="223"/>
      <c r="BL83" s="223"/>
      <c r="BM83" s="223"/>
      <c r="BN83" s="223"/>
      <c r="BO83" s="223"/>
      <c r="BP83" s="223"/>
      <c r="BQ83" s="220">
        <v>77</v>
      </c>
      <c r="BR83" s="225"/>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12"/>
    </row>
    <row r="84" spans="1:131" ht="26.25" customHeight="1" x14ac:dyDescent="0.2">
      <c r="A84" s="220">
        <v>17</v>
      </c>
      <c r="B84" s="888"/>
      <c r="C84" s="889"/>
      <c r="D84" s="889"/>
      <c r="E84" s="889"/>
      <c r="F84" s="889"/>
      <c r="G84" s="889"/>
      <c r="H84" s="889"/>
      <c r="I84" s="889"/>
      <c r="J84" s="889"/>
      <c r="K84" s="889"/>
      <c r="L84" s="889"/>
      <c r="M84" s="889"/>
      <c r="N84" s="889"/>
      <c r="O84" s="889"/>
      <c r="P84" s="890"/>
      <c r="Q84" s="891"/>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4"/>
      <c r="BA84" s="844"/>
      <c r="BB84" s="844"/>
      <c r="BC84" s="844"/>
      <c r="BD84" s="845"/>
      <c r="BE84" s="223"/>
      <c r="BF84" s="223"/>
      <c r="BG84" s="223"/>
      <c r="BH84" s="223"/>
      <c r="BI84" s="223"/>
      <c r="BJ84" s="223"/>
      <c r="BK84" s="223"/>
      <c r="BL84" s="223"/>
      <c r="BM84" s="223"/>
      <c r="BN84" s="223"/>
      <c r="BO84" s="223"/>
      <c r="BP84" s="223"/>
      <c r="BQ84" s="220">
        <v>78</v>
      </c>
      <c r="BR84" s="225"/>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12"/>
    </row>
    <row r="85" spans="1:131" ht="26.25" customHeight="1" x14ac:dyDescent="0.2">
      <c r="A85" s="220">
        <v>18</v>
      </c>
      <c r="B85" s="888"/>
      <c r="C85" s="889"/>
      <c r="D85" s="889"/>
      <c r="E85" s="889"/>
      <c r="F85" s="889"/>
      <c r="G85" s="889"/>
      <c r="H85" s="889"/>
      <c r="I85" s="889"/>
      <c r="J85" s="889"/>
      <c r="K85" s="889"/>
      <c r="L85" s="889"/>
      <c r="M85" s="889"/>
      <c r="N85" s="889"/>
      <c r="O85" s="889"/>
      <c r="P85" s="890"/>
      <c r="Q85" s="891"/>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4"/>
      <c r="BA85" s="844"/>
      <c r="BB85" s="844"/>
      <c r="BC85" s="844"/>
      <c r="BD85" s="845"/>
      <c r="BE85" s="223"/>
      <c r="BF85" s="223"/>
      <c r="BG85" s="223"/>
      <c r="BH85" s="223"/>
      <c r="BI85" s="223"/>
      <c r="BJ85" s="223"/>
      <c r="BK85" s="223"/>
      <c r="BL85" s="223"/>
      <c r="BM85" s="223"/>
      <c r="BN85" s="223"/>
      <c r="BO85" s="223"/>
      <c r="BP85" s="223"/>
      <c r="BQ85" s="220">
        <v>79</v>
      </c>
      <c r="BR85" s="225"/>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12"/>
    </row>
    <row r="86" spans="1:131" ht="26.25" customHeight="1" x14ac:dyDescent="0.2">
      <c r="A86" s="220">
        <v>19</v>
      </c>
      <c r="B86" s="888"/>
      <c r="C86" s="889"/>
      <c r="D86" s="889"/>
      <c r="E86" s="889"/>
      <c r="F86" s="889"/>
      <c r="G86" s="889"/>
      <c r="H86" s="889"/>
      <c r="I86" s="889"/>
      <c r="J86" s="889"/>
      <c r="K86" s="889"/>
      <c r="L86" s="889"/>
      <c r="M86" s="889"/>
      <c r="N86" s="889"/>
      <c r="O86" s="889"/>
      <c r="P86" s="890"/>
      <c r="Q86" s="891"/>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4"/>
      <c r="BA86" s="844"/>
      <c r="BB86" s="844"/>
      <c r="BC86" s="844"/>
      <c r="BD86" s="845"/>
      <c r="BE86" s="223"/>
      <c r="BF86" s="223"/>
      <c r="BG86" s="223"/>
      <c r="BH86" s="223"/>
      <c r="BI86" s="223"/>
      <c r="BJ86" s="223"/>
      <c r="BK86" s="223"/>
      <c r="BL86" s="223"/>
      <c r="BM86" s="223"/>
      <c r="BN86" s="223"/>
      <c r="BO86" s="223"/>
      <c r="BP86" s="223"/>
      <c r="BQ86" s="220">
        <v>80</v>
      </c>
      <c r="BR86" s="225"/>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5"/>
      <c r="R88" s="856"/>
      <c r="S88" s="856"/>
      <c r="T88" s="856"/>
      <c r="U88" s="856"/>
      <c r="V88" s="856"/>
      <c r="W88" s="856"/>
      <c r="X88" s="856"/>
      <c r="Y88" s="856"/>
      <c r="Z88" s="856"/>
      <c r="AA88" s="856"/>
      <c r="AB88" s="856"/>
      <c r="AC88" s="856"/>
      <c r="AD88" s="856"/>
      <c r="AE88" s="856"/>
      <c r="AF88" s="859">
        <v>3937</v>
      </c>
      <c r="AG88" s="859"/>
      <c r="AH88" s="859"/>
      <c r="AI88" s="859"/>
      <c r="AJ88" s="859"/>
      <c r="AK88" s="856"/>
      <c r="AL88" s="856"/>
      <c r="AM88" s="856"/>
      <c r="AN88" s="856"/>
      <c r="AO88" s="856"/>
      <c r="AP88" s="859">
        <v>4234</v>
      </c>
      <c r="AQ88" s="859"/>
      <c r="AR88" s="859"/>
      <c r="AS88" s="859"/>
      <c r="AT88" s="859"/>
      <c r="AU88" s="859">
        <v>433</v>
      </c>
      <c r="AV88" s="859"/>
      <c r="AW88" s="859"/>
      <c r="AX88" s="859"/>
      <c r="AY88" s="859"/>
      <c r="AZ88" s="864"/>
      <c r="BA88" s="864"/>
      <c r="BB88" s="864"/>
      <c r="BC88" s="864"/>
      <c r="BD88" s="865"/>
      <c r="BE88" s="223"/>
      <c r="BF88" s="223"/>
      <c r="BG88" s="223"/>
      <c r="BH88" s="223"/>
      <c r="BI88" s="223"/>
      <c r="BJ88" s="223"/>
      <c r="BK88" s="223"/>
      <c r="BL88" s="223"/>
      <c r="BM88" s="223"/>
      <c r="BN88" s="223"/>
      <c r="BO88" s="223"/>
      <c r="BP88" s="223"/>
      <c r="BQ88" s="220">
        <v>82</v>
      </c>
      <c r="BR88" s="225"/>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7"/>
      <c r="CT102" s="867"/>
      <c r="CU102" s="867"/>
      <c r="CV102" s="904"/>
      <c r="CW102" s="903"/>
      <c r="CX102" s="867"/>
      <c r="CY102" s="867"/>
      <c r="CZ102" s="867"/>
      <c r="DA102" s="904"/>
      <c r="DB102" s="903"/>
      <c r="DC102" s="867"/>
      <c r="DD102" s="867"/>
      <c r="DE102" s="867"/>
      <c r="DF102" s="904"/>
      <c r="DG102" s="903"/>
      <c r="DH102" s="867"/>
      <c r="DI102" s="867"/>
      <c r="DJ102" s="867"/>
      <c r="DK102" s="904"/>
      <c r="DL102" s="903"/>
      <c r="DM102" s="867"/>
      <c r="DN102" s="867"/>
      <c r="DO102" s="867"/>
      <c r="DP102" s="904"/>
      <c r="DQ102" s="903"/>
      <c r="DR102" s="867"/>
      <c r="DS102" s="867"/>
      <c r="DT102" s="867"/>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500708</v>
      </c>
      <c r="AB110" s="913"/>
      <c r="AC110" s="913"/>
      <c r="AD110" s="913"/>
      <c r="AE110" s="914"/>
      <c r="AF110" s="915">
        <v>481291</v>
      </c>
      <c r="AG110" s="913"/>
      <c r="AH110" s="913"/>
      <c r="AI110" s="913"/>
      <c r="AJ110" s="914"/>
      <c r="AK110" s="915">
        <v>462324</v>
      </c>
      <c r="AL110" s="913"/>
      <c r="AM110" s="913"/>
      <c r="AN110" s="913"/>
      <c r="AO110" s="914"/>
      <c r="AP110" s="916">
        <v>14.1</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4956181</v>
      </c>
      <c r="BR110" s="944"/>
      <c r="BS110" s="944"/>
      <c r="BT110" s="944"/>
      <c r="BU110" s="944"/>
      <c r="BV110" s="944">
        <v>4781787</v>
      </c>
      <c r="BW110" s="944"/>
      <c r="BX110" s="944"/>
      <c r="BY110" s="944"/>
      <c r="BZ110" s="944"/>
      <c r="CA110" s="944">
        <v>4858222</v>
      </c>
      <c r="CB110" s="944"/>
      <c r="CC110" s="944"/>
      <c r="CD110" s="944"/>
      <c r="CE110" s="944"/>
      <c r="CF110" s="957">
        <v>148.4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413275</v>
      </c>
      <c r="BR111" s="939"/>
      <c r="BS111" s="939"/>
      <c r="BT111" s="939"/>
      <c r="BU111" s="939"/>
      <c r="BV111" s="939">
        <v>362258</v>
      </c>
      <c r="BW111" s="939"/>
      <c r="BX111" s="939"/>
      <c r="BY111" s="939"/>
      <c r="BZ111" s="939"/>
      <c r="CA111" s="939">
        <v>310328</v>
      </c>
      <c r="CB111" s="939"/>
      <c r="CC111" s="939"/>
      <c r="CD111" s="939"/>
      <c r="CE111" s="939"/>
      <c r="CF111" s="933">
        <v>9.5</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4148210</v>
      </c>
      <c r="BR112" s="939"/>
      <c r="BS112" s="939"/>
      <c r="BT112" s="939"/>
      <c r="BU112" s="939"/>
      <c r="BV112" s="939">
        <v>3954996</v>
      </c>
      <c r="BW112" s="939"/>
      <c r="BX112" s="939"/>
      <c r="BY112" s="939"/>
      <c r="BZ112" s="939"/>
      <c r="CA112" s="939">
        <v>3785318</v>
      </c>
      <c r="CB112" s="939"/>
      <c r="CC112" s="939"/>
      <c r="CD112" s="939"/>
      <c r="CE112" s="939"/>
      <c r="CF112" s="933">
        <v>115.6</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330208</v>
      </c>
      <c r="AB113" s="951"/>
      <c r="AC113" s="951"/>
      <c r="AD113" s="951"/>
      <c r="AE113" s="952"/>
      <c r="AF113" s="953">
        <v>266334</v>
      </c>
      <c r="AG113" s="951"/>
      <c r="AH113" s="951"/>
      <c r="AI113" s="951"/>
      <c r="AJ113" s="952"/>
      <c r="AK113" s="953">
        <v>246585</v>
      </c>
      <c r="AL113" s="951"/>
      <c r="AM113" s="951"/>
      <c r="AN113" s="951"/>
      <c r="AO113" s="952"/>
      <c r="AP113" s="954">
        <v>7.5</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421712</v>
      </c>
      <c r="BR113" s="939"/>
      <c r="BS113" s="939"/>
      <c r="BT113" s="939"/>
      <c r="BU113" s="939"/>
      <c r="BV113" s="939">
        <v>461470</v>
      </c>
      <c r="BW113" s="939"/>
      <c r="BX113" s="939"/>
      <c r="BY113" s="939"/>
      <c r="BZ113" s="939"/>
      <c r="CA113" s="939">
        <v>432313</v>
      </c>
      <c r="CB113" s="939"/>
      <c r="CC113" s="939"/>
      <c r="CD113" s="939"/>
      <c r="CE113" s="939"/>
      <c r="CF113" s="933">
        <v>13.2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57046</v>
      </c>
      <c r="AB114" s="972"/>
      <c r="AC114" s="972"/>
      <c r="AD114" s="972"/>
      <c r="AE114" s="973"/>
      <c r="AF114" s="974">
        <v>55357</v>
      </c>
      <c r="AG114" s="972"/>
      <c r="AH114" s="972"/>
      <c r="AI114" s="972"/>
      <c r="AJ114" s="973"/>
      <c r="AK114" s="974">
        <v>35888</v>
      </c>
      <c r="AL114" s="972"/>
      <c r="AM114" s="972"/>
      <c r="AN114" s="972"/>
      <c r="AO114" s="973"/>
      <c r="AP114" s="975">
        <v>1.1000000000000001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961073</v>
      </c>
      <c r="BR114" s="939"/>
      <c r="BS114" s="939"/>
      <c r="BT114" s="939"/>
      <c r="BU114" s="939"/>
      <c r="BV114" s="939">
        <v>922584</v>
      </c>
      <c r="BW114" s="939"/>
      <c r="BX114" s="939"/>
      <c r="BY114" s="939"/>
      <c r="BZ114" s="939"/>
      <c r="CA114" s="939">
        <v>882889</v>
      </c>
      <c r="CB114" s="939"/>
      <c r="CC114" s="939"/>
      <c r="CD114" s="939"/>
      <c r="CE114" s="939"/>
      <c r="CF114" s="933">
        <v>27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71276</v>
      </c>
      <c r="AB115" s="951"/>
      <c r="AC115" s="951"/>
      <c r="AD115" s="951"/>
      <c r="AE115" s="952"/>
      <c r="AF115" s="953">
        <v>69628</v>
      </c>
      <c r="AG115" s="951"/>
      <c r="AH115" s="951"/>
      <c r="AI115" s="951"/>
      <c r="AJ115" s="952"/>
      <c r="AK115" s="953">
        <v>54108</v>
      </c>
      <c r="AL115" s="951"/>
      <c r="AM115" s="951"/>
      <c r="AN115" s="951"/>
      <c r="AO115" s="952"/>
      <c r="AP115" s="954">
        <v>1.7</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160173</v>
      </c>
      <c r="DH116" s="972"/>
      <c r="DI116" s="972"/>
      <c r="DJ116" s="972"/>
      <c r="DK116" s="973"/>
      <c r="DL116" s="974">
        <v>147402</v>
      </c>
      <c r="DM116" s="972"/>
      <c r="DN116" s="972"/>
      <c r="DO116" s="972"/>
      <c r="DP116" s="973"/>
      <c r="DQ116" s="974">
        <v>132458</v>
      </c>
      <c r="DR116" s="972"/>
      <c r="DS116" s="972"/>
      <c r="DT116" s="972"/>
      <c r="DU116" s="973"/>
      <c r="DV116" s="975">
        <v>4</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959238</v>
      </c>
      <c r="AB117" s="992"/>
      <c r="AC117" s="992"/>
      <c r="AD117" s="992"/>
      <c r="AE117" s="993"/>
      <c r="AF117" s="994">
        <v>872610</v>
      </c>
      <c r="AG117" s="992"/>
      <c r="AH117" s="992"/>
      <c r="AI117" s="992"/>
      <c r="AJ117" s="993"/>
      <c r="AK117" s="994">
        <v>798905</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10900451</v>
      </c>
      <c r="BR119" s="1013"/>
      <c r="BS119" s="1013"/>
      <c r="BT119" s="1013"/>
      <c r="BU119" s="1013"/>
      <c r="BV119" s="1013">
        <v>10483095</v>
      </c>
      <c r="BW119" s="1013"/>
      <c r="BX119" s="1013"/>
      <c r="BY119" s="1013"/>
      <c r="BZ119" s="1013"/>
      <c r="CA119" s="1013">
        <v>10269070</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253102</v>
      </c>
      <c r="DH119" s="999"/>
      <c r="DI119" s="999"/>
      <c r="DJ119" s="999"/>
      <c r="DK119" s="1000"/>
      <c r="DL119" s="998">
        <v>214856</v>
      </c>
      <c r="DM119" s="999"/>
      <c r="DN119" s="999"/>
      <c r="DO119" s="999"/>
      <c r="DP119" s="1000"/>
      <c r="DQ119" s="998">
        <v>177870</v>
      </c>
      <c r="DR119" s="999"/>
      <c r="DS119" s="999"/>
      <c r="DT119" s="999"/>
      <c r="DU119" s="1000"/>
      <c r="DV119" s="1001">
        <v>5.4</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1157788</v>
      </c>
      <c r="BR120" s="944"/>
      <c r="BS120" s="944"/>
      <c r="BT120" s="944"/>
      <c r="BU120" s="944"/>
      <c r="BV120" s="944">
        <v>1023444</v>
      </c>
      <c r="BW120" s="944"/>
      <c r="BX120" s="944"/>
      <c r="BY120" s="944"/>
      <c r="BZ120" s="944"/>
      <c r="CA120" s="944">
        <v>996980</v>
      </c>
      <c r="CB120" s="944"/>
      <c r="CC120" s="944"/>
      <c r="CD120" s="944"/>
      <c r="CE120" s="944"/>
      <c r="CF120" s="957">
        <v>30.4</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v>3954996</v>
      </c>
      <c r="DM120" s="944"/>
      <c r="DN120" s="944"/>
      <c r="DO120" s="944"/>
      <c r="DP120" s="944"/>
      <c r="DQ120" s="944">
        <v>3785318</v>
      </c>
      <c r="DR120" s="944"/>
      <c r="DS120" s="944"/>
      <c r="DT120" s="944"/>
      <c r="DU120" s="944"/>
      <c r="DV120" s="945">
        <v>115.6</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96011</v>
      </c>
      <c r="BR121" s="939"/>
      <c r="BS121" s="939"/>
      <c r="BT121" s="939"/>
      <c r="BU121" s="939"/>
      <c r="BV121" s="939">
        <v>73498</v>
      </c>
      <c r="BW121" s="939"/>
      <c r="BX121" s="939"/>
      <c r="BY121" s="939"/>
      <c r="BZ121" s="939"/>
      <c r="CA121" s="939">
        <v>55528</v>
      </c>
      <c r="CB121" s="939"/>
      <c r="CC121" s="939"/>
      <c r="CD121" s="939"/>
      <c r="CE121" s="939"/>
      <c r="CF121" s="933">
        <v>1.7</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t="s">
        <v>121</v>
      </c>
      <c r="DR121" s="939"/>
      <c r="DS121" s="939"/>
      <c r="DT121" s="939"/>
      <c r="DU121" s="939"/>
      <c r="DV121" s="940" t="s">
        <v>121</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5859681</v>
      </c>
      <c r="BR122" s="1013"/>
      <c r="BS122" s="1013"/>
      <c r="BT122" s="1013"/>
      <c r="BU122" s="1013"/>
      <c r="BV122" s="1013">
        <v>5644396</v>
      </c>
      <c r="BW122" s="1013"/>
      <c r="BX122" s="1013"/>
      <c r="BY122" s="1013"/>
      <c r="BZ122" s="1013"/>
      <c r="CA122" s="1013">
        <v>5416257</v>
      </c>
      <c r="CB122" s="1013"/>
      <c r="CC122" s="1013"/>
      <c r="CD122" s="1013"/>
      <c r="CE122" s="1013"/>
      <c r="CF122" s="1030">
        <v>165.4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16956</v>
      </c>
      <c r="AB123" s="972"/>
      <c r="AC123" s="972"/>
      <c r="AD123" s="972"/>
      <c r="AE123" s="973"/>
      <c r="AF123" s="974">
        <v>16644</v>
      </c>
      <c r="AG123" s="972"/>
      <c r="AH123" s="972"/>
      <c r="AI123" s="972"/>
      <c r="AJ123" s="973"/>
      <c r="AK123" s="974">
        <v>15135</v>
      </c>
      <c r="AL123" s="972"/>
      <c r="AM123" s="972"/>
      <c r="AN123" s="972"/>
      <c r="AO123" s="973"/>
      <c r="AP123" s="975">
        <v>0.5</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7113480</v>
      </c>
      <c r="BR123" s="1077"/>
      <c r="BS123" s="1077"/>
      <c r="BT123" s="1077"/>
      <c r="BU123" s="1077"/>
      <c r="BV123" s="1077">
        <v>6741338</v>
      </c>
      <c r="BW123" s="1077"/>
      <c r="BX123" s="1077"/>
      <c r="BY123" s="1077"/>
      <c r="BZ123" s="1077"/>
      <c r="CA123" s="1077">
        <v>6468765</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118.1</v>
      </c>
      <c r="BR124" s="1040"/>
      <c r="BS124" s="1040"/>
      <c r="BT124" s="1040"/>
      <c r="BU124" s="1040"/>
      <c r="BV124" s="1040">
        <v>116.5</v>
      </c>
      <c r="BW124" s="1040"/>
      <c r="BX124" s="1040"/>
      <c r="BY124" s="1040"/>
      <c r="BZ124" s="1040"/>
      <c r="CA124" s="1040">
        <v>116</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4148210</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54320</v>
      </c>
      <c r="AB126" s="972"/>
      <c r="AC126" s="972"/>
      <c r="AD126" s="972"/>
      <c r="AE126" s="973"/>
      <c r="AF126" s="974">
        <v>52984</v>
      </c>
      <c r="AG126" s="972"/>
      <c r="AH126" s="972"/>
      <c r="AI126" s="972"/>
      <c r="AJ126" s="973"/>
      <c r="AK126" s="974">
        <v>38973</v>
      </c>
      <c r="AL126" s="972"/>
      <c r="AM126" s="972"/>
      <c r="AN126" s="972"/>
      <c r="AO126" s="973"/>
      <c r="AP126" s="975">
        <v>1.2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24812</v>
      </c>
      <c r="AB128" s="1059"/>
      <c r="AC128" s="1059"/>
      <c r="AD128" s="1059"/>
      <c r="AE128" s="1060"/>
      <c r="AF128" s="1061">
        <v>16926</v>
      </c>
      <c r="AG128" s="1059"/>
      <c r="AH128" s="1059"/>
      <c r="AI128" s="1059"/>
      <c r="AJ128" s="1060"/>
      <c r="AK128" s="1061">
        <v>23519</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3713967</v>
      </c>
      <c r="AB129" s="972"/>
      <c r="AC129" s="972"/>
      <c r="AD129" s="972"/>
      <c r="AE129" s="973"/>
      <c r="AF129" s="974">
        <v>3705616</v>
      </c>
      <c r="AG129" s="972"/>
      <c r="AH129" s="972"/>
      <c r="AI129" s="972"/>
      <c r="AJ129" s="973"/>
      <c r="AK129" s="974">
        <v>3729557</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509899</v>
      </c>
      <c r="AB130" s="972"/>
      <c r="AC130" s="972"/>
      <c r="AD130" s="972"/>
      <c r="AE130" s="973"/>
      <c r="AF130" s="974">
        <v>494342</v>
      </c>
      <c r="AG130" s="972"/>
      <c r="AH130" s="972"/>
      <c r="AI130" s="972"/>
      <c r="AJ130" s="973"/>
      <c r="AK130" s="974">
        <v>455235</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11.4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3204068</v>
      </c>
      <c r="AB131" s="999"/>
      <c r="AC131" s="999"/>
      <c r="AD131" s="999"/>
      <c r="AE131" s="1000"/>
      <c r="AF131" s="998">
        <v>3211274</v>
      </c>
      <c r="AG131" s="999"/>
      <c r="AH131" s="999"/>
      <c r="AI131" s="999"/>
      <c r="AJ131" s="1000"/>
      <c r="AK131" s="998">
        <v>3274322</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116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13.249625160000001</v>
      </c>
      <c r="AB132" s="1110"/>
      <c r="AC132" s="1110"/>
      <c r="AD132" s="1110"/>
      <c r="AE132" s="1111"/>
      <c r="AF132" s="1112">
        <v>11.252294259999999</v>
      </c>
      <c r="AG132" s="1110"/>
      <c r="AH132" s="1110"/>
      <c r="AI132" s="1110"/>
      <c r="AJ132" s="1111"/>
      <c r="AK132" s="1112">
        <v>9.7776272459999998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12.7</v>
      </c>
      <c r="AB133" s="1093"/>
      <c r="AC133" s="1093"/>
      <c r="AD133" s="1093"/>
      <c r="AE133" s="1094"/>
      <c r="AF133" s="1092">
        <v>12.2</v>
      </c>
      <c r="AG133" s="1093"/>
      <c r="AH133" s="1093"/>
      <c r="AI133" s="1093"/>
      <c r="AJ133" s="1094"/>
      <c r="AK133" s="1092">
        <v>11.4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LfdPu9ZeNzoFMgNggl3IM9ky8E3zeYFq4iCaZJ4wbal0sWTGernwplMPW40WjT0PDTqGK31ekbsn/OHTVhHAA==" saltValue="Hbr9QdYRd4AO9JRQej7UA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BD52" zoomScale="85" zoomScaleNormal="85" zoomScaleSheetLayoutView="85" workbookViewId="0">
      <selection activeCell="AF74" sqref="AF74"/>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kqD9qXXPj4lU51y2BP4dxDuXPGK2x9RxUumOhOC7DL4VdpbgXgQ4/NULTQFTGQJ550bxSOeJ3OBkccFGoxbaw==" saltValue="ShrNgibcnoKu+xe6SLHDUA==" spinCount="100000" sheet="1" objects="1" scenarios="1"/>
  <dataConsolidate/>
  <phoneticPr fontId="2"/>
  <printOptions horizontalCentered="1" verticalCentered="1"/>
  <pageMargins left="0" right="0" top="0" bottom="0" header="0" footer="0"/>
  <pageSetup paperSize="9" scale="33"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55" zoomScaleNormal="55" zoomScaleSheetLayoutView="55" workbookViewId="0">
      <selection activeCell="A7" sqref="A1:XFD1048576"/>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n15YbdLuvYsSyot16vJ/OUANSQ5RWDg0k0dgCtriUFvUW7ivU+B3cn1tFBCMkOPnKfS1o1x/4yCAvdMnaxL+g==" saltValue="1yCp8J5RUkkxrNdIiNoDD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G1" zoomScale="70" zoomScaleSheetLayoutView="70" workbookViewId="0">
      <selection activeCell="AK10" sqref="AK10:AN10"/>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 x14ac:dyDescent="0.2">
      <c r="A8" s="247"/>
      <c r="AK8" s="256"/>
      <c r="AL8" s="257"/>
      <c r="AM8" s="257"/>
      <c r="AN8" s="258"/>
      <c r="AO8" s="1128"/>
      <c r="AP8" s="259" t="s">
        <v>479</v>
      </c>
      <c r="AQ8" s="260" t="s">
        <v>480</v>
      </c>
      <c r="AR8" s="261" t="s">
        <v>481</v>
      </c>
    </row>
    <row r="9" spans="1:46" ht="13" x14ac:dyDescent="0.2">
      <c r="A9" s="247"/>
      <c r="AK9" s="1129" t="s">
        <v>482</v>
      </c>
      <c r="AL9" s="1130"/>
      <c r="AM9" s="1130"/>
      <c r="AN9" s="1131"/>
      <c r="AO9" s="262">
        <v>1203194</v>
      </c>
      <c r="AP9" s="262">
        <v>111946</v>
      </c>
      <c r="AQ9" s="263">
        <v>120794</v>
      </c>
      <c r="AR9" s="264">
        <v>-7.3</v>
      </c>
    </row>
    <row r="10" spans="1:46" ht="13.5" customHeight="1" x14ac:dyDescent="0.2">
      <c r="A10" s="247"/>
      <c r="AK10" s="1129" t="s">
        <v>483</v>
      </c>
      <c r="AL10" s="1130"/>
      <c r="AM10" s="1130"/>
      <c r="AN10" s="1131"/>
      <c r="AO10" s="265">
        <v>246699</v>
      </c>
      <c r="AP10" s="265">
        <v>22953</v>
      </c>
      <c r="AQ10" s="266">
        <v>16294</v>
      </c>
      <c r="AR10" s="267">
        <v>40.9</v>
      </c>
    </row>
    <row r="11" spans="1:46" ht="13.5" customHeight="1" x14ac:dyDescent="0.2">
      <c r="A11" s="247"/>
      <c r="AK11" s="1129" t="s">
        <v>484</v>
      </c>
      <c r="AL11" s="1130"/>
      <c r="AM11" s="1130"/>
      <c r="AN11" s="1131"/>
      <c r="AO11" s="265">
        <v>13974</v>
      </c>
      <c r="AP11" s="265">
        <v>1300</v>
      </c>
      <c r="AQ11" s="266">
        <v>1928</v>
      </c>
      <c r="AR11" s="267">
        <v>-32.6</v>
      </c>
    </row>
    <row r="12" spans="1:46" ht="13.5" customHeight="1" x14ac:dyDescent="0.2">
      <c r="A12" s="247"/>
      <c r="AK12" s="1129" t="s">
        <v>485</v>
      </c>
      <c r="AL12" s="1130"/>
      <c r="AM12" s="1130"/>
      <c r="AN12" s="1131"/>
      <c r="AO12" s="265" t="s">
        <v>486</v>
      </c>
      <c r="AP12" s="265" t="s">
        <v>486</v>
      </c>
      <c r="AQ12" s="266">
        <v>20</v>
      </c>
      <c r="AR12" s="267" t="s">
        <v>486</v>
      </c>
    </row>
    <row r="13" spans="1:46" ht="13.5" customHeight="1" x14ac:dyDescent="0.2">
      <c r="A13" s="247"/>
      <c r="AK13" s="1129" t="s">
        <v>487</v>
      </c>
      <c r="AL13" s="1130"/>
      <c r="AM13" s="1130"/>
      <c r="AN13" s="1131"/>
      <c r="AO13" s="265">
        <v>53541</v>
      </c>
      <c r="AP13" s="265">
        <v>4981</v>
      </c>
      <c r="AQ13" s="266">
        <v>4630</v>
      </c>
      <c r="AR13" s="267">
        <v>7.6</v>
      </c>
    </row>
    <row r="14" spans="1:46" ht="13.5" customHeight="1" x14ac:dyDescent="0.2">
      <c r="A14" s="247"/>
      <c r="AK14" s="1129" t="s">
        <v>488</v>
      </c>
      <c r="AL14" s="1130"/>
      <c r="AM14" s="1130"/>
      <c r="AN14" s="1131"/>
      <c r="AO14" s="265">
        <v>16373</v>
      </c>
      <c r="AP14" s="265">
        <v>1523</v>
      </c>
      <c r="AQ14" s="266">
        <v>2459</v>
      </c>
      <c r="AR14" s="267">
        <v>-38.1</v>
      </c>
    </row>
    <row r="15" spans="1:46" ht="13.5" customHeight="1" x14ac:dyDescent="0.2">
      <c r="A15" s="247"/>
      <c r="AK15" s="1132" t="s">
        <v>489</v>
      </c>
      <c r="AL15" s="1133"/>
      <c r="AM15" s="1133"/>
      <c r="AN15" s="1134"/>
      <c r="AO15" s="265">
        <v>-98333</v>
      </c>
      <c r="AP15" s="265">
        <v>-9149</v>
      </c>
      <c r="AQ15" s="266">
        <v>-7108</v>
      </c>
      <c r="AR15" s="267">
        <v>28.7</v>
      </c>
    </row>
    <row r="16" spans="1:46" ht="13" x14ac:dyDescent="0.2">
      <c r="A16" s="247"/>
      <c r="AK16" s="1132" t="s">
        <v>177</v>
      </c>
      <c r="AL16" s="1133"/>
      <c r="AM16" s="1133"/>
      <c r="AN16" s="1134"/>
      <c r="AO16" s="265">
        <v>1435448</v>
      </c>
      <c r="AP16" s="265">
        <v>133555</v>
      </c>
      <c r="AQ16" s="266">
        <v>139017</v>
      </c>
      <c r="AR16" s="267">
        <v>-3.9</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35" t="s">
        <v>494</v>
      </c>
      <c r="AL21" s="1136"/>
      <c r="AM21" s="1136"/>
      <c r="AN21" s="1137"/>
      <c r="AO21" s="277">
        <v>10.61</v>
      </c>
      <c r="AP21" s="278">
        <v>11.1</v>
      </c>
      <c r="AQ21" s="279">
        <v>-0.49</v>
      </c>
      <c r="AS21" s="280"/>
      <c r="AT21" s="276"/>
    </row>
    <row r="22" spans="1:46" s="248" customFormat="1" ht="13" x14ac:dyDescent="0.2">
      <c r="A22" s="276"/>
      <c r="AK22" s="1135" t="s">
        <v>495</v>
      </c>
      <c r="AL22" s="1136"/>
      <c r="AM22" s="1136"/>
      <c r="AN22" s="1137"/>
      <c r="AO22" s="281">
        <v>96</v>
      </c>
      <c r="AP22" s="282">
        <v>96.5</v>
      </c>
      <c r="AQ22" s="283">
        <v>-0.5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462324</v>
      </c>
      <c r="AP32" s="291">
        <v>43015</v>
      </c>
      <c r="AQ32" s="292">
        <v>62408</v>
      </c>
      <c r="AR32" s="293">
        <v>-31.1</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v>4</v>
      </c>
      <c r="AR34" s="293" t="s">
        <v>486</v>
      </c>
    </row>
    <row r="35" spans="1:46" ht="27" customHeight="1" x14ac:dyDescent="0.2">
      <c r="A35" s="247"/>
      <c r="AK35" s="1143" t="s">
        <v>502</v>
      </c>
      <c r="AL35" s="1144"/>
      <c r="AM35" s="1144"/>
      <c r="AN35" s="1145"/>
      <c r="AO35" s="291">
        <v>246585</v>
      </c>
      <c r="AP35" s="291">
        <v>22942</v>
      </c>
      <c r="AQ35" s="292">
        <v>14219</v>
      </c>
      <c r="AR35" s="293">
        <v>61.3</v>
      </c>
    </row>
    <row r="36" spans="1:46" ht="27" customHeight="1" x14ac:dyDescent="0.2">
      <c r="A36" s="247"/>
      <c r="AK36" s="1143" t="s">
        <v>503</v>
      </c>
      <c r="AL36" s="1144"/>
      <c r="AM36" s="1144"/>
      <c r="AN36" s="1145"/>
      <c r="AO36" s="291">
        <v>35888</v>
      </c>
      <c r="AP36" s="291">
        <v>3339</v>
      </c>
      <c r="AQ36" s="292">
        <v>4004</v>
      </c>
      <c r="AR36" s="293">
        <v>-16.600000000000001</v>
      </c>
    </row>
    <row r="37" spans="1:46" ht="13.5" customHeight="1" x14ac:dyDescent="0.2">
      <c r="A37" s="247"/>
      <c r="AK37" s="1143" t="s">
        <v>504</v>
      </c>
      <c r="AL37" s="1144"/>
      <c r="AM37" s="1144"/>
      <c r="AN37" s="1145"/>
      <c r="AO37" s="291">
        <v>54108</v>
      </c>
      <c r="AP37" s="291">
        <v>5034</v>
      </c>
      <c r="AQ37" s="292">
        <v>309</v>
      </c>
      <c r="AR37" s="293">
        <v>1529.1</v>
      </c>
    </row>
    <row r="38" spans="1:46" ht="27" customHeight="1" x14ac:dyDescent="0.2">
      <c r="A38" s="247"/>
      <c r="AK38" s="1146" t="s">
        <v>505</v>
      </c>
      <c r="AL38" s="1147"/>
      <c r="AM38" s="1147"/>
      <c r="AN38" s="1148"/>
      <c r="AO38" s="294" t="s">
        <v>486</v>
      </c>
      <c r="AP38" s="294" t="s">
        <v>486</v>
      </c>
      <c r="AQ38" s="295">
        <v>4</v>
      </c>
      <c r="AR38" s="283" t="s">
        <v>486</v>
      </c>
      <c r="AS38" s="290"/>
    </row>
    <row r="39" spans="1:46" ht="13" x14ac:dyDescent="0.2">
      <c r="A39" s="247"/>
      <c r="AK39" s="1146" t="s">
        <v>506</v>
      </c>
      <c r="AL39" s="1147"/>
      <c r="AM39" s="1147"/>
      <c r="AN39" s="1148"/>
      <c r="AO39" s="291">
        <v>-23519</v>
      </c>
      <c r="AP39" s="291">
        <v>-2188</v>
      </c>
      <c r="AQ39" s="292">
        <v>-2554</v>
      </c>
      <c r="AR39" s="293">
        <v>-14.3</v>
      </c>
      <c r="AS39" s="290"/>
    </row>
    <row r="40" spans="1:46" ht="27" customHeight="1" x14ac:dyDescent="0.2">
      <c r="A40" s="247"/>
      <c r="AK40" s="1143" t="s">
        <v>507</v>
      </c>
      <c r="AL40" s="1144"/>
      <c r="AM40" s="1144"/>
      <c r="AN40" s="1145"/>
      <c r="AO40" s="291">
        <v>-455235</v>
      </c>
      <c r="AP40" s="291">
        <v>-42355</v>
      </c>
      <c r="AQ40" s="292">
        <v>-52280</v>
      </c>
      <c r="AR40" s="293">
        <v>-19</v>
      </c>
      <c r="AS40" s="290"/>
    </row>
    <row r="41" spans="1:46" ht="13" x14ac:dyDescent="0.2">
      <c r="A41" s="247"/>
      <c r="AK41" s="1149" t="s">
        <v>287</v>
      </c>
      <c r="AL41" s="1150"/>
      <c r="AM41" s="1150"/>
      <c r="AN41" s="1151"/>
      <c r="AO41" s="291">
        <v>320151</v>
      </c>
      <c r="AP41" s="291">
        <v>29787</v>
      </c>
      <c r="AQ41" s="292">
        <v>26115</v>
      </c>
      <c r="AR41" s="293">
        <v>14.1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 x14ac:dyDescent="0.2">
      <c r="A50" s="247"/>
      <c r="AK50" s="305"/>
      <c r="AL50" s="306"/>
      <c r="AM50" s="1139"/>
      <c r="AN50" s="307" t="s">
        <v>511</v>
      </c>
      <c r="AO50" s="308" t="s">
        <v>512</v>
      </c>
      <c r="AP50" s="309" t="s">
        <v>513</v>
      </c>
      <c r="AQ50" s="310" t="s">
        <v>514</v>
      </c>
      <c r="AR50" s="311" t="s">
        <v>515</v>
      </c>
    </row>
    <row r="51" spans="1:44" ht="13" x14ac:dyDescent="0.2">
      <c r="A51" s="247"/>
      <c r="AK51" s="303" t="s">
        <v>516</v>
      </c>
      <c r="AL51" s="304"/>
      <c r="AM51" s="312">
        <v>336413</v>
      </c>
      <c r="AN51" s="313">
        <v>29001</v>
      </c>
      <c r="AO51" s="314">
        <v>91.9</v>
      </c>
      <c r="AP51" s="315">
        <v>117234</v>
      </c>
      <c r="AQ51" s="316">
        <v>13.4</v>
      </c>
      <c r="AR51" s="317">
        <v>78.5</v>
      </c>
    </row>
    <row r="52" spans="1:44" ht="13" x14ac:dyDescent="0.2">
      <c r="A52" s="247"/>
      <c r="AK52" s="318"/>
      <c r="AL52" s="319" t="s">
        <v>517</v>
      </c>
      <c r="AM52" s="320">
        <v>238877</v>
      </c>
      <c r="AN52" s="321">
        <v>20593</v>
      </c>
      <c r="AO52" s="322">
        <v>84.4</v>
      </c>
      <c r="AP52" s="323">
        <v>59796</v>
      </c>
      <c r="AQ52" s="324">
        <v>16.600000000000001</v>
      </c>
      <c r="AR52" s="325">
        <v>67.8</v>
      </c>
    </row>
    <row r="53" spans="1:44" ht="13" x14ac:dyDescent="0.2">
      <c r="A53" s="247"/>
      <c r="AK53" s="303" t="s">
        <v>518</v>
      </c>
      <c r="AL53" s="304"/>
      <c r="AM53" s="312">
        <v>1346431</v>
      </c>
      <c r="AN53" s="313">
        <v>118264</v>
      </c>
      <c r="AO53" s="314">
        <v>307.8</v>
      </c>
      <c r="AP53" s="315">
        <v>97758</v>
      </c>
      <c r="AQ53" s="316">
        <v>-16.600000000000001</v>
      </c>
      <c r="AR53" s="317">
        <v>324.39999999999998</v>
      </c>
    </row>
    <row r="54" spans="1:44" ht="13" x14ac:dyDescent="0.2">
      <c r="A54" s="247"/>
      <c r="AK54" s="318"/>
      <c r="AL54" s="319" t="s">
        <v>517</v>
      </c>
      <c r="AM54" s="320">
        <v>1145071</v>
      </c>
      <c r="AN54" s="321">
        <v>100577</v>
      </c>
      <c r="AO54" s="322">
        <v>388.4</v>
      </c>
      <c r="AP54" s="323">
        <v>45946</v>
      </c>
      <c r="AQ54" s="324">
        <v>-23.2</v>
      </c>
      <c r="AR54" s="325">
        <v>411.6</v>
      </c>
    </row>
    <row r="55" spans="1:44" ht="13" x14ac:dyDescent="0.2">
      <c r="A55" s="247"/>
      <c r="AK55" s="303" t="s">
        <v>519</v>
      </c>
      <c r="AL55" s="304"/>
      <c r="AM55" s="312">
        <v>553189</v>
      </c>
      <c r="AN55" s="313">
        <v>49640</v>
      </c>
      <c r="AO55" s="314">
        <v>-58</v>
      </c>
      <c r="AP55" s="315">
        <v>91338</v>
      </c>
      <c r="AQ55" s="316">
        <v>-6.6</v>
      </c>
      <c r="AR55" s="317">
        <v>-51.4</v>
      </c>
    </row>
    <row r="56" spans="1:44" ht="13" x14ac:dyDescent="0.2">
      <c r="A56" s="247"/>
      <c r="AK56" s="318"/>
      <c r="AL56" s="319" t="s">
        <v>517</v>
      </c>
      <c r="AM56" s="320">
        <v>366889</v>
      </c>
      <c r="AN56" s="321">
        <v>32923</v>
      </c>
      <c r="AO56" s="322">
        <v>-67.3</v>
      </c>
      <c r="AP56" s="323">
        <v>43989</v>
      </c>
      <c r="AQ56" s="324">
        <v>-4.3</v>
      </c>
      <c r="AR56" s="325">
        <v>-63</v>
      </c>
    </row>
    <row r="57" spans="1:44" ht="13" x14ac:dyDescent="0.2">
      <c r="A57" s="247"/>
      <c r="AK57" s="303" t="s">
        <v>520</v>
      </c>
      <c r="AL57" s="304"/>
      <c r="AM57" s="312">
        <v>357430</v>
      </c>
      <c r="AN57" s="313">
        <v>32804</v>
      </c>
      <c r="AO57" s="314">
        <v>-33.9</v>
      </c>
      <c r="AP57" s="315">
        <v>103975</v>
      </c>
      <c r="AQ57" s="316">
        <v>13.8</v>
      </c>
      <c r="AR57" s="317">
        <v>-47.7</v>
      </c>
    </row>
    <row r="58" spans="1:44" ht="13" x14ac:dyDescent="0.2">
      <c r="A58" s="247"/>
      <c r="AK58" s="318"/>
      <c r="AL58" s="319" t="s">
        <v>517</v>
      </c>
      <c r="AM58" s="320">
        <v>251175</v>
      </c>
      <c r="AN58" s="321">
        <v>23052</v>
      </c>
      <c r="AO58" s="322">
        <v>-30</v>
      </c>
      <c r="AP58" s="323">
        <v>52698</v>
      </c>
      <c r="AQ58" s="324">
        <v>19.8</v>
      </c>
      <c r="AR58" s="325">
        <v>-49.8</v>
      </c>
    </row>
    <row r="59" spans="1:44" ht="13" x14ac:dyDescent="0.2">
      <c r="A59" s="247"/>
      <c r="AK59" s="303" t="s">
        <v>521</v>
      </c>
      <c r="AL59" s="304"/>
      <c r="AM59" s="312">
        <v>676256</v>
      </c>
      <c r="AN59" s="313">
        <v>62919</v>
      </c>
      <c r="AO59" s="314">
        <v>91.8</v>
      </c>
      <c r="AP59" s="315">
        <v>112678</v>
      </c>
      <c r="AQ59" s="316">
        <v>8.4</v>
      </c>
      <c r="AR59" s="317">
        <v>83.4</v>
      </c>
    </row>
    <row r="60" spans="1:44" ht="13" x14ac:dyDescent="0.2">
      <c r="A60" s="247"/>
      <c r="AK60" s="318"/>
      <c r="AL60" s="319" t="s">
        <v>517</v>
      </c>
      <c r="AM60" s="320">
        <v>493966</v>
      </c>
      <c r="AN60" s="321">
        <v>45959</v>
      </c>
      <c r="AO60" s="322">
        <v>99.4</v>
      </c>
      <c r="AP60" s="323">
        <v>55165</v>
      </c>
      <c r="AQ60" s="324">
        <v>4.7</v>
      </c>
      <c r="AR60" s="325">
        <v>94.7</v>
      </c>
    </row>
    <row r="61" spans="1:44" ht="13" x14ac:dyDescent="0.2">
      <c r="A61" s="247"/>
      <c r="AK61" s="303" t="s">
        <v>522</v>
      </c>
      <c r="AL61" s="326"/>
      <c r="AM61" s="312">
        <v>653944</v>
      </c>
      <c r="AN61" s="313">
        <v>58526</v>
      </c>
      <c r="AO61" s="314">
        <v>79.900000000000006</v>
      </c>
      <c r="AP61" s="315">
        <v>104597</v>
      </c>
      <c r="AQ61" s="327">
        <v>2.5</v>
      </c>
      <c r="AR61" s="317">
        <v>77.400000000000006</v>
      </c>
    </row>
    <row r="62" spans="1:44" ht="13" x14ac:dyDescent="0.2">
      <c r="A62" s="247"/>
      <c r="AK62" s="318"/>
      <c r="AL62" s="319" t="s">
        <v>517</v>
      </c>
      <c r="AM62" s="320">
        <v>499196</v>
      </c>
      <c r="AN62" s="321">
        <v>44621</v>
      </c>
      <c r="AO62" s="322">
        <v>95</v>
      </c>
      <c r="AP62" s="323">
        <v>51519</v>
      </c>
      <c r="AQ62" s="324">
        <v>2.7</v>
      </c>
      <c r="AR62" s="325">
        <v>92.3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s2wN/Z6z3vdLaSG7spR+kLz0EU2WjKSHGvWgpg/CMGUGVqomw8YWcApyjiEsF09mi8SYvTR4r9OTAsdtLB+exQ==" saltValue="ZluX2Z0oRbYCsUzfyBxb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67" zoomScale="85" zoomScaleNormal="85" zoomScaleSheetLayoutView="55" workbookViewId="0">
      <selection activeCell="AC15" sqref="AC15:AL1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xDj/0Co/x9ZE21lAU59GzSS0OM+Gyq7q1zAEcQzEEdpnHauvSWFXd2531vMKDkUFyCFyrBDCXYOcb9MiKAN7zg==" saltValue="A+UOpK4O0H9bhOpWz+ZEF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63" zoomScale="70" zoomScaleNormal="70" zoomScaleSheetLayoutView="55" workbookViewId="0">
      <selection activeCell="AC15" sqref="AC15:AL16"/>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OmJHPsusR6n5wbiLC2GdrVmdfidfDxvCgHd7cYfWIc9e07aE9dKqIZpy9xYcdsDKbIJsePfPIArPo8NzfvqE9w==" saltValue="a8bbf7FyVPpY7F7fFYqxi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G33" zoomScaleNormal="100" zoomScaleSheetLayoutView="100" workbookViewId="0">
      <selection activeCell="J49" sqref="J49"/>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10.27</v>
      </c>
      <c r="G47" s="12">
        <v>16.63</v>
      </c>
      <c r="H47" s="12">
        <v>18.89</v>
      </c>
      <c r="I47" s="12">
        <v>14.79</v>
      </c>
      <c r="J47" s="13">
        <v>13.7</v>
      </c>
    </row>
    <row r="48" spans="2:10" ht="57.75" customHeight="1" x14ac:dyDescent="0.2">
      <c r="B48" s="14"/>
      <c r="C48" s="1154" t="s">
        <v>4</v>
      </c>
      <c r="D48" s="1154"/>
      <c r="E48" s="1155"/>
      <c r="F48" s="15">
        <v>2.97</v>
      </c>
      <c r="G48" s="16">
        <v>5.45</v>
      </c>
      <c r="H48" s="16">
        <v>5.82</v>
      </c>
      <c r="I48" s="16">
        <v>5.04</v>
      </c>
      <c r="J48" s="17">
        <v>5.07</v>
      </c>
    </row>
    <row r="49" spans="2:10" ht="57.75" customHeight="1" thickBot="1" x14ac:dyDescent="0.25">
      <c r="B49" s="18"/>
      <c r="C49" s="1156" t="s">
        <v>5</v>
      </c>
      <c r="D49" s="1156"/>
      <c r="E49" s="1157"/>
      <c r="F49" s="19" t="s">
        <v>529</v>
      </c>
      <c r="G49" s="20">
        <v>9.6999999999999993</v>
      </c>
      <c r="H49" s="20">
        <v>2.0099999999999998</v>
      </c>
      <c r="I49" s="20" t="s">
        <v>530</v>
      </c>
      <c r="J49" s="21" t="s">
        <v>531</v>
      </c>
    </row>
    <row r="50" spans="2:10" ht="13" x14ac:dyDescent="0.2"/>
  </sheetData>
  <sheetProtection algorithmName="SHA-512" hashValue="4R8peuWESE7CILBpCQLKbkIJDYYFZul7fN8r3mpbTU8Q0OT1Jog6T80f9uVt7hA24nZkyBLGDDzI6CcEPpiQgQ==" saltValue="RYEL33a9uuXYOq2xAe1cl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F30" zoomScale="85" zoomScaleNormal="85" zoomScaleSheetLayoutView="100" workbookViewId="0">
      <selection activeCell="J37" activeCellId="1" sqref="J35 J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2.97</v>
      </c>
      <c r="G34" s="33">
        <v>5.45</v>
      </c>
      <c r="H34" s="33">
        <v>5.81</v>
      </c>
      <c r="I34" s="33">
        <v>5.03</v>
      </c>
      <c r="J34" s="34">
        <v>5.07</v>
      </c>
      <c r="K34" s="22"/>
      <c r="L34" s="22"/>
      <c r="M34" s="22"/>
      <c r="N34" s="22"/>
      <c r="O34" s="22"/>
      <c r="P34" s="22"/>
    </row>
    <row r="35" spans="1:16" ht="39" customHeight="1" x14ac:dyDescent="0.2">
      <c r="A35" s="22"/>
      <c r="B35" s="35"/>
      <c r="C35" s="1158" t="s">
        <v>533</v>
      </c>
      <c r="D35" s="1158"/>
      <c r="E35" s="1159"/>
      <c r="F35" s="36">
        <v>0.78</v>
      </c>
      <c r="G35" s="37">
        <v>1.01</v>
      </c>
      <c r="H35" s="37">
        <v>2.0499999999999998</v>
      </c>
      <c r="I35" s="37">
        <v>1.88</v>
      </c>
      <c r="J35" s="38">
        <v>1.57</v>
      </c>
      <c r="K35" s="22"/>
      <c r="L35" s="22"/>
      <c r="M35" s="22"/>
      <c r="N35" s="22"/>
      <c r="O35" s="22"/>
      <c r="P35" s="22"/>
    </row>
    <row r="36" spans="1:16" ht="39" customHeight="1" x14ac:dyDescent="0.2">
      <c r="A36" s="22"/>
      <c r="B36" s="35"/>
      <c r="C36" s="1158" t="s">
        <v>534</v>
      </c>
      <c r="D36" s="1158"/>
      <c r="E36" s="1159"/>
      <c r="F36" s="36" t="s">
        <v>486</v>
      </c>
      <c r="G36" s="37" t="s">
        <v>486</v>
      </c>
      <c r="H36" s="37" t="s">
        <v>486</v>
      </c>
      <c r="I36" s="37">
        <v>0.52</v>
      </c>
      <c r="J36" s="38">
        <v>1.08</v>
      </c>
      <c r="K36" s="22"/>
      <c r="L36" s="22"/>
      <c r="M36" s="22"/>
      <c r="N36" s="22"/>
      <c r="O36" s="22"/>
      <c r="P36" s="22"/>
    </row>
    <row r="37" spans="1:16" ht="39" customHeight="1" x14ac:dyDescent="0.2">
      <c r="A37" s="22"/>
      <c r="B37" s="35"/>
      <c r="C37" s="1158" t="s">
        <v>535</v>
      </c>
      <c r="D37" s="1158"/>
      <c r="E37" s="1159"/>
      <c r="F37" s="36">
        <v>0.17</v>
      </c>
      <c r="G37" s="37">
        <v>0.67</v>
      </c>
      <c r="H37" s="37">
        <v>0.14000000000000001</v>
      </c>
      <c r="I37" s="37">
        <v>0.7</v>
      </c>
      <c r="J37" s="38">
        <v>0.28000000000000003</v>
      </c>
      <c r="K37" s="22"/>
      <c r="L37" s="22"/>
      <c r="M37" s="22"/>
      <c r="N37" s="22"/>
      <c r="O37" s="22"/>
      <c r="P37" s="22"/>
    </row>
    <row r="38" spans="1:16" ht="39" customHeight="1" x14ac:dyDescent="0.2">
      <c r="A38" s="22"/>
      <c r="B38" s="35"/>
      <c r="C38" s="1158" t="s">
        <v>536</v>
      </c>
      <c r="D38" s="1158"/>
      <c r="E38" s="1159"/>
      <c r="F38" s="36">
        <v>0</v>
      </c>
      <c r="G38" s="37">
        <v>0</v>
      </c>
      <c r="H38" s="37">
        <v>0</v>
      </c>
      <c r="I38" s="37">
        <v>0</v>
      </c>
      <c r="J38" s="38">
        <v>0</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v>0.16</v>
      </c>
      <c r="G43" s="42">
        <v>0</v>
      </c>
      <c r="H43" s="42">
        <v>1.06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eImsdxijhQqnjzCH1YMR22H51gGzTsxhWwo/HWwre3e7qskHu7VRFr7+i0K0TDcSk1vqlFa584JCov9uBQTXg==" saltValue="zcpzRfBqxLzDnzrZzxSv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25" zoomScale="70" zoomScaleNormal="70" zoomScaleSheetLayoutView="55" workbookViewId="0">
      <selection activeCell="O47" sqref="O47"/>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502</v>
      </c>
      <c r="L45" s="58">
        <v>497</v>
      </c>
      <c r="M45" s="58">
        <v>501</v>
      </c>
      <c r="N45" s="58">
        <v>481</v>
      </c>
      <c r="O45" s="59">
        <v>462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299</v>
      </c>
      <c r="L48" s="62">
        <v>317</v>
      </c>
      <c r="M48" s="62">
        <v>330</v>
      </c>
      <c r="N48" s="62">
        <v>266</v>
      </c>
      <c r="O48" s="63">
        <v>247</v>
      </c>
      <c r="P48" s="46"/>
      <c r="Q48" s="46"/>
      <c r="R48" s="46"/>
      <c r="S48" s="46"/>
      <c r="T48" s="46"/>
      <c r="U48" s="46"/>
    </row>
    <row r="49" spans="1:21" ht="30.75" customHeight="1" x14ac:dyDescent="0.2">
      <c r="A49" s="46"/>
      <c r="B49" s="1166"/>
      <c r="C49" s="1167"/>
      <c r="D49" s="60"/>
      <c r="E49" s="1172" t="s">
        <v>14</v>
      </c>
      <c r="F49" s="1172"/>
      <c r="G49" s="1172"/>
      <c r="H49" s="1172"/>
      <c r="I49" s="1172"/>
      <c r="J49" s="1173"/>
      <c r="K49" s="61">
        <v>55</v>
      </c>
      <c r="L49" s="62">
        <v>58</v>
      </c>
      <c r="M49" s="62">
        <v>57</v>
      </c>
      <c r="N49" s="62">
        <v>55</v>
      </c>
      <c r="O49" s="63">
        <v>36</v>
      </c>
      <c r="P49" s="46"/>
      <c r="Q49" s="46"/>
      <c r="R49" s="46"/>
      <c r="S49" s="46"/>
      <c r="T49" s="46"/>
      <c r="U49" s="46"/>
    </row>
    <row r="50" spans="1:21" ht="30.75" customHeight="1" x14ac:dyDescent="0.2">
      <c r="A50" s="46"/>
      <c r="B50" s="1166"/>
      <c r="C50" s="1167"/>
      <c r="D50" s="60"/>
      <c r="E50" s="1172" t="s">
        <v>15</v>
      </c>
      <c r="F50" s="1172"/>
      <c r="G50" s="1172"/>
      <c r="H50" s="1172"/>
      <c r="I50" s="1172"/>
      <c r="J50" s="1173"/>
      <c r="K50" s="61">
        <v>73</v>
      </c>
      <c r="L50" s="62">
        <v>72</v>
      </c>
      <c r="M50" s="62">
        <v>71</v>
      </c>
      <c r="N50" s="62">
        <v>70</v>
      </c>
      <c r="O50" s="63">
        <v>54</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v>0</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543</v>
      </c>
      <c r="L52" s="62">
        <v>538</v>
      </c>
      <c r="M52" s="62">
        <v>534</v>
      </c>
      <c r="N52" s="62">
        <v>511</v>
      </c>
      <c r="O52" s="63">
        <v>480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386</v>
      </c>
      <c r="L53" s="67">
        <v>406</v>
      </c>
      <c r="M53" s="67">
        <v>425</v>
      </c>
      <c r="N53" s="67">
        <v>361</v>
      </c>
      <c r="O53" s="68">
        <v>319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SEYzHILaTxmdHDDKwM5eeL1PLNhcLLdo4tXxD8VPPBvR2Di50DkredNbsXM6K8MVtWWSS2JVqBXMMIwbYJjtg==" saltValue="VZv97phwhcCfIJNbqD39N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F28" zoomScale="85" zoomScaleNormal="85" zoomScaleSheetLayoutView="100" workbookViewId="0">
      <selection activeCell="P39" sqref="P3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4425</v>
      </c>
      <c r="J41" s="331">
        <v>5089</v>
      </c>
      <c r="K41" s="331">
        <v>4956</v>
      </c>
      <c r="L41" s="331">
        <v>4782</v>
      </c>
      <c r="M41" s="332">
        <v>4858</v>
      </c>
    </row>
    <row r="42" spans="2:13" ht="27.75" customHeight="1" x14ac:dyDescent="0.2">
      <c r="B42" s="1197"/>
      <c r="C42" s="1198"/>
      <c r="D42" s="104"/>
      <c r="E42" s="1203" t="s">
        <v>32</v>
      </c>
      <c r="F42" s="1203"/>
      <c r="G42" s="1203"/>
      <c r="H42" s="1204"/>
      <c r="I42" s="333">
        <v>523</v>
      </c>
      <c r="J42" s="334">
        <v>468</v>
      </c>
      <c r="K42" s="334">
        <v>413</v>
      </c>
      <c r="L42" s="334">
        <v>362</v>
      </c>
      <c r="M42" s="335">
        <v>310</v>
      </c>
    </row>
    <row r="43" spans="2:13" ht="27.75" customHeight="1" x14ac:dyDescent="0.2">
      <c r="B43" s="1197"/>
      <c r="C43" s="1198"/>
      <c r="D43" s="104"/>
      <c r="E43" s="1203" t="s">
        <v>33</v>
      </c>
      <c r="F43" s="1203"/>
      <c r="G43" s="1203"/>
      <c r="H43" s="1204"/>
      <c r="I43" s="333">
        <v>4345</v>
      </c>
      <c r="J43" s="334">
        <v>4232</v>
      </c>
      <c r="K43" s="334">
        <v>4148</v>
      </c>
      <c r="L43" s="334">
        <v>3955</v>
      </c>
      <c r="M43" s="335">
        <v>3785</v>
      </c>
    </row>
    <row r="44" spans="2:13" ht="27.75" customHeight="1" x14ac:dyDescent="0.2">
      <c r="B44" s="1197"/>
      <c r="C44" s="1198"/>
      <c r="D44" s="104"/>
      <c r="E44" s="1203" t="s">
        <v>34</v>
      </c>
      <c r="F44" s="1203"/>
      <c r="G44" s="1203"/>
      <c r="H44" s="1204"/>
      <c r="I44" s="333">
        <v>544</v>
      </c>
      <c r="J44" s="334">
        <v>482</v>
      </c>
      <c r="K44" s="334">
        <v>422</v>
      </c>
      <c r="L44" s="334">
        <v>461</v>
      </c>
      <c r="M44" s="335">
        <v>432</v>
      </c>
    </row>
    <row r="45" spans="2:13" ht="27.75" customHeight="1" x14ac:dyDescent="0.2">
      <c r="B45" s="1197"/>
      <c r="C45" s="1198"/>
      <c r="D45" s="104"/>
      <c r="E45" s="1203" t="s">
        <v>35</v>
      </c>
      <c r="F45" s="1203"/>
      <c r="G45" s="1203"/>
      <c r="H45" s="1204"/>
      <c r="I45" s="333">
        <v>1044</v>
      </c>
      <c r="J45" s="334">
        <v>1004</v>
      </c>
      <c r="K45" s="334">
        <v>961</v>
      </c>
      <c r="L45" s="334">
        <v>923</v>
      </c>
      <c r="M45" s="335">
        <v>883</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915</v>
      </c>
      <c r="J50" s="334">
        <v>1135</v>
      </c>
      <c r="K50" s="334">
        <v>1158</v>
      </c>
      <c r="L50" s="334">
        <v>1023</v>
      </c>
      <c r="M50" s="335">
        <v>997</v>
      </c>
    </row>
    <row r="51" spans="2:13" ht="27.75" customHeight="1" x14ac:dyDescent="0.2">
      <c r="B51" s="1197"/>
      <c r="C51" s="1198"/>
      <c r="D51" s="104"/>
      <c r="E51" s="1203" t="s">
        <v>42</v>
      </c>
      <c r="F51" s="1203"/>
      <c r="G51" s="1203"/>
      <c r="H51" s="1204"/>
      <c r="I51" s="333">
        <v>114</v>
      </c>
      <c r="J51" s="334">
        <v>107</v>
      </c>
      <c r="K51" s="334">
        <v>96</v>
      </c>
      <c r="L51" s="334">
        <v>73</v>
      </c>
      <c r="M51" s="335">
        <v>56</v>
      </c>
    </row>
    <row r="52" spans="2:13" ht="27.75" customHeight="1" x14ac:dyDescent="0.2">
      <c r="B52" s="1199"/>
      <c r="C52" s="1200"/>
      <c r="D52" s="104"/>
      <c r="E52" s="1203" t="s">
        <v>43</v>
      </c>
      <c r="F52" s="1203"/>
      <c r="G52" s="1203"/>
      <c r="H52" s="1204"/>
      <c r="I52" s="333">
        <v>5684</v>
      </c>
      <c r="J52" s="334">
        <v>6015</v>
      </c>
      <c r="K52" s="334">
        <v>5860</v>
      </c>
      <c r="L52" s="334">
        <v>5644</v>
      </c>
      <c r="M52" s="335">
        <v>5416</v>
      </c>
    </row>
    <row r="53" spans="2:13" ht="27.75" customHeight="1" thickBot="1" x14ac:dyDescent="0.25">
      <c r="B53" s="1210" t="s">
        <v>19</v>
      </c>
      <c r="C53" s="1211"/>
      <c r="D53" s="108"/>
      <c r="E53" s="1212" t="s">
        <v>44</v>
      </c>
      <c r="F53" s="1212"/>
      <c r="G53" s="1212"/>
      <c r="H53" s="1213"/>
      <c r="I53" s="336">
        <v>4168</v>
      </c>
      <c r="J53" s="337">
        <v>4017</v>
      </c>
      <c r="K53" s="337">
        <v>3787</v>
      </c>
      <c r="L53" s="337">
        <v>3742</v>
      </c>
      <c r="M53" s="338">
        <v>3800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p+ZfL9/PHte+crCTCJ+LLp4FhQBdbNPqh0UKqXyllFugb/AgB8tXBGdU94JSMVNo8oEFceStKDB6yj1mLbjLg==" saltValue="xu3ettKSuFSzM/m4oXG5N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topLeftCell="I1" zoomScale="85" zoomScaleNormal="85" zoomScaleSheetLayoutView="100" workbookViewId="0">
      <selection activeCell="G63" sqref="G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702</v>
      </c>
      <c r="G55" s="339">
        <v>548</v>
      </c>
      <c r="H55" s="340">
        <v>511</v>
      </c>
    </row>
    <row r="56" spans="2:8" ht="52.5" customHeight="1" x14ac:dyDescent="0.2">
      <c r="B56" s="120"/>
      <c r="C56" s="1224" t="s">
        <v>47</v>
      </c>
      <c r="D56" s="1224"/>
      <c r="E56" s="1225"/>
      <c r="F56" s="341">
        <v>5</v>
      </c>
      <c r="G56" s="341">
        <v>5</v>
      </c>
      <c r="H56" s="342">
        <v>5</v>
      </c>
    </row>
    <row r="57" spans="2:8" ht="53.25" customHeight="1" x14ac:dyDescent="0.2">
      <c r="B57" s="120"/>
      <c r="C57" s="1226" t="s">
        <v>48</v>
      </c>
      <c r="D57" s="1226"/>
      <c r="E57" s="1227"/>
      <c r="F57" s="343">
        <v>152</v>
      </c>
      <c r="G57" s="343">
        <v>152</v>
      </c>
      <c r="H57" s="344">
        <v>145</v>
      </c>
    </row>
    <row r="58" spans="2:8" ht="45.75" customHeight="1" x14ac:dyDescent="0.2">
      <c r="B58" s="121"/>
      <c r="C58" s="1214" t="s">
        <v>566</v>
      </c>
      <c r="D58" s="1215"/>
      <c r="E58" s="1216"/>
      <c r="F58" s="345">
        <v>78</v>
      </c>
      <c r="G58" s="345">
        <v>78</v>
      </c>
      <c r="H58" s="346">
        <v>73</v>
      </c>
    </row>
    <row r="59" spans="2:8" ht="45.75" customHeight="1" x14ac:dyDescent="0.2">
      <c r="B59" s="121"/>
      <c r="C59" s="1214" t="s">
        <v>567</v>
      </c>
      <c r="D59" s="1215"/>
      <c r="E59" s="1216"/>
      <c r="F59" s="345">
        <v>33</v>
      </c>
      <c r="G59" s="345">
        <v>33</v>
      </c>
      <c r="H59" s="346">
        <v>38</v>
      </c>
    </row>
    <row r="60" spans="2:8" ht="45.75" customHeight="1" x14ac:dyDescent="0.2">
      <c r="B60" s="121"/>
      <c r="C60" s="1214" t="s">
        <v>563</v>
      </c>
      <c r="D60" s="1215"/>
      <c r="E60" s="1216"/>
      <c r="F60" s="345">
        <v>23</v>
      </c>
      <c r="G60" s="345">
        <v>23</v>
      </c>
      <c r="H60" s="346">
        <v>18</v>
      </c>
    </row>
    <row r="61" spans="2:8" ht="45.75" customHeight="1" x14ac:dyDescent="0.2">
      <c r="B61" s="121"/>
      <c r="C61" s="1214" t="s">
        <v>564</v>
      </c>
      <c r="D61" s="1215"/>
      <c r="E61" s="1216"/>
      <c r="F61" s="345">
        <v>7</v>
      </c>
      <c r="G61" s="345">
        <v>9</v>
      </c>
      <c r="H61" s="346">
        <v>7</v>
      </c>
    </row>
    <row r="62" spans="2:8" ht="45.75" customHeight="1" thickBot="1" x14ac:dyDescent="0.25">
      <c r="B62" s="122"/>
      <c r="C62" s="1217" t="s">
        <v>565</v>
      </c>
      <c r="D62" s="1218"/>
      <c r="E62" s="1219"/>
      <c r="F62" s="347">
        <v>5</v>
      </c>
      <c r="G62" s="347">
        <v>5</v>
      </c>
      <c r="H62" s="348">
        <v>5</v>
      </c>
    </row>
    <row r="63" spans="2:8" ht="52.5" customHeight="1" thickBot="1" x14ac:dyDescent="0.25">
      <c r="B63" s="123"/>
      <c r="C63" s="1220" t="s">
        <v>49</v>
      </c>
      <c r="D63" s="1220"/>
      <c r="E63" s="1221"/>
      <c r="F63" s="349">
        <v>859</v>
      </c>
      <c r="G63" s="349">
        <v>706</v>
      </c>
      <c r="H63" s="350">
        <v>661</v>
      </c>
    </row>
    <row r="64" spans="2:8" ht="13" x14ac:dyDescent="0.2"/>
  </sheetData>
  <sheetProtection algorithmName="SHA-512" hashValue="W20jVvZko69jUT6LbQxqtYC97NHi1xJ4xANqF6n0iwszJU+mmOgh0EyB5Aah1Ix2zI4Bnyb0tZjzRUOBn2HkBg==" saltValue="W0Nm4KKMyHLTgraZ5s6M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4DB21-C14B-44BC-B7F5-1E59C6AF9E0E}">
  <sheetPr>
    <pageSetUpPr fitToPage="1"/>
  </sheetPr>
  <dimension ref="A1:DE85"/>
  <sheetViews>
    <sheetView showGridLines="0" topLeftCell="A19"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574</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575</v>
      </c>
      <c r="AO51" s="1231"/>
      <c r="AP51" s="1231"/>
      <c r="AQ51" s="1231"/>
      <c r="AR51" s="1231"/>
      <c r="AS51" s="1231"/>
      <c r="AT51" s="1231"/>
      <c r="AU51" s="1231"/>
      <c r="AV51" s="1231"/>
      <c r="AW51" s="1231"/>
      <c r="AX51" s="1231"/>
      <c r="AY51" s="1231"/>
      <c r="AZ51" s="1231"/>
      <c r="BA51" s="1231"/>
      <c r="BB51" s="1231" t="s">
        <v>576</v>
      </c>
      <c r="BC51" s="1231"/>
      <c r="BD51" s="1231"/>
      <c r="BE51" s="1231"/>
      <c r="BF51" s="1231"/>
      <c r="BG51" s="1231"/>
      <c r="BH51" s="1231"/>
      <c r="BI51" s="1231"/>
      <c r="BJ51" s="1231"/>
      <c r="BK51" s="1231"/>
      <c r="BL51" s="1231"/>
      <c r="BM51" s="1231"/>
      <c r="BN51" s="1231"/>
      <c r="BO51" s="1231"/>
      <c r="BP51" s="1228">
        <v>136.6</v>
      </c>
      <c r="BQ51" s="1228"/>
      <c r="BR51" s="1228"/>
      <c r="BS51" s="1228"/>
      <c r="BT51" s="1228"/>
      <c r="BU51" s="1228"/>
      <c r="BV51" s="1228"/>
      <c r="BW51" s="1228"/>
      <c r="BX51" s="1228">
        <v>121.6</v>
      </c>
      <c r="BY51" s="1228"/>
      <c r="BZ51" s="1228"/>
      <c r="CA51" s="1228"/>
      <c r="CB51" s="1228"/>
      <c r="CC51" s="1228"/>
      <c r="CD51" s="1228"/>
      <c r="CE51" s="1228"/>
      <c r="CF51" s="1228">
        <v>118.1</v>
      </c>
      <c r="CG51" s="1228"/>
      <c r="CH51" s="1228"/>
      <c r="CI51" s="1228"/>
      <c r="CJ51" s="1228"/>
      <c r="CK51" s="1228"/>
      <c r="CL51" s="1228"/>
      <c r="CM51" s="1228"/>
      <c r="CN51" s="1228">
        <v>116.5</v>
      </c>
      <c r="CO51" s="1228"/>
      <c r="CP51" s="1228"/>
      <c r="CQ51" s="1228"/>
      <c r="CR51" s="1228"/>
      <c r="CS51" s="1228"/>
      <c r="CT51" s="1228"/>
      <c r="CU51" s="1228"/>
      <c r="CV51" s="1228">
        <v>116</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577</v>
      </c>
      <c r="BC53" s="1231"/>
      <c r="BD53" s="1231"/>
      <c r="BE53" s="1231"/>
      <c r="BF53" s="1231"/>
      <c r="BG53" s="1231"/>
      <c r="BH53" s="1231"/>
      <c r="BI53" s="1231"/>
      <c r="BJ53" s="1231"/>
      <c r="BK53" s="1231"/>
      <c r="BL53" s="1231"/>
      <c r="BM53" s="1231"/>
      <c r="BN53" s="1231"/>
      <c r="BO53" s="1231"/>
      <c r="BP53" s="1228">
        <v>65.5</v>
      </c>
      <c r="BQ53" s="1228"/>
      <c r="BR53" s="1228"/>
      <c r="BS53" s="1228"/>
      <c r="BT53" s="1228"/>
      <c r="BU53" s="1228"/>
      <c r="BV53" s="1228"/>
      <c r="BW53" s="1228"/>
      <c r="BX53" s="1228">
        <v>66.099999999999994</v>
      </c>
      <c r="BY53" s="1228"/>
      <c r="BZ53" s="1228"/>
      <c r="CA53" s="1228"/>
      <c r="CB53" s="1228"/>
      <c r="CC53" s="1228"/>
      <c r="CD53" s="1228"/>
      <c r="CE53" s="1228"/>
      <c r="CF53" s="1228">
        <v>64.400000000000006</v>
      </c>
      <c r="CG53" s="1228"/>
      <c r="CH53" s="1228"/>
      <c r="CI53" s="1228"/>
      <c r="CJ53" s="1228"/>
      <c r="CK53" s="1228"/>
      <c r="CL53" s="1228"/>
      <c r="CM53" s="1228"/>
      <c r="CN53" s="1228">
        <v>65.5</v>
      </c>
      <c r="CO53" s="1228"/>
      <c r="CP53" s="1228"/>
      <c r="CQ53" s="1228"/>
      <c r="CR53" s="1228"/>
      <c r="CS53" s="1228"/>
      <c r="CT53" s="1228"/>
      <c r="CU53" s="1228"/>
      <c r="CV53" s="1228">
        <v>66.400000000000006</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578</v>
      </c>
      <c r="AO55" s="1233"/>
      <c r="AP55" s="1233"/>
      <c r="AQ55" s="1233"/>
      <c r="AR55" s="1233"/>
      <c r="AS55" s="1233"/>
      <c r="AT55" s="1233"/>
      <c r="AU55" s="1233"/>
      <c r="AV55" s="1233"/>
      <c r="AW55" s="1233"/>
      <c r="AX55" s="1233"/>
      <c r="AY55" s="1233"/>
      <c r="AZ55" s="1233"/>
      <c r="BA55" s="1233"/>
      <c r="BB55" s="1231" t="s">
        <v>576</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577</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579</v>
      </c>
    </row>
    <row r="64" spans="1:109" ht="13" x14ac:dyDescent="0.2">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580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574</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575</v>
      </c>
      <c r="AO73" s="1231"/>
      <c r="AP73" s="1231"/>
      <c r="AQ73" s="1231"/>
      <c r="AR73" s="1231"/>
      <c r="AS73" s="1231"/>
      <c r="AT73" s="1231"/>
      <c r="AU73" s="1231"/>
      <c r="AV73" s="1231"/>
      <c r="AW73" s="1231"/>
      <c r="AX73" s="1231"/>
      <c r="AY73" s="1231"/>
      <c r="AZ73" s="1231"/>
      <c r="BA73" s="1231"/>
      <c r="BB73" s="1231" t="s">
        <v>576</v>
      </c>
      <c r="BC73" s="1231"/>
      <c r="BD73" s="1231"/>
      <c r="BE73" s="1231"/>
      <c r="BF73" s="1231"/>
      <c r="BG73" s="1231"/>
      <c r="BH73" s="1231"/>
      <c r="BI73" s="1231"/>
      <c r="BJ73" s="1231"/>
      <c r="BK73" s="1231"/>
      <c r="BL73" s="1231"/>
      <c r="BM73" s="1231"/>
      <c r="BN73" s="1231"/>
      <c r="BO73" s="1231"/>
      <c r="BP73" s="1228">
        <v>136.6</v>
      </c>
      <c r="BQ73" s="1228"/>
      <c r="BR73" s="1228"/>
      <c r="BS73" s="1228"/>
      <c r="BT73" s="1228"/>
      <c r="BU73" s="1228"/>
      <c r="BV73" s="1228"/>
      <c r="BW73" s="1228"/>
      <c r="BX73" s="1228">
        <v>121.6</v>
      </c>
      <c r="BY73" s="1228"/>
      <c r="BZ73" s="1228"/>
      <c r="CA73" s="1228"/>
      <c r="CB73" s="1228"/>
      <c r="CC73" s="1228"/>
      <c r="CD73" s="1228"/>
      <c r="CE73" s="1228"/>
      <c r="CF73" s="1228">
        <v>118.1</v>
      </c>
      <c r="CG73" s="1228"/>
      <c r="CH73" s="1228"/>
      <c r="CI73" s="1228"/>
      <c r="CJ73" s="1228"/>
      <c r="CK73" s="1228"/>
      <c r="CL73" s="1228"/>
      <c r="CM73" s="1228"/>
      <c r="CN73" s="1228">
        <v>116.5</v>
      </c>
      <c r="CO73" s="1228"/>
      <c r="CP73" s="1228"/>
      <c r="CQ73" s="1228"/>
      <c r="CR73" s="1228"/>
      <c r="CS73" s="1228"/>
      <c r="CT73" s="1228"/>
      <c r="CU73" s="1228"/>
      <c r="CV73" s="1228">
        <v>116</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581</v>
      </c>
      <c r="BC75" s="1231"/>
      <c r="BD75" s="1231"/>
      <c r="BE75" s="1231"/>
      <c r="BF75" s="1231"/>
      <c r="BG75" s="1231"/>
      <c r="BH75" s="1231"/>
      <c r="BI75" s="1231"/>
      <c r="BJ75" s="1231"/>
      <c r="BK75" s="1231"/>
      <c r="BL75" s="1231"/>
      <c r="BM75" s="1231"/>
      <c r="BN75" s="1231"/>
      <c r="BO75" s="1231"/>
      <c r="BP75" s="1228">
        <v>12.5</v>
      </c>
      <c r="BQ75" s="1228"/>
      <c r="BR75" s="1228"/>
      <c r="BS75" s="1228"/>
      <c r="BT75" s="1228"/>
      <c r="BU75" s="1228"/>
      <c r="BV75" s="1228"/>
      <c r="BW75" s="1228"/>
      <c r="BX75" s="1228">
        <v>12.5</v>
      </c>
      <c r="BY75" s="1228"/>
      <c r="BZ75" s="1228"/>
      <c r="CA75" s="1228"/>
      <c r="CB75" s="1228"/>
      <c r="CC75" s="1228"/>
      <c r="CD75" s="1228"/>
      <c r="CE75" s="1228"/>
      <c r="CF75" s="1228">
        <v>12.7</v>
      </c>
      <c r="CG75" s="1228"/>
      <c r="CH75" s="1228"/>
      <c r="CI75" s="1228"/>
      <c r="CJ75" s="1228"/>
      <c r="CK75" s="1228"/>
      <c r="CL75" s="1228"/>
      <c r="CM75" s="1228"/>
      <c r="CN75" s="1228">
        <v>12.2</v>
      </c>
      <c r="CO75" s="1228"/>
      <c r="CP75" s="1228"/>
      <c r="CQ75" s="1228"/>
      <c r="CR75" s="1228"/>
      <c r="CS75" s="1228"/>
      <c r="CT75" s="1228"/>
      <c r="CU75" s="1228"/>
      <c r="CV75" s="1228">
        <v>11.4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578</v>
      </c>
      <c r="AO77" s="1233"/>
      <c r="AP77" s="1233"/>
      <c r="AQ77" s="1233"/>
      <c r="AR77" s="1233"/>
      <c r="AS77" s="1233"/>
      <c r="AT77" s="1233"/>
      <c r="AU77" s="1233"/>
      <c r="AV77" s="1233"/>
      <c r="AW77" s="1233"/>
      <c r="AX77" s="1233"/>
      <c r="AY77" s="1233"/>
      <c r="AZ77" s="1233"/>
      <c r="BA77" s="1233"/>
      <c r="BB77" s="1231" t="s">
        <v>576</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581</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UnzJdPM4/Qmf3V+jCOBDvhrIdkX8PUmb7nCXBokg5QHsCqMID6fTeVzXnXBA2CAdCQDKmgIY9BfwiDS9llA5Q==" saltValue="RNqdgr5LPBzGByz/YVkXy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D5F16-C08C-40DC-A4E6-4B9F79A6AAFB}">
  <sheetPr>
    <pageSetUpPr fitToPage="1"/>
  </sheetPr>
  <dimension ref="A1:DR125"/>
  <sheetViews>
    <sheetView showGridLines="0" topLeftCell="A30" zoomScale="70" zoomScaleNormal="70" zoomScaleSheetLayoutView="70" workbookViewId="0">
      <selection activeCell="AN43" sqref="AN4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IsmGbidKbTP/dGNaeSrsD1iBvJZDvg5Ada/ClPtw565CL5HI8VvJJAJOPy1m6CeQ778p9mA16rlZnq0JF9Dt5w==" saltValue="NiGRhhvvuLNxdLbWcT4EvQ=="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1AA7-293B-4448-B4A7-708FC6B88107}">
  <sheetPr>
    <pageSetUpPr fitToPage="1"/>
  </sheetPr>
  <dimension ref="A1:DR125"/>
  <sheetViews>
    <sheetView showGridLines="0" topLeftCell="A90" zoomScale="85" zoomScaleNormal="85" zoomScaleSheetLayoutView="55"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vONL+GZ0PocpdWLi1pyXJYO1mbtZIMXNxZl2e3kXb+oU5/2si1b0+VZPY/bVHlUBnZ6iPg3NzrVi30Icn2+3Q==" saltValue="rgtTmCXVAJ3bZzfNfm/nPA=="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29001</v>
      </c>
      <c r="E3" s="142"/>
      <c r="F3" s="143">
        <v>117234</v>
      </c>
      <c r="G3" s="144"/>
      <c r="H3" s="145"/>
    </row>
    <row r="4" spans="1:8" x14ac:dyDescent="0.2">
      <c r="A4" s="146"/>
      <c r="B4" s="147"/>
      <c r="C4" s="148"/>
      <c r="D4" s="149">
        <v>20593</v>
      </c>
      <c r="E4" s="150"/>
      <c r="F4" s="151">
        <v>59796</v>
      </c>
      <c r="G4" s="152"/>
      <c r="H4" s="153"/>
    </row>
    <row r="5" spans="1:8" x14ac:dyDescent="0.2">
      <c r="A5" s="134" t="s">
        <v>518</v>
      </c>
      <c r="B5" s="139"/>
      <c r="C5" s="140"/>
      <c r="D5" s="141">
        <v>118264</v>
      </c>
      <c r="E5" s="142"/>
      <c r="F5" s="143">
        <v>97758</v>
      </c>
      <c r="G5" s="144"/>
      <c r="H5" s="145"/>
    </row>
    <row r="6" spans="1:8" x14ac:dyDescent="0.2">
      <c r="A6" s="146"/>
      <c r="B6" s="147"/>
      <c r="C6" s="148"/>
      <c r="D6" s="149">
        <v>100577</v>
      </c>
      <c r="E6" s="150"/>
      <c r="F6" s="151">
        <v>45946</v>
      </c>
      <c r="G6" s="152"/>
      <c r="H6" s="153"/>
    </row>
    <row r="7" spans="1:8" x14ac:dyDescent="0.2">
      <c r="A7" s="134" t="s">
        <v>519</v>
      </c>
      <c r="B7" s="139"/>
      <c r="C7" s="140"/>
      <c r="D7" s="141">
        <v>49640</v>
      </c>
      <c r="E7" s="142"/>
      <c r="F7" s="143">
        <v>91338</v>
      </c>
      <c r="G7" s="144"/>
      <c r="H7" s="145"/>
    </row>
    <row r="8" spans="1:8" x14ac:dyDescent="0.2">
      <c r="A8" s="146"/>
      <c r="B8" s="147"/>
      <c r="C8" s="148"/>
      <c r="D8" s="149">
        <v>32923</v>
      </c>
      <c r="E8" s="150"/>
      <c r="F8" s="151">
        <v>43989</v>
      </c>
      <c r="G8" s="152"/>
      <c r="H8" s="153"/>
    </row>
    <row r="9" spans="1:8" x14ac:dyDescent="0.2">
      <c r="A9" s="134" t="s">
        <v>520</v>
      </c>
      <c r="B9" s="139"/>
      <c r="C9" s="140"/>
      <c r="D9" s="141">
        <v>32804</v>
      </c>
      <c r="E9" s="142"/>
      <c r="F9" s="143">
        <v>103975</v>
      </c>
      <c r="G9" s="144"/>
      <c r="H9" s="145"/>
    </row>
    <row r="10" spans="1:8" x14ac:dyDescent="0.2">
      <c r="A10" s="146"/>
      <c r="B10" s="147"/>
      <c r="C10" s="148"/>
      <c r="D10" s="149">
        <v>23052</v>
      </c>
      <c r="E10" s="150"/>
      <c r="F10" s="151">
        <v>52698</v>
      </c>
      <c r="G10" s="152"/>
      <c r="H10" s="153"/>
    </row>
    <row r="11" spans="1:8" x14ac:dyDescent="0.2">
      <c r="A11" s="134" t="s">
        <v>521</v>
      </c>
      <c r="B11" s="139"/>
      <c r="C11" s="140"/>
      <c r="D11" s="141">
        <v>62919</v>
      </c>
      <c r="E11" s="142"/>
      <c r="F11" s="143">
        <v>112678</v>
      </c>
      <c r="G11" s="144"/>
      <c r="H11" s="145"/>
    </row>
    <row r="12" spans="1:8" x14ac:dyDescent="0.2">
      <c r="A12" s="146"/>
      <c r="B12" s="147"/>
      <c r="C12" s="154"/>
      <c r="D12" s="149">
        <v>45959</v>
      </c>
      <c r="E12" s="150"/>
      <c r="F12" s="151">
        <v>55165</v>
      </c>
      <c r="G12" s="152"/>
      <c r="H12" s="153"/>
    </row>
    <row r="13" spans="1:8" x14ac:dyDescent="0.2">
      <c r="A13" s="134"/>
      <c r="B13" s="139"/>
      <c r="C13" s="140"/>
      <c r="D13" s="141">
        <v>58526</v>
      </c>
      <c r="E13" s="142"/>
      <c r="F13" s="143">
        <v>104597</v>
      </c>
      <c r="G13" s="155"/>
      <c r="H13" s="145"/>
    </row>
    <row r="14" spans="1:8" x14ac:dyDescent="0.2">
      <c r="A14" s="146"/>
      <c r="B14" s="147"/>
      <c r="C14" s="148"/>
      <c r="D14" s="149">
        <v>44621</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2.97</v>
      </c>
      <c r="C19" s="156">
        <f>ROUND(VALUE(SUBSTITUTE(実質収支比率等に係る経年分析!G$48,"▲","-")),2)</f>
        <v>5.45</v>
      </c>
      <c r="D19" s="156">
        <f>ROUND(VALUE(SUBSTITUTE(実質収支比率等に係る経年分析!H$48,"▲","-")),2)</f>
        <v>5.82</v>
      </c>
      <c r="E19" s="156">
        <f>ROUND(VALUE(SUBSTITUTE(実質収支比率等に係る経年分析!I$48,"▲","-")),2)</f>
        <v>5.04</v>
      </c>
      <c r="F19" s="156">
        <f>ROUND(VALUE(SUBSTITUTE(実質収支比率等に係る経年分析!J$48,"▲","-")),2)</f>
        <v>5.07</v>
      </c>
    </row>
    <row r="20" spans="1:11" x14ac:dyDescent="0.2">
      <c r="A20" s="156" t="s">
        <v>53</v>
      </c>
      <c r="B20" s="156">
        <f>ROUND(VALUE(SUBSTITUTE(実質収支比率等に係る経年分析!F$47,"▲","-")),2)</f>
        <v>10.27</v>
      </c>
      <c r="C20" s="156">
        <f>ROUND(VALUE(SUBSTITUTE(実質収支比率等に係る経年分析!G$47,"▲","-")),2)</f>
        <v>16.63</v>
      </c>
      <c r="D20" s="156">
        <f>ROUND(VALUE(SUBSTITUTE(実質収支比率等に係る経年分析!H$47,"▲","-")),2)</f>
        <v>18.89</v>
      </c>
      <c r="E20" s="156">
        <f>ROUND(VALUE(SUBSTITUTE(実質収支比率等に係る経年分析!I$47,"▲","-")),2)</f>
        <v>14.79</v>
      </c>
      <c r="F20" s="156">
        <f>ROUND(VALUE(SUBSTITUTE(実質収支比率等に係る経年分析!J$47,"▲","-")),2)</f>
        <v>13.7</v>
      </c>
    </row>
    <row r="21" spans="1:11" x14ac:dyDescent="0.2">
      <c r="A21" s="156" t="s">
        <v>54</v>
      </c>
      <c r="B21" s="156">
        <f>IF(ISNUMBER(VALUE(SUBSTITUTE(実質収支比率等に係る経年分析!F$49,"▲","-"))),ROUND(VALUE(SUBSTITUTE(実質収支比率等に係る経年分析!F$49,"▲","-")),2),NA())</f>
        <v>-4.16</v>
      </c>
      <c r="C21" s="156">
        <f>IF(ISNUMBER(VALUE(SUBSTITUTE(実質収支比率等に係る経年分析!G$49,"▲","-"))),ROUND(VALUE(SUBSTITUTE(実質収支比率等に係る経年分析!G$49,"▲","-")),2),NA())</f>
        <v>9.6999999999999993</v>
      </c>
      <c r="D21" s="156">
        <f>IF(ISNUMBER(VALUE(SUBSTITUTE(実質収支比率等に係る経年分析!H$49,"▲","-"))),ROUND(VALUE(SUBSTITUTE(実質収支比率等に係る経年分析!H$49,"▲","-")),2),NA())</f>
        <v>2.0099999999999998</v>
      </c>
      <c r="E21" s="156">
        <f>IF(ISNUMBER(VALUE(SUBSTITUTE(実質収支比率等に係る経年分析!I$49,"▲","-"))),ROUND(VALUE(SUBSTITUTE(実質収支比率等に係る経年分析!I$49,"▲","-")),2),NA())</f>
        <v>-4.9400000000000004</v>
      </c>
      <c r="F21" s="156">
        <f>IF(ISNUMBER(VALUE(SUBSTITUTE(実質収支比率等に係る経年分析!J$49,"▲","-"))),ROUND(VALUE(SUBSTITUTE(実質収支比率等に係る経年分析!J$49,"▲","-")),2),NA())</f>
        <v>-0.93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1.06</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熊南地域介護認定審査会事業特別会計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0.28000000000000003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2">
      <c r="A35" s="157" t="str">
        <f>IF(連結実質赤字比率に係る赤字・黒字の構成分析!C$35="",NA(),連結実質赤字比率に係る赤字・黒字の構成分析!C$35)</f>
        <v>介護保険事業勘定特別会計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2.0499999999999998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1.57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543</v>
      </c>
      <c r="E42" s="158"/>
      <c r="F42" s="158"/>
      <c r="G42" s="158">
        <f>'実質公債費比率（分子）の構造'!L$52</f>
        <v>538</v>
      </c>
      <c r="H42" s="158"/>
      <c r="I42" s="158"/>
      <c r="J42" s="158">
        <f>'実質公債費比率（分子）の構造'!M$52</f>
        <v>534</v>
      </c>
      <c r="K42" s="158"/>
      <c r="L42" s="158"/>
      <c r="M42" s="158">
        <f>'実質公債費比率（分子）の構造'!N$52</f>
        <v>511</v>
      </c>
      <c r="N42" s="158"/>
      <c r="O42" s="158"/>
      <c r="P42" s="158">
        <f>'実質公債費比率（分子）の構造'!O$52</f>
        <v>480</v>
      </c>
    </row>
    <row r="43" spans="1:16" x14ac:dyDescent="0.2">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73</v>
      </c>
      <c r="C44" s="158"/>
      <c r="D44" s="158"/>
      <c r="E44" s="158">
        <f>'実質公債費比率（分子）の構造'!L$50</f>
        <v>72</v>
      </c>
      <c r="F44" s="158"/>
      <c r="G44" s="158"/>
      <c r="H44" s="158">
        <f>'実質公債費比率（分子）の構造'!M$50</f>
        <v>71</v>
      </c>
      <c r="I44" s="158"/>
      <c r="J44" s="158"/>
      <c r="K44" s="158">
        <f>'実質公債費比率（分子）の構造'!N$50</f>
        <v>70</v>
      </c>
      <c r="L44" s="158"/>
      <c r="M44" s="158"/>
      <c r="N44" s="158">
        <f>'実質公債費比率（分子）の構造'!O$50</f>
        <v>54</v>
      </c>
      <c r="O44" s="158"/>
      <c r="P44" s="158"/>
    </row>
    <row r="45" spans="1:16" x14ac:dyDescent="0.2">
      <c r="A45" s="158" t="s">
        <v>63</v>
      </c>
      <c r="B45" s="158">
        <f>'実質公債費比率（分子）の構造'!K$49</f>
        <v>55</v>
      </c>
      <c r="C45" s="158"/>
      <c r="D45" s="158"/>
      <c r="E45" s="158">
        <f>'実質公債費比率（分子）の構造'!L$49</f>
        <v>58</v>
      </c>
      <c r="F45" s="158"/>
      <c r="G45" s="158"/>
      <c r="H45" s="158">
        <f>'実質公債費比率（分子）の構造'!M$49</f>
        <v>57</v>
      </c>
      <c r="I45" s="158"/>
      <c r="J45" s="158"/>
      <c r="K45" s="158">
        <f>'実質公債費比率（分子）の構造'!N$49</f>
        <v>55</v>
      </c>
      <c r="L45" s="158"/>
      <c r="M45" s="158"/>
      <c r="N45" s="158">
        <f>'実質公債費比率（分子）の構造'!O$49</f>
        <v>36</v>
      </c>
      <c r="O45" s="158"/>
      <c r="P45" s="158"/>
    </row>
    <row r="46" spans="1:16" x14ac:dyDescent="0.2">
      <c r="A46" s="158" t="s">
        <v>64</v>
      </c>
      <c r="B46" s="158">
        <f>'実質公債費比率（分子）の構造'!K$48</f>
        <v>299</v>
      </c>
      <c r="C46" s="158"/>
      <c r="D46" s="158"/>
      <c r="E46" s="158">
        <f>'実質公債費比率（分子）の構造'!L$48</f>
        <v>317</v>
      </c>
      <c r="F46" s="158"/>
      <c r="G46" s="158"/>
      <c r="H46" s="158">
        <f>'実質公債費比率（分子）の構造'!M$48</f>
        <v>330</v>
      </c>
      <c r="I46" s="158"/>
      <c r="J46" s="158"/>
      <c r="K46" s="158">
        <f>'実質公債費比率（分子）の構造'!N$48</f>
        <v>266</v>
      </c>
      <c r="L46" s="158"/>
      <c r="M46" s="158"/>
      <c r="N46" s="158">
        <f>'実質公債費比率（分子）の構造'!O$48</f>
        <v>247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502</v>
      </c>
      <c r="C49" s="158"/>
      <c r="D49" s="158"/>
      <c r="E49" s="158">
        <f>'実質公債費比率（分子）の構造'!L$45</f>
        <v>497</v>
      </c>
      <c r="F49" s="158"/>
      <c r="G49" s="158"/>
      <c r="H49" s="158">
        <f>'実質公債費比率（分子）の構造'!M$45</f>
        <v>501</v>
      </c>
      <c r="I49" s="158"/>
      <c r="J49" s="158"/>
      <c r="K49" s="158">
        <f>'実質公債費比率（分子）の構造'!N$45</f>
        <v>481</v>
      </c>
      <c r="L49" s="158"/>
      <c r="M49" s="158"/>
      <c r="N49" s="158">
        <f>'実質公債費比率（分子）の構造'!O$45</f>
        <v>462</v>
      </c>
      <c r="O49" s="158"/>
      <c r="P49" s="158"/>
    </row>
    <row r="50" spans="1:16" x14ac:dyDescent="0.2">
      <c r="A50" s="158" t="s">
        <v>67</v>
      </c>
      <c r="B50" s="158" t="e">
        <f>NA()</f>
        <v>#N/A</v>
      </c>
      <c r="C50" s="158">
        <f>IF(ISNUMBER('実質公債費比率（分子）の構造'!K$53),'実質公債費比率（分子）の構造'!K$53,NA())</f>
        <v>386</v>
      </c>
      <c r="D50" s="158" t="e">
        <f>NA()</f>
        <v>#N/A</v>
      </c>
      <c r="E50" s="158" t="e">
        <f>NA()</f>
        <v>#N/A</v>
      </c>
      <c r="F50" s="158">
        <f>IF(ISNUMBER('実質公債費比率（分子）の構造'!L$53),'実質公債費比率（分子）の構造'!L$53,NA())</f>
        <v>406</v>
      </c>
      <c r="G50" s="158" t="e">
        <f>NA()</f>
        <v>#N/A</v>
      </c>
      <c r="H50" s="158" t="e">
        <f>NA()</f>
        <v>#N/A</v>
      </c>
      <c r="I50" s="158">
        <f>IF(ISNUMBER('実質公債費比率（分子）の構造'!M$53),'実質公債費比率（分子）の構造'!M$53,NA())</f>
        <v>425</v>
      </c>
      <c r="J50" s="158" t="e">
        <f>NA()</f>
        <v>#N/A</v>
      </c>
      <c r="K50" s="158" t="e">
        <f>NA()</f>
        <v>#N/A</v>
      </c>
      <c r="L50" s="158">
        <f>IF(ISNUMBER('実質公債費比率（分子）の構造'!N$53),'実質公債費比率（分子）の構造'!N$53,NA())</f>
        <v>361</v>
      </c>
      <c r="M50" s="158" t="e">
        <f>NA()</f>
        <v>#N/A</v>
      </c>
      <c r="N50" s="158" t="e">
        <f>NA()</f>
        <v>#N/A</v>
      </c>
      <c r="O50" s="158">
        <f>IF(ISNUMBER('実質公債費比率（分子）の構造'!O$53),'実質公債費比率（分子）の構造'!O$53,NA())</f>
        <v>319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5684</v>
      </c>
      <c r="E56" s="157"/>
      <c r="F56" s="157"/>
      <c r="G56" s="157">
        <f>'将来負担比率（分子）の構造'!J$52</f>
        <v>6015</v>
      </c>
      <c r="H56" s="157"/>
      <c r="I56" s="157"/>
      <c r="J56" s="157">
        <f>'将来負担比率（分子）の構造'!K$52</f>
        <v>5860</v>
      </c>
      <c r="K56" s="157"/>
      <c r="L56" s="157"/>
      <c r="M56" s="157">
        <f>'将来負担比率（分子）の構造'!L$52</f>
        <v>5644</v>
      </c>
      <c r="N56" s="157"/>
      <c r="O56" s="157"/>
      <c r="P56" s="157">
        <f>'将来負担比率（分子）の構造'!M$52</f>
        <v>5416</v>
      </c>
    </row>
    <row r="57" spans="1:16" x14ac:dyDescent="0.2">
      <c r="A57" s="157" t="s">
        <v>42</v>
      </c>
      <c r="B57" s="157"/>
      <c r="C57" s="157"/>
      <c r="D57" s="157">
        <f>'将来負担比率（分子）の構造'!I$51</f>
        <v>114</v>
      </c>
      <c r="E57" s="157"/>
      <c r="F57" s="157"/>
      <c r="G57" s="157">
        <f>'将来負担比率（分子）の構造'!J$51</f>
        <v>107</v>
      </c>
      <c r="H57" s="157"/>
      <c r="I57" s="157"/>
      <c r="J57" s="157">
        <f>'将来負担比率（分子）の構造'!K$51</f>
        <v>96</v>
      </c>
      <c r="K57" s="157"/>
      <c r="L57" s="157"/>
      <c r="M57" s="157">
        <f>'将来負担比率（分子）の構造'!L$51</f>
        <v>73</v>
      </c>
      <c r="N57" s="157"/>
      <c r="O57" s="157"/>
      <c r="P57" s="157">
        <f>'将来負担比率（分子）の構造'!M$51</f>
        <v>56</v>
      </c>
    </row>
    <row r="58" spans="1:16" x14ac:dyDescent="0.2">
      <c r="A58" s="157" t="s">
        <v>41</v>
      </c>
      <c r="B58" s="157"/>
      <c r="C58" s="157"/>
      <c r="D58" s="157">
        <f>'将来負担比率（分子）の構造'!I$50</f>
        <v>915</v>
      </c>
      <c r="E58" s="157"/>
      <c r="F58" s="157"/>
      <c r="G58" s="157">
        <f>'将来負担比率（分子）の構造'!J$50</f>
        <v>1135</v>
      </c>
      <c r="H58" s="157"/>
      <c r="I58" s="157"/>
      <c r="J58" s="157">
        <f>'将来負担比率（分子）の構造'!K$50</f>
        <v>1158</v>
      </c>
      <c r="K58" s="157"/>
      <c r="L58" s="157"/>
      <c r="M58" s="157">
        <f>'将来負担比率（分子）の構造'!L$50</f>
        <v>1023</v>
      </c>
      <c r="N58" s="157"/>
      <c r="O58" s="157"/>
      <c r="P58" s="157">
        <f>'将来負担比率（分子）の構造'!M$50</f>
        <v>997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1044</v>
      </c>
      <c r="C62" s="157"/>
      <c r="D62" s="157"/>
      <c r="E62" s="157">
        <f>'将来負担比率（分子）の構造'!J$45</f>
        <v>1004</v>
      </c>
      <c r="F62" s="157"/>
      <c r="G62" s="157"/>
      <c r="H62" s="157">
        <f>'将来負担比率（分子）の構造'!K$45</f>
        <v>961</v>
      </c>
      <c r="I62" s="157"/>
      <c r="J62" s="157"/>
      <c r="K62" s="157">
        <f>'将来負担比率（分子）の構造'!L$45</f>
        <v>923</v>
      </c>
      <c r="L62" s="157"/>
      <c r="M62" s="157"/>
      <c r="N62" s="157">
        <f>'将来負担比率（分子）の構造'!M$45</f>
        <v>883</v>
      </c>
      <c r="O62" s="157"/>
      <c r="P62" s="157"/>
    </row>
    <row r="63" spans="1:16" x14ac:dyDescent="0.2">
      <c r="A63" s="157" t="s">
        <v>34</v>
      </c>
      <c r="B63" s="157">
        <f>'将来負担比率（分子）の構造'!I$44</f>
        <v>544</v>
      </c>
      <c r="C63" s="157"/>
      <c r="D63" s="157"/>
      <c r="E63" s="157">
        <f>'将来負担比率（分子）の構造'!J$44</f>
        <v>482</v>
      </c>
      <c r="F63" s="157"/>
      <c r="G63" s="157"/>
      <c r="H63" s="157">
        <f>'将来負担比率（分子）の構造'!K$44</f>
        <v>422</v>
      </c>
      <c r="I63" s="157"/>
      <c r="J63" s="157"/>
      <c r="K63" s="157">
        <f>'将来負担比率（分子）の構造'!L$44</f>
        <v>461</v>
      </c>
      <c r="L63" s="157"/>
      <c r="M63" s="157"/>
      <c r="N63" s="157">
        <f>'将来負担比率（分子）の構造'!M$44</f>
        <v>432</v>
      </c>
      <c r="O63" s="157"/>
      <c r="P63" s="157"/>
    </row>
    <row r="64" spans="1:16" x14ac:dyDescent="0.2">
      <c r="A64" s="157" t="s">
        <v>33</v>
      </c>
      <c r="B64" s="157">
        <f>'将来負担比率（分子）の構造'!I$43</f>
        <v>4345</v>
      </c>
      <c r="C64" s="157"/>
      <c r="D64" s="157"/>
      <c r="E64" s="157">
        <f>'将来負担比率（分子）の構造'!J$43</f>
        <v>4232</v>
      </c>
      <c r="F64" s="157"/>
      <c r="G64" s="157"/>
      <c r="H64" s="157">
        <f>'将来負担比率（分子）の構造'!K$43</f>
        <v>4148</v>
      </c>
      <c r="I64" s="157"/>
      <c r="J64" s="157"/>
      <c r="K64" s="157">
        <f>'将来負担比率（分子）の構造'!L$43</f>
        <v>3955</v>
      </c>
      <c r="L64" s="157"/>
      <c r="M64" s="157"/>
      <c r="N64" s="157">
        <f>'将来負担比率（分子）の構造'!M$43</f>
        <v>3785</v>
      </c>
      <c r="O64" s="157"/>
      <c r="P64" s="157"/>
    </row>
    <row r="65" spans="1:16" x14ac:dyDescent="0.2">
      <c r="A65" s="157" t="s">
        <v>32</v>
      </c>
      <c r="B65" s="157">
        <f>'将来負担比率（分子）の構造'!I$42</f>
        <v>523</v>
      </c>
      <c r="C65" s="157"/>
      <c r="D65" s="157"/>
      <c r="E65" s="157">
        <f>'将来負担比率（分子）の構造'!J$42</f>
        <v>468</v>
      </c>
      <c r="F65" s="157"/>
      <c r="G65" s="157"/>
      <c r="H65" s="157">
        <f>'将来負担比率（分子）の構造'!K$42</f>
        <v>413</v>
      </c>
      <c r="I65" s="157"/>
      <c r="J65" s="157"/>
      <c r="K65" s="157">
        <f>'将来負担比率（分子）の構造'!L$42</f>
        <v>362</v>
      </c>
      <c r="L65" s="157"/>
      <c r="M65" s="157"/>
      <c r="N65" s="157">
        <f>'将来負担比率（分子）の構造'!M$42</f>
        <v>310</v>
      </c>
      <c r="O65" s="157"/>
      <c r="P65" s="157"/>
    </row>
    <row r="66" spans="1:16" x14ac:dyDescent="0.2">
      <c r="A66" s="157" t="s">
        <v>31</v>
      </c>
      <c r="B66" s="157">
        <f>'将来負担比率（分子）の構造'!I$41</f>
        <v>4425</v>
      </c>
      <c r="C66" s="157"/>
      <c r="D66" s="157"/>
      <c r="E66" s="157">
        <f>'将来負担比率（分子）の構造'!J$41</f>
        <v>5089</v>
      </c>
      <c r="F66" s="157"/>
      <c r="G66" s="157"/>
      <c r="H66" s="157">
        <f>'将来負担比率（分子）の構造'!K$41</f>
        <v>4956</v>
      </c>
      <c r="I66" s="157"/>
      <c r="J66" s="157"/>
      <c r="K66" s="157">
        <f>'将来負担比率（分子）の構造'!L$41</f>
        <v>4782</v>
      </c>
      <c r="L66" s="157"/>
      <c r="M66" s="157"/>
      <c r="N66" s="157">
        <f>'将来負担比率（分子）の構造'!M$41</f>
        <v>4858</v>
      </c>
      <c r="O66" s="157"/>
      <c r="P66" s="157"/>
    </row>
    <row r="67" spans="1:16" x14ac:dyDescent="0.2">
      <c r="A67" s="157" t="s">
        <v>71</v>
      </c>
      <c r="B67" s="157" t="e">
        <f>NA()</f>
        <v>#N/A</v>
      </c>
      <c r="C67" s="157">
        <f>IF(ISNUMBER('将来負担比率（分子）の構造'!I$53), IF('将来負担比率（分子）の構造'!I$53 &lt; 0, 0, '将来負担比率（分子）の構造'!I$53), NA())</f>
        <v>4168</v>
      </c>
      <c r="D67" s="157" t="e">
        <f>NA()</f>
        <v>#N/A</v>
      </c>
      <c r="E67" s="157" t="e">
        <f>NA()</f>
        <v>#N/A</v>
      </c>
      <c r="F67" s="157">
        <f>IF(ISNUMBER('将来負担比率（分子）の構造'!J$53), IF('将来負担比率（分子）の構造'!J$53 &lt; 0, 0, '将来負担比率（分子）の構造'!J$53), NA())</f>
        <v>4017</v>
      </c>
      <c r="G67" s="157" t="e">
        <f>NA()</f>
        <v>#N/A</v>
      </c>
      <c r="H67" s="157" t="e">
        <f>NA()</f>
        <v>#N/A</v>
      </c>
      <c r="I67" s="157">
        <f>IF(ISNUMBER('将来負担比率（分子）の構造'!K$53), IF('将来負担比率（分子）の構造'!K$53 &lt; 0, 0, '将来負担比率（分子）の構造'!K$53), NA())</f>
        <v>3787</v>
      </c>
      <c r="J67" s="157" t="e">
        <f>NA()</f>
        <v>#N/A</v>
      </c>
      <c r="K67" s="157" t="e">
        <f>NA()</f>
        <v>#N/A</v>
      </c>
      <c r="L67" s="157">
        <f>IF(ISNUMBER('将来負担比率（分子）の構造'!L$53), IF('将来負担比率（分子）の構造'!L$53 &lt; 0, 0, '将来負担比率（分子）の構造'!L$53), NA())</f>
        <v>3742</v>
      </c>
      <c r="M67" s="157" t="e">
        <f>NA()</f>
        <v>#N/A</v>
      </c>
      <c r="N67" s="157" t="e">
        <f>NA()</f>
        <v>#N/A</v>
      </c>
      <c r="O67" s="157">
        <f>IF(ISNUMBER('将来負担比率（分子）の構造'!M$53), IF('将来負担比率（分子）の構造'!M$53 &lt; 0, 0, '将来負担比率（分子）の構造'!M$53), NA())</f>
        <v>3800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702</v>
      </c>
      <c r="C72" s="161">
        <f>基金残高に係る経年分析!G55</f>
        <v>548</v>
      </c>
      <c r="D72" s="161">
        <f>基金残高に係る経年分析!H55</f>
        <v>511</v>
      </c>
    </row>
    <row r="73" spans="1:16" x14ac:dyDescent="0.2">
      <c r="A73" s="160" t="s">
        <v>74</v>
      </c>
      <c r="B73" s="161">
        <f>基金残高に係る経年分析!F56</f>
        <v>5</v>
      </c>
      <c r="C73" s="161">
        <f>基金残高に係る経年分析!G56</f>
        <v>5</v>
      </c>
      <c r="D73" s="161">
        <f>基金残高に係る経年分析!H56</f>
        <v>5</v>
      </c>
    </row>
    <row r="74" spans="1:16" x14ac:dyDescent="0.2">
      <c r="A74" s="160" t="s">
        <v>75</v>
      </c>
      <c r="B74" s="161">
        <f>基金残高に係る経年分析!F57</f>
        <v>152</v>
      </c>
      <c r="C74" s="161">
        <f>基金残高に係る経年分析!G57</f>
        <v>152</v>
      </c>
      <c r="D74" s="161">
        <f>基金残高に係る経年分析!H57</f>
        <v>145</v>
      </c>
    </row>
  </sheetData>
  <sheetProtection algorithmName="SHA-512" hashValue="hH21ERUtLFaQ3nlnL1W0C69q3SgL5ZbJoYHU318Vy+JwbLHH4aIDjtI+wnPgzxdC0U/Yx0/WUHqsDuWNHziCZA==" saltValue="DrVN0zfz6eRF4VefnfY6tw==" spinCount="100000" sheet="1" objects="1" scenarios="1"/>
  <phoneticPr fontId="2"/>
  <pageMargins left="0.78700000000000003" right="0.78700000000000003" top="0.98399999999999999" bottom="0.98399999999999999" header="0.51200000000000001" footer="0.5120000000000000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2026-03-16T00:51:07Z</cp:lastPrinted>
  <dcterms:created xsi:type="dcterms:W3CDTF">2026-02-23T08:37:57Z</dcterms:created>
  <dcterms:modified xsi:type="dcterms:W3CDTF">2026-10-01T10:17:14Z</dcterms:modified>
  <cp:category/>
</cp:coreProperties>
</file>