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2394B534-CC69-4DD2-8818-479CA1859A45}"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C36" i="10"/>
  <c r="BE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BE34" i="10" s="1"/>
  <c r="BW34" i="10" l="1"/>
  <c r="BW35" i="10" s="1"/>
  <c r="BW36" i="10" s="1"/>
  <c r="BW37" i="10" s="1"/>
  <c r="BW38" i="10" s="1"/>
  <c r="BW39" i="10" s="1"/>
  <c r="BW40" i="10" s="1"/>
  <c r="BW41" i="10" s="1"/>
  <c r="CO34" i="10" l="1"/>
  <c r="CO35" i="10" s="1"/>
  <c r="CO36" i="10" s="1"/>
  <c r="CO37" i="10" s="1"/>
</calcChain>
</file>

<file path=xl/sharedStrings.xml><?xml version="1.0" encoding="utf-8"?>
<sst xmlns="http://schemas.openxmlformats.org/spreadsheetml/2006/main" count="1148" uniqueCount="573">
  <si>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</si>
  <si>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</si>
  <si>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</si>
  <si>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</si>
  <si>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</si>
  <si>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</si>
  <si>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</si>
  <si>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</si>
  <si>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</si>
  <si>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</si>
  <si>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</si>
  <si>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</si>
  <si>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</si>
  <si>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</si>
  <si>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</si>
  <si>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</si>
  <si>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</si>
  <si>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</si>
  <si>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</si>
  <si>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</si>
  <si>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</si>
  <si>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</si>
  <si>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</si>
  <si>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</si>
  <si>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</si>
  <si>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</si>
  <si>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</si>
  <si>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</si>
  <si>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</si>
  <si>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</si>
  <si>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</si>
  <si>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</si>
  <si>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</si>
  <si>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</si>
  <si>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</si>
  <si>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</si>
  <si>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</si>
  <si>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</si>
  <si>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</si>
  <si>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</si>
  <si>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</si>
  <si>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</si>
  <si>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</si>
  <si>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</si>
  <si>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</si>
  <si>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</si>
  <si>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</si>
  <si>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</si>
  <si>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</si>
  <si>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</si>
  <si>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</si>
  <si>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</si>
  <si>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</si>
  <si>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</si>
  <si>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</si>
  <si>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</si>
  <si>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</si>
  <si>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</si>
  <si>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</si>
  <si>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</si>
  <si>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</si>
  <si>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</si>
  <si>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</si>
  <si>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</si>
  <si>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</si>
  <si>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</si>
  <si>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</si>
  <si>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</si>
  <si>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</si>
  <si>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</si>
  <si>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</si>
  <si>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</si>
  <si>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</si>
  <si>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</si>
  <si>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</si>
  <si>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</si>
  <si>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</si>
  <si>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</si>
  <si>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</si>
  <si>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</si>
  <si>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</si>
  <si>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</si>
  <si>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</si>
  <si>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</si>
  <si>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</si>
  <si>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</si>
  <si>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</si>
  <si>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</si>
  <si>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</si>
  <si>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</si>
  <si>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</si>
  <si>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</si>
  <si>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</si>
  <si>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</si>
  <si>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長門市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</si>
  <si>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</si>
  <si>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</si>
  <si>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</si>
  <si>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</si>
  <si>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</si>
  <si>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</si>
  <si>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</si>
  <si>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</si>
  <si>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</si>
  <si>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</si>
  <si>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</si>
  <si>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</si>
  <si>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</si>
  <si>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</si>
  <si>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</si>
  <si>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</si>
  <si>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</si>
  <si>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</si>
  <si>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</si>
  <si>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</si>
  <si>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</si>
  <si>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</si>
  <si>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</si>
  <si>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</si>
  <si>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</si>
  <si>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</si>
  <si>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</si>
  <si>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</si>
  <si>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</si>
  <si>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</si>
  <si>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</si>
  <si>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</si>
  <si>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</si>
  <si>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</si>
  <si>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</si>
  <si>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</si>
  <si>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</si>
  <si>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</si>
  <si>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</si>
  <si>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</si>
  <si>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</si>
  <si>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</si>
  <si>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</si>
  <si>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</si>
  <si>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</si>
  <si>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</si>
  <si>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</si>
  <si>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</si>
  <si>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</si>
  <si>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</si>
  <si>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</si>
  <si>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</si>
  <si>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</si>
  <si>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</si>
  <si>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</si>
  <si>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</si>
  <si>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</si>
  <si>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</si>
  <si>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</si>
  <si>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</si>
  <si>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</si>
  <si>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</si>
  <si>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</si>
  <si>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</si>
  <si>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</si>
  <si>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</si>
  <si>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</si>
  <si>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</si>
  <si>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</si>
  <si>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</si>
  <si>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</si>
  <si>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</si>
  <si>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</si>
  <si>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</si>
  <si>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</si>
  <si>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</si>
  <si>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</si>
  <si>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</si>
  <si>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</si>
  <si>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</si>
  <si>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</si>
  <si>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</si>
  <si>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</si>
  <si>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</si>
  <si>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</si>
  <si>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</si>
  <si>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</si>
  <si>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</si>
  <si>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</si>
  <si>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</si>
  <si>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</si>
  <si>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</si>
  <si>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</si>
  <si>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</si>
  <si>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</si>
  <si>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</si>
  <si>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</si>
  <si>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</si>
  <si>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</si>
  <si>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</si>
  <si>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</si>
  <si>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</si>
  <si>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</si>
  <si>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</si>
  <si>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</si>
  <si>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</si>
  <si>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</si>
  <si>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</si>
  <si>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山口県長門市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</si>
  <si>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</si>
  <si>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</si>
  <si>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</si>
  <si>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</si>
  <si>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</si>
  <si>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</si>
  <si>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</si>
  <si>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</si>
  <si>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</si>
  <si>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</si>
  <si>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</si>
  <si>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</si>
  <si>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</si>
  <si>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</si>
  <si>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</si>
  <si>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</si>
  <si>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</si>
  <si>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</si>
  <si>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</si>
  <si>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</si>
  <si>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</si>
  <si>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</si>
  <si>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</si>
  <si>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</si>
  <si>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</si>
  <si>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</si>
  <si>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</si>
  <si>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</si>
  <si>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</si>
  <si>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</si>
  <si>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</si>
  <si>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</si>
  <si>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</si>
  <si>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</si>
  <si>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</si>
  <si>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</si>
  <si>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</si>
  <si>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</si>
  <si>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</si>
  <si>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</si>
  <si>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</si>
  <si>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</si>
  <si>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</si>
  <si>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</si>
  <si>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</si>
  <si>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</si>
  <si>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</si>
  <si>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</si>
  <si>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</si>
  <si>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</si>
  <si>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</si>
  <si>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</si>
  <si>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</si>
  <si>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</si>
  <si>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</si>
  <si>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</si>
  <si>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</si>
  <si>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</si>
  <si>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</si>
  <si>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</si>
  <si>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</si>
  <si>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</si>
  <si>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</si>
  <si>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</si>
  <si>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</si>
  <si>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</si>
  <si>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</si>
  <si>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</si>
  <si>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</si>
  <si>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</si>
  <si>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</si>
  <si>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</si>
  <si>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</si>
  <si>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</si>
  <si>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</si>
  <si>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</si>
  <si>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</si>
  <si>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</si>
  <si>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</si>
  <si>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</si>
  <si>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</si>
  <si>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</si>
  <si>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</si>
  <si>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</si>
  <si>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</si>
  <si>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</si>
  <si>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</si>
  <si>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</si>
  <si>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</si>
  <si>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</si>
  <si>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</si>
  <si>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</si>
  <si>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</si>
  <si>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</si>
  <si>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</si>
  <si>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</si>
  <si>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</si>
  <si>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</si>
  <si>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</si>
  <si>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</si>
  <si>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</si>
  <si>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</si>
  <si>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</si>
  <si>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</si>
  <si>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</si>
  <si>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</si>
  <si>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</si>
  <si>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</si>
  <si>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</si>
  <si>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</si>
  <si>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</si>
  <si>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</si>
  <si>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</si>
  <si>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</si>
  <si>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</si>
  <si>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</si>
  <si>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</si>
  <si>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</si>
  <si>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</si>
  <si>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</si>
  <si>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</si>
  <si>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</si>
  <si>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</si>
  <si>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</si>
  <si>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</si>
  <si>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</si>
  <si>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</si>
  <si>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</si>
  <si>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</si>
  <si>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</si>
  <si>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</si>
  <si>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</si>
  <si>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</si>
  <si>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</si>
  <si>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</si>
  <si>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</si>
  <si>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</si>
  <si>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</si>
  <si>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</si>
  <si>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</si>
  <si>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</si>
  <si>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</si>
  <si>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</si>
  <si>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</si>
  <si>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</si>
  <si>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</si>
  <si>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</si>
  <si>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</si>
  <si>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</si>
  <si>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</si>
  <si>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山口県長門市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</si>
  <si>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</si>
  <si>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</si>
  <si>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</si>
  <si>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</si>
  <si>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</si>
  <si>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</si>
  <si>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</si>
  <si>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</si>
  <si>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</si>
  <si>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</si>
  <si>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</si>
  <si>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</si>
  <si>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</si>
  <si>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</si>
  <si>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</si>
  <si>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</si>
  <si>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</si>
  <si>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</si>
  <si>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</si>
  <si>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</si>
  <si>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</si>
  <si>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</si>
  <si>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</si>
  <si>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</si>
  <si>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</si>
  <si>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</si>
  <si>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</si>
  <si>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</si>
  <si>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</si>
  <si>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</si>
  <si>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</si>
  <si>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</si>
  <si>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</si>
  <si>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</si>
  <si>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</si>
  <si>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</si>
  <si>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</si>
  <si>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下水道事業会計</t>
    <phoneticPr fontId="5"/>
  </si>
  <si>
    <t>湯本温泉事業特別会計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</si>
  <si>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</si>
  <si>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</si>
  <si>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</si>
  <si>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</si>
  <si>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</si>
  <si>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</si>
  <si>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</si>
  <si>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</si>
  <si>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</si>
  <si>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</si>
  <si>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</si>
  <si>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</si>
  <si>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</si>
  <si>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</si>
  <si>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</si>
  <si>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</si>
  <si>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</si>
  <si>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</si>
  <si>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</si>
  <si>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</si>
  <si>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</si>
  <si>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</si>
  <si>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</si>
  <si>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</si>
  <si>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</si>
  <si>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</si>
  <si>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</si>
  <si>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</si>
  <si>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</si>
  <si>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</si>
  <si>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</si>
  <si>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</si>
  <si>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</si>
  <si>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</si>
  <si>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</si>
  <si>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</si>
  <si>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</si>
  <si>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</si>
  <si>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</si>
  <si>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</si>
  <si>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</si>
  <si>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</si>
  <si>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</si>
  <si>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</si>
  <si>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</si>
  <si>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</si>
  <si>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</si>
  <si>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</si>
  <si>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</si>
  <si>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</si>
  <si>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</si>
  <si>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</si>
  <si>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</si>
  <si>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</si>
  <si>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</si>
  <si>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</si>
  <si>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</si>
  <si>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</si>
  <si>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</si>
  <si>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</si>
  <si>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</si>
  <si>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</si>
  <si>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</si>
  <si>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</si>
  <si>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</si>
  <si>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</si>
  <si>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</si>
  <si>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</si>
  <si>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</si>
  <si>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</si>
  <si>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</si>
  <si>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</si>
  <si>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</si>
  <si>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</si>
  <si>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</si>
  <si>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</si>
  <si>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</si>
  <si>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</si>
  <si>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</si>
  <si>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</si>
  <si>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</si>
  <si>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</si>
  <si>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</si>
  <si>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</si>
  <si>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</si>
  <si>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</si>
  <si>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</si>
  <si>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</si>
  <si>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</si>
  <si>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</si>
  <si>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</si>
  <si>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</si>
  <si>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</si>
  <si>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</si>
  <si>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</si>
  <si>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</si>
  <si>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</si>
  <si>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</si>
  <si>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</si>
  <si>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</si>
  <si>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</si>
  <si>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</si>
  <si>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</si>
  <si>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</si>
  <si>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</si>
  <si>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</si>
  <si>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</si>
  <si>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</si>
  <si>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</si>
  <si>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</si>
  <si>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</si>
  <si>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</si>
  <si>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</si>
  <si>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</si>
  <si>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</si>
  <si>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</si>
  <si>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</si>
  <si>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</si>
  <si>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</si>
  <si>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</si>
  <si>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</si>
  <si>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</si>
  <si>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</si>
  <si>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</si>
  <si>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</si>
  <si>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</si>
  <si>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</si>
  <si>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</si>
  <si>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</si>
  <si>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</si>
  <si>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</si>
  <si>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</si>
  <si>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</si>
  <si>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</si>
  <si>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</si>
  <si>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</si>
  <si>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</si>
  <si>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国民健康保険事業特別会計</t>
  </si>
  <si>
    <t>下水道事業会計</t>
  </si>
  <si>
    <t>介護保険事業特別会計</t>
  </si>
  <si>
    <t>後期高齢者医療事業特別会計</t>
  </si>
  <si>
    <t>湯本温泉事業特別会計</t>
  </si>
  <si>
    <t>その他会計（赤字）</t>
  </si>
  <si>
    <t>その他会計（黒字）</t>
  </si>
  <si>
    <t>R02</t>
    <phoneticPr fontId="5"/>
  </si>
  <si>
    <t>R03</t>
    <phoneticPr fontId="5"/>
  </si>
  <si>
    <t>R04</t>
    <phoneticPr fontId="5"/>
  </si>
  <si>
    <t>R05</t>
    <phoneticPr fontId="5"/>
  </si>
  <si>
    <t>R06</t>
    <phoneticPr fontId="5"/>
  </si>
  <si>
    <t>法適用企業</t>
  </si>
  <si>
    <t>法非適用企業</t>
  </si>
  <si>
    <t>山口県市町総合事務組合一般会計</t>
  </si>
  <si>
    <t>山口県市町総合事務組合消防団員補償等特別会計</t>
  </si>
  <si>
    <t>山口県市町総合事務組合非常勤職員公務災害補償特別会計</t>
  </si>
  <si>
    <t>山口県市町総合事務組合山口県市町公平委員会特別会計</t>
  </si>
  <si>
    <t>山口県市町総合事務組合山口県自治会館管理特別会計</t>
  </si>
  <si>
    <t>山口県後期高齢者医療広域連合一般会計</t>
  </si>
  <si>
    <t>山口県後期高齢者医療広域連合後期高齢者医療事業会計</t>
  </si>
  <si>
    <t>萩・長門清掃一部事務組合一般会計</t>
  </si>
  <si>
    <t>長門市文化振興財団</t>
    <rPh sb="0" eb="3">
      <t>ナガトシ</t>
    </rPh>
    <rPh sb="3" eb="5">
      <t>ブンカ</t>
    </rPh>
    <rPh sb="5" eb="7">
      <t>シンコウ</t>
    </rPh>
    <rPh sb="7" eb="9">
      <t>ザイダン</t>
    </rPh>
    <phoneticPr fontId="2"/>
  </si>
  <si>
    <t>ながと物産</t>
    <rPh sb="3" eb="5">
      <t>ブッサン</t>
    </rPh>
    <phoneticPr fontId="2"/>
  </si>
  <si>
    <t>アグリながと</t>
  </si>
  <si>
    <t>リフォレながと</t>
  </si>
  <si>
    <t>地域活性化基金</t>
    <rPh sb="0" eb="7">
      <t>チイキカッセイカキキン</t>
    </rPh>
    <phoneticPr fontId="5"/>
  </si>
  <si>
    <t>職員退職手当基金</t>
    <rPh sb="0" eb="2">
      <t>ショクイン</t>
    </rPh>
    <rPh sb="2" eb="4">
      <t>タイショク</t>
    </rPh>
    <rPh sb="4" eb="6">
      <t>テアテ</t>
    </rPh>
    <rPh sb="6" eb="8">
      <t>キキン</t>
    </rPh>
    <phoneticPr fontId="5"/>
  </si>
  <si>
    <t>公共施設維持補修等基金</t>
    <rPh sb="0" eb="2">
      <t>コウキョウ</t>
    </rPh>
    <rPh sb="2" eb="4">
      <t>シセツ</t>
    </rPh>
    <rPh sb="4" eb="6">
      <t>イジ</t>
    </rPh>
    <rPh sb="6" eb="8">
      <t>ホシュウ</t>
    </rPh>
    <rPh sb="8" eb="9">
      <t>トウ</t>
    </rPh>
    <rPh sb="9" eb="11">
      <t>キキン</t>
    </rPh>
    <phoneticPr fontId="5"/>
  </si>
  <si>
    <t>地域福祉振興基金</t>
    <rPh sb="0" eb="2">
      <t>チイキ</t>
    </rPh>
    <rPh sb="2" eb="4">
      <t>フクシ</t>
    </rPh>
    <rPh sb="4" eb="6">
      <t>シンコウ</t>
    </rPh>
    <rPh sb="6" eb="8">
      <t>キキン</t>
    </rPh>
    <phoneticPr fontId="5"/>
  </si>
  <si>
    <t>香月泰男美術館運営基金</t>
    <rPh sb="0" eb="2">
      <t>カツキ</t>
    </rPh>
    <rPh sb="2" eb="3">
      <t>ヤスシ</t>
    </rPh>
    <rPh sb="3" eb="4">
      <t>オトコ</t>
    </rPh>
    <rPh sb="4" eb="7">
      <t>ビジュツカン</t>
    </rPh>
    <rPh sb="7" eb="9">
      <t>ウンエイ</t>
    </rPh>
    <rPh sb="9" eb="11">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</si>
  <si>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</si>
  <si>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</si>
  <si>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</si>
  <si>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</si>
  <si>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</si>
  <si>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</si>
  <si>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</si>
  <si>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</si>
  <si>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</si>
  <si>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財政調整基金の取崩しを取り止めたことで充当可能基金が増加したことに加えて、近年実施してきた地方債の発行抑制と交付税措置率の高い地方債の優先的な発行により、将来負担比率は類似団体の平均より低くなっている。有形固定資産減価償却率は上昇傾向にあることから、将来負担に注意しながら、公共施設等総合管理計画に基づき、最適な量・規模での施設更新に取り組んでいく必要がある。</t>
    <phoneticPr fontId="5"/>
  </si>
  <si>
    <t>　近年取り組んできた市債の繰上償還や発行抑制により、将来負担比率、実質公債比率ともに類似団体の平均より低くなっている。しかし、今後、人口減に伴う普通交付税の減少により、標準財政規模の減が見込まれること、また、新市建設計画に基づく大型建設事業の財源としての市債発行の増により、両比率とも上昇が予想されることから、引き続き交付税措置率の低い市債の発行抑制を図っ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</si>
</sst>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371B999-9F79-4586-B3E1-EED3D86A242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1C41-4808-94F3-B8A0DE18D1B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96769</c:v>
                </c:pt>
                <c:pt idx="1">
                  <c:v>70925</c:v>
                </c:pt>
                <c:pt idx="2">
                  <c:v>82130</c:v>
                </c:pt>
                <c:pt idx="3">
                  <c:v>52541</c:v>
                </c:pt>
                <c:pt idx="4">
                  <c:v>102580</c:v>
                </c:pt>
              </c:numCache>
            </c:numRef>
          </c:val>
          <c:smooth val="0"/>
          <c:extLst>
            <c:ext xmlns:c16="http://schemas.microsoft.com/office/drawing/2014/chart" uri="{C3380CC4-5D6E-409C-BE32-E72D297353CC}">
              <c16:uniqueId val="{00000001-1C41-4808-94F3-B8A0DE18D1B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6.47</c:v>
                </c:pt>
                <c:pt idx="1">
                  <c:v>11.94</c:v>
                </c:pt>
                <c:pt idx="2">
                  <c:v>12.21</c:v>
                </c:pt>
                <c:pt idx="3">
                  <c:v>9.0299999999999994</c:v>
                </c:pt>
                <c:pt idx="4">
                  <c:v>7.05</c:v>
                </c:pt>
              </c:numCache>
            </c:numRef>
          </c:val>
          <c:extLst>
            <c:ext xmlns:c16="http://schemas.microsoft.com/office/drawing/2014/chart" uri="{C3380CC4-5D6E-409C-BE32-E72D297353CC}">
              <c16:uniqueId val="{00000000-0AAE-4F3F-8620-353E7DB901B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21.22</c:v>
                </c:pt>
                <c:pt idx="1">
                  <c:v>23.53</c:v>
                </c:pt>
                <c:pt idx="2">
                  <c:v>29.67</c:v>
                </c:pt>
                <c:pt idx="3">
                  <c:v>35.96</c:v>
                </c:pt>
                <c:pt idx="4">
                  <c:v>39.82</c:v>
                </c:pt>
              </c:numCache>
            </c:numRef>
          </c:val>
          <c:extLst>
            <c:ext xmlns:c16="http://schemas.microsoft.com/office/drawing/2014/chart" uri="{C3380CC4-5D6E-409C-BE32-E72D297353CC}">
              <c16:uniqueId val="{00000001-0AAE-4F3F-8620-353E7DB901B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3.68</c:v>
                </c:pt>
                <c:pt idx="1">
                  <c:v>8.86</c:v>
                </c:pt>
                <c:pt idx="2">
                  <c:v>5.48</c:v>
                </c:pt>
                <c:pt idx="3">
                  <c:v>2.96</c:v>
                </c:pt>
                <c:pt idx="4">
                  <c:v>2.7</c:v>
                </c:pt>
              </c:numCache>
            </c:numRef>
          </c:val>
          <c:smooth val="0"/>
          <c:extLst>
            <c:ext xmlns:c16="http://schemas.microsoft.com/office/drawing/2014/chart" uri="{C3380CC4-5D6E-409C-BE32-E72D297353CC}">
              <c16:uniqueId val="{00000002-0AAE-4F3F-8620-353E7DB901B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983-4C7E-B270-947A9F58FC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983-4C7E-B270-947A9F58FCD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983-4C7E-B270-947A9F58FCDC}"/>
            </c:ext>
          </c:extLst>
        </c:ser>
        <c:ser>
          <c:idx val="3"/>
          <c:order val="3"/>
          <c:tx>
            <c:strRef>
              <c:f>データシート!$A$30</c:f>
              <c:strCache>
                <c:ptCount val="1"/>
                <c:pt idx="0">
                  <c:v>湯本温泉事業特別会計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4983-4C7E-B270-947A9F58FCDC}"/>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0.1</c:v>
                </c:pt>
                <c:pt idx="4">
                  <c:v>#N/A</c:v>
                </c:pt>
                <c:pt idx="5">
                  <c:v>0.13</c:v>
                </c:pt>
                <c:pt idx="6">
                  <c:v>#N/A</c:v>
                </c:pt>
                <c:pt idx="7">
                  <c:v>0.1</c:v>
                </c:pt>
                <c:pt idx="8">
                  <c:v>#N/A</c:v>
                </c:pt>
                <c:pt idx="9">
                  <c:v>0.13</c:v>
                </c:pt>
              </c:numCache>
            </c:numRef>
          </c:val>
          <c:extLst>
            <c:ext xmlns:c16="http://schemas.microsoft.com/office/drawing/2014/chart" uri="{C3380CC4-5D6E-409C-BE32-E72D297353CC}">
              <c16:uniqueId val="{00000004-4983-4C7E-B270-947A9F58FCDC}"/>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0.63</c:v>
                </c:pt>
                <c:pt idx="2">
                  <c:v>#N/A</c:v>
                </c:pt>
                <c:pt idx="3">
                  <c:v>0.69</c:v>
                </c:pt>
                <c:pt idx="4">
                  <c:v>#N/A</c:v>
                </c:pt>
                <c:pt idx="5">
                  <c:v>0.95</c:v>
                </c:pt>
                <c:pt idx="6">
                  <c:v>#N/A</c:v>
                </c:pt>
                <c:pt idx="7">
                  <c:v>0.82</c:v>
                </c:pt>
                <c:pt idx="8">
                  <c:v>#N/A</c:v>
                </c:pt>
                <c:pt idx="9">
                  <c:v>1.04</c:v>
                </c:pt>
              </c:numCache>
            </c:numRef>
          </c:val>
          <c:extLst>
            <c:ext xmlns:c16="http://schemas.microsoft.com/office/drawing/2014/chart" uri="{C3380CC4-5D6E-409C-BE32-E72D297353CC}">
              <c16:uniqueId val="{00000005-4983-4C7E-B270-947A9F58FCDC}"/>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2.2000000000000002</c:v>
                </c:pt>
                <c:pt idx="2">
                  <c:v>#N/A</c:v>
                </c:pt>
                <c:pt idx="3">
                  <c:v>1.87</c:v>
                </c:pt>
                <c:pt idx="4">
                  <c:v>#N/A</c:v>
                </c:pt>
                <c:pt idx="5">
                  <c:v>1.38</c:v>
                </c:pt>
                <c:pt idx="6">
                  <c:v>#N/A</c:v>
                </c:pt>
                <c:pt idx="7">
                  <c:v>1.82</c:v>
                </c:pt>
                <c:pt idx="8">
                  <c:v>#N/A</c:v>
                </c:pt>
                <c:pt idx="9">
                  <c:v>1.32</c:v>
                </c:pt>
              </c:numCache>
            </c:numRef>
          </c:val>
          <c:extLst>
            <c:ext xmlns:c16="http://schemas.microsoft.com/office/drawing/2014/chart" uri="{C3380CC4-5D6E-409C-BE32-E72D297353CC}">
              <c16:uniqueId val="{00000006-4983-4C7E-B270-947A9F58FCDC}"/>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3.09</c:v>
                </c:pt>
                <c:pt idx="2">
                  <c:v>#N/A</c:v>
                </c:pt>
                <c:pt idx="3">
                  <c:v>3.5</c:v>
                </c:pt>
                <c:pt idx="4">
                  <c:v>#N/A</c:v>
                </c:pt>
                <c:pt idx="5">
                  <c:v>2.0099999999999998</c:v>
                </c:pt>
                <c:pt idx="6">
                  <c:v>#N/A</c:v>
                </c:pt>
                <c:pt idx="7">
                  <c:v>1.95</c:v>
                </c:pt>
                <c:pt idx="8">
                  <c:v>#N/A</c:v>
                </c:pt>
                <c:pt idx="9">
                  <c:v>2</c:v>
                </c:pt>
              </c:numCache>
            </c:numRef>
          </c:val>
          <c:extLst>
            <c:ext xmlns:c16="http://schemas.microsoft.com/office/drawing/2014/chart" uri="{C3380CC4-5D6E-409C-BE32-E72D297353CC}">
              <c16:uniqueId val="{00000007-4983-4C7E-B270-947A9F58FCD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4.0999999999999996</c:v>
                </c:pt>
                <c:pt idx="2">
                  <c:v>#N/A</c:v>
                </c:pt>
                <c:pt idx="3">
                  <c:v>3.7</c:v>
                </c:pt>
                <c:pt idx="4">
                  <c:v>#N/A</c:v>
                </c:pt>
                <c:pt idx="5">
                  <c:v>3.52</c:v>
                </c:pt>
                <c:pt idx="6">
                  <c:v>#N/A</c:v>
                </c:pt>
                <c:pt idx="7">
                  <c:v>3.88</c:v>
                </c:pt>
                <c:pt idx="8">
                  <c:v>#N/A</c:v>
                </c:pt>
                <c:pt idx="9">
                  <c:v>4.1399999999999997</c:v>
                </c:pt>
              </c:numCache>
            </c:numRef>
          </c:val>
          <c:extLst>
            <c:ext xmlns:c16="http://schemas.microsoft.com/office/drawing/2014/chart" uri="{C3380CC4-5D6E-409C-BE32-E72D297353CC}">
              <c16:uniqueId val="{00000008-4983-4C7E-B270-947A9F58FC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6.46</c:v>
                </c:pt>
                <c:pt idx="2">
                  <c:v>#N/A</c:v>
                </c:pt>
                <c:pt idx="3">
                  <c:v>11.94</c:v>
                </c:pt>
                <c:pt idx="4">
                  <c:v>#N/A</c:v>
                </c:pt>
                <c:pt idx="5">
                  <c:v>12.2</c:v>
                </c:pt>
                <c:pt idx="6">
                  <c:v>#N/A</c:v>
                </c:pt>
                <c:pt idx="7">
                  <c:v>9.0299999999999994</c:v>
                </c:pt>
                <c:pt idx="8">
                  <c:v>#N/A</c:v>
                </c:pt>
                <c:pt idx="9">
                  <c:v>7.05</c:v>
                </c:pt>
              </c:numCache>
            </c:numRef>
          </c:val>
          <c:extLst>
            <c:ext xmlns:c16="http://schemas.microsoft.com/office/drawing/2014/chart" uri="{C3380CC4-5D6E-409C-BE32-E72D297353CC}">
              <c16:uniqueId val="{00000009-4983-4C7E-B270-947A9F58FCD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2628</c:v>
                </c:pt>
                <c:pt idx="5">
                  <c:v>2568</c:v>
                </c:pt>
                <c:pt idx="8">
                  <c:v>2594</c:v>
                </c:pt>
                <c:pt idx="11">
                  <c:v>2526</c:v>
                </c:pt>
                <c:pt idx="14">
                  <c:v>2524</c:v>
                </c:pt>
              </c:numCache>
            </c:numRef>
          </c:val>
          <c:extLst>
            <c:ext xmlns:c16="http://schemas.microsoft.com/office/drawing/2014/chart" uri="{C3380CC4-5D6E-409C-BE32-E72D297353CC}">
              <c16:uniqueId val="{00000000-4451-4E83-9E55-C86B1FAFA56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451-4E83-9E55-C86B1FAFA56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c:v>
                </c:pt>
                <c:pt idx="3">
                  <c:v>7</c:v>
                </c:pt>
                <c:pt idx="6">
                  <c:v>12</c:v>
                </c:pt>
                <c:pt idx="9">
                  <c:v>11</c:v>
                </c:pt>
                <c:pt idx="12">
                  <c:v>10</c:v>
                </c:pt>
              </c:numCache>
            </c:numRef>
          </c:val>
          <c:extLst>
            <c:ext xmlns:c16="http://schemas.microsoft.com/office/drawing/2014/chart" uri="{C3380CC4-5D6E-409C-BE32-E72D297353CC}">
              <c16:uniqueId val="{00000002-4451-4E83-9E55-C86B1FAFA56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451-4E83-9E55-C86B1FAFA56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630</c:v>
                </c:pt>
                <c:pt idx="3">
                  <c:v>600</c:v>
                </c:pt>
                <c:pt idx="6">
                  <c:v>595</c:v>
                </c:pt>
                <c:pt idx="9">
                  <c:v>591</c:v>
                </c:pt>
                <c:pt idx="12">
                  <c:v>582</c:v>
                </c:pt>
              </c:numCache>
            </c:numRef>
          </c:val>
          <c:extLst>
            <c:ext xmlns:c16="http://schemas.microsoft.com/office/drawing/2014/chart" uri="{C3380CC4-5D6E-409C-BE32-E72D297353CC}">
              <c16:uniqueId val="{00000004-4451-4E83-9E55-C86B1FAFA56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451-4E83-9E55-C86B1FAFA56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451-4E83-9E55-C86B1FAFA56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2579</c:v>
                </c:pt>
                <c:pt idx="3">
                  <c:v>2528</c:v>
                </c:pt>
                <c:pt idx="6">
                  <c:v>2680</c:v>
                </c:pt>
                <c:pt idx="9">
                  <c:v>2530</c:v>
                </c:pt>
                <c:pt idx="12">
                  <c:v>2577</c:v>
                </c:pt>
              </c:numCache>
            </c:numRef>
          </c:val>
          <c:extLst>
            <c:ext xmlns:c16="http://schemas.microsoft.com/office/drawing/2014/chart" uri="{C3380CC4-5D6E-409C-BE32-E72D297353CC}">
              <c16:uniqueId val="{00000007-4451-4E83-9E55-C86B1FAFA56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588</c:v>
                </c:pt>
                <c:pt idx="2">
                  <c:v>#N/A</c:v>
                </c:pt>
                <c:pt idx="3">
                  <c:v>#N/A</c:v>
                </c:pt>
                <c:pt idx="4">
                  <c:v>567</c:v>
                </c:pt>
                <c:pt idx="5">
                  <c:v>#N/A</c:v>
                </c:pt>
                <c:pt idx="6">
                  <c:v>#N/A</c:v>
                </c:pt>
                <c:pt idx="7">
                  <c:v>693</c:v>
                </c:pt>
                <c:pt idx="8">
                  <c:v>#N/A</c:v>
                </c:pt>
                <c:pt idx="9">
                  <c:v>#N/A</c:v>
                </c:pt>
                <c:pt idx="10">
                  <c:v>606</c:v>
                </c:pt>
                <c:pt idx="11">
                  <c:v>#N/A</c:v>
                </c:pt>
                <c:pt idx="12">
                  <c:v>#N/A</c:v>
                </c:pt>
                <c:pt idx="13">
                  <c:v>645</c:v>
                </c:pt>
                <c:pt idx="14">
                  <c:v>#N/A</c:v>
                </c:pt>
              </c:numCache>
            </c:numRef>
          </c:val>
          <c:smooth val="0"/>
          <c:extLst>
            <c:ext xmlns:c16="http://schemas.microsoft.com/office/drawing/2014/chart" uri="{C3380CC4-5D6E-409C-BE32-E72D297353CC}">
              <c16:uniqueId val="{00000008-4451-4E83-9E55-C86B1FAFA56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24739</c:v>
                </c:pt>
                <c:pt idx="5">
                  <c:v>23532</c:v>
                </c:pt>
                <c:pt idx="8">
                  <c:v>21307</c:v>
                </c:pt>
                <c:pt idx="11">
                  <c:v>21055</c:v>
                </c:pt>
                <c:pt idx="14">
                  <c:v>20040</c:v>
                </c:pt>
              </c:numCache>
            </c:numRef>
          </c:val>
          <c:extLst>
            <c:ext xmlns:c16="http://schemas.microsoft.com/office/drawing/2014/chart" uri="{C3380CC4-5D6E-409C-BE32-E72D297353CC}">
              <c16:uniqueId val="{00000000-5FA7-411F-AC31-88229558313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497</c:v>
                </c:pt>
                <c:pt idx="5">
                  <c:v>437</c:v>
                </c:pt>
                <c:pt idx="8">
                  <c:v>404</c:v>
                </c:pt>
                <c:pt idx="11">
                  <c:v>274</c:v>
                </c:pt>
                <c:pt idx="14">
                  <c:v>131</c:v>
                </c:pt>
              </c:numCache>
            </c:numRef>
          </c:val>
          <c:extLst>
            <c:ext xmlns:c16="http://schemas.microsoft.com/office/drawing/2014/chart" uri="{C3380CC4-5D6E-409C-BE32-E72D297353CC}">
              <c16:uniqueId val="{00000001-5FA7-411F-AC31-88229558313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5285</c:v>
                </c:pt>
                <c:pt idx="5">
                  <c:v>5696</c:v>
                </c:pt>
                <c:pt idx="8">
                  <c:v>6608</c:v>
                </c:pt>
                <c:pt idx="11">
                  <c:v>7367</c:v>
                </c:pt>
                <c:pt idx="14">
                  <c:v>7939</c:v>
                </c:pt>
              </c:numCache>
            </c:numRef>
          </c:val>
          <c:extLst>
            <c:ext xmlns:c16="http://schemas.microsoft.com/office/drawing/2014/chart" uri="{C3380CC4-5D6E-409C-BE32-E72D297353CC}">
              <c16:uniqueId val="{00000002-5FA7-411F-AC31-88229558313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FA7-411F-AC31-88229558313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FA7-411F-AC31-88229558313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FA7-411F-AC31-88229558313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3083</c:v>
                </c:pt>
                <c:pt idx="3">
                  <c:v>3107</c:v>
                </c:pt>
                <c:pt idx="6">
                  <c:v>3257</c:v>
                </c:pt>
                <c:pt idx="9">
                  <c:v>3305</c:v>
                </c:pt>
                <c:pt idx="12">
                  <c:v>3477</c:v>
                </c:pt>
              </c:numCache>
            </c:numRef>
          </c:val>
          <c:extLst>
            <c:ext xmlns:c16="http://schemas.microsoft.com/office/drawing/2014/chart" uri="{C3380CC4-5D6E-409C-BE32-E72D297353CC}">
              <c16:uniqueId val="{00000006-5FA7-411F-AC31-88229558313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5FA7-411F-AC31-88229558313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5870</c:v>
                </c:pt>
                <c:pt idx="3">
                  <c:v>5637</c:v>
                </c:pt>
                <c:pt idx="6">
                  <c:v>5219</c:v>
                </c:pt>
                <c:pt idx="9">
                  <c:v>4992</c:v>
                </c:pt>
                <c:pt idx="12">
                  <c:v>4732</c:v>
                </c:pt>
              </c:numCache>
            </c:numRef>
          </c:val>
          <c:extLst>
            <c:ext xmlns:c16="http://schemas.microsoft.com/office/drawing/2014/chart" uri="{C3380CC4-5D6E-409C-BE32-E72D297353CC}">
              <c16:uniqueId val="{00000008-5FA7-411F-AC31-88229558313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c:v>
                </c:pt>
                <c:pt idx="3">
                  <c:v>0</c:v>
                </c:pt>
                <c:pt idx="6">
                  <c:v>0</c:v>
                </c:pt>
                <c:pt idx="9">
                  <c:v>0</c:v>
                </c:pt>
                <c:pt idx="12">
                  <c:v>0</c:v>
                </c:pt>
              </c:numCache>
            </c:numRef>
          </c:val>
          <c:extLst>
            <c:ext xmlns:c16="http://schemas.microsoft.com/office/drawing/2014/chart" uri="{C3380CC4-5D6E-409C-BE32-E72D297353CC}">
              <c16:uniqueId val="{00000009-5FA7-411F-AC31-88229558313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23191</c:v>
                </c:pt>
                <c:pt idx="3">
                  <c:v>21898</c:v>
                </c:pt>
                <c:pt idx="6">
                  <c:v>20700</c:v>
                </c:pt>
                <c:pt idx="9">
                  <c:v>19181</c:v>
                </c:pt>
                <c:pt idx="12">
                  <c:v>18909</c:v>
                </c:pt>
              </c:numCache>
            </c:numRef>
          </c:val>
          <c:extLst>
            <c:ext xmlns:c16="http://schemas.microsoft.com/office/drawing/2014/chart" uri="{C3380CC4-5D6E-409C-BE32-E72D297353CC}">
              <c16:uniqueId val="{0000000A-5FA7-411F-AC31-88229558313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1627</c:v>
                </c:pt>
                <c:pt idx="2">
                  <c:v>#N/A</c:v>
                </c:pt>
                <c:pt idx="3">
                  <c:v>#N/A</c:v>
                </c:pt>
                <c:pt idx="4">
                  <c:v>977</c:v>
                </c:pt>
                <c:pt idx="5">
                  <c:v>#N/A</c:v>
                </c:pt>
                <c:pt idx="6">
                  <c:v>#N/A</c:v>
                </c:pt>
                <c:pt idx="7">
                  <c:v>858</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FA7-411F-AC31-88229558313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3746</c:v>
                </c:pt>
                <c:pt idx="1">
                  <c:v>4523</c:v>
                </c:pt>
                <c:pt idx="2">
                  <c:v>5102</c:v>
                </c:pt>
              </c:numCache>
            </c:numRef>
          </c:val>
          <c:extLst>
            <c:ext xmlns:c16="http://schemas.microsoft.com/office/drawing/2014/chart" uri="{C3380CC4-5D6E-409C-BE32-E72D297353CC}">
              <c16:uniqueId val="{00000000-F012-43C3-9398-9CF260F2F06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164</c:v>
                </c:pt>
                <c:pt idx="1">
                  <c:v>158</c:v>
                </c:pt>
                <c:pt idx="2">
                  <c:v>153</c:v>
                </c:pt>
              </c:numCache>
            </c:numRef>
          </c:val>
          <c:extLst>
            <c:ext xmlns:c16="http://schemas.microsoft.com/office/drawing/2014/chart" uri="{C3380CC4-5D6E-409C-BE32-E72D297353CC}">
              <c16:uniqueId val="{00000001-F012-43C3-9398-9CF260F2F06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3394</c:v>
                </c:pt>
                <c:pt idx="1">
                  <c:v>3129</c:v>
                </c:pt>
                <c:pt idx="2">
                  <c:v>2817</c:v>
                </c:pt>
              </c:numCache>
            </c:numRef>
          </c:val>
          <c:extLst>
            <c:ext xmlns:c16="http://schemas.microsoft.com/office/drawing/2014/chart" uri="{C3380CC4-5D6E-409C-BE32-E72D297353CC}">
              <c16:uniqueId val="{00000002-F012-43C3-9398-9CF260F2F06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{A67BACA7-CF82-4334-A487-3EE0DA53A8CE}</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ADF-4F70-BA15-95047BEB800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{959741E3-D843-445A-8D82-0A287FC60CDB}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DF-4F70-BA15-95047BEB800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{A8F38124-F7D1-4596-8782-00E1D967B108}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DF-4F70-BA15-95047BEB800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{6AF57C6B-3BBA-4465-A5EC-E10D8BDC8102}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DF-4F70-BA15-95047BEB800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{A266412F-122D-47BA-8025-12FCCBE6192F}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DF-4F70-BA15-95047BEB8006}"/>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{6F7DC02B-CBC4-492D-95C6-D999F103086A}</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ADF-4F70-BA15-95047BEB8006}"/>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{2549566D-7D86-47EB-8584-0C490CEB487F}</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ADF-4F70-BA15-95047BEB8006}"/>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{A5CCF12C-CC39-4745-A8D9-5F66DC7E5146}</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ADF-4F70-BA15-95047BEB8006}"/>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{4E4512A0-FAAF-4359-9687-7725A3394316}</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ADF-4F70-BA15-95047BEB80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62.1</c:v>
                </c:pt>
                <c:pt idx="8">
                  <c:v>62.4</c:v>
                </c:pt>
                <c:pt idx="16">
                  <c:v>63.8</c:v>
                </c:pt>
                <c:pt idx="24">
                  <c:v>65.5</c:v>
                </c:pt>
                <c:pt idx="32">
                  <c:v>66.599999999999994</c:v>
                </c:pt>
              </c:numCache>
            </c:numRef>
          </c:xVal>
          <c:yVal>
            <c:numRef>
              <c:f>[1]公会計指標分析・財政指標組合せ分析表!$BP$51:$DC$51</c:f>
              <c:numCache>
                <c:formatCode>General</c:formatCode>
                <c:ptCount val="40"/>
                <c:pt idx="0">
                  <c:v>16.3</c:v>
                </c:pt>
                <c:pt idx="8">
                  <c:v>9.3000000000000007</c:v>
                </c:pt>
                <c:pt idx="16">
                  <c:v>8.4</c:v>
                </c:pt>
              </c:numCache>
            </c:numRef>
          </c:yVal>
          <c:smooth val="0"/>
          <c:extLst>
            <c:ext xmlns:c16="http://schemas.microsoft.com/office/drawing/2014/chart" uri="{C3380CC4-5D6E-409C-BE32-E72D297353CC}">
              <c16:uniqueId val="{00000009-BADF-4F70-BA15-95047BEB8006}"/>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{652A67A1-B495-4014-909C-5DBC9824CABA}</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ADF-4F70-BA15-95047BEB800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{3F04292D-486A-4F18-B4F9-73A3B5D0FB36}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DF-4F70-BA15-95047BEB800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{9AA1973B-6FC9-4EFD-8A72-C8E2B25412AE}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DF-4F70-BA15-95047BEB800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{498A2C92-6DDB-4DAC-803B-4F40FD900A68}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DF-4F70-BA15-95047BEB800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{12BC5210-B92C-490A-BE94-9CA3679379A9}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DF-4F70-BA15-95047BEB8006}"/>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{05D58C37-9B06-4DCB-A1A8-4E88DE2F4C25}</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ADF-4F70-BA15-95047BEB8006}"/>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{59C62A44-B8B9-4192-99E6-7FA150DA522C}</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ADF-4F70-BA15-95047BEB8006}"/>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{B603B10E-C181-4DA3-980B-31916EBB3141}</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ADF-4F70-BA15-95047BEB8006}"/>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{26132739-C082-4766-A1A4-D39256FAD3C1}</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ADF-4F70-BA15-95047BEB80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61.7</c:v>
                </c:pt>
                <c:pt idx="8">
                  <c:v>62.5</c:v>
                </c:pt>
                <c:pt idx="16">
                  <c:v>64.3</c:v>
                </c:pt>
                <c:pt idx="24">
                  <c:v>64.7</c:v>
                </c:pt>
                <c:pt idx="32">
                  <c:v>65.7</c:v>
                </c:pt>
              </c:numCache>
            </c:numRef>
          </c:xVal>
          <c:yVal>
            <c:numRef>
              <c:f>[1]公会計指標分析・財政指標組合せ分析表!$BP$55:$DC$55</c:f>
              <c:numCache>
                <c:formatCode>General</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BADF-4F70-BA15-95047BEB8006}"/>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{B1128277-C119-4393-AB3F-757422800090}</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C17-4FC1-AB6C-F0EDB58D1F1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{EC3D28E4-F4F8-4FEB-AEA0-AE2ECC8EA46A}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C17-4FC1-AB6C-F0EDB58D1F1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{3A39C2C8-1565-41A9-A9FB-5502D96A3047}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C17-4FC1-AB6C-F0EDB58D1F1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{31E574AB-E7C6-4892-BBF6-FBA4D349CF1A}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C17-4FC1-AB6C-F0EDB58D1F1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{C4DCC8DF-ABE2-437C-865A-0ACD86FDCF3B}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C17-4FC1-AB6C-F0EDB58D1F12}"/>
                </c:ext>
              </c:extLst>
            </c:dLbl>
            <c:dLbl>
              <c:idx val="8"/>
              <c:layout>
                <c:manualLayout>
                  <c:x val="-3.6429759508909289E-2"/>
                  <c:y val="-5.0508183055496023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{48504636-5C03-4F4B-BF87-BA197C0DCA3B}</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C17-4FC1-AB6C-F0EDB58D1F12}"/>
                </c:ext>
              </c:extLst>
            </c:dLbl>
            <c:dLbl>
              <c:idx val="16"/>
              <c:layout>
                <c:manualLayout>
                  <c:x val="-2.6710925941242011E-2"/>
                  <c:y val="-7.4325111120091908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{3E2102DA-F07A-4F54-AC10-C59EF0CE6C6C}</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C17-4FC1-AB6C-F0EDB58D1F12}"/>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{4189C717-C39C-49A8-9D3D-5C00621F3F9B}</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C17-4FC1-AB6C-F0EDB58D1F12}"/>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{B509C811-C9B0-4304-AEDD-FA03DB00C6BF}</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C17-4FC1-AB6C-F0EDB58D1F1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6.6</c:v>
                </c:pt>
                <c:pt idx="8">
                  <c:v>6.1</c:v>
                </c:pt>
                <c:pt idx="16">
                  <c:v>6</c:v>
                </c:pt>
                <c:pt idx="24">
                  <c:v>6</c:v>
                </c:pt>
                <c:pt idx="32">
                  <c:v>6.3</c:v>
                </c:pt>
              </c:numCache>
            </c:numRef>
          </c:xVal>
          <c:yVal>
            <c:numRef>
              <c:f>[1]公会計指標分析・財政指標組合せ分析表!$BP$73:$DC$73</c:f>
              <c:numCache>
                <c:formatCode>General</c:formatCode>
                <c:ptCount val="40"/>
                <c:pt idx="0">
                  <c:v>16.3</c:v>
                </c:pt>
                <c:pt idx="8">
                  <c:v>9.3000000000000007</c:v>
                </c:pt>
                <c:pt idx="16">
                  <c:v>8.4</c:v>
                </c:pt>
              </c:numCache>
            </c:numRef>
          </c:yVal>
          <c:smooth val="0"/>
          <c:extLst>
            <c:ext xmlns:c16="http://schemas.microsoft.com/office/drawing/2014/chart" uri="{C3380CC4-5D6E-409C-BE32-E72D297353CC}">
              <c16:uniqueId val="{00000009-9C17-4FC1-AB6C-F0EDB58D1F12}"/>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{37FBD970-7E65-4C22-BCE7-D62657447536}</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C17-4FC1-AB6C-F0EDB58D1F1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{53E7D819-EE0E-442B-A415-B67D0DD4DD10}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C17-4FC1-AB6C-F0EDB58D1F1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{E9CBFECA-8FEE-4E0C-BA9F-84E2B5923D60}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C17-4FC1-AB6C-F0EDB58D1F1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{B6CB4E4B-5461-4F67-85C1-4AEF7FEA703B}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C17-4FC1-AB6C-F0EDB58D1F1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{0892297B-5D47-4739-800D-400B1463B581}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C17-4FC1-AB6C-F0EDB58D1F12}"/>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{B4B26E4C-9621-4627-B468-3C0C081499ED}</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C17-4FC1-AB6C-F0EDB58D1F12}"/>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{FA9E2657-1ECB-4072-813A-6A84984B5B88}</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C17-4FC1-AB6C-F0EDB58D1F12}"/>
                </c:ext>
              </c:extLst>
            </c:dLbl>
            <c:dLbl>
              <c:idx val="24"/>
              <c:layout>
                <c:manualLayout>
                  <c:x val="0"/>
                  <c:y val="-1.6583419354794536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{2EBDAF08-519B-4687-89B6-4A9094E729F6}</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C17-4FC1-AB6C-F0EDB58D1F12}"/>
                </c:ext>
              </c:extLst>
            </c:dLbl>
            <c:dLbl>
              <c:idx val="32"/>
              <c:layout>
                <c:manualLayout>
                  <c:x val="0"/>
                  <c:y val="1.6583419354794519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{CB014412-FEED-46D9-94DE-47654B322330}</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C17-4FC1-AB6C-F0EDB58D1F1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9.1999999999999993</c:v>
                </c:pt>
                <c:pt idx="8">
                  <c:v>8.9</c:v>
                </c:pt>
                <c:pt idx="16">
                  <c:v>8.9</c:v>
                </c:pt>
                <c:pt idx="24">
                  <c:v>9</c:v>
                </c:pt>
                <c:pt idx="32">
                  <c:v>8.9</c:v>
                </c:pt>
              </c:numCache>
            </c:numRef>
          </c:xVal>
          <c:yVal>
            <c:numRef>
              <c:f>[1]公会計指標分析・財政指標組合せ分析表!$BP$77:$DC$77</c:f>
              <c:numCache>
                <c:formatCode>General</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9C17-4FC1-AB6C-F0EDB58D1F12}"/>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山口県長門市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30,207
29,649
357.31
23,929,952
22,809,479
903,509
12,812,484
18,908,521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特例交付金の増等により基準財政収入額は増加したが、こども子育て費、給与改定費の皆増等により基準財政需要額も増加したことから、単年度の財政力指数は微増にとどまった。３か年平均は前年度と同率であり、類似団体平均値を下回っている状況である。</a:t>
          </a:r>
        </a:p>
        <a:p>
          <a:r>
            <a:rPr kumimoji="1" lang="ja-JP" altLang="en-US" sz="1300">
              <a:latin typeface="ＭＳ Ｐゴシック" panose="020B0600070205080204" pitchFamily="50" charset="-128"/>
              <a:ea typeface="ＭＳ Ｐゴシック" panose="020B0600070205080204" pitchFamily="50" charset="-128"/>
            </a:rPr>
            <a:t>　今後も人口減少、少子高齢化の進行による市税等の収入減が予想される中で、歳入規模・構造に見合った歳出構造への転換に努める。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46990</xdr:rowOff>
    </xdr:from>
    <xdr:to>
      <xdr:col>23</xdr:col>
      <xdr:colOff>133350</xdr:colOff>
      <xdr:row>43</xdr:row>
      <xdr:rowOff>46990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419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46990</xdr:rowOff>
    </xdr:from>
    <xdr:to>
      <xdr:col>19</xdr:col>
      <xdr:colOff>133350</xdr:colOff>
      <xdr:row>43</xdr:row>
      <xdr:rowOff>46990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19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22860</xdr:rowOff>
    </xdr:from>
    <xdr:to>
      <xdr:col>15</xdr:col>
      <xdr:colOff>82550</xdr:colOff>
      <xdr:row>43</xdr:row>
      <xdr:rowOff>46990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952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43</xdr:row>
      <xdr:rowOff>22860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469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167640</xdr:rowOff>
    </xdr:from>
    <xdr:to>
      <xdr:col>23</xdr:col>
      <xdr:colOff>184150</xdr:colOff>
      <xdr:row>43</xdr:row>
      <xdr:rowOff>97790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139717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167640</xdr:rowOff>
    </xdr:from>
    <xdr:to>
      <xdr:col>19</xdr:col>
      <xdr:colOff>184150</xdr:colOff>
      <xdr:row>43</xdr:row>
      <xdr:rowOff>97790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167640</xdr:rowOff>
    </xdr:from>
    <xdr:to>
      <xdr:col>15</xdr:col>
      <xdr:colOff>133350</xdr:colOff>
      <xdr:row>43</xdr:row>
      <xdr:rowOff>97790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82567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143510</xdr:rowOff>
    </xdr:from>
    <xdr:to>
      <xdr:col>11</xdr:col>
      <xdr:colOff>82550</xdr:colOff>
      <xdr:row>43</xdr:row>
      <xdr:rowOff>73660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58437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普通交付税等の増により経常一般財源歳入額が増加したものの、維持補修費等の増により経常経費充当一般財源が増加したことから、比率が</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ポイント悪化し、類似団体平均値を上回っている。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今後も歳出の適正化と歳入の確保に努める。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152944</xdr:rowOff>
    </xdr:from>
    <xdr:to>
      <xdr:col>23</xdr:col>
      <xdr:colOff>133350</xdr:colOff>
      <xdr:row>61</xdr:row>
      <xdr:rowOff>74567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39944"/>
          <a:ext cx="8382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135709</xdr:rowOff>
    </xdr:from>
    <xdr:to>
      <xdr:col>19</xdr:col>
      <xdr:colOff>133350</xdr:colOff>
      <xdr:row>60</xdr:row>
      <xdr:rowOff>152944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2270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4717</xdr:rowOff>
    </xdr:from>
    <xdr:to>
      <xdr:col>15</xdr:col>
      <xdr:colOff>82550</xdr:colOff>
      <xdr:row>60</xdr:row>
      <xdr:rowOff>135709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91717"/>
          <a:ext cx="889000" cy="13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4717</xdr:rowOff>
    </xdr:from>
    <xdr:to>
      <xdr:col>11</xdr:col>
      <xdr:colOff>31750</xdr:colOff>
      <xdr:row>61</xdr:row>
      <xdr:rowOff>84909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91717"/>
          <a:ext cx="889000" cy="25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23767</xdr:rowOff>
    </xdr:from>
    <xdr:to>
      <xdr:col>23</xdr:col>
      <xdr:colOff>184150</xdr:colOff>
      <xdr:row>61</xdr:row>
      <xdr:rowOff>125367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167294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54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102144</xdr:rowOff>
    </xdr:from>
    <xdr:to>
      <xdr:col>19</xdr:col>
      <xdr:colOff>184150</xdr:colOff>
      <xdr:row>61</xdr:row>
      <xdr:rowOff>32294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8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17071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75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84909</xdr:rowOff>
    </xdr:from>
    <xdr:to>
      <xdr:col>15</xdr:col>
      <xdr:colOff>133350</xdr:colOff>
      <xdr:row>61</xdr:row>
      <xdr:rowOff>15059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7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171286</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58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125367</xdr:rowOff>
    </xdr:from>
    <xdr:to>
      <xdr:col>11</xdr:col>
      <xdr:colOff>82550</xdr:colOff>
      <xdr:row>60</xdr:row>
      <xdr:rowOff>55517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40294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27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34109</xdr:rowOff>
    </xdr:from>
    <xdr:to>
      <xdr:col>7</xdr:col>
      <xdr:colOff>31750</xdr:colOff>
      <xdr:row>61</xdr:row>
      <xdr:rowOff>135709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120486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7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[262,626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物価高騰による影響や給与改定等により、人件費は前年度比で</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％の増、物件費は前年度比</a:t>
          </a:r>
          <a:r>
            <a:rPr kumimoji="1" lang="en-US" altLang="ja-JP" sz="1300">
              <a:latin typeface="ＭＳ Ｐゴシック" panose="020B0600070205080204" pitchFamily="50" charset="-128"/>
              <a:ea typeface="ＭＳ Ｐゴシック" panose="020B0600070205080204" pitchFamily="50" charset="-128"/>
            </a:rPr>
            <a:t>10.9</a:t>
          </a:r>
          <a:r>
            <a:rPr kumimoji="1" lang="ja-JP" altLang="en-US" sz="1300">
              <a:latin typeface="ＭＳ Ｐゴシック" panose="020B0600070205080204" pitchFamily="50" charset="-128"/>
              <a:ea typeface="ＭＳ Ｐゴシック" panose="020B0600070205080204" pitchFamily="50" charset="-128"/>
            </a:rPr>
            <a:t>％の増と、いずれも増加しており、人口１人当たり人件費・物件費等の決算額は前年度と比較して</a:t>
          </a:r>
          <a:r>
            <a:rPr kumimoji="1" lang="en-US" altLang="ja-JP" sz="1300">
              <a:latin typeface="ＭＳ Ｐゴシック" panose="020B0600070205080204" pitchFamily="50" charset="-128"/>
              <a:ea typeface="ＭＳ Ｐゴシック" panose="020B0600070205080204" pitchFamily="50" charset="-128"/>
            </a:rPr>
            <a:t>24,970</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　引き続き、行政組織の適正化と、経常経費の抑制に努める。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50997</xdr:rowOff>
    </xdr:from>
    <xdr:to>
      <xdr:col>23</xdr:col>
      <xdr:colOff>133350</xdr:colOff>
      <xdr:row>81</xdr:row>
      <xdr:rowOff>57021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8447"/>
          <a:ext cx="838200" cy="6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47448</xdr:rowOff>
    </xdr:from>
    <xdr:to>
      <xdr:col>19</xdr:col>
      <xdr:colOff>133350</xdr:colOff>
      <xdr:row>81</xdr:row>
      <xdr:rowOff>50997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4898"/>
          <a:ext cx="889000" cy="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44538</xdr:rowOff>
    </xdr:from>
    <xdr:to>
      <xdr:col>15</xdr:col>
      <xdr:colOff>82550</xdr:colOff>
      <xdr:row>81</xdr:row>
      <xdr:rowOff>47448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1988"/>
          <a:ext cx="889000" cy="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41128</xdr:rowOff>
    </xdr:from>
    <xdr:to>
      <xdr:col>11</xdr:col>
      <xdr:colOff>31750</xdr:colOff>
      <xdr:row>81</xdr:row>
      <xdr:rowOff>44538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8578"/>
          <a:ext cx="889000" cy="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6221</xdr:rowOff>
    </xdr:from>
    <xdr:to>
      <xdr:col>23</xdr:col>
      <xdr:colOff>184150</xdr:colOff>
      <xdr:row>81</xdr:row>
      <xdr:rowOff>107821</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54498</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197</xdr:rowOff>
    </xdr:from>
    <xdr:to>
      <xdr:col>19</xdr:col>
      <xdr:colOff>184150</xdr:colOff>
      <xdr:row>81</xdr:row>
      <xdr:rowOff>101797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86574</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4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168098</xdr:rowOff>
    </xdr:from>
    <xdr:to>
      <xdr:col>15</xdr:col>
      <xdr:colOff>133350</xdr:colOff>
      <xdr:row>81</xdr:row>
      <xdr:rowOff>98248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83025</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0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165188</xdr:rowOff>
    </xdr:from>
    <xdr:to>
      <xdr:col>11</xdr:col>
      <xdr:colOff>82550</xdr:colOff>
      <xdr:row>81</xdr:row>
      <xdr:rowOff>95338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80115</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67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161778</xdr:rowOff>
    </xdr:from>
    <xdr:to>
      <xdr:col>7</xdr:col>
      <xdr:colOff>31750</xdr:colOff>
      <xdr:row>81</xdr:row>
      <xdr:rowOff>91928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76705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4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今後も定員管理と合わせて、給与構造の改革等を講じ、人件費総額の抑制に努める。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151493</xdr:rowOff>
    </xdr:from>
    <xdr:to>
      <xdr:col>81</xdr:col>
      <xdr:colOff>44450</xdr:colOff>
      <xdr:row>86</xdr:row>
      <xdr:rowOff>32657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553293"/>
          <a:ext cx="8382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151493</xdr:rowOff>
    </xdr:from>
    <xdr:to>
      <xdr:col>77</xdr:col>
      <xdr:colOff>44450</xdr:colOff>
      <xdr:row>84</xdr:row>
      <xdr:rowOff>168729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5532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66221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570529"/>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85</xdr:row>
      <xdr:rowOff>66221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501586"/>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100693</xdr:rowOff>
    </xdr:from>
    <xdr:to>
      <xdr:col>77</xdr:col>
      <xdr:colOff>95250</xdr:colOff>
      <xdr:row>85</xdr:row>
      <xdr:rowOff>30843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41020</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27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58256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15421</xdr:rowOff>
    </xdr:from>
    <xdr:to>
      <xdr:col>68</xdr:col>
      <xdr:colOff>203200</xdr:colOff>
      <xdr:row>85</xdr:row>
      <xdr:rowOff>117021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127198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定員適正化計画による職員数の削減を進めたものの、旧</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市</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町による合併市であることに加え、近年の人口減少も要因となり、人口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人当たり職員数は依然として高い数値となっており、類似団体平均値を大きく上回っていることから、今後も適正な定員管理に努める。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54102</xdr:rowOff>
    </xdr:from>
    <xdr:to>
      <xdr:col>81</xdr:col>
      <xdr:colOff>44450</xdr:colOff>
      <xdr:row>62</xdr:row>
      <xdr:rowOff>111209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84002"/>
          <a:ext cx="838200" cy="5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22733</xdr:rowOff>
    </xdr:from>
    <xdr:to>
      <xdr:col>77</xdr:col>
      <xdr:colOff>44450</xdr:colOff>
      <xdr:row>62</xdr:row>
      <xdr:rowOff>54102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52633"/>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137075</xdr:rowOff>
    </xdr:from>
    <xdr:to>
      <xdr:col>72</xdr:col>
      <xdr:colOff>203200</xdr:colOff>
      <xdr:row>62</xdr:row>
      <xdr:rowOff>22733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95525"/>
          <a:ext cx="889000" cy="5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114554</xdr:rowOff>
    </xdr:from>
    <xdr:to>
      <xdr:col>68</xdr:col>
      <xdr:colOff>152400</xdr:colOff>
      <xdr:row>61</xdr:row>
      <xdr:rowOff>137075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73004"/>
          <a:ext cx="8890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60409</xdr:rowOff>
    </xdr:from>
    <xdr:to>
      <xdr:col>81</xdr:col>
      <xdr:colOff>95250</xdr:colOff>
      <xdr:row>62</xdr:row>
      <xdr:rowOff>162009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9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32486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662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3302</xdr:rowOff>
    </xdr:from>
    <xdr:to>
      <xdr:col>77</xdr:col>
      <xdr:colOff>95250</xdr:colOff>
      <xdr:row>62</xdr:row>
      <xdr:rowOff>104902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89679</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719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143383</xdr:rowOff>
    </xdr:from>
    <xdr:to>
      <xdr:col>73</xdr:col>
      <xdr:colOff>44450</xdr:colOff>
      <xdr:row>62</xdr:row>
      <xdr:rowOff>73533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60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58310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88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86275</xdr:rowOff>
    </xdr:from>
    <xdr:to>
      <xdr:col>68</xdr:col>
      <xdr:colOff>203200</xdr:colOff>
      <xdr:row>62</xdr:row>
      <xdr:rowOff>16425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4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1202</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63754</xdr:rowOff>
    </xdr:from>
    <xdr:to>
      <xdr:col>64</xdr:col>
      <xdr:colOff>152400</xdr:colOff>
      <xdr:row>61</xdr:row>
      <xdr:rowOff>165354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150131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0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光ファイバー網整備事業や本庁舎建設事業等の大型事業における元金償還が始まったことから、前年度と比較して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前年度に引き続き類似団体平均値を下回っているが、今後は近年実施してきた大型事業に係る元利償還の開始により、実質公債費比率の上昇が見込まれることから、引き続き交付税措置率の低い市債の発行抑制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129117</xdr:rowOff>
    </xdr:from>
    <xdr:to>
      <xdr:col>81</xdr:col>
      <xdr:colOff>44450</xdr:colOff>
      <xdr:row>36</xdr:row>
      <xdr:rowOff>135149</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01317"/>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129117</xdr:rowOff>
    </xdr:from>
    <xdr:to>
      <xdr:col>77</xdr:col>
      <xdr:colOff>44450</xdr:colOff>
      <xdr:row>36</xdr:row>
      <xdr:rowOff>129117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013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129117</xdr:rowOff>
    </xdr:from>
    <xdr:to>
      <xdr:col>72</xdr:col>
      <xdr:colOff>203200</xdr:colOff>
      <xdr:row>36</xdr:row>
      <xdr:rowOff>131128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01317"/>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131128</xdr:rowOff>
    </xdr:from>
    <xdr:to>
      <xdr:col>68</xdr:col>
      <xdr:colOff>152400</xdr:colOff>
      <xdr:row>36</xdr:row>
      <xdr:rowOff>141182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0332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84349</xdr:rowOff>
    </xdr:from>
    <xdr:to>
      <xdr:col>81</xdr:col>
      <xdr:colOff>95250</xdr:colOff>
      <xdr:row>37</xdr:row>
      <xdr:rowOff>14499</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5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100876</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0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78317</xdr:rowOff>
    </xdr:from>
    <xdr:to>
      <xdr:col>77</xdr:col>
      <xdr:colOff>95250</xdr:colOff>
      <xdr:row>37</xdr:row>
      <xdr:rowOff>8467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18644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19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78317</xdr:rowOff>
    </xdr:from>
    <xdr:to>
      <xdr:col>73</xdr:col>
      <xdr:colOff>44450</xdr:colOff>
      <xdr:row>37</xdr:row>
      <xdr:rowOff>8467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18644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1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80328</xdr:rowOff>
    </xdr:from>
    <xdr:to>
      <xdr:col>68</xdr:col>
      <xdr:colOff>203200</xdr:colOff>
      <xdr:row>37</xdr:row>
      <xdr:rowOff>10478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20655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2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90382</xdr:rowOff>
    </xdr:from>
    <xdr:to>
      <xdr:col>64</xdr:col>
      <xdr:colOff>152400</xdr:colOff>
      <xdr:row>37</xdr:row>
      <xdr:rowOff>20532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6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30709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31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調整基金の取崩しを取り止めたことで充当可能基金が増加したことに加えて、近年実施してきた地方債の発行抑制と交付税措置率の高い地方債の優先的な発行により、地方債残高の増加を抑えられていることから、将来負担額は発生していない。</a:t>
          </a:r>
        </a:p>
        <a:p>
          <a:r>
            <a:rPr kumimoji="1" lang="ja-JP" altLang="en-US" sz="1300">
              <a:latin typeface="ＭＳ Ｐゴシック" panose="020B0600070205080204" pitchFamily="50" charset="-128"/>
              <a:ea typeface="ＭＳ Ｐゴシック" panose="020B0600070205080204" pitchFamily="50" charset="-128"/>
            </a:rPr>
            <a:t>　しかしながら、今後は基準財政需要額が減少し、将来負担比率の上昇が見込まれることから、財政健全化を図るため、計画的かつ効率的な財政運営に努める。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82973</xdr:rowOff>
    </xdr:from>
    <xdr:to>
      <xdr:col>72</xdr:col>
      <xdr:colOff>203200</xdr:colOff>
      <xdr:row>14</xdr:row>
      <xdr:rowOff>95038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2483273"/>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95038</xdr:rowOff>
    </xdr:from>
    <xdr:to>
      <xdr:col>68</xdr:col>
      <xdr:colOff>152400</xdr:colOff>
      <xdr:row>15</xdr:row>
      <xdr:rowOff>17427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495338"/>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44961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61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32173</xdr:rowOff>
    </xdr:from>
    <xdr:to>
      <xdr:col>73</xdr:col>
      <xdr:colOff>44450</xdr:colOff>
      <xdr:row>14</xdr:row>
      <xdr:rowOff>133773</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43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143950</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201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44238</xdr:rowOff>
    </xdr:from>
    <xdr:to>
      <xdr:col>68</xdr:col>
      <xdr:colOff>203200</xdr:colOff>
      <xdr:row>14</xdr:row>
      <xdr:rowOff>145838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4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156015</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213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138077</xdr:rowOff>
    </xdr:from>
    <xdr:to>
      <xdr:col>64</xdr:col>
      <xdr:colOff>152400</xdr:colOff>
      <xdr:row>15</xdr:row>
      <xdr:rowOff>68227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53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78404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307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山口県長門市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30,207
29,649
357.31
23,929,952
22,809,479
903,509
12,812,484
18,908,521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人事院勧告に準じた給与改定等により、職員給が増加していることや、会計年度任用職員勤勉手当の支給開始により、人件費に係る経常収支比率は前年度と比較して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ポイントの増加となっている。</a:t>
          </a:r>
        </a:p>
        <a:p>
          <a:r>
            <a:rPr kumimoji="1" lang="ja-JP" altLang="en-US" sz="1300">
              <a:latin typeface="ＭＳ Ｐゴシック" panose="020B0600070205080204" pitchFamily="50" charset="-128"/>
              <a:ea typeface="ＭＳ Ｐゴシック" panose="020B0600070205080204" pitchFamily="50" charset="-128"/>
            </a:rPr>
            <a:t>　類似団体と比較すると、依然として類似団体平均値を上回る状況であり、今後も民間活力の活用や事務事業の効率化を図り、人件費総額の抑制に努める。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76708</xdr:rowOff>
    </xdr:from>
    <xdr:to>
      <xdr:col>24</xdr:col>
      <xdr:colOff>25400</xdr:colOff>
      <xdr:row>38</xdr:row>
      <xdr:rowOff>108712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9180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17272</xdr:rowOff>
    </xdr:from>
    <xdr:to>
      <xdr:col>19</xdr:col>
      <xdr:colOff>187325</xdr:colOff>
      <xdr:row>38</xdr:row>
      <xdr:rowOff>76708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323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17272</xdr:rowOff>
    </xdr:from>
    <xdr:to>
      <xdr:col>15</xdr:col>
      <xdr:colOff>98425</xdr:colOff>
      <xdr:row>38</xdr:row>
      <xdr:rowOff>21844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323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21844</xdr:rowOff>
    </xdr:from>
    <xdr:to>
      <xdr:col>11</xdr:col>
      <xdr:colOff>9525</xdr:colOff>
      <xdr:row>38</xdr:row>
      <xdr:rowOff>145288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3694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57912</xdr:rowOff>
    </xdr:from>
    <xdr:to>
      <xdr:col>24</xdr:col>
      <xdr:colOff>76200</xdr:colOff>
      <xdr:row>38</xdr:row>
      <xdr:rowOff>159512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29989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25908</xdr:rowOff>
    </xdr:from>
    <xdr:to>
      <xdr:col>20</xdr:col>
      <xdr:colOff>38100</xdr:colOff>
      <xdr:row>38</xdr:row>
      <xdr:rowOff>127508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112285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27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137922</xdr:rowOff>
    </xdr:from>
    <xdr:to>
      <xdr:col>15</xdr:col>
      <xdr:colOff>149225</xdr:colOff>
      <xdr:row>38</xdr:row>
      <xdr:rowOff>68072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52849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142494</xdr:rowOff>
    </xdr:from>
    <xdr:to>
      <xdr:col>11</xdr:col>
      <xdr:colOff>60325</xdr:colOff>
      <xdr:row>38</xdr:row>
      <xdr:rowOff>72644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57421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94488</xdr:rowOff>
    </xdr:from>
    <xdr:to>
      <xdr:col>6</xdr:col>
      <xdr:colOff>171450</xdr:colOff>
      <xdr:row>39</xdr:row>
      <xdr:rowOff>24638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9415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等の増により経常一般財源歳入が増加したが、電算システム管理事業の使用料の増等により、物件費に係る経常経費充当一般財源の増加幅が大きいことにより、物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ポイント増加している。依然として類似団体平均値を上回る状況であることから、経常経費の削減を図るとともに、アウトソーシングと合わせた公共施設の統廃合や有効活用を図る。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18</xdr:row>
      <xdr:rowOff>66040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8450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46990</xdr:rowOff>
    </xdr:from>
    <xdr:to>
      <xdr:col>78</xdr:col>
      <xdr:colOff>69850</xdr:colOff>
      <xdr:row>17</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61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111760</xdr:rowOff>
    </xdr:from>
    <xdr:to>
      <xdr:col>73</xdr:col>
      <xdr:colOff>180975</xdr:colOff>
      <xdr:row>17</xdr:row>
      <xdr:rowOff>46990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549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111760</xdr:rowOff>
    </xdr:from>
    <xdr:to>
      <xdr:col>69</xdr:col>
      <xdr:colOff>92075</xdr:colOff>
      <xdr:row>16</xdr:row>
      <xdr:rowOff>157480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549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15240</xdr:rowOff>
    </xdr:from>
    <xdr:to>
      <xdr:col>82</xdr:col>
      <xdr:colOff>158750</xdr:colOff>
      <xdr:row>18</xdr:row>
      <xdr:rowOff>116840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10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158767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7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167640</xdr:rowOff>
    </xdr:from>
    <xdr:to>
      <xdr:col>74</xdr:col>
      <xdr:colOff>31750</xdr:colOff>
      <xdr:row>17</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82567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147337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障害福祉サービス等給付事業の増等により、扶助費に係る経常収支比率は前年度と比較して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ポイントの増加となっている。</a:t>
          </a:r>
        </a:p>
        <a:p>
          <a:r>
            <a:rPr kumimoji="1" lang="ja-JP" altLang="en-US" sz="1300">
              <a:latin typeface="ＭＳ Ｐゴシック" panose="020B0600070205080204" pitchFamily="50" charset="-128"/>
              <a:ea typeface="ＭＳ Ｐゴシック" panose="020B0600070205080204" pitchFamily="50" charset="-128"/>
            </a:rPr>
            <a:t>　類似団体平均値は下回っているものの、今後も資格審査等の適正化や各種福祉施策の見直しを行い、市民生活に与える直接的な影響を考慮しながら施策の重点化を進め、財政を圧迫する上昇傾向に歯止めをかけるよう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64407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4832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53522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615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42635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4615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42635</xdr:rowOff>
    </xdr:from>
    <xdr:to>
      <xdr:col>11</xdr:col>
      <xdr:colOff>9525</xdr:colOff>
      <xdr:row>55</xdr:row>
      <xdr:rowOff>118835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723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13607</xdr:rowOff>
    </xdr:from>
    <xdr:to>
      <xdr:col>24</xdr:col>
      <xdr:colOff>76200</xdr:colOff>
      <xdr:row>55</xdr:row>
      <xdr:rowOff>115207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30134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2722</xdr:rowOff>
    </xdr:from>
    <xdr:to>
      <xdr:col>20</xdr:col>
      <xdr:colOff>38100</xdr:colOff>
      <xdr:row>55</xdr:row>
      <xdr:rowOff>104322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163285</xdr:rowOff>
    </xdr:from>
    <xdr:to>
      <xdr:col>11</xdr:col>
      <xdr:colOff>60325</xdr:colOff>
      <xdr:row>55</xdr:row>
      <xdr:rowOff>93435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103612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国民健康保険事業への繰出金等の減により、その他に係る経常経費充当一般財源が減少したことから、経常収支比率は前年度と比較して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ポイントの減少となっている。</a:t>
          </a:r>
        </a:p>
        <a:p>
          <a:r>
            <a:rPr kumimoji="1" lang="ja-JP" altLang="en-US" sz="1300">
              <a:latin typeface="ＭＳ Ｐゴシック" panose="020B0600070205080204" pitchFamily="50" charset="-128"/>
              <a:ea typeface="ＭＳ Ｐゴシック" panose="020B0600070205080204" pitchFamily="50" charset="-128"/>
            </a:rPr>
            <a:t>　類似団体平均値と同水準となっているが、今後も特別会計の経営効率化や健全経営を図るなど、適正な支出に努める。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xdr:rowOff>
    </xdr:from>
    <xdr:to>
      <xdr:col>82</xdr:col>
      <xdr:colOff>107950</xdr:colOff>
      <xdr:row>58</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56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50800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94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58</xdr:row>
      <xdr:rowOff>88900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994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88900</xdr:rowOff>
    </xdr:from>
    <xdr:to>
      <xdr:col>69</xdr:col>
      <xdr:colOff>92075</xdr:colOff>
      <xdr:row>58</xdr:row>
      <xdr:rowOff>165100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3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105427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0</xdr:rowOff>
    </xdr:from>
    <xdr:to>
      <xdr:col>78</xdr:col>
      <xdr:colOff>120650</xdr:colOff>
      <xdr:row>58</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38100</xdr:rowOff>
    </xdr:from>
    <xdr:to>
      <xdr:col>69</xdr:col>
      <xdr:colOff>142875</xdr:colOff>
      <xdr:row>58</xdr:row>
      <xdr:rowOff>139700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萩・長門清掃一部事務組合負担金やし尿処理費（下水道事業）負担金の増により、補助費等に係る経常収支比率は前年度と比較して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ポイントの増加となっている。</a:t>
          </a:r>
        </a:p>
        <a:p>
          <a:r>
            <a:rPr kumimoji="1" lang="ja-JP" altLang="en-US" sz="1300">
              <a:latin typeface="ＭＳ Ｐゴシック" panose="020B0600070205080204" pitchFamily="50" charset="-128"/>
              <a:ea typeface="ＭＳ Ｐゴシック" panose="020B0600070205080204" pitchFamily="50" charset="-128"/>
            </a:rPr>
            <a:t>　類似団体平均値は下回っているものの、今後も補助金の交付に関する基準の見直しを行うなど、適正な支出に努める。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53848</xdr:rowOff>
    </xdr:from>
    <xdr:to>
      <xdr:col>82</xdr:col>
      <xdr:colOff>107950</xdr:colOff>
      <xdr:row>36</xdr:row>
      <xdr:rowOff>58420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260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221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xdr:rowOff>
    </xdr:from>
    <xdr:to>
      <xdr:col>73</xdr:col>
      <xdr:colOff>180975</xdr:colOff>
      <xdr:row>36</xdr:row>
      <xdr:rowOff>49276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757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xdr:rowOff>
    </xdr:from>
    <xdr:to>
      <xdr:col>69</xdr:col>
      <xdr:colOff>92075</xdr:colOff>
      <xdr:row>36</xdr:row>
      <xdr:rowOff>44704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757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xdr:rowOff>
    </xdr:from>
    <xdr:to>
      <xdr:col>82</xdr:col>
      <xdr:colOff>158750</xdr:colOff>
      <xdr:row>36</xdr:row>
      <xdr:rowOff>109220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24147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xdr:rowOff>
    </xdr:from>
    <xdr:to>
      <xdr:col>78</xdr:col>
      <xdr:colOff>120650</xdr:colOff>
      <xdr:row>36</xdr:row>
      <xdr:rowOff>104648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114825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124206</xdr:rowOff>
    </xdr:from>
    <xdr:to>
      <xdr:col>69</xdr:col>
      <xdr:colOff>142875</xdr:colOff>
      <xdr:row>36</xdr:row>
      <xdr:rowOff>54356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64533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165354</xdr:rowOff>
    </xdr:from>
    <xdr:to>
      <xdr:col>65</xdr:col>
      <xdr:colOff>53975</xdr:colOff>
      <xdr:row>36</xdr:row>
      <xdr:rowOff>95504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105681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光ファイバー網整備事業や認定こども園施設整備事業等の大型事業の元金償還開始により、公債費の決算額が前年度と比較して</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％増加した。公債費に係る経常収支比率は依然として類似団体平均値を上回っているものの、前年度からは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　今後も大型事業の実施が予定されているが、将来の人口減少を見据えて、できる限り地方債残高の圧縮を図っていく。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20320</xdr:rowOff>
    </xdr:from>
    <xdr:to>
      <xdr:col>24</xdr:col>
      <xdr:colOff>25400</xdr:colOff>
      <xdr:row>75</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7907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22225</xdr:rowOff>
    </xdr:from>
    <xdr:to>
      <xdr:col>19</xdr:col>
      <xdr:colOff>187325</xdr:colOff>
      <xdr:row>75</xdr:row>
      <xdr:rowOff>48895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809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12700</xdr:rowOff>
    </xdr:from>
    <xdr:to>
      <xdr:col>15</xdr:col>
      <xdr:colOff>98425</xdr:colOff>
      <xdr:row>75</xdr:row>
      <xdr:rowOff>48895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714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12700</xdr:rowOff>
    </xdr:from>
    <xdr:to>
      <xdr:col>11</xdr:col>
      <xdr:colOff>9525</xdr:colOff>
      <xdr:row>75</xdr:row>
      <xdr:rowOff>46990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714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140970</xdr:rowOff>
    </xdr:from>
    <xdr:to>
      <xdr:col>24</xdr:col>
      <xdr:colOff>76200</xdr:colOff>
      <xdr:row>75</xdr:row>
      <xdr:rowOff>71120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113047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0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142875</xdr:rowOff>
    </xdr:from>
    <xdr:to>
      <xdr:col>20</xdr:col>
      <xdr:colOff>38100</xdr:colOff>
      <xdr:row>75</xdr:row>
      <xdr:rowOff>73025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3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57802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16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169545</xdr:rowOff>
    </xdr:from>
    <xdr:to>
      <xdr:col>15</xdr:col>
      <xdr:colOff>149225</xdr:colOff>
      <xdr:row>75</xdr:row>
      <xdr:rowOff>99695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5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84472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43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133350</xdr:rowOff>
    </xdr:from>
    <xdr:to>
      <xdr:col>11</xdr:col>
      <xdr:colOff>60325</xdr:colOff>
      <xdr:row>75</xdr:row>
      <xdr:rowOff>63500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48277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167640</xdr:rowOff>
    </xdr:from>
    <xdr:to>
      <xdr:col>6</xdr:col>
      <xdr:colOff>171450</xdr:colOff>
      <xdr:row>75</xdr:row>
      <xdr:rowOff>97790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82566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人件費、物件費等の増により、経常経費充当一般財源が増加となったことから、公債費以外に係る経常収支比率は前年度と比較して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ポイントの増加となっている。</a:t>
          </a:r>
        </a:p>
        <a:p>
          <a:r>
            <a:rPr kumimoji="1" lang="ja-JP" altLang="en-US" sz="1300">
              <a:latin typeface="ＭＳ Ｐゴシック" panose="020B0600070205080204" pitchFamily="50" charset="-128"/>
              <a:ea typeface="ＭＳ Ｐゴシック" panose="020B0600070205080204" pitchFamily="50" charset="-128"/>
            </a:rPr>
            <a:t>　類似団体平均値を上回る状況であることから、引き続き事務事業の見直し等によるコストの削減に努める。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78994</xdr:rowOff>
    </xdr:from>
    <xdr:to>
      <xdr:col>82</xdr:col>
      <xdr:colOff>107950</xdr:colOff>
      <xdr:row>78</xdr:row>
      <xdr:rowOff>35561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280644"/>
          <a:ext cx="8382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163576</xdr:rowOff>
    </xdr:from>
    <xdr:to>
      <xdr:col>78</xdr:col>
      <xdr:colOff>69850</xdr:colOff>
      <xdr:row>77</xdr:row>
      <xdr:rowOff>78994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19377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76708</xdr:rowOff>
    </xdr:from>
    <xdr:to>
      <xdr:col>73</xdr:col>
      <xdr:colOff>180975</xdr:colOff>
      <xdr:row>76</xdr:row>
      <xdr:rowOff>163576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10690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76708</xdr:rowOff>
    </xdr:from>
    <xdr:to>
      <xdr:col>69</xdr:col>
      <xdr:colOff>92075</xdr:colOff>
      <xdr:row>77</xdr:row>
      <xdr:rowOff>156718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106908"/>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156211</xdr:rowOff>
    </xdr:from>
    <xdr:to>
      <xdr:col>82</xdr:col>
      <xdr:colOff>158750</xdr:colOff>
      <xdr:row>78</xdr:row>
      <xdr:rowOff>86361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128288</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28194</xdr:rowOff>
    </xdr:from>
    <xdr:to>
      <xdr:col>78</xdr:col>
      <xdr:colOff>120650</xdr:colOff>
      <xdr:row>77</xdr:row>
      <xdr:rowOff>129794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112776</xdr:rowOff>
    </xdr:from>
    <xdr:to>
      <xdr:col>74</xdr:col>
      <xdr:colOff>31750</xdr:colOff>
      <xdr:row>77</xdr:row>
      <xdr:rowOff>42926</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27703</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25908</xdr:rowOff>
    </xdr:from>
    <xdr:to>
      <xdr:col>69</xdr:col>
      <xdr:colOff>142875</xdr:colOff>
      <xdr:row>76</xdr:row>
      <xdr:rowOff>127508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112285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4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山口県長門市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54010</xdr:rowOff>
    </xdr:from>
    <xdr:to>
      <xdr:col>29</xdr:col>
      <xdr:colOff>127000</xdr:colOff>
      <xdr:row>17</xdr:row>
      <xdr:rowOff>7890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844835"/>
          <a:ext cx="647700" cy="125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7890</xdr:rowOff>
    </xdr:from>
    <xdr:to>
      <xdr:col>26</xdr:col>
      <xdr:colOff>50800</xdr:colOff>
      <xdr:row>17</xdr:row>
      <xdr:rowOff>71726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70165"/>
          <a:ext cx="698500" cy="638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71726</xdr:rowOff>
    </xdr:from>
    <xdr:to>
      <xdr:col>22</xdr:col>
      <xdr:colOff>114300</xdr:colOff>
      <xdr:row>17</xdr:row>
      <xdr:rowOff>82271</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034001"/>
          <a:ext cx="698500" cy="10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82271</xdr:rowOff>
    </xdr:from>
    <xdr:to>
      <xdr:col>18</xdr:col>
      <xdr:colOff>177800</xdr:colOff>
      <xdr:row>17</xdr:row>
      <xdr:rowOff>155661</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044546"/>
          <a:ext cx="698500" cy="733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3210</xdr:rowOff>
    </xdr:from>
    <xdr:to>
      <xdr:col>29</xdr:col>
      <xdr:colOff>177800</xdr:colOff>
      <xdr:row>16</xdr:row>
      <xdr:rowOff>104810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794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19737</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63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128540</xdr:rowOff>
    </xdr:from>
    <xdr:to>
      <xdr:col>26</xdr:col>
      <xdr:colOff>101600</xdr:colOff>
      <xdr:row>17</xdr:row>
      <xdr:rowOff>58690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19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68867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88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20926</xdr:rowOff>
    </xdr:from>
    <xdr:to>
      <xdr:col>22</xdr:col>
      <xdr:colOff>165100</xdr:colOff>
      <xdr:row>17</xdr:row>
      <xdr:rowOff>122526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83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132703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752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31471</xdr:rowOff>
    </xdr:from>
    <xdr:to>
      <xdr:col>19</xdr:col>
      <xdr:colOff>38100</xdr:colOff>
      <xdr:row>17</xdr:row>
      <xdr:rowOff>133071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93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143248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62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104861</xdr:rowOff>
    </xdr:from>
    <xdr:to>
      <xdr:col>15</xdr:col>
      <xdr:colOff>101600</xdr:colOff>
      <xdr:row>18</xdr:row>
      <xdr:rowOff>35011</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67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45188</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836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73628</xdr:rowOff>
    </xdr:from>
    <xdr:to>
      <xdr:col>29</xdr:col>
      <xdr:colOff>127000</xdr:colOff>
      <xdr:row>38</xdr:row>
      <xdr:rowOff>79474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541228"/>
          <a:ext cx="647700" cy="5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71865</xdr:rowOff>
    </xdr:from>
    <xdr:to>
      <xdr:col>26</xdr:col>
      <xdr:colOff>50800</xdr:colOff>
      <xdr:row>38</xdr:row>
      <xdr:rowOff>79474</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39465"/>
          <a:ext cx="698500" cy="7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71865</xdr:rowOff>
    </xdr:from>
    <xdr:to>
      <xdr:col>22</xdr:col>
      <xdr:colOff>114300</xdr:colOff>
      <xdr:row>38</xdr:row>
      <xdr:rowOff>86022</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39465"/>
          <a:ext cx="698500" cy="14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85219</xdr:rowOff>
    </xdr:from>
    <xdr:to>
      <xdr:col>18</xdr:col>
      <xdr:colOff>177800</xdr:colOff>
      <xdr:row>38</xdr:row>
      <xdr:rowOff>86022</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52819"/>
          <a:ext cx="698500" cy="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22828</xdr:rowOff>
    </xdr:from>
    <xdr:to>
      <xdr:col>29</xdr:col>
      <xdr:colOff>177800</xdr:colOff>
      <xdr:row>38</xdr:row>
      <xdr:rowOff>124428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90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337805</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6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28674</xdr:rowOff>
    </xdr:from>
    <xdr:to>
      <xdr:col>26</xdr:col>
      <xdr:colOff>101600</xdr:colOff>
      <xdr:row>38</xdr:row>
      <xdr:rowOff>130274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96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115051</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826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21065</xdr:rowOff>
    </xdr:from>
    <xdr:to>
      <xdr:col>22</xdr:col>
      <xdr:colOff>165100</xdr:colOff>
      <xdr:row>38</xdr:row>
      <xdr:rowOff>122665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88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107442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75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35222</xdr:rowOff>
    </xdr:from>
    <xdr:to>
      <xdr:col>19</xdr:col>
      <xdr:colOff>38100</xdr:colOff>
      <xdr:row>38</xdr:row>
      <xdr:rowOff>136822</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5028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121599</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89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34419</xdr:rowOff>
    </xdr:from>
    <xdr:to>
      <xdr:col>15</xdr:col>
      <xdr:colOff>101600</xdr:colOff>
      <xdr:row>38</xdr:row>
      <xdr:rowOff>136019</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020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120796</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8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山口県長門市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30,207
29,649
357.31
23,929,952
22,809,479
903,509
12,812,484
18,908,521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83497</xdr:rowOff>
    </xdr:from>
    <xdr:to>
      <xdr:col>24</xdr:col>
      <xdr:colOff>63500</xdr:colOff>
      <xdr:row>34</xdr:row>
      <xdr:rowOff>163344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12797"/>
          <a:ext cx="838200" cy="7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163344</xdr:rowOff>
    </xdr:from>
    <xdr:to>
      <xdr:col>19</xdr:col>
      <xdr:colOff>177800</xdr:colOff>
      <xdr:row>35</xdr:row>
      <xdr:rowOff>119768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92644"/>
          <a:ext cx="889000" cy="12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119768</xdr:rowOff>
    </xdr:from>
    <xdr:to>
      <xdr:col>15</xdr:col>
      <xdr:colOff>50800</xdr:colOff>
      <xdr:row>35</xdr:row>
      <xdr:rowOff>122512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20518"/>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122512</xdr:rowOff>
    </xdr:from>
    <xdr:to>
      <xdr:col>10</xdr:col>
      <xdr:colOff>114300</xdr:colOff>
      <xdr:row>35</xdr:row>
      <xdr:rowOff>127475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23262"/>
          <a:ext cx="889000" cy="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32697</xdr:rowOff>
    </xdr:from>
    <xdr:to>
      <xdr:col>24</xdr:col>
      <xdr:colOff>114300</xdr:colOff>
      <xdr:row>34</xdr:row>
      <xdr:rowOff>134297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6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55574</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13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112544</xdr:rowOff>
    </xdr:from>
    <xdr:to>
      <xdr:col>20</xdr:col>
      <xdr:colOff>38100</xdr:colOff>
      <xdr:row>35</xdr:row>
      <xdr:rowOff>42694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4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59221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17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68968</xdr:rowOff>
    </xdr:from>
    <xdr:to>
      <xdr:col>15</xdr:col>
      <xdr:colOff>101600</xdr:colOff>
      <xdr:row>35</xdr:row>
      <xdr:rowOff>170568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6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15645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844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71712</xdr:rowOff>
    </xdr:from>
    <xdr:to>
      <xdr:col>10</xdr:col>
      <xdr:colOff>165100</xdr:colOff>
      <xdr:row>36</xdr:row>
      <xdr:rowOff>1862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7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18389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847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76675</xdr:rowOff>
    </xdr:from>
    <xdr:to>
      <xdr:col>6</xdr:col>
      <xdr:colOff>38100</xdr:colOff>
      <xdr:row>36</xdr:row>
      <xdr:rowOff>6825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7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23352</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52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113880</xdr:rowOff>
    </xdr:from>
    <xdr:to>
      <xdr:col>24</xdr:col>
      <xdr:colOff>63500</xdr:colOff>
      <xdr:row>58</xdr:row>
      <xdr:rowOff>116963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7980"/>
          <a:ext cx="838200" cy="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116963</xdr:rowOff>
    </xdr:from>
    <xdr:to>
      <xdr:col>19</xdr:col>
      <xdr:colOff>177800</xdr:colOff>
      <xdr:row>58</xdr:row>
      <xdr:rowOff>117797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1063"/>
          <a:ext cx="889000" cy="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117797</xdr:rowOff>
    </xdr:from>
    <xdr:to>
      <xdr:col>15</xdr:col>
      <xdr:colOff>50800</xdr:colOff>
      <xdr:row>58</xdr:row>
      <xdr:rowOff>119398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1897"/>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119398</xdr:rowOff>
    </xdr:from>
    <xdr:to>
      <xdr:col>10</xdr:col>
      <xdr:colOff>114300</xdr:colOff>
      <xdr:row>58</xdr:row>
      <xdr:rowOff>121638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3498"/>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63080</xdr:rowOff>
    </xdr:from>
    <xdr:to>
      <xdr:col>24</xdr:col>
      <xdr:colOff>114300</xdr:colOff>
      <xdr:row>58</xdr:row>
      <xdr:rowOff>164680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22457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66163</xdr:rowOff>
    </xdr:from>
    <xdr:to>
      <xdr:col>20</xdr:col>
      <xdr:colOff>38100</xdr:colOff>
      <xdr:row>58</xdr:row>
      <xdr:rowOff>167763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158890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2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66997</xdr:rowOff>
    </xdr:from>
    <xdr:to>
      <xdr:col>15</xdr:col>
      <xdr:colOff>101600</xdr:colOff>
      <xdr:row>58</xdr:row>
      <xdr:rowOff>168597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159724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68598</xdr:rowOff>
    </xdr:from>
    <xdr:to>
      <xdr:col>10</xdr:col>
      <xdr:colOff>165100</xdr:colOff>
      <xdr:row>58</xdr:row>
      <xdr:rowOff>170198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2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161325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70838</xdr:rowOff>
    </xdr:from>
    <xdr:to>
      <xdr:col>6</xdr:col>
      <xdr:colOff>38100</xdr:colOff>
      <xdr:row>59</xdr:row>
      <xdr:rowOff>988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163565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62509</xdr:rowOff>
    </xdr:from>
    <xdr:to>
      <xdr:col>24</xdr:col>
      <xdr:colOff>63500</xdr:colOff>
      <xdr:row>78</xdr:row>
      <xdr:rowOff>78346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35609"/>
          <a:ext cx="838200" cy="1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62509</xdr:rowOff>
    </xdr:from>
    <xdr:to>
      <xdr:col>19</xdr:col>
      <xdr:colOff>177800</xdr:colOff>
      <xdr:row>78</xdr:row>
      <xdr:rowOff>109893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35609"/>
          <a:ext cx="889000" cy="4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100279</xdr:rowOff>
    </xdr:from>
    <xdr:to>
      <xdr:col>15</xdr:col>
      <xdr:colOff>50800</xdr:colOff>
      <xdr:row>78</xdr:row>
      <xdr:rowOff>109893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73379"/>
          <a:ext cx="889000" cy="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100279</xdr:rowOff>
    </xdr:from>
    <xdr:to>
      <xdr:col>10</xdr:col>
      <xdr:colOff>114300</xdr:colOff>
      <xdr:row>78</xdr:row>
      <xdr:rowOff>120307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73379"/>
          <a:ext cx="889000" cy="2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27546</xdr:rowOff>
    </xdr:from>
    <xdr:to>
      <xdr:col>24</xdr:col>
      <xdr:colOff>114300</xdr:colOff>
      <xdr:row>78</xdr:row>
      <xdr:rowOff>129146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0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5973</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7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11709</xdr:rowOff>
    </xdr:from>
    <xdr:to>
      <xdr:col>20</xdr:col>
      <xdr:colOff>38100</xdr:colOff>
      <xdr:row>78</xdr:row>
      <xdr:rowOff>113309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8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129836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16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59093</xdr:rowOff>
    </xdr:from>
    <xdr:to>
      <xdr:col>15</xdr:col>
      <xdr:colOff>101600</xdr:colOff>
      <xdr:row>78</xdr:row>
      <xdr:rowOff>160693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3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151820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2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49479</xdr:rowOff>
    </xdr:from>
    <xdr:to>
      <xdr:col>10</xdr:col>
      <xdr:colOff>165100</xdr:colOff>
      <xdr:row>78</xdr:row>
      <xdr:rowOff>151079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2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142206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1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69507</xdr:rowOff>
    </xdr:from>
    <xdr:to>
      <xdr:col>6</xdr:col>
      <xdr:colOff>38100</xdr:colOff>
      <xdr:row>78</xdr:row>
      <xdr:rowOff>171107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4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162234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35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71562</xdr:rowOff>
    </xdr:from>
    <xdr:to>
      <xdr:col>24</xdr:col>
      <xdr:colOff>63500</xdr:colOff>
      <xdr:row>96</xdr:row>
      <xdr:rowOff>90818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30762"/>
          <a:ext cx="838200" cy="1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90818</xdr:rowOff>
    </xdr:from>
    <xdr:to>
      <xdr:col>19</xdr:col>
      <xdr:colOff>177800</xdr:colOff>
      <xdr:row>97</xdr:row>
      <xdr:rowOff>22535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50018"/>
          <a:ext cx="889000" cy="10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56009</xdr:rowOff>
    </xdr:from>
    <xdr:to>
      <xdr:col>15</xdr:col>
      <xdr:colOff>50800</xdr:colOff>
      <xdr:row>97</xdr:row>
      <xdr:rowOff>22535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15209"/>
          <a:ext cx="889000" cy="13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56009</xdr:rowOff>
    </xdr:from>
    <xdr:to>
      <xdr:col>10</xdr:col>
      <xdr:colOff>114300</xdr:colOff>
      <xdr:row>97</xdr:row>
      <xdr:rowOff>75647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15209"/>
          <a:ext cx="889000" cy="19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20762</xdr:rowOff>
    </xdr:from>
    <xdr:to>
      <xdr:col>24</xdr:col>
      <xdr:colOff>114300</xdr:colOff>
      <xdr:row>96</xdr:row>
      <xdr:rowOff>122362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7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170639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58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40018</xdr:rowOff>
    </xdr:from>
    <xdr:to>
      <xdr:col>20</xdr:col>
      <xdr:colOff>38100</xdr:colOff>
      <xdr:row>96</xdr:row>
      <xdr:rowOff>141618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9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132745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9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143185</xdr:rowOff>
    </xdr:from>
    <xdr:to>
      <xdr:col>15</xdr:col>
      <xdr:colOff>101600</xdr:colOff>
      <xdr:row>97</xdr:row>
      <xdr:rowOff>73335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0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64462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695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5209</xdr:rowOff>
    </xdr:from>
    <xdr:to>
      <xdr:col>10</xdr:col>
      <xdr:colOff>165100</xdr:colOff>
      <xdr:row>96</xdr:row>
      <xdr:rowOff>106809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6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97936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5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24847</xdr:rowOff>
    </xdr:from>
    <xdr:to>
      <xdr:col>6</xdr:col>
      <xdr:colOff>38100</xdr:colOff>
      <xdr:row>97</xdr:row>
      <xdr:rowOff>126447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5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117574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4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109113</xdr:rowOff>
    </xdr:from>
    <xdr:to>
      <xdr:col>55</xdr:col>
      <xdr:colOff>0</xdr:colOff>
      <xdr:row>37</xdr:row>
      <xdr:rowOff>140138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52763"/>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109113</xdr:rowOff>
    </xdr:from>
    <xdr:to>
      <xdr:col>50</xdr:col>
      <xdr:colOff>114300</xdr:colOff>
      <xdr:row>37</xdr:row>
      <xdr:rowOff>125099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52763"/>
          <a:ext cx="889000" cy="1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125099</xdr:rowOff>
    </xdr:from>
    <xdr:to>
      <xdr:col>45</xdr:col>
      <xdr:colOff>177800</xdr:colOff>
      <xdr:row>38</xdr:row>
      <xdr:rowOff>3135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68749"/>
          <a:ext cx="889000" cy="4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10469</xdr:rowOff>
    </xdr:from>
    <xdr:to>
      <xdr:col>41</xdr:col>
      <xdr:colOff>50800</xdr:colOff>
      <xdr:row>38</xdr:row>
      <xdr:rowOff>3135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82669"/>
          <a:ext cx="889000" cy="33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89338</xdr:rowOff>
    </xdr:from>
    <xdr:to>
      <xdr:col>55</xdr:col>
      <xdr:colOff>50800</xdr:colOff>
      <xdr:row>38</xdr:row>
      <xdr:rowOff>19487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329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67765</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1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58313</xdr:rowOff>
    </xdr:from>
    <xdr:to>
      <xdr:col>50</xdr:col>
      <xdr:colOff>165100</xdr:colOff>
      <xdr:row>37</xdr:row>
      <xdr:rowOff>159913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0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151040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49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74299</xdr:rowOff>
    </xdr:from>
    <xdr:to>
      <xdr:col>46</xdr:col>
      <xdr:colOff>38100</xdr:colOff>
      <xdr:row>38</xdr:row>
      <xdr:rowOff>4449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1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167026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10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123784</xdr:rowOff>
    </xdr:from>
    <xdr:to>
      <xdr:col>41</xdr:col>
      <xdr:colOff>101600</xdr:colOff>
      <xdr:row>38</xdr:row>
      <xdr:rowOff>53935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674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45062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6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131119</xdr:rowOff>
    </xdr:from>
    <xdr:to>
      <xdr:col>36</xdr:col>
      <xdr:colOff>165100</xdr:colOff>
      <xdr:row>36</xdr:row>
      <xdr:rowOff>61269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3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52396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24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13605</xdr:rowOff>
    </xdr:from>
    <xdr:to>
      <xdr:col>55</xdr:col>
      <xdr:colOff>0</xdr:colOff>
      <xdr:row>57</xdr:row>
      <xdr:rowOff>70933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14805"/>
          <a:ext cx="838200" cy="22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107102</xdr:rowOff>
    </xdr:from>
    <xdr:to>
      <xdr:col>50</xdr:col>
      <xdr:colOff>114300</xdr:colOff>
      <xdr:row>57</xdr:row>
      <xdr:rowOff>70933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08302"/>
          <a:ext cx="889000" cy="13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107102</xdr:rowOff>
    </xdr:from>
    <xdr:to>
      <xdr:col>45</xdr:col>
      <xdr:colOff>177800</xdr:colOff>
      <xdr:row>56</xdr:row>
      <xdr:rowOff>158331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08302"/>
          <a:ext cx="889000" cy="5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40172</xdr:rowOff>
    </xdr:from>
    <xdr:to>
      <xdr:col>41</xdr:col>
      <xdr:colOff>50800</xdr:colOff>
      <xdr:row>56</xdr:row>
      <xdr:rowOff>158331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41372"/>
          <a:ext cx="889000" cy="11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134255</xdr:rowOff>
    </xdr:from>
    <xdr:to>
      <xdr:col>55</xdr:col>
      <xdr:colOff>50800</xdr:colOff>
      <xdr:row>56</xdr:row>
      <xdr:rowOff>64405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56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157132</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415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20133</xdr:rowOff>
    </xdr:from>
    <xdr:to>
      <xdr:col>50</xdr:col>
      <xdr:colOff>165100</xdr:colOff>
      <xdr:row>57</xdr:row>
      <xdr:rowOff>121733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9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112860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8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56302</xdr:rowOff>
    </xdr:from>
    <xdr:to>
      <xdr:col>46</xdr:col>
      <xdr:colOff>38100</xdr:colOff>
      <xdr:row>56</xdr:row>
      <xdr:rowOff>157902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5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149029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750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107531</xdr:rowOff>
    </xdr:from>
    <xdr:to>
      <xdr:col>41</xdr:col>
      <xdr:colOff>101600</xdr:colOff>
      <xdr:row>57</xdr:row>
      <xdr:rowOff>37681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0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28808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0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160822</xdr:rowOff>
    </xdr:from>
    <xdr:to>
      <xdr:col>36</xdr:col>
      <xdr:colOff>165100</xdr:colOff>
      <xdr:row>56</xdr:row>
      <xdr:rowOff>90972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9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107499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365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165663</xdr:rowOff>
    </xdr:from>
    <xdr:to>
      <xdr:col>55</xdr:col>
      <xdr:colOff>0</xdr:colOff>
      <xdr:row>79</xdr:row>
      <xdr:rowOff>41294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38763"/>
          <a:ext cx="838200" cy="4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41294</xdr:rowOff>
    </xdr:from>
    <xdr:to>
      <xdr:col>50</xdr:col>
      <xdr:colOff>114300</xdr:colOff>
      <xdr:row>79</xdr:row>
      <xdr:rowOff>65579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85844"/>
          <a:ext cx="889000" cy="2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38985</xdr:rowOff>
    </xdr:from>
    <xdr:to>
      <xdr:col>45</xdr:col>
      <xdr:colOff>177800</xdr:colOff>
      <xdr:row>79</xdr:row>
      <xdr:rowOff>65579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83535"/>
          <a:ext cx="889000" cy="2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57437</xdr:rowOff>
    </xdr:from>
    <xdr:to>
      <xdr:col>41</xdr:col>
      <xdr:colOff>50800</xdr:colOff>
      <xdr:row>79</xdr:row>
      <xdr:rowOff>38985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30537"/>
          <a:ext cx="889000" cy="15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114863</xdr:rowOff>
    </xdr:from>
    <xdr:to>
      <xdr:col>55</xdr:col>
      <xdr:colOff>50800</xdr:colOff>
      <xdr:row>79</xdr:row>
      <xdr:rowOff>45013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8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29790</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161944</xdr:rowOff>
    </xdr:from>
    <xdr:to>
      <xdr:col>50</xdr:col>
      <xdr:colOff>165100</xdr:colOff>
      <xdr:row>79</xdr:row>
      <xdr:rowOff>92094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3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83221</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2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14779</xdr:rowOff>
    </xdr:from>
    <xdr:to>
      <xdr:col>46</xdr:col>
      <xdr:colOff>38100</xdr:colOff>
      <xdr:row>79</xdr:row>
      <xdr:rowOff>116379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5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107506</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159635</xdr:rowOff>
    </xdr:from>
    <xdr:to>
      <xdr:col>41</xdr:col>
      <xdr:colOff>101600</xdr:colOff>
      <xdr:row>79</xdr:row>
      <xdr:rowOff>89785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3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80912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2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6637</xdr:rowOff>
    </xdr:from>
    <xdr:to>
      <xdr:col>36</xdr:col>
      <xdr:colOff>165100</xdr:colOff>
      <xdr:row>78</xdr:row>
      <xdr:rowOff>108237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7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99364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7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89734</xdr:rowOff>
    </xdr:from>
    <xdr:to>
      <xdr:col>55</xdr:col>
      <xdr:colOff>0</xdr:colOff>
      <xdr:row>96</xdr:row>
      <xdr:rowOff>143832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377484"/>
          <a:ext cx="838200" cy="225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146810</xdr:rowOff>
    </xdr:from>
    <xdr:to>
      <xdr:col>50</xdr:col>
      <xdr:colOff>114300</xdr:colOff>
      <xdr:row>96</xdr:row>
      <xdr:rowOff>143832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434560"/>
          <a:ext cx="889000" cy="16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146810</xdr:rowOff>
    </xdr:from>
    <xdr:to>
      <xdr:col>45</xdr:col>
      <xdr:colOff>177800</xdr:colOff>
      <xdr:row>96</xdr:row>
      <xdr:rowOff>40179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34560"/>
          <a:ext cx="889000" cy="6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151598</xdr:rowOff>
    </xdr:from>
    <xdr:to>
      <xdr:col>41</xdr:col>
      <xdr:colOff>50800</xdr:colOff>
      <xdr:row>96</xdr:row>
      <xdr:rowOff>40179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39348"/>
          <a:ext cx="889000" cy="6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38934</xdr:rowOff>
    </xdr:from>
    <xdr:to>
      <xdr:col>55</xdr:col>
      <xdr:colOff>50800</xdr:colOff>
      <xdr:row>95</xdr:row>
      <xdr:rowOff>140534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2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61811</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17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93032</xdr:rowOff>
    </xdr:from>
    <xdr:to>
      <xdr:col>50</xdr:col>
      <xdr:colOff>165100</xdr:colOff>
      <xdr:row>97</xdr:row>
      <xdr:rowOff>23182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5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14309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4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96010</xdr:rowOff>
    </xdr:from>
    <xdr:to>
      <xdr:col>46</xdr:col>
      <xdr:colOff>38100</xdr:colOff>
      <xdr:row>96</xdr:row>
      <xdr:rowOff>26160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8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42687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15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160829</xdr:rowOff>
    </xdr:from>
    <xdr:to>
      <xdr:col>41</xdr:col>
      <xdr:colOff>101600</xdr:colOff>
      <xdr:row>96</xdr:row>
      <xdr:rowOff>90979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4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107506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22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100798</xdr:rowOff>
    </xdr:from>
    <xdr:to>
      <xdr:col>36</xdr:col>
      <xdr:colOff>165100</xdr:colOff>
      <xdr:row>96</xdr:row>
      <xdr:rowOff>30948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8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47475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6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76244</xdr:rowOff>
    </xdr:from>
    <xdr:to>
      <xdr:col>85</xdr:col>
      <xdr:colOff>127000</xdr:colOff>
      <xdr:row>39</xdr:row>
      <xdr:rowOff>79435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62794"/>
          <a:ext cx="838200" cy="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79435</xdr:rowOff>
    </xdr:from>
    <xdr:to>
      <xdr:col>81</xdr:col>
      <xdr:colOff>50800</xdr:colOff>
      <xdr:row>39</xdr:row>
      <xdr:rowOff>85045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65985"/>
          <a:ext cx="889000" cy="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85045</xdr:rowOff>
    </xdr:from>
    <xdr:to>
      <xdr:col>76</xdr:col>
      <xdr:colOff>114300</xdr:colOff>
      <xdr:row>39</xdr:row>
      <xdr:rowOff>90005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71595"/>
          <a:ext cx="889000" cy="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88150</xdr:rowOff>
    </xdr:from>
    <xdr:to>
      <xdr:col>71</xdr:col>
      <xdr:colOff>177800</xdr:colOff>
      <xdr:row>39</xdr:row>
      <xdr:rowOff>90005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74700"/>
          <a:ext cx="889000" cy="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25444</xdr:rowOff>
    </xdr:from>
    <xdr:to>
      <xdr:col>85</xdr:col>
      <xdr:colOff>177800</xdr:colOff>
      <xdr:row>39</xdr:row>
      <xdr:rowOff>127044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1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156271</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9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28635</xdr:rowOff>
    </xdr:from>
    <xdr:to>
      <xdr:col>81</xdr:col>
      <xdr:colOff>101600</xdr:colOff>
      <xdr:row>39</xdr:row>
      <xdr:rowOff>130235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1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121362</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07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34245</xdr:rowOff>
    </xdr:from>
    <xdr:to>
      <xdr:col>76</xdr:col>
      <xdr:colOff>165100</xdr:colOff>
      <xdr:row>39</xdr:row>
      <xdr:rowOff>135845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126972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3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39205</xdr:rowOff>
    </xdr:from>
    <xdr:to>
      <xdr:col>72</xdr:col>
      <xdr:colOff>38100</xdr:colOff>
      <xdr:row>39</xdr:row>
      <xdr:rowOff>140805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2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131932</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1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37350</xdr:rowOff>
    </xdr:from>
    <xdr:to>
      <xdr:col>67</xdr:col>
      <xdr:colOff>101600</xdr:colOff>
      <xdr:row>39</xdr:row>
      <xdr:rowOff>138950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130077</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116154</xdr:rowOff>
    </xdr:from>
    <xdr:to>
      <xdr:col>85</xdr:col>
      <xdr:colOff>127000</xdr:colOff>
      <xdr:row>77</xdr:row>
      <xdr:rowOff>122932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17804"/>
          <a:ext cx="838200" cy="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117677</xdr:rowOff>
    </xdr:from>
    <xdr:to>
      <xdr:col>81</xdr:col>
      <xdr:colOff>50800</xdr:colOff>
      <xdr:row>77</xdr:row>
      <xdr:rowOff>122932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19327"/>
          <a:ext cx="889000" cy="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117677</xdr:rowOff>
    </xdr:from>
    <xdr:to>
      <xdr:col>76</xdr:col>
      <xdr:colOff>114300</xdr:colOff>
      <xdr:row>77</xdr:row>
      <xdr:rowOff>132412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19327"/>
          <a:ext cx="889000" cy="1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132412</xdr:rowOff>
    </xdr:from>
    <xdr:to>
      <xdr:col>71</xdr:col>
      <xdr:colOff>177800</xdr:colOff>
      <xdr:row>77</xdr:row>
      <xdr:rowOff>133032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34062"/>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65354</xdr:rowOff>
    </xdr:from>
    <xdr:to>
      <xdr:col>85</xdr:col>
      <xdr:colOff>177800</xdr:colOff>
      <xdr:row>77</xdr:row>
      <xdr:rowOff>166954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24731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5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72132</xdr:rowOff>
    </xdr:from>
    <xdr:to>
      <xdr:col>81</xdr:col>
      <xdr:colOff>101600</xdr:colOff>
      <xdr:row>78</xdr:row>
      <xdr:rowOff>2282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7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18809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4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66877</xdr:rowOff>
    </xdr:from>
    <xdr:to>
      <xdr:col>76</xdr:col>
      <xdr:colOff>165100</xdr:colOff>
      <xdr:row>77</xdr:row>
      <xdr:rowOff>168477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13554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4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81612</xdr:rowOff>
    </xdr:from>
    <xdr:to>
      <xdr:col>72</xdr:col>
      <xdr:colOff>38100</xdr:colOff>
      <xdr:row>78</xdr:row>
      <xdr:rowOff>11762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8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28289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5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82232</xdr:rowOff>
    </xdr:from>
    <xdr:to>
      <xdr:col>67</xdr:col>
      <xdr:colOff>101600</xdr:colOff>
      <xdr:row>78</xdr:row>
      <xdr:rowOff>12382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8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28909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5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164776</xdr:rowOff>
    </xdr:from>
    <xdr:to>
      <xdr:col>85</xdr:col>
      <xdr:colOff>127000</xdr:colOff>
      <xdr:row>99</xdr:row>
      <xdr:rowOff>5001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66876"/>
          <a:ext cx="838200" cy="1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164776</xdr:rowOff>
    </xdr:from>
    <xdr:to>
      <xdr:col>81</xdr:col>
      <xdr:colOff>50800</xdr:colOff>
      <xdr:row>98</xdr:row>
      <xdr:rowOff>170259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66876"/>
          <a:ext cx="889000" cy="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161711</xdr:rowOff>
    </xdr:from>
    <xdr:to>
      <xdr:col>76</xdr:col>
      <xdr:colOff>114300</xdr:colOff>
      <xdr:row>98</xdr:row>
      <xdr:rowOff>170259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63811"/>
          <a:ext cx="889000" cy="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161711</xdr:rowOff>
    </xdr:from>
    <xdr:to>
      <xdr:col>71</xdr:col>
      <xdr:colOff>177800</xdr:colOff>
      <xdr:row>99</xdr:row>
      <xdr:rowOff>22544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63811"/>
          <a:ext cx="889000" cy="3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125651</xdr:rowOff>
    </xdr:from>
    <xdr:to>
      <xdr:col>85</xdr:col>
      <xdr:colOff>177800</xdr:colOff>
      <xdr:row>99</xdr:row>
      <xdr:rowOff>55801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2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113976</xdr:rowOff>
    </xdr:from>
    <xdr:to>
      <xdr:col>81</xdr:col>
      <xdr:colOff>101600</xdr:colOff>
      <xdr:row>99</xdr:row>
      <xdr:rowOff>44126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35253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0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119459</xdr:rowOff>
    </xdr:from>
    <xdr:to>
      <xdr:col>76</xdr:col>
      <xdr:colOff>165100</xdr:colOff>
      <xdr:row>99</xdr:row>
      <xdr:rowOff>49609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40736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110911</xdr:rowOff>
    </xdr:from>
    <xdr:to>
      <xdr:col>72</xdr:col>
      <xdr:colOff>38100</xdr:colOff>
      <xdr:row>99</xdr:row>
      <xdr:rowOff>41061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1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32188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0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143194</xdr:rowOff>
    </xdr:from>
    <xdr:to>
      <xdr:col>67</xdr:col>
      <xdr:colOff>101600</xdr:colOff>
      <xdr:row>99</xdr:row>
      <xdr:rowOff>73344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64471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3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100512</xdr:rowOff>
    </xdr:from>
    <xdr:to>
      <xdr:col>116</xdr:col>
      <xdr:colOff>63500</xdr:colOff>
      <xdr:row>38</xdr:row>
      <xdr:rowOff>153416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15612"/>
          <a:ext cx="838200" cy="5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100512</xdr:rowOff>
    </xdr:from>
    <xdr:to>
      <xdr:col>111</xdr:col>
      <xdr:colOff>177800</xdr:colOff>
      <xdr:row>38</xdr:row>
      <xdr:rowOff>170463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15612"/>
          <a:ext cx="889000" cy="6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170463</xdr:rowOff>
    </xdr:from>
    <xdr:to>
      <xdr:col>107</xdr:col>
      <xdr:colOff>50800</xdr:colOff>
      <xdr:row>39</xdr:row>
      <xdr:rowOff>59102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85563"/>
          <a:ext cx="889000" cy="60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105051</xdr:rowOff>
    </xdr:from>
    <xdr:to>
      <xdr:col>102</xdr:col>
      <xdr:colOff>114300</xdr:colOff>
      <xdr:row>39</xdr:row>
      <xdr:rowOff>59102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620151"/>
          <a:ext cx="889000" cy="12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102616</xdr:rowOff>
    </xdr:from>
    <xdr:to>
      <xdr:col>116</xdr:col>
      <xdr:colOff>114300</xdr:colOff>
      <xdr:row>39</xdr:row>
      <xdr:rowOff>32766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1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64780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49712</xdr:rowOff>
    </xdr:from>
    <xdr:to>
      <xdr:col>112</xdr:col>
      <xdr:colOff>38100</xdr:colOff>
      <xdr:row>38</xdr:row>
      <xdr:rowOff>151312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6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167838</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3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119663</xdr:rowOff>
    </xdr:from>
    <xdr:to>
      <xdr:col>107</xdr:col>
      <xdr:colOff>101600</xdr:colOff>
      <xdr:row>39</xdr:row>
      <xdr:rowOff>49813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3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40940</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2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8302</xdr:rowOff>
    </xdr:from>
    <xdr:to>
      <xdr:col>102</xdr:col>
      <xdr:colOff>165100</xdr:colOff>
      <xdr:row>39</xdr:row>
      <xdr:rowOff>109902</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9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101029</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8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54251</xdr:rowOff>
    </xdr:from>
    <xdr:to>
      <xdr:col>98</xdr:col>
      <xdr:colOff>38100</xdr:colOff>
      <xdr:row>38</xdr:row>
      <xdr:rowOff>155851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6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928</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34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32472</xdr:rowOff>
    </xdr:from>
    <xdr:to>
      <xdr:col>116</xdr:col>
      <xdr:colOff>63500</xdr:colOff>
      <xdr:row>59</xdr:row>
      <xdr:rowOff>34727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48022"/>
          <a:ext cx="838200" cy="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34727</xdr:rowOff>
    </xdr:from>
    <xdr:to>
      <xdr:col>111</xdr:col>
      <xdr:colOff>177800</xdr:colOff>
      <xdr:row>59</xdr:row>
      <xdr:rowOff>34734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0277"/>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31534</xdr:rowOff>
    </xdr:from>
    <xdr:to>
      <xdr:col>107</xdr:col>
      <xdr:colOff>50800</xdr:colOff>
      <xdr:row>59</xdr:row>
      <xdr:rowOff>34734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47084"/>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27328</xdr:rowOff>
    </xdr:from>
    <xdr:to>
      <xdr:col>102</xdr:col>
      <xdr:colOff>114300</xdr:colOff>
      <xdr:row>59</xdr:row>
      <xdr:rowOff>31534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42878"/>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153122</xdr:rowOff>
    </xdr:from>
    <xdr:to>
      <xdr:col>116</xdr:col>
      <xdr:colOff>114300</xdr:colOff>
      <xdr:row>59</xdr:row>
      <xdr:rowOff>83272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9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84732</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155377</xdr:rowOff>
    </xdr:from>
    <xdr:to>
      <xdr:col>112</xdr:col>
      <xdr:colOff>38100</xdr:colOff>
      <xdr:row>59</xdr:row>
      <xdr:rowOff>85527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9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76654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9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155384</xdr:rowOff>
    </xdr:from>
    <xdr:to>
      <xdr:col>107</xdr:col>
      <xdr:colOff>101600</xdr:colOff>
      <xdr:row>59</xdr:row>
      <xdr:rowOff>85534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9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76661</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92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152184</xdr:rowOff>
    </xdr:from>
    <xdr:to>
      <xdr:col>102</xdr:col>
      <xdr:colOff>165100</xdr:colOff>
      <xdr:row>59</xdr:row>
      <xdr:rowOff>82334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9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73461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89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147978</xdr:rowOff>
    </xdr:from>
    <xdr:to>
      <xdr:col>98</xdr:col>
      <xdr:colOff>38100</xdr:colOff>
      <xdr:row>59</xdr:row>
      <xdr:rowOff>78128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9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69255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8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60014</xdr:rowOff>
    </xdr:from>
    <xdr:to>
      <xdr:col>116</xdr:col>
      <xdr:colOff>63500</xdr:colOff>
      <xdr:row>74</xdr:row>
      <xdr:rowOff>93028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747314"/>
          <a:ext cx="838200" cy="3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93028</xdr:rowOff>
    </xdr:from>
    <xdr:to>
      <xdr:col>111</xdr:col>
      <xdr:colOff>177800</xdr:colOff>
      <xdr:row>74</xdr:row>
      <xdr:rowOff>104648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80328"/>
          <a:ext cx="889000" cy="1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104648</xdr:rowOff>
    </xdr:from>
    <xdr:to>
      <xdr:col>107</xdr:col>
      <xdr:colOff>50800</xdr:colOff>
      <xdr:row>74</xdr:row>
      <xdr:rowOff>124764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791948"/>
          <a:ext cx="8890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124764</xdr:rowOff>
    </xdr:from>
    <xdr:to>
      <xdr:col>102</xdr:col>
      <xdr:colOff>114300</xdr:colOff>
      <xdr:row>74</xdr:row>
      <xdr:rowOff>148349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812064"/>
          <a:ext cx="889000" cy="2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9214</xdr:rowOff>
    </xdr:from>
    <xdr:to>
      <xdr:col>116</xdr:col>
      <xdr:colOff>114300</xdr:colOff>
      <xdr:row>74</xdr:row>
      <xdr:rowOff>110814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9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32091</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4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42228</xdr:rowOff>
    </xdr:from>
    <xdr:to>
      <xdr:col>112</xdr:col>
      <xdr:colOff>38100</xdr:colOff>
      <xdr:row>74</xdr:row>
      <xdr:rowOff>143828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7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160355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504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53848</xdr:rowOff>
    </xdr:from>
    <xdr:to>
      <xdr:col>107</xdr:col>
      <xdr:colOff>101600</xdr:colOff>
      <xdr:row>74</xdr:row>
      <xdr:rowOff>155448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4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525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51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73964</xdr:rowOff>
    </xdr:from>
    <xdr:to>
      <xdr:col>102</xdr:col>
      <xdr:colOff>165100</xdr:colOff>
      <xdr:row>75</xdr:row>
      <xdr:rowOff>4114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76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20641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53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97549</xdr:rowOff>
    </xdr:from>
    <xdr:to>
      <xdr:col>98</xdr:col>
      <xdr:colOff>38100</xdr:colOff>
      <xdr:row>75</xdr:row>
      <xdr:rowOff>27699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8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44226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56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755,106</a:t>
          </a:r>
          <a:r>
            <a:rPr kumimoji="1" lang="ja-JP" altLang="en-US" sz="1300">
              <a:latin typeface="ＭＳ Ｐゴシック" panose="020B0600070205080204" pitchFamily="50" charset="-128"/>
              <a:ea typeface="ＭＳ Ｐゴシック" panose="020B0600070205080204" pitchFamily="50" charset="-128"/>
            </a:rPr>
            <a:t>円となっており、前年度（</a:t>
          </a:r>
          <a:r>
            <a:rPr kumimoji="1" lang="en-US" altLang="ja-JP" sz="1300">
              <a:latin typeface="ＭＳ Ｐゴシック" panose="020B0600070205080204" pitchFamily="50" charset="-128"/>
              <a:ea typeface="ＭＳ Ｐゴシック" panose="020B0600070205080204" pitchFamily="50" charset="-128"/>
            </a:rPr>
            <a:t>694,244</a:t>
          </a:r>
          <a:r>
            <a:rPr kumimoji="1" lang="ja-JP" altLang="en-US" sz="1300">
              <a:latin typeface="ＭＳ Ｐゴシック" panose="020B0600070205080204" pitchFamily="50" charset="-128"/>
              <a:ea typeface="ＭＳ Ｐゴシック" panose="020B0600070205080204" pitchFamily="50" charset="-128"/>
            </a:rPr>
            <a:t>円）と比較して</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％の増加となっている。これは油谷地区小さな拠点づくり推進事業等の実施による普通建設事業費の大幅な増加に加え、物件費等の増加が要因となっている。</a:t>
          </a:r>
        </a:p>
        <a:p>
          <a:r>
            <a:rPr kumimoji="1" lang="ja-JP" altLang="en-US" sz="1300">
              <a:latin typeface="ＭＳ Ｐゴシック" panose="020B0600070205080204" pitchFamily="50" charset="-128"/>
              <a:ea typeface="ＭＳ Ｐゴシック" panose="020B0600070205080204" pitchFamily="50" charset="-128"/>
            </a:rPr>
            <a:t>　人件費は、期末勤勉手当の増により決算額が</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増加したことに加え、人口が</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減少したことにより、住民一人当たりのコストが前年度と比較して</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％の増加となっており、依然として類似団体平均値を上回っている。 </a:t>
          </a:r>
        </a:p>
        <a:p>
          <a:r>
            <a:rPr kumimoji="1" lang="ja-JP" altLang="en-US" sz="1300">
              <a:latin typeface="ＭＳ Ｐゴシック" panose="020B0600070205080204" pitchFamily="50" charset="-128"/>
              <a:ea typeface="ＭＳ Ｐゴシック" panose="020B0600070205080204" pitchFamily="50" charset="-128"/>
            </a:rPr>
            <a:t>　物件費は、電算システム管理事業の増等により、</a:t>
          </a:r>
          <a:r>
            <a:rPr kumimoji="1" lang="en-US" altLang="ja-JP" sz="1300">
              <a:latin typeface="ＭＳ Ｐゴシック" panose="020B0600070205080204" pitchFamily="50" charset="-128"/>
              <a:ea typeface="ＭＳ Ｐゴシック" panose="020B0600070205080204" pitchFamily="50" charset="-128"/>
            </a:rPr>
            <a:t>13.6%</a:t>
          </a:r>
          <a:r>
            <a:rPr kumimoji="1" lang="ja-JP" altLang="en-US" sz="1300">
              <a:latin typeface="ＭＳ Ｐゴシック" panose="020B0600070205080204" pitchFamily="50" charset="-128"/>
              <a:ea typeface="ＭＳ Ｐゴシック" panose="020B0600070205080204" pitchFamily="50" charset="-128"/>
            </a:rPr>
            <a:t>増加したことにより、類似団体平均値を上回っている。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　扶助費は、定額減税補足給付金給付事業の実施による増等により、前年度と比較して</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の増加となっているものの、昨年度に引き続き類似団体平均値を下回っている。</a:t>
          </a:r>
        </a:p>
        <a:p>
          <a:r>
            <a:rPr kumimoji="1" lang="ja-JP" altLang="en-US" sz="1300">
              <a:latin typeface="ＭＳ Ｐゴシック" panose="020B0600070205080204" pitchFamily="50" charset="-128"/>
              <a:ea typeface="ＭＳ Ｐゴシック" panose="020B0600070205080204" pitchFamily="50" charset="-128"/>
            </a:rPr>
            <a:t>　普通建設事業費は、新規整備が</a:t>
          </a:r>
          <a:r>
            <a:rPr kumimoji="1" lang="en-US" altLang="ja-JP" sz="1300">
              <a:latin typeface="ＭＳ Ｐゴシック" panose="020B0600070205080204" pitchFamily="50" charset="-128"/>
              <a:ea typeface="ＭＳ Ｐゴシック" panose="020B0600070205080204" pitchFamily="50" charset="-128"/>
            </a:rPr>
            <a:t>81.8%</a:t>
          </a:r>
          <a:r>
            <a:rPr kumimoji="1" lang="ja-JP" altLang="en-US" sz="1300">
              <a:latin typeface="ＭＳ Ｐゴシック" panose="020B0600070205080204" pitchFamily="50" charset="-128"/>
              <a:ea typeface="ＭＳ Ｐゴシック" panose="020B0600070205080204" pitchFamily="50" charset="-128"/>
            </a:rPr>
            <a:t>増加したことに加え、更新整備が油谷地区小さな拠点づくり推進事業の実施等により</a:t>
          </a:r>
          <a:r>
            <a:rPr kumimoji="1" lang="en-US" altLang="ja-JP" sz="1300">
              <a:latin typeface="ＭＳ Ｐゴシック" panose="020B0600070205080204" pitchFamily="50" charset="-128"/>
              <a:ea typeface="ＭＳ Ｐゴシック" panose="020B0600070205080204" pitchFamily="50" charset="-128"/>
            </a:rPr>
            <a:t>100.5%</a:t>
          </a:r>
          <a:r>
            <a:rPr kumimoji="1" lang="ja-JP" altLang="en-US" sz="1300">
              <a:latin typeface="ＭＳ Ｐゴシック" panose="020B0600070205080204" pitchFamily="50" charset="-128"/>
              <a:ea typeface="ＭＳ Ｐゴシック" panose="020B0600070205080204" pitchFamily="50" charset="-128"/>
            </a:rPr>
            <a:t>の増加となったことから、普通建設事業費全体で</a:t>
          </a:r>
          <a:r>
            <a:rPr kumimoji="1" lang="en-US" altLang="ja-JP" sz="1300">
              <a:latin typeface="ＭＳ Ｐゴシック" panose="020B0600070205080204" pitchFamily="50" charset="-128"/>
              <a:ea typeface="ＭＳ Ｐゴシック" panose="020B0600070205080204" pitchFamily="50" charset="-128"/>
            </a:rPr>
            <a:t>95.2%</a:t>
          </a:r>
          <a:r>
            <a:rPr kumimoji="1" lang="ja-JP" altLang="en-US" sz="1300">
              <a:latin typeface="ＭＳ Ｐゴシック" panose="020B0600070205080204" pitchFamily="50" charset="-128"/>
              <a:ea typeface="ＭＳ Ｐゴシック" panose="020B0600070205080204" pitchFamily="50" charset="-128"/>
            </a:rPr>
            <a:t>の増加となっている。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山口県長門市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30,207
29,649
357.31
23,929,952
22,809,479
903,509
12,812,484
18,908,521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80454</xdr:rowOff>
    </xdr:from>
    <xdr:to>
      <xdr:col>24</xdr:col>
      <xdr:colOff>63500</xdr:colOff>
      <xdr:row>37</xdr:row>
      <xdr:rowOff>119507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24104"/>
          <a:ext cx="838200" cy="3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119507</xdr:rowOff>
    </xdr:from>
    <xdr:to>
      <xdr:col>19</xdr:col>
      <xdr:colOff>177800</xdr:colOff>
      <xdr:row>37</xdr:row>
      <xdr:rowOff>156845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63157"/>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156845</xdr:rowOff>
    </xdr:from>
    <xdr:to>
      <xdr:col>15</xdr:col>
      <xdr:colOff>50800</xdr:colOff>
      <xdr:row>38</xdr:row>
      <xdr:rowOff>38735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0049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38735</xdr:rowOff>
    </xdr:from>
    <xdr:to>
      <xdr:col>10</xdr:col>
      <xdr:colOff>114300</xdr:colOff>
      <xdr:row>38</xdr:row>
      <xdr:rowOff>70358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53835"/>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29654</xdr:rowOff>
    </xdr:from>
    <xdr:to>
      <xdr:col>24</xdr:col>
      <xdr:colOff>114300</xdr:colOff>
      <xdr:row>37</xdr:row>
      <xdr:rowOff>131254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7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52531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2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68707</xdr:rowOff>
    </xdr:from>
    <xdr:to>
      <xdr:col>20</xdr:col>
      <xdr:colOff>38100</xdr:colOff>
      <xdr:row>37</xdr:row>
      <xdr:rowOff>170307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1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15384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87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106045</xdr:rowOff>
    </xdr:from>
    <xdr:to>
      <xdr:col>15</xdr:col>
      <xdr:colOff>101600</xdr:colOff>
      <xdr:row>38</xdr:row>
      <xdr:rowOff>36195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52722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24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159385</xdr:rowOff>
    </xdr:from>
    <xdr:to>
      <xdr:col>10</xdr:col>
      <xdr:colOff>165100</xdr:colOff>
      <xdr:row>38</xdr:row>
      <xdr:rowOff>89535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0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80662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9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19558</xdr:rowOff>
    </xdr:from>
    <xdr:to>
      <xdr:col>6</xdr:col>
      <xdr:colOff>38100</xdr:colOff>
      <xdr:row>38</xdr:row>
      <xdr:rowOff>121158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3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112285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27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32592</xdr:rowOff>
    </xdr:from>
    <xdr:to>
      <xdr:col>24</xdr:col>
      <xdr:colOff>63500</xdr:colOff>
      <xdr:row>58</xdr:row>
      <xdr:rowOff>61500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76692"/>
          <a:ext cx="838200" cy="2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28039</xdr:rowOff>
    </xdr:from>
    <xdr:to>
      <xdr:col>19</xdr:col>
      <xdr:colOff>177800</xdr:colOff>
      <xdr:row>58</xdr:row>
      <xdr:rowOff>61500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72139"/>
          <a:ext cx="889000" cy="3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28039</xdr:rowOff>
    </xdr:from>
    <xdr:to>
      <xdr:col>15</xdr:col>
      <xdr:colOff>50800</xdr:colOff>
      <xdr:row>58</xdr:row>
      <xdr:rowOff>41543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72139"/>
          <a:ext cx="889000" cy="1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91065</xdr:rowOff>
    </xdr:from>
    <xdr:to>
      <xdr:col>10</xdr:col>
      <xdr:colOff>114300</xdr:colOff>
      <xdr:row>58</xdr:row>
      <xdr:rowOff>41543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63715"/>
          <a:ext cx="889000" cy="12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153242</xdr:rowOff>
    </xdr:from>
    <xdr:to>
      <xdr:col>24</xdr:col>
      <xdr:colOff>114300</xdr:colOff>
      <xdr:row>58</xdr:row>
      <xdr:rowOff>83392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112619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3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10700</xdr:rowOff>
    </xdr:from>
    <xdr:to>
      <xdr:col>20</xdr:col>
      <xdr:colOff>38100</xdr:colOff>
      <xdr:row>58</xdr:row>
      <xdr:rowOff>112300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103427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47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148689</xdr:rowOff>
    </xdr:from>
    <xdr:to>
      <xdr:col>15</xdr:col>
      <xdr:colOff>101600</xdr:colOff>
      <xdr:row>58</xdr:row>
      <xdr:rowOff>78839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2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95366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9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162193</xdr:rowOff>
    </xdr:from>
    <xdr:to>
      <xdr:col>10</xdr:col>
      <xdr:colOff>165100</xdr:colOff>
      <xdr:row>58</xdr:row>
      <xdr:rowOff>92343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3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108870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710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40265</xdr:rowOff>
    </xdr:from>
    <xdr:to>
      <xdr:col>6</xdr:col>
      <xdr:colOff>38100</xdr:colOff>
      <xdr:row>57</xdr:row>
      <xdr:rowOff>141865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158392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88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53949</xdr:rowOff>
    </xdr:from>
    <xdr:to>
      <xdr:col>24</xdr:col>
      <xdr:colOff>63500</xdr:colOff>
      <xdr:row>77</xdr:row>
      <xdr:rowOff>77394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55599"/>
          <a:ext cx="838200" cy="2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77394</xdr:rowOff>
    </xdr:from>
    <xdr:to>
      <xdr:col>19</xdr:col>
      <xdr:colOff>177800</xdr:colOff>
      <xdr:row>77</xdr:row>
      <xdr:rowOff>139602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79044"/>
          <a:ext cx="889000" cy="62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107490</xdr:rowOff>
    </xdr:from>
    <xdr:to>
      <xdr:col>15</xdr:col>
      <xdr:colOff>50800</xdr:colOff>
      <xdr:row>77</xdr:row>
      <xdr:rowOff>139602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09140"/>
          <a:ext cx="88900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107490</xdr:rowOff>
    </xdr:from>
    <xdr:to>
      <xdr:col>10</xdr:col>
      <xdr:colOff>114300</xdr:colOff>
      <xdr:row>78</xdr:row>
      <xdr:rowOff>20486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09140"/>
          <a:ext cx="889000" cy="84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3149</xdr:rowOff>
    </xdr:from>
    <xdr:to>
      <xdr:col>24</xdr:col>
      <xdr:colOff>114300</xdr:colOff>
      <xdr:row>77</xdr:row>
      <xdr:rowOff>104749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0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153026</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8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26594</xdr:rowOff>
    </xdr:from>
    <xdr:to>
      <xdr:col>20</xdr:col>
      <xdr:colOff>38100</xdr:colOff>
      <xdr:row>77</xdr:row>
      <xdr:rowOff>128194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2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119321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20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88802</xdr:rowOff>
    </xdr:from>
    <xdr:to>
      <xdr:col>15</xdr:col>
      <xdr:colOff>101600</xdr:colOff>
      <xdr:row>78</xdr:row>
      <xdr:rowOff>18952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9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10079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83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56690</xdr:rowOff>
    </xdr:from>
    <xdr:to>
      <xdr:col>10</xdr:col>
      <xdr:colOff>165100</xdr:colOff>
      <xdr:row>77</xdr:row>
      <xdr:rowOff>158290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5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149417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51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141136</xdr:rowOff>
    </xdr:from>
    <xdr:to>
      <xdr:col>6</xdr:col>
      <xdr:colOff>38100</xdr:colOff>
      <xdr:row>78</xdr:row>
      <xdr:rowOff>71286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4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62413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35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83913</xdr:rowOff>
    </xdr:from>
    <xdr:to>
      <xdr:col>24</xdr:col>
      <xdr:colOff>63500</xdr:colOff>
      <xdr:row>99</xdr:row>
      <xdr:rowOff>84217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7463"/>
          <a:ext cx="8382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84217</xdr:rowOff>
    </xdr:from>
    <xdr:to>
      <xdr:col>19</xdr:col>
      <xdr:colOff>177800</xdr:colOff>
      <xdr:row>99</xdr:row>
      <xdr:rowOff>85520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57767"/>
          <a:ext cx="889000" cy="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85520</xdr:rowOff>
    </xdr:from>
    <xdr:to>
      <xdr:col>15</xdr:col>
      <xdr:colOff>50800</xdr:colOff>
      <xdr:row>99</xdr:row>
      <xdr:rowOff>85820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9070"/>
          <a:ext cx="889000" cy="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85820</xdr:rowOff>
    </xdr:from>
    <xdr:to>
      <xdr:col>10</xdr:col>
      <xdr:colOff>114300</xdr:colOff>
      <xdr:row>99</xdr:row>
      <xdr:rowOff>87757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9370"/>
          <a:ext cx="889000" cy="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33113</xdr:rowOff>
    </xdr:from>
    <xdr:to>
      <xdr:col>24</xdr:col>
      <xdr:colOff>114300</xdr:colOff>
      <xdr:row>99</xdr:row>
      <xdr:rowOff>134713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33417</xdr:rowOff>
    </xdr:from>
    <xdr:to>
      <xdr:col>20</xdr:col>
      <xdr:colOff>38100</xdr:colOff>
      <xdr:row>99</xdr:row>
      <xdr:rowOff>135017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126144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34720</xdr:rowOff>
    </xdr:from>
    <xdr:to>
      <xdr:col>15</xdr:col>
      <xdr:colOff>101600</xdr:colOff>
      <xdr:row>99</xdr:row>
      <xdr:rowOff>136320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127447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10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35020</xdr:rowOff>
    </xdr:from>
    <xdr:to>
      <xdr:col>10</xdr:col>
      <xdr:colOff>165100</xdr:colOff>
      <xdr:row>99</xdr:row>
      <xdr:rowOff>136620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127747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36957</xdr:rowOff>
    </xdr:from>
    <xdr:to>
      <xdr:col>6</xdr:col>
      <xdr:colOff>38100</xdr:colOff>
      <xdr:row>99</xdr:row>
      <xdr:rowOff>138557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129684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70793</xdr:rowOff>
    </xdr:from>
    <xdr:to>
      <xdr:col>55</xdr:col>
      <xdr:colOff>0</xdr:colOff>
      <xdr:row>38</xdr:row>
      <xdr:rowOff>71447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585893"/>
          <a:ext cx="8382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70793</xdr:rowOff>
    </xdr:from>
    <xdr:to>
      <xdr:col>50</xdr:col>
      <xdr:colOff>114300</xdr:colOff>
      <xdr:row>38</xdr:row>
      <xdr:rowOff>140353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585893"/>
          <a:ext cx="889000" cy="6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140353</xdr:rowOff>
    </xdr:from>
    <xdr:to>
      <xdr:col>45</xdr:col>
      <xdr:colOff>177800</xdr:colOff>
      <xdr:row>38</xdr:row>
      <xdr:rowOff>144925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65545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143292</xdr:rowOff>
    </xdr:from>
    <xdr:to>
      <xdr:col>41</xdr:col>
      <xdr:colOff>50800</xdr:colOff>
      <xdr:row>38</xdr:row>
      <xdr:rowOff>144925</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658392"/>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20647</xdr:rowOff>
    </xdr:from>
    <xdr:to>
      <xdr:col>55</xdr:col>
      <xdr:colOff>50800</xdr:colOff>
      <xdr:row>38</xdr:row>
      <xdr:rowOff>122247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53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170524</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19993</xdr:rowOff>
    </xdr:from>
    <xdr:to>
      <xdr:col>50</xdr:col>
      <xdr:colOff>165100</xdr:colOff>
      <xdr:row>38</xdr:row>
      <xdr:rowOff>121593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3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112720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27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89553</xdr:rowOff>
    </xdr:from>
    <xdr:to>
      <xdr:col>46</xdr:col>
      <xdr:colOff>38100</xdr:colOff>
      <xdr:row>39</xdr:row>
      <xdr:rowOff>19703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0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10830</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97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94125</xdr:rowOff>
    </xdr:from>
    <xdr:to>
      <xdr:col>41</xdr:col>
      <xdr:colOff>101600</xdr:colOff>
      <xdr:row>39</xdr:row>
      <xdr:rowOff>24275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0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15402</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019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92492</xdr:rowOff>
    </xdr:from>
    <xdr:to>
      <xdr:col>36</xdr:col>
      <xdr:colOff>165100</xdr:colOff>
      <xdr:row>39</xdr:row>
      <xdr:rowOff>22642</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0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13769</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0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154115</xdr:rowOff>
    </xdr:from>
    <xdr:to>
      <xdr:col>55</xdr:col>
      <xdr:colOff>0</xdr:colOff>
      <xdr:row>54</xdr:row>
      <xdr:rowOff>165862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412415"/>
          <a:ext cx="838200" cy="1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165862</xdr:rowOff>
    </xdr:from>
    <xdr:to>
      <xdr:col>50</xdr:col>
      <xdr:colOff>114300</xdr:colOff>
      <xdr:row>55</xdr:row>
      <xdr:rowOff>22251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424162"/>
          <a:ext cx="889000" cy="2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22251</xdr:rowOff>
    </xdr:from>
    <xdr:to>
      <xdr:col>45</xdr:col>
      <xdr:colOff>177800</xdr:colOff>
      <xdr:row>55</xdr:row>
      <xdr:rowOff>111341</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452001"/>
          <a:ext cx="889000" cy="8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111341</xdr:rowOff>
    </xdr:from>
    <xdr:to>
      <xdr:col>41</xdr:col>
      <xdr:colOff>50800</xdr:colOff>
      <xdr:row>55</xdr:row>
      <xdr:rowOff>112026</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541091"/>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103315</xdr:rowOff>
    </xdr:from>
    <xdr:to>
      <xdr:col>55</xdr:col>
      <xdr:colOff>50800</xdr:colOff>
      <xdr:row>55</xdr:row>
      <xdr:rowOff>33465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36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126192</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21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115062</xdr:rowOff>
    </xdr:from>
    <xdr:to>
      <xdr:col>50</xdr:col>
      <xdr:colOff>165100</xdr:colOff>
      <xdr:row>55</xdr:row>
      <xdr:rowOff>45212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37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61739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148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142901</xdr:rowOff>
    </xdr:from>
    <xdr:to>
      <xdr:col>46</xdr:col>
      <xdr:colOff>38100</xdr:colOff>
      <xdr:row>55</xdr:row>
      <xdr:rowOff>73051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40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89578</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17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60541</xdr:rowOff>
    </xdr:from>
    <xdr:to>
      <xdr:col>41</xdr:col>
      <xdr:colOff>101600</xdr:colOff>
      <xdr:row>55</xdr:row>
      <xdr:rowOff>162141</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49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7218</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26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61226</xdr:rowOff>
    </xdr:from>
    <xdr:to>
      <xdr:col>36</xdr:col>
      <xdr:colOff>165100</xdr:colOff>
      <xdr:row>55</xdr:row>
      <xdr:rowOff>162826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49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7903</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26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137148</xdr:rowOff>
    </xdr:from>
    <xdr:to>
      <xdr:col>55</xdr:col>
      <xdr:colOff>0</xdr:colOff>
      <xdr:row>77</xdr:row>
      <xdr:rowOff>158020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38798"/>
          <a:ext cx="838200" cy="2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145937</xdr:rowOff>
    </xdr:from>
    <xdr:to>
      <xdr:col>50</xdr:col>
      <xdr:colOff>114300</xdr:colOff>
      <xdr:row>77</xdr:row>
      <xdr:rowOff>158020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47587"/>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145937</xdr:rowOff>
    </xdr:from>
    <xdr:to>
      <xdr:col>45</xdr:col>
      <xdr:colOff>177800</xdr:colOff>
      <xdr:row>78</xdr:row>
      <xdr:rowOff>2403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47587"/>
          <a:ext cx="889000" cy="2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87607</xdr:rowOff>
    </xdr:from>
    <xdr:to>
      <xdr:col>41</xdr:col>
      <xdr:colOff>50800</xdr:colOff>
      <xdr:row>78</xdr:row>
      <xdr:rowOff>2403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289257"/>
          <a:ext cx="889000" cy="8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86348</xdr:rowOff>
    </xdr:from>
    <xdr:to>
      <xdr:col>55</xdr:col>
      <xdr:colOff>50800</xdr:colOff>
      <xdr:row>78</xdr:row>
      <xdr:rowOff>16498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8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109225</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3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107220</xdr:rowOff>
    </xdr:from>
    <xdr:to>
      <xdr:col>50</xdr:col>
      <xdr:colOff>165100</xdr:colOff>
      <xdr:row>78</xdr:row>
      <xdr:rowOff>37370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0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53897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8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95137</xdr:rowOff>
    </xdr:from>
    <xdr:to>
      <xdr:col>46</xdr:col>
      <xdr:colOff>38100</xdr:colOff>
      <xdr:row>78</xdr:row>
      <xdr:rowOff>25287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9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41814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7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123053</xdr:rowOff>
    </xdr:from>
    <xdr:to>
      <xdr:col>41</xdr:col>
      <xdr:colOff>101600</xdr:colOff>
      <xdr:row>78</xdr:row>
      <xdr:rowOff>53203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2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44330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17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36807</xdr:rowOff>
    </xdr:from>
    <xdr:to>
      <xdr:col>36</xdr:col>
      <xdr:colOff>165100</xdr:colOff>
      <xdr:row>77</xdr:row>
      <xdr:rowOff>138407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3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154934</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1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56573</xdr:rowOff>
    </xdr:from>
    <xdr:to>
      <xdr:col>55</xdr:col>
      <xdr:colOff>0</xdr:colOff>
      <xdr:row>97</xdr:row>
      <xdr:rowOff>65923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87223"/>
          <a:ext cx="838200" cy="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65923</xdr:rowOff>
    </xdr:from>
    <xdr:to>
      <xdr:col>50</xdr:col>
      <xdr:colOff>114300</xdr:colOff>
      <xdr:row>97</xdr:row>
      <xdr:rowOff>77780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696573"/>
          <a:ext cx="889000" cy="11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77780</xdr:rowOff>
    </xdr:from>
    <xdr:to>
      <xdr:col>45</xdr:col>
      <xdr:colOff>177800</xdr:colOff>
      <xdr:row>97</xdr:row>
      <xdr:rowOff>101775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708430"/>
          <a:ext cx="889000" cy="2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95717</xdr:rowOff>
    </xdr:from>
    <xdr:to>
      <xdr:col>41</xdr:col>
      <xdr:colOff>50800</xdr:colOff>
      <xdr:row>97</xdr:row>
      <xdr:rowOff>101775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726367"/>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5773</xdr:rowOff>
    </xdr:from>
    <xdr:to>
      <xdr:col>55</xdr:col>
      <xdr:colOff>50800</xdr:colOff>
      <xdr:row>97</xdr:row>
      <xdr:rowOff>107373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3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155650</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14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15123</xdr:rowOff>
    </xdr:from>
    <xdr:to>
      <xdr:col>50</xdr:col>
      <xdr:colOff>165100</xdr:colOff>
      <xdr:row>97</xdr:row>
      <xdr:rowOff>116723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4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107850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38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26980</xdr:rowOff>
    </xdr:from>
    <xdr:to>
      <xdr:col>46</xdr:col>
      <xdr:colOff>38100</xdr:colOff>
      <xdr:row>97</xdr:row>
      <xdr:rowOff>128580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119707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5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50975</xdr:rowOff>
    </xdr:from>
    <xdr:to>
      <xdr:col>41</xdr:col>
      <xdr:colOff>101600</xdr:colOff>
      <xdr:row>97</xdr:row>
      <xdr:rowOff>152575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8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143702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7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44917</xdr:rowOff>
    </xdr:from>
    <xdr:to>
      <xdr:col>36</xdr:col>
      <xdr:colOff>165100</xdr:colOff>
      <xdr:row>97</xdr:row>
      <xdr:rowOff>146517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7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137644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6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90965</xdr:rowOff>
    </xdr:from>
    <xdr:to>
      <xdr:col>85</xdr:col>
      <xdr:colOff>127000</xdr:colOff>
      <xdr:row>37</xdr:row>
      <xdr:rowOff>146086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263165"/>
          <a:ext cx="838200" cy="2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146086</xdr:rowOff>
    </xdr:from>
    <xdr:to>
      <xdr:col>81</xdr:col>
      <xdr:colOff>50800</xdr:colOff>
      <xdr:row>38</xdr:row>
      <xdr:rowOff>11155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89736"/>
          <a:ext cx="889000" cy="3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88222</xdr:rowOff>
    </xdr:from>
    <xdr:to>
      <xdr:col>76</xdr:col>
      <xdr:colOff>114300</xdr:colOff>
      <xdr:row>38</xdr:row>
      <xdr:rowOff>11155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31872"/>
          <a:ext cx="889000" cy="9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88222</xdr:rowOff>
    </xdr:from>
    <xdr:to>
      <xdr:col>71</xdr:col>
      <xdr:colOff>177800</xdr:colOff>
      <xdr:row>38</xdr:row>
      <xdr:rowOff>37859</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31872"/>
          <a:ext cx="889000" cy="12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40165</xdr:rowOff>
    </xdr:from>
    <xdr:to>
      <xdr:col>85</xdr:col>
      <xdr:colOff>177800</xdr:colOff>
      <xdr:row>36</xdr:row>
      <xdr:rowOff>141765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1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63042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06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95286</xdr:rowOff>
    </xdr:from>
    <xdr:to>
      <xdr:col>81</xdr:col>
      <xdr:colOff>101600</xdr:colOff>
      <xdr:row>38</xdr:row>
      <xdr:rowOff>25436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3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16563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3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131806</xdr:rowOff>
    </xdr:from>
    <xdr:to>
      <xdr:col>76</xdr:col>
      <xdr:colOff>165100</xdr:colOff>
      <xdr:row>38</xdr:row>
      <xdr:rowOff>61956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7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53082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6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37422</xdr:rowOff>
    </xdr:from>
    <xdr:to>
      <xdr:col>72</xdr:col>
      <xdr:colOff>38100</xdr:colOff>
      <xdr:row>37</xdr:row>
      <xdr:rowOff>139022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8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155549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5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158509</xdr:rowOff>
    </xdr:from>
    <xdr:to>
      <xdr:col>67</xdr:col>
      <xdr:colOff>101600</xdr:colOff>
      <xdr:row>38</xdr:row>
      <xdr:rowOff>88658</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021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79786</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94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40701</xdr:rowOff>
    </xdr:from>
    <xdr:to>
      <xdr:col>85</xdr:col>
      <xdr:colOff>127000</xdr:colOff>
      <xdr:row>56</xdr:row>
      <xdr:rowOff>65641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41901"/>
          <a:ext cx="838200" cy="2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65641</xdr:rowOff>
    </xdr:from>
    <xdr:to>
      <xdr:col>81</xdr:col>
      <xdr:colOff>50800</xdr:colOff>
      <xdr:row>56</xdr:row>
      <xdr:rowOff>163528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66841"/>
          <a:ext cx="889000" cy="9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163528</xdr:rowOff>
    </xdr:from>
    <xdr:to>
      <xdr:col>76</xdr:col>
      <xdr:colOff>114300</xdr:colOff>
      <xdr:row>57</xdr:row>
      <xdr:rowOff>140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64728"/>
          <a:ext cx="889000" cy="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151199</xdr:rowOff>
    </xdr:from>
    <xdr:to>
      <xdr:col>71</xdr:col>
      <xdr:colOff>177800</xdr:colOff>
      <xdr:row>57</xdr:row>
      <xdr:rowOff>140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52399"/>
          <a:ext cx="889000" cy="2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161351</xdr:rowOff>
    </xdr:from>
    <xdr:to>
      <xdr:col>85</xdr:col>
      <xdr:colOff>177800</xdr:colOff>
      <xdr:row>56</xdr:row>
      <xdr:rowOff>91501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9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139778</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6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14841</xdr:rowOff>
    </xdr:from>
    <xdr:to>
      <xdr:col>81</xdr:col>
      <xdr:colOff>101600</xdr:colOff>
      <xdr:row>56</xdr:row>
      <xdr:rowOff>116441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1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107568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0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112728</xdr:rowOff>
    </xdr:from>
    <xdr:to>
      <xdr:col>76</xdr:col>
      <xdr:colOff>165100</xdr:colOff>
      <xdr:row>57</xdr:row>
      <xdr:rowOff>42878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1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34005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0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120790</xdr:rowOff>
    </xdr:from>
    <xdr:to>
      <xdr:col>72</xdr:col>
      <xdr:colOff>38100</xdr:colOff>
      <xdr:row>57</xdr:row>
      <xdr:rowOff>50940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2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42067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1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100399</xdr:rowOff>
    </xdr:from>
    <xdr:to>
      <xdr:col>67</xdr:col>
      <xdr:colOff>101600</xdr:colOff>
      <xdr:row>57</xdr:row>
      <xdr:rowOff>30549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0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21676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9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76243</xdr:rowOff>
    </xdr:from>
    <xdr:to>
      <xdr:col>85</xdr:col>
      <xdr:colOff>127000</xdr:colOff>
      <xdr:row>79</xdr:row>
      <xdr:rowOff>79434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20793"/>
          <a:ext cx="838200" cy="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79434</xdr:rowOff>
    </xdr:from>
    <xdr:to>
      <xdr:col>81</xdr:col>
      <xdr:colOff>50800</xdr:colOff>
      <xdr:row>79</xdr:row>
      <xdr:rowOff>85044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23984"/>
          <a:ext cx="889000" cy="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85044</xdr:rowOff>
    </xdr:from>
    <xdr:to>
      <xdr:col>76</xdr:col>
      <xdr:colOff>114300</xdr:colOff>
      <xdr:row>79</xdr:row>
      <xdr:rowOff>90005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29594"/>
          <a:ext cx="889000" cy="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88151</xdr:rowOff>
    </xdr:from>
    <xdr:to>
      <xdr:col>71</xdr:col>
      <xdr:colOff>177800</xdr:colOff>
      <xdr:row>79</xdr:row>
      <xdr:rowOff>90005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32701"/>
          <a:ext cx="889000" cy="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25443</xdr:rowOff>
    </xdr:from>
    <xdr:to>
      <xdr:col>85</xdr:col>
      <xdr:colOff>177800</xdr:colOff>
      <xdr:row>79</xdr:row>
      <xdr:rowOff>127043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6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156270</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5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28634</xdr:rowOff>
    </xdr:from>
    <xdr:to>
      <xdr:col>81</xdr:col>
      <xdr:colOff>101600</xdr:colOff>
      <xdr:row>79</xdr:row>
      <xdr:rowOff>130234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121361</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5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34244</xdr:rowOff>
    </xdr:from>
    <xdr:to>
      <xdr:col>76</xdr:col>
      <xdr:colOff>165100</xdr:colOff>
      <xdr:row>79</xdr:row>
      <xdr:rowOff>135844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7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126971</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1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39205</xdr:rowOff>
    </xdr:from>
    <xdr:to>
      <xdr:col>72</xdr:col>
      <xdr:colOff>38100</xdr:colOff>
      <xdr:row>79</xdr:row>
      <xdr:rowOff>140805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131932</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7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37351</xdr:rowOff>
    </xdr:from>
    <xdr:to>
      <xdr:col>67</xdr:col>
      <xdr:colOff>101600</xdr:colOff>
      <xdr:row>79</xdr:row>
      <xdr:rowOff>138951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130078</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116154</xdr:rowOff>
    </xdr:from>
    <xdr:to>
      <xdr:col>85</xdr:col>
      <xdr:colOff>127000</xdr:colOff>
      <xdr:row>97</xdr:row>
      <xdr:rowOff>122932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46804"/>
          <a:ext cx="838200" cy="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117677</xdr:rowOff>
    </xdr:from>
    <xdr:to>
      <xdr:col>81</xdr:col>
      <xdr:colOff>50800</xdr:colOff>
      <xdr:row>97</xdr:row>
      <xdr:rowOff>122932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48327"/>
          <a:ext cx="889000" cy="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117677</xdr:rowOff>
    </xdr:from>
    <xdr:to>
      <xdr:col>76</xdr:col>
      <xdr:colOff>114300</xdr:colOff>
      <xdr:row>97</xdr:row>
      <xdr:rowOff>132412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48327"/>
          <a:ext cx="889000" cy="1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132412</xdr:rowOff>
    </xdr:from>
    <xdr:to>
      <xdr:col>71</xdr:col>
      <xdr:colOff>177800</xdr:colOff>
      <xdr:row>97</xdr:row>
      <xdr:rowOff>133032</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63062"/>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65354</xdr:rowOff>
    </xdr:from>
    <xdr:to>
      <xdr:col>85</xdr:col>
      <xdr:colOff>177800</xdr:colOff>
      <xdr:row>97</xdr:row>
      <xdr:rowOff>166954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9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24731</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8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72132</xdr:rowOff>
    </xdr:from>
    <xdr:to>
      <xdr:col>81</xdr:col>
      <xdr:colOff>101600</xdr:colOff>
      <xdr:row>98</xdr:row>
      <xdr:rowOff>2282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0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18809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7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66877</xdr:rowOff>
    </xdr:from>
    <xdr:to>
      <xdr:col>76</xdr:col>
      <xdr:colOff>165100</xdr:colOff>
      <xdr:row>97</xdr:row>
      <xdr:rowOff>168477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9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13554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7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81612</xdr:rowOff>
    </xdr:from>
    <xdr:to>
      <xdr:col>72</xdr:col>
      <xdr:colOff>38100</xdr:colOff>
      <xdr:row>98</xdr:row>
      <xdr:rowOff>11762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1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28289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8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82232</xdr:rowOff>
    </xdr:from>
    <xdr:to>
      <xdr:col>67</xdr:col>
      <xdr:colOff>101600</xdr:colOff>
      <xdr:row>98</xdr:row>
      <xdr:rowOff>12382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1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28909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8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91857</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78407"/>
          <a:ext cx="889000" cy="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41057</xdr:rowOff>
    </xdr:from>
    <xdr:to>
      <xdr:col>98</xdr:col>
      <xdr:colOff>38100</xdr:colOff>
      <xdr:row>39</xdr:row>
      <xdr:rowOff>142657</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2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133784</xdr:rowOff>
    </xdr:from>
    <xdr:ext cx="313932"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499333" y="68203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総務費は、油谷地区小さな拠点づくり推進事業の進捗により、前年度と比較して</a:t>
          </a:r>
          <a:r>
            <a:rPr kumimoji="1" lang="en-US" altLang="ja-JP" sz="1300">
              <a:latin typeface="ＭＳ Ｐゴシック" panose="020B0600070205080204" pitchFamily="50" charset="-128"/>
              <a:ea typeface="ＭＳ Ｐゴシック" panose="020B0600070205080204" pitchFamily="50" charset="-128"/>
            </a:rPr>
            <a:t>18.7</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商工費は、戦力的産業基盤強化事業の進捗により、前年度と比較して</a:t>
          </a:r>
          <a:r>
            <a:rPr kumimoji="1" lang="en-US" altLang="ja-JP" sz="1300">
              <a:latin typeface="ＭＳ Ｐゴシック" panose="020B0600070205080204" pitchFamily="50" charset="-128"/>
              <a:ea typeface="ＭＳ Ｐゴシック" panose="020B0600070205080204" pitchFamily="50" charset="-128"/>
            </a:rPr>
            <a:t>13.6</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消防費は、消防庁舎建設事業及び消防指令センター共同運用事業の進捗により、前年度と比較して</a:t>
          </a:r>
          <a:r>
            <a:rPr kumimoji="1" lang="en-US" altLang="ja-JP" sz="1300">
              <a:latin typeface="ＭＳ Ｐゴシック" panose="020B0600070205080204" pitchFamily="50" charset="-128"/>
              <a:ea typeface="ＭＳ Ｐゴシック" panose="020B0600070205080204" pitchFamily="50" charset="-128"/>
            </a:rPr>
            <a:t>67.3</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災害復旧費は、現年公共土木施設災害復旧事業の実施により、前年度と比較して</a:t>
          </a:r>
          <a:r>
            <a:rPr kumimoji="1" lang="en-US" altLang="ja-JP" sz="1300">
              <a:latin typeface="ＭＳ Ｐゴシック" panose="020B0600070205080204" pitchFamily="50" charset="-128"/>
              <a:ea typeface="ＭＳ Ｐゴシック" panose="020B0600070205080204" pitchFamily="50" charset="-128"/>
            </a:rPr>
            <a:t>16.4</a:t>
          </a:r>
          <a:r>
            <a:rPr kumimoji="1" lang="ja-JP" altLang="en-US" sz="1300">
              <a:latin typeface="ＭＳ Ｐゴシック" panose="020B0600070205080204" pitchFamily="50" charset="-128"/>
              <a:ea typeface="ＭＳ Ｐゴシック" panose="020B0600070205080204" pitchFamily="50" charset="-128"/>
            </a:rPr>
            <a:t>％の増となった。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山口県長門市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財政調整基金残高については、取崩しを取り止め積立てのみ実施したため、前年度と比較して</a:t>
          </a:r>
          <a:r>
            <a:rPr kumimoji="1" lang="en-US" altLang="ja-JP" sz="1400">
              <a:latin typeface="ＭＳ ゴシック" pitchFamily="49" charset="-128"/>
              <a:ea typeface="ＭＳ ゴシック" pitchFamily="49" charset="-128"/>
            </a:rPr>
            <a:t>3.86</a:t>
          </a:r>
          <a:r>
            <a:rPr kumimoji="1" lang="ja-JP" altLang="en-US" sz="1400">
              <a:latin typeface="ＭＳ ゴシック" pitchFamily="49" charset="-128"/>
              <a:ea typeface="ＭＳ ゴシック" pitchFamily="49" charset="-128"/>
            </a:rPr>
            <a:t>ポイントの増となった。</a:t>
          </a:r>
        </a:p>
        <a:p>
          <a:r>
            <a:rPr kumimoji="1" lang="ja-JP" altLang="en-US" sz="1400">
              <a:latin typeface="ＭＳ ゴシック" pitchFamily="49" charset="-128"/>
              <a:ea typeface="ＭＳ ゴシック" pitchFamily="49" charset="-128"/>
            </a:rPr>
            <a:t>　実質収支額については、翌年度に繰り越すべき財源が減少したものの、歳入歳出差引が大きく減少したことから、標準財政規模比は前年度と比較して</a:t>
          </a:r>
          <a:r>
            <a:rPr kumimoji="1" lang="en-US" altLang="ja-JP" sz="1400">
              <a:latin typeface="ＭＳ ゴシック" pitchFamily="49" charset="-128"/>
              <a:ea typeface="ＭＳ ゴシック" pitchFamily="49" charset="-128"/>
            </a:rPr>
            <a:t>1.98</a:t>
          </a:r>
          <a:r>
            <a:rPr kumimoji="1" lang="ja-JP" altLang="en-US" sz="1400">
              <a:latin typeface="ＭＳ ゴシック" pitchFamily="49" charset="-128"/>
              <a:ea typeface="ＭＳ ゴシック" pitchFamily="49" charset="-128"/>
            </a:rPr>
            <a:t>ポイントの減となった。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山口県長門市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各会計とも令和６年度は赤字を生じておらず、今後も適正な財政運営・企業運営を行っていくとともに、更なる財政健全化への取組を進める。</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　なお、湯本温泉事業については、一般会計からの繰出しにより収支を調整している。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山口県長門市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実質公債費率（</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カ年平均）は前年度比</a:t>
          </a:r>
          <a:r>
            <a:rPr kumimoji="1" lang="en-US" altLang="ja-JP" sz="1400">
              <a:latin typeface="ＭＳ ゴシック" pitchFamily="49" charset="-128"/>
              <a:ea typeface="ＭＳ ゴシック" pitchFamily="49" charset="-128"/>
            </a:rPr>
            <a:t>0.3</a:t>
          </a:r>
          <a:r>
            <a:rPr kumimoji="1" lang="ja-JP" altLang="en-US" sz="1400">
              <a:latin typeface="ＭＳ ゴシック" pitchFamily="49" charset="-128"/>
              <a:ea typeface="ＭＳ ゴシック" pitchFamily="49" charset="-128"/>
            </a:rPr>
            <a:t>ポイントの増となった。主な要因としては、光ファイバー網整備事業、本庁舎建設事業等の大型事業における元金償還が始まったことが挙げられる。今後も、実質公債費率は上昇していくと予想している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山口県長門市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将来負担比率は前年度比で</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ポイントの負担増となったが、前年度に引き続き将来負担額は無しとなった。主な要因として、財政調整基金の取崩しを取り止めたことで充当可能基金が増加したことに加えて、近年実施してきた地方債の発行抑制と交付税措置率の高い地方債の優先的な発行により地方債残高の増加を抑えられていることなどが挙げられる。</a:t>
          </a:r>
        </a:p>
        <a:p>
          <a:r>
            <a:rPr kumimoji="1" lang="ja-JP" altLang="en-US" sz="1400">
              <a:latin typeface="ＭＳ ゴシック" pitchFamily="49" charset="-128"/>
              <a:ea typeface="ＭＳ ゴシック" pitchFamily="49" charset="-128"/>
            </a:rPr>
            <a:t>　しかしながら、今後は充当可能基金の減少等が見込まれることから、将来負担比率の悪化が予想される。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山口県長門市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・地域活性化基金を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百万円取り崩したものの、財政調整基金へ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百万円の積立を行ったこと等により、基金全体として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等の自主財源の減少や、国勢調査における人口減少の影響による普通交付税の減額、扶助費の増加が見込まれることから、特定目的基金については、それぞれの目的に沿って効果的に活用を図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・地域活性化基金：地域住民の連帯強化と地域振興のため。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・職員退職手当基金：退職手当の財源不足を補うため。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・公共施設維持補修等基金：公有財産として管理する建物の維持補修に要する経費に充てるため。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・地域福祉振興基金：地域福祉と生活環境向上のため。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・香月泰男美術館運営基金：香月泰男美術館の管理運営に充てるため。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・地域活性化基金：地域住民の連携強化と地域振興に係る財源として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百万円を充当したことにより減少。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・公共施設維持補修等基金：公共施設解体工事の財源として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・地域福祉振興基金：地域福祉と生活環境向上のため、福祉タクシー助成事業に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百万円を充当したことによる減少。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・環境整備協力費基金：一般会計から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・その他の基金：運用利子の積立による増加。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・それぞれの目的に沿って効果的に活用を図る。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条に基づく積立を行ったことにより増加。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・市税等の自主財源の減少や、国勢調査における人口減少の影響による普通交付税の減額、扶助費の増加により減少が見込まれるが、災害等不測の事態に備えて、標準財政規模の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％以上は確保していきたい。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・本庁舎建設事業において借り入れた合併特例債の一部を元利償還金に充てるため取り崩したことにより減少。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・本庁舎建設事業において借り入れた合併特例債の一部を元利償還金に充てるため、年次的に取り崩す。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0D29E76-5928-4B3D-AA7F-AF4A51360F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47ABDC1-502D-47E0-9B1D-2E62B1B62C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DB11F01F-F209-48E4-B63F-78E20A681DE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B1BF280F-97E4-4210-AC07-A3DF82CE08F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520F16AB-79C0-412E-A130-4DC98D081DC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24ABD151-191E-4406-B097-C2648647510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402406C3-4008-4B98-8FD2-0E451EED5D3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C62E6D80-A5AA-4BE5-9E27-58AF9028CBC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D8B3E394-5D64-4FB4-BFD5-8A10F8958C4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735CC577-634B-42DE-9B48-5BFF5D2C628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山口県長門市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1F84B8FB-87C3-414E-A3E8-0EF9297FD83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A95022A3-4568-4B31-99CB-7544DFB724E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DB093D1B-68B0-4E24-98BC-B3E922FDDCF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5CC9947B-2A03-432F-9831-0516067869E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C8F7216C-38A3-4271-A9B3-41A53539728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FCAEB96F-1307-4F8F-BDAC-DD7A5941B87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30,207
29,649
357.31
23,929,952
22,809,479
903,509
12,812,484
18,908,521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2C461A7D-2C0F-49E7-BE3D-7397A5DBCFA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3AF9833E-CC58-4D7B-B839-17B837EB1D2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ADBC563E-2B20-42A8-9FA8-5FD9EF42B68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B5FB1507-2321-4D4B-AB89-26AC042433F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ABC4D65-C524-4775-94EA-F2C69B049C6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4161616C-9232-49F4-8668-5675C686B97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E1572595-0950-46C3-960E-D9956D320A2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D5BA4740-3100-4B82-A70E-695E856B4B8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64F15D7F-EA86-493A-A7FF-ADBD7688D78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2DAC1398-BF50-43CC-9D89-B1F8B3F578B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778BB827-6433-45F4-84E7-DEA0CE0945F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D76EABD5-7BD2-4A4A-97D2-BD48EAB326B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788D6BB2-9E71-431A-92EA-84CBB4E9FDE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BAC75D00-3DD7-4C42-9E37-A3C63419D39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F0870937-A50B-4E23-B254-71B0CF739B4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9353B131-043E-43BF-BE90-D504C28AF74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73BAEAB0-9EC1-44CB-A7B8-344B8D88A18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87741F71-47F4-4492-BC09-0C4820322C6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D4429600-6A6A-46C8-B8BA-321741C2823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B7F42885-FF0D-4253-9B53-5F17F93EC51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6B7DB41E-B7CD-4393-9F16-EB882CBB314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AC20676E-2F36-474F-A10F-C6D2261F077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34BC1A59-75B3-4385-9A17-85BCDECF305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38C43D7F-88FF-495E-B098-8CD49EEA940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97D92AD3-C160-42E4-AF57-3FB33C65BD5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89D7E643-A491-419A-9383-F3EE9BD3C23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3234F51-CBA6-48B7-BF5C-99B32379E59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503BB61D-334A-447A-A7EE-420539C2E1B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E9F24F03-0636-476D-9DEF-74FA8EDAAED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3753B28C-AAEE-4F4D-B071-E55E5CA8FF9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3FD70D40-314E-4F30-80A1-2F142C865C7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78893DA9-D736-417B-9CD7-CD90B8B0A8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4674AFBC-2D72-4B21-A46F-4AAF7939799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DF78703D-0648-472E-92CC-1A994AF6261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12BCBFCB-14CA-4A36-BC96-0328E8CD462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施設の老朽化により、有形固定資産減価償却率は上昇傾向にあることから、令和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年３月に改訂した公共施設等総合管理計画に沿って、公共施設の最適化を図っていく。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6F76945D-7680-4C20-94A5-06ECD0E1DA9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14025A0-09FB-451E-BACE-0120D102977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6F77ED1C-8DB9-4332-BE18-666301B724A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B714442C-36CA-4063-A993-84482E119398}"/>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7" name="テキスト ボックス 56">
          <a:extLst>
            <a:ext uri="{FF2B5EF4-FFF2-40B4-BE49-F238E27FC236}">
              <a16:creationId xmlns:a16="http://schemas.microsoft.com/office/drawing/2014/main" id="{CE602167-C048-40F9-942C-4E03A15A1B54}"/>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22904534-F93E-44EB-8F36-15FE36B9659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42716215-3540-44EF-8A82-322BD8C428E2}"/>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AB39CBDB-7EDB-430E-BF22-843ED4BA092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EF62534A-31A3-4C3E-8C18-271CD18E9DB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00FFC1A3-039D-45ED-8053-9249C12EEA88}"/>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EED7848B-B128-4399-B3AB-35A1A74E701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222F4F17-2202-4FB4-B8C9-9C19E666D9AF}"/>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A9757E36-07B3-404A-B889-C060342E26CD}"/>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B2DD3E04-FC37-496B-96AC-1CE31B74F15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7" name="テキスト ボックス 66">
          <a:extLst>
            <a:ext uri="{FF2B5EF4-FFF2-40B4-BE49-F238E27FC236}">
              <a16:creationId xmlns:a16="http://schemas.microsoft.com/office/drawing/2014/main" id="{69E09895-F0B3-4948-8A43-80F4E4D28862}"/>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3FAEBE19-94E9-4BDD-806D-4CA0D425ED9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9" name="直線コネクタ 68">
          <a:extLst>
            <a:ext uri="{FF2B5EF4-FFF2-40B4-BE49-F238E27FC236}">
              <a16:creationId xmlns:a16="http://schemas.microsoft.com/office/drawing/2014/main" id="{4E1F31F8-EDB2-4348-A4D4-76B9D2D3847F}"/>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0" name="有形固定資産減価償却率最小値テキスト">
          <a:extLst>
            <a:ext uri="{FF2B5EF4-FFF2-40B4-BE49-F238E27FC236}">
              <a16:creationId xmlns:a16="http://schemas.microsoft.com/office/drawing/2014/main" id="{5AD0AAAB-A067-4386-8E28-3D217D7179B3}"/>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1" name="直線コネクタ 70">
          <a:extLst>
            <a:ext uri="{FF2B5EF4-FFF2-40B4-BE49-F238E27FC236}">
              <a16:creationId xmlns:a16="http://schemas.microsoft.com/office/drawing/2014/main" id="{E6037237-7021-4117-A549-AE5C8FA69285}"/>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2" name="有形固定資産減価償却率最大値テキスト">
          <a:extLst>
            <a:ext uri="{FF2B5EF4-FFF2-40B4-BE49-F238E27FC236}">
              <a16:creationId xmlns:a16="http://schemas.microsoft.com/office/drawing/2014/main" id="{F565CB74-CE53-4BB5-9426-4E7152FEE83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3" name="直線コネクタ 72">
          <a:extLst>
            <a:ext uri="{FF2B5EF4-FFF2-40B4-BE49-F238E27FC236}">
              <a16:creationId xmlns:a16="http://schemas.microsoft.com/office/drawing/2014/main" id="{7654A92E-5834-4B2F-83BA-C19DEE07930D}"/>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4" name="有形固定資産減価償却率平均値テキスト">
          <a:extLst>
            <a:ext uri="{FF2B5EF4-FFF2-40B4-BE49-F238E27FC236}">
              <a16:creationId xmlns:a16="http://schemas.microsoft.com/office/drawing/2014/main" id="{1B7856D2-D704-426C-8FEE-93BE1C2840EA}"/>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5" name="フローチャート: 判断 74">
          <a:extLst>
            <a:ext uri="{FF2B5EF4-FFF2-40B4-BE49-F238E27FC236}">
              <a16:creationId xmlns:a16="http://schemas.microsoft.com/office/drawing/2014/main" id="{9FE3B935-039F-4E26-A446-FAD2EA5A7F24}"/>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6" name="フローチャート: 判断 75">
          <a:extLst>
            <a:ext uri="{FF2B5EF4-FFF2-40B4-BE49-F238E27FC236}">
              <a16:creationId xmlns:a16="http://schemas.microsoft.com/office/drawing/2014/main" id="{78381A75-52C5-449E-B2B2-8D19C6106C9C}"/>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7" name="フローチャート: 判断 76">
          <a:extLst>
            <a:ext uri="{FF2B5EF4-FFF2-40B4-BE49-F238E27FC236}">
              <a16:creationId xmlns:a16="http://schemas.microsoft.com/office/drawing/2014/main" id="{6DA82EF4-4332-4309-931A-5852DD940F85}"/>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8" name="フローチャート: 判断 77">
          <a:extLst>
            <a:ext uri="{FF2B5EF4-FFF2-40B4-BE49-F238E27FC236}">
              <a16:creationId xmlns:a16="http://schemas.microsoft.com/office/drawing/2014/main" id="{62AEF699-2A95-47A4-8E3C-976ACBDC63DC}"/>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9" name="フローチャート: 判断 78">
          <a:extLst>
            <a:ext uri="{FF2B5EF4-FFF2-40B4-BE49-F238E27FC236}">
              <a16:creationId xmlns:a16="http://schemas.microsoft.com/office/drawing/2014/main" id="{1F484053-A431-4249-B141-6B857C184ECC}"/>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A3E3477-1933-4148-958D-87F75148F3D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4496F79E-DBB0-4503-9B81-EB8E4A01D8B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45E6EBCA-6A23-4846-91B6-D212E6C222F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2A492DD9-8124-4597-A980-BADF9441A07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E72996BB-FC3F-45D0-B556-9238AA0E11C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13970</xdr:rowOff>
    </xdr:from>
    <xdr:to>
      <xdr:col>23</xdr:col>
      <xdr:colOff>136525</xdr:colOff>
      <xdr:row>31</xdr:row>
      <xdr:rowOff>115570</xdr:rowOff>
    </xdr:to>
    <xdr:sp macro="" textlink="">
      <xdr:nvSpPr>
        <xdr:cNvPr id="85" name="楕円 84">
          <a:extLst>
            <a:ext uri="{FF2B5EF4-FFF2-40B4-BE49-F238E27FC236}">
              <a16:creationId xmlns:a16="http://schemas.microsoft.com/office/drawing/2014/main" id="{830A4432-F52D-4B3E-9916-9E4566471D09}"/>
            </a:ext>
          </a:extLst>
        </xdr:cNvPr>
        <xdr:cNvSpPr/>
      </xdr:nvSpPr>
      <xdr:spPr>
        <a:xfrm>
          <a:off x="47117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163847</xdr:rowOff>
    </xdr:from>
    <xdr:ext cx="405111" cy="259045"/>
    <xdr:sp macro="" textlink="">
      <xdr:nvSpPr>
        <xdr:cNvPr id="86" name="有形固定資産減価償却率該当値テキスト">
          <a:extLst>
            <a:ext uri="{FF2B5EF4-FFF2-40B4-BE49-F238E27FC236}">
              <a16:creationId xmlns:a16="http://schemas.microsoft.com/office/drawing/2014/main" id="{8868B34F-E08E-4153-8A92-894FE3FBB416}"/>
            </a:ext>
          </a:extLst>
        </xdr:cNvPr>
        <xdr:cNvSpPr txBox="1"/>
      </xdr:nvSpPr>
      <xdr:spPr>
        <a:xfrm>
          <a:off x="4813300" y="607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165629</xdr:rowOff>
    </xdr:from>
    <xdr:to>
      <xdr:col>19</xdr:col>
      <xdr:colOff>187325</xdr:colOff>
      <xdr:row>31</xdr:row>
      <xdr:rowOff>95779</xdr:rowOff>
    </xdr:to>
    <xdr:sp macro="" textlink="">
      <xdr:nvSpPr>
        <xdr:cNvPr id="87" name="楕円 86">
          <a:extLst>
            <a:ext uri="{FF2B5EF4-FFF2-40B4-BE49-F238E27FC236}">
              <a16:creationId xmlns:a16="http://schemas.microsoft.com/office/drawing/2014/main" id="{2ACF4333-BE31-4611-AF84-BA7A578C6A02}"/>
            </a:ext>
          </a:extLst>
        </xdr:cNvPr>
        <xdr:cNvSpPr/>
      </xdr:nvSpPr>
      <xdr:spPr>
        <a:xfrm>
          <a:off x="4000500" y="608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44979</xdr:rowOff>
    </xdr:from>
    <xdr:to>
      <xdr:col>23</xdr:col>
      <xdr:colOff>85725</xdr:colOff>
      <xdr:row>31</xdr:row>
      <xdr:rowOff>64770</xdr:rowOff>
    </xdr:to>
    <xdr:cxnSp macro="">
      <xdr:nvCxnSpPr>
        <xdr:cNvPr id="88" name="直線コネクタ 87">
          <a:extLst>
            <a:ext uri="{FF2B5EF4-FFF2-40B4-BE49-F238E27FC236}">
              <a16:creationId xmlns:a16="http://schemas.microsoft.com/office/drawing/2014/main" id="{A79FDAF7-6B21-4839-B900-921A9CC814B6}"/>
            </a:ext>
          </a:extLst>
        </xdr:cNvPr>
        <xdr:cNvCxnSpPr/>
      </xdr:nvCxnSpPr>
      <xdr:spPr>
        <a:xfrm>
          <a:off x="4051300" y="6131454"/>
          <a:ext cx="7112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135043</xdr:rowOff>
    </xdr:from>
    <xdr:to>
      <xdr:col>15</xdr:col>
      <xdr:colOff>187325</xdr:colOff>
      <xdr:row>31</xdr:row>
      <xdr:rowOff>65193</xdr:rowOff>
    </xdr:to>
    <xdr:sp macro="" textlink="">
      <xdr:nvSpPr>
        <xdr:cNvPr id="89" name="楕円 88">
          <a:extLst>
            <a:ext uri="{FF2B5EF4-FFF2-40B4-BE49-F238E27FC236}">
              <a16:creationId xmlns:a16="http://schemas.microsoft.com/office/drawing/2014/main" id="{E418A8DB-9F67-49D4-AAD9-E6F56337615E}"/>
            </a:ext>
          </a:extLst>
        </xdr:cNvPr>
        <xdr:cNvSpPr/>
      </xdr:nvSpPr>
      <xdr:spPr>
        <a:xfrm>
          <a:off x="3238500" y="605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14393</xdr:rowOff>
    </xdr:from>
    <xdr:to>
      <xdr:col>19</xdr:col>
      <xdr:colOff>136525</xdr:colOff>
      <xdr:row>31</xdr:row>
      <xdr:rowOff>44979</xdr:rowOff>
    </xdr:to>
    <xdr:cxnSp macro="">
      <xdr:nvCxnSpPr>
        <xdr:cNvPr id="90" name="直線コネクタ 89">
          <a:extLst>
            <a:ext uri="{FF2B5EF4-FFF2-40B4-BE49-F238E27FC236}">
              <a16:creationId xmlns:a16="http://schemas.microsoft.com/office/drawing/2014/main" id="{551CD52C-0D14-4B99-9F5F-60DD540CA5CF}"/>
            </a:ext>
          </a:extLst>
        </xdr:cNvPr>
        <xdr:cNvCxnSpPr/>
      </xdr:nvCxnSpPr>
      <xdr:spPr>
        <a:xfrm>
          <a:off x="3289300" y="6100868"/>
          <a:ext cx="762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109855</xdr:rowOff>
    </xdr:from>
    <xdr:to>
      <xdr:col>11</xdr:col>
      <xdr:colOff>187325</xdr:colOff>
      <xdr:row>31</xdr:row>
      <xdr:rowOff>40005</xdr:rowOff>
    </xdr:to>
    <xdr:sp macro="" textlink="">
      <xdr:nvSpPr>
        <xdr:cNvPr id="91" name="楕円 90">
          <a:extLst>
            <a:ext uri="{FF2B5EF4-FFF2-40B4-BE49-F238E27FC236}">
              <a16:creationId xmlns:a16="http://schemas.microsoft.com/office/drawing/2014/main" id="{62B23499-00AC-430B-9AB5-FF8C8FCCFA1E}"/>
            </a:ext>
          </a:extLst>
        </xdr:cNvPr>
        <xdr:cNvSpPr/>
      </xdr:nvSpPr>
      <xdr:spPr>
        <a:xfrm>
          <a:off x="2476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160655</xdr:rowOff>
    </xdr:from>
    <xdr:to>
      <xdr:col>15</xdr:col>
      <xdr:colOff>136525</xdr:colOff>
      <xdr:row>31</xdr:row>
      <xdr:rowOff>14393</xdr:rowOff>
    </xdr:to>
    <xdr:cxnSp macro="">
      <xdr:nvCxnSpPr>
        <xdr:cNvPr id="92" name="直線コネクタ 91">
          <a:extLst>
            <a:ext uri="{FF2B5EF4-FFF2-40B4-BE49-F238E27FC236}">
              <a16:creationId xmlns:a16="http://schemas.microsoft.com/office/drawing/2014/main" id="{FC727E07-6A84-422C-9EC6-F3C6595B8E3C}"/>
            </a:ext>
          </a:extLst>
        </xdr:cNvPr>
        <xdr:cNvCxnSpPr/>
      </xdr:nvCxnSpPr>
      <xdr:spPr>
        <a:xfrm>
          <a:off x="2527300" y="6075680"/>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104458</xdr:rowOff>
    </xdr:from>
    <xdr:to>
      <xdr:col>7</xdr:col>
      <xdr:colOff>187325</xdr:colOff>
      <xdr:row>31</xdr:row>
      <xdr:rowOff>34608</xdr:rowOff>
    </xdr:to>
    <xdr:sp macro="" textlink="">
      <xdr:nvSpPr>
        <xdr:cNvPr id="93" name="楕円 92">
          <a:extLst>
            <a:ext uri="{FF2B5EF4-FFF2-40B4-BE49-F238E27FC236}">
              <a16:creationId xmlns:a16="http://schemas.microsoft.com/office/drawing/2014/main" id="{629B70AC-B2AD-4876-9B1E-5D88A0F5B5EA}"/>
            </a:ext>
          </a:extLst>
        </xdr:cNvPr>
        <xdr:cNvSpPr/>
      </xdr:nvSpPr>
      <xdr:spPr>
        <a:xfrm>
          <a:off x="1714500" y="601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155258</xdr:rowOff>
    </xdr:from>
    <xdr:to>
      <xdr:col>11</xdr:col>
      <xdr:colOff>136525</xdr:colOff>
      <xdr:row>30</xdr:row>
      <xdr:rowOff>160655</xdr:rowOff>
    </xdr:to>
    <xdr:cxnSp macro="">
      <xdr:nvCxnSpPr>
        <xdr:cNvPr id="94" name="直線コネクタ 93">
          <a:extLst>
            <a:ext uri="{FF2B5EF4-FFF2-40B4-BE49-F238E27FC236}">
              <a16:creationId xmlns:a16="http://schemas.microsoft.com/office/drawing/2014/main" id="{E6EE05FF-26A3-49EF-A0BC-8D9B9B2BBE33}"/>
            </a:ext>
          </a:extLst>
        </xdr:cNvPr>
        <xdr:cNvCxnSpPr/>
      </xdr:nvCxnSpPr>
      <xdr:spPr>
        <a:xfrm>
          <a:off x="1765300" y="6070283"/>
          <a:ext cx="762000" cy="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5" name="n_1aveValue有形固定資産減価償却率">
          <a:extLst>
            <a:ext uri="{FF2B5EF4-FFF2-40B4-BE49-F238E27FC236}">
              <a16:creationId xmlns:a16="http://schemas.microsoft.com/office/drawing/2014/main" id="{BAB2E295-F9F4-4B45-85D2-919F53513214}"/>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6" name="n_2aveValue有形固定資産減価償却率">
          <a:extLst>
            <a:ext uri="{FF2B5EF4-FFF2-40B4-BE49-F238E27FC236}">
              <a16:creationId xmlns:a16="http://schemas.microsoft.com/office/drawing/2014/main" id="{08D86105-6F2D-40D6-A0DE-A42FB9DBF8FF}"/>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7" name="n_3aveValue有形固定資産減価償却率">
          <a:extLst>
            <a:ext uri="{FF2B5EF4-FFF2-40B4-BE49-F238E27FC236}">
              <a16:creationId xmlns:a16="http://schemas.microsoft.com/office/drawing/2014/main" id="{90A8185E-754A-42A9-839A-5AD911189161}"/>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8" name="n_4aveValue有形固定資産減価償却率">
          <a:extLst>
            <a:ext uri="{FF2B5EF4-FFF2-40B4-BE49-F238E27FC236}">
              <a16:creationId xmlns:a16="http://schemas.microsoft.com/office/drawing/2014/main" id="{7960B7E3-85E8-4A68-A4C5-A5AB5B360155}"/>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86906</xdr:rowOff>
    </xdr:from>
    <xdr:ext cx="405111" cy="259045"/>
    <xdr:sp macro="" textlink="">
      <xdr:nvSpPr>
        <xdr:cNvPr id="99" name="n_1mainValue有形固定資産減価償却率">
          <a:extLst>
            <a:ext uri="{FF2B5EF4-FFF2-40B4-BE49-F238E27FC236}">
              <a16:creationId xmlns:a16="http://schemas.microsoft.com/office/drawing/2014/main" id="{BC3AF96B-40A0-4FD4-AD19-7B96785B467E}"/>
            </a:ext>
          </a:extLst>
        </xdr:cNvPr>
        <xdr:cNvSpPr txBox="1"/>
      </xdr:nvSpPr>
      <xdr:spPr>
        <a:xfrm>
          <a:off x="3836044" y="617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81720</xdr:rowOff>
    </xdr:from>
    <xdr:ext cx="405111" cy="259045"/>
    <xdr:sp macro="" textlink="">
      <xdr:nvSpPr>
        <xdr:cNvPr id="100" name="n_2mainValue有形固定資産減価償却率">
          <a:extLst>
            <a:ext uri="{FF2B5EF4-FFF2-40B4-BE49-F238E27FC236}">
              <a16:creationId xmlns:a16="http://schemas.microsoft.com/office/drawing/2014/main" id="{260D8A87-114A-4A50-9B32-018A6134502B}"/>
            </a:ext>
          </a:extLst>
        </xdr:cNvPr>
        <xdr:cNvSpPr txBox="1"/>
      </xdr:nvSpPr>
      <xdr:spPr>
        <a:xfrm>
          <a:off x="3086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1" name="n_3mainValue有形固定資産減価償却率">
          <a:extLst>
            <a:ext uri="{FF2B5EF4-FFF2-40B4-BE49-F238E27FC236}">
              <a16:creationId xmlns:a16="http://schemas.microsoft.com/office/drawing/2014/main" id="{39EC34D1-7F32-4ED1-B5AD-6621DAFD9A0B}"/>
            </a:ext>
          </a:extLst>
        </xdr:cNvPr>
        <xdr:cNvSpPr txBox="1"/>
      </xdr:nvSpPr>
      <xdr:spPr>
        <a:xfrm>
          <a:off x="2324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25735</xdr:rowOff>
    </xdr:from>
    <xdr:ext cx="405111" cy="259045"/>
    <xdr:sp macro="" textlink="">
      <xdr:nvSpPr>
        <xdr:cNvPr id="102" name="n_4mainValue有形固定資産減価償却率">
          <a:extLst>
            <a:ext uri="{FF2B5EF4-FFF2-40B4-BE49-F238E27FC236}">
              <a16:creationId xmlns:a16="http://schemas.microsoft.com/office/drawing/2014/main" id="{98AB8124-CB48-4F35-884C-A1C191968952}"/>
            </a:ext>
          </a:extLst>
        </xdr:cNvPr>
        <xdr:cNvSpPr txBox="1"/>
      </xdr:nvSpPr>
      <xdr:spPr>
        <a:xfrm>
          <a:off x="1562744" y="6112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84DF9156-08EE-499B-BF40-5EF1B333D59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B0156BBB-FCF8-4AE6-8ACC-08B9F850E8F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5E5FA448-8B45-4E4E-8630-B60AFB7043A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91C1368A-1B01-4FF1-ABFE-A86F4F0083C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985882BC-D114-4597-8E7E-E563DB524C9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32869C6A-82AC-42D8-8F32-EC9E179A3F7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C4F96AA4-0FE2-49F8-AE9D-C603AF79E8A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B89AFF1B-17F5-4E82-A260-B6795F253D1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28456C4B-A911-44BE-B83E-261EF6FB31E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33D5ECEE-330A-41B5-9B12-1E0DC2EC11D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E32E5B2B-A9D8-4EF9-A703-9143957A42B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73CC738E-38D3-479F-8D5C-9AE26F4E470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8256BAA5-C422-49B0-B437-D75C7E53217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債務負担比率は、市債の繰上償還や発行抑制により将来負担額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の減少に努めているものの、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類似団体の平均より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高くなっている。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今後も交付税措置率の低い市債の発行をできるだけ抑え、将来負担額の抑制を図っていく。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771EF2E7-E63C-4406-90C3-4FEF592EF69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63684F5F-14B7-4973-BDC1-FA9CDF9D127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490190AC-78BF-49E3-8271-ABA540EB726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9" name="直線コネクタ 118">
          <a:extLst>
            <a:ext uri="{FF2B5EF4-FFF2-40B4-BE49-F238E27FC236}">
              <a16:creationId xmlns:a16="http://schemas.microsoft.com/office/drawing/2014/main" id="{388D0CD8-2A82-4995-A12D-EA3FD569706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0" name="テキスト ボックス 119">
          <a:extLst>
            <a:ext uri="{FF2B5EF4-FFF2-40B4-BE49-F238E27FC236}">
              <a16:creationId xmlns:a16="http://schemas.microsoft.com/office/drawing/2014/main" id="{79CD36BF-D825-47A1-84B8-C423F3482B87}"/>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1" name="直線コネクタ 120">
          <a:extLst>
            <a:ext uri="{FF2B5EF4-FFF2-40B4-BE49-F238E27FC236}">
              <a16:creationId xmlns:a16="http://schemas.microsoft.com/office/drawing/2014/main" id="{3863C45D-7148-4DB9-841E-A771212EEA1D}"/>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2" name="テキスト ボックス 121">
          <a:extLst>
            <a:ext uri="{FF2B5EF4-FFF2-40B4-BE49-F238E27FC236}">
              <a16:creationId xmlns:a16="http://schemas.microsoft.com/office/drawing/2014/main" id="{2FBE40AD-AECC-42B6-A7B9-5A3F73992F7C}"/>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3" name="直線コネクタ 122">
          <a:extLst>
            <a:ext uri="{FF2B5EF4-FFF2-40B4-BE49-F238E27FC236}">
              <a16:creationId xmlns:a16="http://schemas.microsoft.com/office/drawing/2014/main" id="{E912D564-2572-45C0-BC20-C4FC604B6A8D}"/>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4" name="テキスト ボックス 123">
          <a:extLst>
            <a:ext uri="{FF2B5EF4-FFF2-40B4-BE49-F238E27FC236}">
              <a16:creationId xmlns:a16="http://schemas.microsoft.com/office/drawing/2014/main" id="{4AA84A3C-225C-440A-AB13-EC07207DF17B}"/>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5" name="直線コネクタ 124">
          <a:extLst>
            <a:ext uri="{FF2B5EF4-FFF2-40B4-BE49-F238E27FC236}">
              <a16:creationId xmlns:a16="http://schemas.microsoft.com/office/drawing/2014/main" id="{9D1B5C64-2BFB-4C96-A380-0D54ADED14D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6" name="テキスト ボックス 125">
          <a:extLst>
            <a:ext uri="{FF2B5EF4-FFF2-40B4-BE49-F238E27FC236}">
              <a16:creationId xmlns:a16="http://schemas.microsoft.com/office/drawing/2014/main" id="{9C31EFDA-F20E-424C-839D-7289E2B00CAB}"/>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110590-C8F2-40E3-BAAC-82F5F0C95BA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6537C97A-A2FB-4F14-9490-B88F5463C0D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9" name="直線コネクタ 128">
          <a:extLst>
            <a:ext uri="{FF2B5EF4-FFF2-40B4-BE49-F238E27FC236}">
              <a16:creationId xmlns:a16="http://schemas.microsoft.com/office/drawing/2014/main" id="{F09869BF-898B-425F-81EA-EEB57158A1C6}"/>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0" name="債務償還比率最小値テキスト">
          <a:extLst>
            <a:ext uri="{FF2B5EF4-FFF2-40B4-BE49-F238E27FC236}">
              <a16:creationId xmlns:a16="http://schemas.microsoft.com/office/drawing/2014/main" id="{A534C959-5316-4A6D-B693-FCF56E271C17}"/>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1" name="直線コネクタ 130">
          <a:extLst>
            <a:ext uri="{FF2B5EF4-FFF2-40B4-BE49-F238E27FC236}">
              <a16:creationId xmlns:a16="http://schemas.microsoft.com/office/drawing/2014/main" id="{3C791555-DB7A-49E7-9D74-F349DFB9B48C}"/>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2" name="債務償還比率最大値テキスト">
          <a:extLst>
            <a:ext uri="{FF2B5EF4-FFF2-40B4-BE49-F238E27FC236}">
              <a16:creationId xmlns:a16="http://schemas.microsoft.com/office/drawing/2014/main" id="{723049D7-523A-4704-B646-3D76BAE6F122}"/>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3" name="直線コネクタ 132">
          <a:extLst>
            <a:ext uri="{FF2B5EF4-FFF2-40B4-BE49-F238E27FC236}">
              <a16:creationId xmlns:a16="http://schemas.microsoft.com/office/drawing/2014/main" id="{DF3D64F0-31C5-4E63-963A-B336B859EFA1}"/>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4" name="債務償還比率平均値テキスト">
          <a:extLst>
            <a:ext uri="{FF2B5EF4-FFF2-40B4-BE49-F238E27FC236}">
              <a16:creationId xmlns:a16="http://schemas.microsoft.com/office/drawing/2014/main" id="{2A1806B6-865C-40BF-AF39-6B2A141F4707}"/>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5" name="フローチャート: 判断 134">
          <a:extLst>
            <a:ext uri="{FF2B5EF4-FFF2-40B4-BE49-F238E27FC236}">
              <a16:creationId xmlns:a16="http://schemas.microsoft.com/office/drawing/2014/main" id="{9DB1F0C2-EF2D-4E29-AB48-4FCFEE25827B}"/>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6" name="フローチャート: 判断 135">
          <a:extLst>
            <a:ext uri="{FF2B5EF4-FFF2-40B4-BE49-F238E27FC236}">
              <a16:creationId xmlns:a16="http://schemas.microsoft.com/office/drawing/2014/main" id="{7AE1A679-3C5D-4319-9AFA-A59665349699}"/>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7" name="フローチャート: 判断 136">
          <a:extLst>
            <a:ext uri="{FF2B5EF4-FFF2-40B4-BE49-F238E27FC236}">
              <a16:creationId xmlns:a16="http://schemas.microsoft.com/office/drawing/2014/main" id="{97DA0FE3-67E1-4D5A-ABBB-704C6BE0C708}"/>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8" name="フローチャート: 判断 137">
          <a:extLst>
            <a:ext uri="{FF2B5EF4-FFF2-40B4-BE49-F238E27FC236}">
              <a16:creationId xmlns:a16="http://schemas.microsoft.com/office/drawing/2014/main" id="{735E7AB8-5FAE-4ABD-B3BB-B927B0070BAF}"/>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9" name="フローチャート: 判断 138">
          <a:extLst>
            <a:ext uri="{FF2B5EF4-FFF2-40B4-BE49-F238E27FC236}">
              <a16:creationId xmlns:a16="http://schemas.microsoft.com/office/drawing/2014/main" id="{3AD3CA44-B0E9-48C6-90A1-5BE604E52EBA}"/>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6A283B5-AAB9-4233-84FB-E1C038E7B9D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F39B440-81F6-4439-899C-796ADA44D32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9BDAE30-61F0-48DD-AB61-1EBE27E4B6F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58B153E9-A087-4B32-B6B6-44996F1A479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CD23EAD-9A82-4F54-A7F1-F6899F7F3F9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71105</xdr:rowOff>
    </xdr:from>
    <xdr:to>
      <xdr:col>76</xdr:col>
      <xdr:colOff>73025</xdr:colOff>
      <xdr:row>30</xdr:row>
      <xdr:rowOff>1255</xdr:rowOff>
    </xdr:to>
    <xdr:sp macro="" textlink="">
      <xdr:nvSpPr>
        <xdr:cNvPr id="145" name="楕円 144">
          <a:extLst>
            <a:ext uri="{FF2B5EF4-FFF2-40B4-BE49-F238E27FC236}">
              <a16:creationId xmlns:a16="http://schemas.microsoft.com/office/drawing/2014/main" id="{66BAB0D1-8067-4BEF-9DDE-7ED4968E6BD9}"/>
            </a:ext>
          </a:extLst>
        </xdr:cNvPr>
        <xdr:cNvSpPr/>
      </xdr:nvSpPr>
      <xdr:spPr>
        <a:xfrm>
          <a:off x="14744700" y="58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49532</xdr:rowOff>
    </xdr:from>
    <xdr:ext cx="469744" cy="259045"/>
    <xdr:sp macro="" textlink="">
      <xdr:nvSpPr>
        <xdr:cNvPr id="146" name="債務償還比率該当値テキスト">
          <a:extLst>
            <a:ext uri="{FF2B5EF4-FFF2-40B4-BE49-F238E27FC236}">
              <a16:creationId xmlns:a16="http://schemas.microsoft.com/office/drawing/2014/main" id="{8DB03461-626A-4353-8636-19011A48DC48}"/>
            </a:ext>
          </a:extLst>
        </xdr:cNvPr>
        <xdr:cNvSpPr txBox="1"/>
      </xdr:nvSpPr>
      <xdr:spPr>
        <a:xfrm>
          <a:off x="14846300" y="579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46665</xdr:rowOff>
    </xdr:from>
    <xdr:to>
      <xdr:col>72</xdr:col>
      <xdr:colOff>123825</xdr:colOff>
      <xdr:row>29</xdr:row>
      <xdr:rowOff>148265</xdr:rowOff>
    </xdr:to>
    <xdr:sp macro="" textlink="">
      <xdr:nvSpPr>
        <xdr:cNvPr id="147" name="楕円 146">
          <a:extLst>
            <a:ext uri="{FF2B5EF4-FFF2-40B4-BE49-F238E27FC236}">
              <a16:creationId xmlns:a16="http://schemas.microsoft.com/office/drawing/2014/main" id="{182AC24E-7004-425E-8099-BECF3CBECEBC}"/>
            </a:ext>
          </a:extLst>
        </xdr:cNvPr>
        <xdr:cNvSpPr/>
      </xdr:nvSpPr>
      <xdr:spPr>
        <a:xfrm>
          <a:off x="14033500" y="579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97465</xdr:rowOff>
    </xdr:from>
    <xdr:to>
      <xdr:col>76</xdr:col>
      <xdr:colOff>22225</xdr:colOff>
      <xdr:row>29</xdr:row>
      <xdr:rowOff>121905</xdr:rowOff>
    </xdr:to>
    <xdr:cxnSp macro="">
      <xdr:nvCxnSpPr>
        <xdr:cNvPr id="148" name="直線コネクタ 147">
          <a:extLst>
            <a:ext uri="{FF2B5EF4-FFF2-40B4-BE49-F238E27FC236}">
              <a16:creationId xmlns:a16="http://schemas.microsoft.com/office/drawing/2014/main" id="{A63ED4F7-2E49-4F36-BB5D-B3E4653D13A9}"/>
            </a:ext>
          </a:extLst>
        </xdr:cNvPr>
        <xdr:cNvCxnSpPr/>
      </xdr:nvCxnSpPr>
      <xdr:spPr>
        <a:xfrm>
          <a:off x="14084300" y="5841040"/>
          <a:ext cx="711200" cy="24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64110</xdr:rowOff>
    </xdr:from>
    <xdr:to>
      <xdr:col>68</xdr:col>
      <xdr:colOff>123825</xdr:colOff>
      <xdr:row>29</xdr:row>
      <xdr:rowOff>165710</xdr:rowOff>
    </xdr:to>
    <xdr:sp macro="" textlink="">
      <xdr:nvSpPr>
        <xdr:cNvPr id="149" name="楕円 148">
          <a:extLst>
            <a:ext uri="{FF2B5EF4-FFF2-40B4-BE49-F238E27FC236}">
              <a16:creationId xmlns:a16="http://schemas.microsoft.com/office/drawing/2014/main" id="{29C58FC2-0358-4F8B-A2D6-4A17A10419E8}"/>
            </a:ext>
          </a:extLst>
        </xdr:cNvPr>
        <xdr:cNvSpPr/>
      </xdr:nvSpPr>
      <xdr:spPr>
        <a:xfrm>
          <a:off x="13271500" y="580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97465</xdr:rowOff>
    </xdr:from>
    <xdr:to>
      <xdr:col>72</xdr:col>
      <xdr:colOff>73025</xdr:colOff>
      <xdr:row>29</xdr:row>
      <xdr:rowOff>114910</xdr:rowOff>
    </xdr:to>
    <xdr:cxnSp macro="">
      <xdr:nvCxnSpPr>
        <xdr:cNvPr id="150" name="直線コネクタ 149">
          <a:extLst>
            <a:ext uri="{FF2B5EF4-FFF2-40B4-BE49-F238E27FC236}">
              <a16:creationId xmlns:a16="http://schemas.microsoft.com/office/drawing/2014/main" id="{34C14708-43C5-4F21-A361-14A2462EAB14}"/>
            </a:ext>
          </a:extLst>
        </xdr:cNvPr>
        <xdr:cNvCxnSpPr/>
      </xdr:nvCxnSpPr>
      <xdr:spPr>
        <a:xfrm flipV="1">
          <a:off x="13322300" y="5841040"/>
          <a:ext cx="762000" cy="1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35783</xdr:rowOff>
    </xdr:from>
    <xdr:to>
      <xdr:col>64</xdr:col>
      <xdr:colOff>123825</xdr:colOff>
      <xdr:row>29</xdr:row>
      <xdr:rowOff>137383</xdr:rowOff>
    </xdr:to>
    <xdr:sp macro="" textlink="">
      <xdr:nvSpPr>
        <xdr:cNvPr id="151" name="楕円 150">
          <a:extLst>
            <a:ext uri="{FF2B5EF4-FFF2-40B4-BE49-F238E27FC236}">
              <a16:creationId xmlns:a16="http://schemas.microsoft.com/office/drawing/2014/main" id="{5E60C7B1-E706-4446-B400-A0048AFE98B1}"/>
            </a:ext>
          </a:extLst>
        </xdr:cNvPr>
        <xdr:cNvSpPr/>
      </xdr:nvSpPr>
      <xdr:spPr>
        <a:xfrm>
          <a:off x="12509500" y="577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86583</xdr:rowOff>
    </xdr:from>
    <xdr:to>
      <xdr:col>68</xdr:col>
      <xdr:colOff>73025</xdr:colOff>
      <xdr:row>29</xdr:row>
      <xdr:rowOff>114910</xdr:rowOff>
    </xdr:to>
    <xdr:cxnSp macro="">
      <xdr:nvCxnSpPr>
        <xdr:cNvPr id="152" name="直線コネクタ 151">
          <a:extLst>
            <a:ext uri="{FF2B5EF4-FFF2-40B4-BE49-F238E27FC236}">
              <a16:creationId xmlns:a16="http://schemas.microsoft.com/office/drawing/2014/main" id="{FF869613-00AF-410C-AA47-33F5B38D08DA}"/>
            </a:ext>
          </a:extLst>
        </xdr:cNvPr>
        <xdr:cNvCxnSpPr/>
      </xdr:nvCxnSpPr>
      <xdr:spPr>
        <a:xfrm>
          <a:off x="12560300" y="5830158"/>
          <a:ext cx="762000" cy="2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31872</xdr:rowOff>
    </xdr:from>
    <xdr:to>
      <xdr:col>60</xdr:col>
      <xdr:colOff>123825</xdr:colOff>
      <xdr:row>30</xdr:row>
      <xdr:rowOff>133472</xdr:rowOff>
    </xdr:to>
    <xdr:sp macro="" textlink="">
      <xdr:nvSpPr>
        <xdr:cNvPr id="153" name="楕円 152">
          <a:extLst>
            <a:ext uri="{FF2B5EF4-FFF2-40B4-BE49-F238E27FC236}">
              <a16:creationId xmlns:a16="http://schemas.microsoft.com/office/drawing/2014/main" id="{2BCEC739-0A9E-4D1F-A1C1-5F37F9C5DF30}"/>
            </a:ext>
          </a:extLst>
        </xdr:cNvPr>
        <xdr:cNvSpPr/>
      </xdr:nvSpPr>
      <xdr:spPr>
        <a:xfrm>
          <a:off x="11747500" y="594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86583</xdr:rowOff>
    </xdr:from>
    <xdr:to>
      <xdr:col>64</xdr:col>
      <xdr:colOff>73025</xdr:colOff>
      <xdr:row>30</xdr:row>
      <xdr:rowOff>82672</xdr:rowOff>
    </xdr:to>
    <xdr:cxnSp macro="">
      <xdr:nvCxnSpPr>
        <xdr:cNvPr id="154" name="直線コネクタ 153">
          <a:extLst>
            <a:ext uri="{FF2B5EF4-FFF2-40B4-BE49-F238E27FC236}">
              <a16:creationId xmlns:a16="http://schemas.microsoft.com/office/drawing/2014/main" id="{3EB5BCB0-980C-4B53-B159-BAA53E065111}"/>
            </a:ext>
          </a:extLst>
        </xdr:cNvPr>
        <xdr:cNvCxnSpPr/>
      </xdr:nvCxnSpPr>
      <xdr:spPr>
        <a:xfrm flipV="1">
          <a:off x="11798300" y="5830158"/>
          <a:ext cx="762000" cy="16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5" name="n_1aveValue債務償還比率">
          <a:extLst>
            <a:ext uri="{FF2B5EF4-FFF2-40B4-BE49-F238E27FC236}">
              <a16:creationId xmlns:a16="http://schemas.microsoft.com/office/drawing/2014/main" id="{A03FC7C5-3F74-426D-85EC-00BEA1C62B71}"/>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56" name="n_2aveValue債務償還比率">
          <a:extLst>
            <a:ext uri="{FF2B5EF4-FFF2-40B4-BE49-F238E27FC236}">
              <a16:creationId xmlns:a16="http://schemas.microsoft.com/office/drawing/2014/main" id="{AE9BAC12-77CD-43A6-902F-71D7F111D7F2}"/>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7" name="n_3aveValue債務償還比率">
          <a:extLst>
            <a:ext uri="{FF2B5EF4-FFF2-40B4-BE49-F238E27FC236}">
              <a16:creationId xmlns:a16="http://schemas.microsoft.com/office/drawing/2014/main" id="{960A4836-40D4-4277-887F-A1A4FCC18507}"/>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8" name="n_4aveValue債務償還比率">
          <a:extLst>
            <a:ext uri="{FF2B5EF4-FFF2-40B4-BE49-F238E27FC236}">
              <a16:creationId xmlns:a16="http://schemas.microsoft.com/office/drawing/2014/main" id="{E5DA1616-5E41-4FCA-BC3C-84E0B918B465}"/>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164792</xdr:rowOff>
    </xdr:from>
    <xdr:ext cx="469744" cy="259045"/>
    <xdr:sp macro="" textlink="">
      <xdr:nvSpPr>
        <xdr:cNvPr id="159" name="n_1mainValue債務償還比率">
          <a:extLst>
            <a:ext uri="{FF2B5EF4-FFF2-40B4-BE49-F238E27FC236}">
              <a16:creationId xmlns:a16="http://schemas.microsoft.com/office/drawing/2014/main" id="{02A4966D-6B60-4C88-8F5F-DEEF6D58FA41}"/>
            </a:ext>
          </a:extLst>
        </xdr:cNvPr>
        <xdr:cNvSpPr txBox="1"/>
      </xdr:nvSpPr>
      <xdr:spPr>
        <a:xfrm>
          <a:off x="13836727" y="556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10787</xdr:rowOff>
    </xdr:from>
    <xdr:ext cx="469744" cy="259045"/>
    <xdr:sp macro="" textlink="">
      <xdr:nvSpPr>
        <xdr:cNvPr id="160" name="n_2mainValue債務償還比率">
          <a:extLst>
            <a:ext uri="{FF2B5EF4-FFF2-40B4-BE49-F238E27FC236}">
              <a16:creationId xmlns:a16="http://schemas.microsoft.com/office/drawing/2014/main" id="{B000C0E0-8BD9-4CBA-8850-875C0AB5CFBF}"/>
            </a:ext>
          </a:extLst>
        </xdr:cNvPr>
        <xdr:cNvSpPr txBox="1"/>
      </xdr:nvSpPr>
      <xdr:spPr>
        <a:xfrm>
          <a:off x="13087427" y="5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153910</xdr:rowOff>
    </xdr:from>
    <xdr:ext cx="469744" cy="259045"/>
    <xdr:sp macro="" textlink="">
      <xdr:nvSpPr>
        <xdr:cNvPr id="161" name="n_3mainValue債務償還比率">
          <a:extLst>
            <a:ext uri="{FF2B5EF4-FFF2-40B4-BE49-F238E27FC236}">
              <a16:creationId xmlns:a16="http://schemas.microsoft.com/office/drawing/2014/main" id="{7AF53C74-3B6D-4B9E-8E8E-959820E5FC97}"/>
            </a:ext>
          </a:extLst>
        </xdr:cNvPr>
        <xdr:cNvSpPr txBox="1"/>
      </xdr:nvSpPr>
      <xdr:spPr>
        <a:xfrm>
          <a:off x="12325427" y="555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124599</xdr:rowOff>
    </xdr:from>
    <xdr:ext cx="469744" cy="259045"/>
    <xdr:sp macro="" textlink="">
      <xdr:nvSpPr>
        <xdr:cNvPr id="162" name="n_4mainValue債務償還比率">
          <a:extLst>
            <a:ext uri="{FF2B5EF4-FFF2-40B4-BE49-F238E27FC236}">
              <a16:creationId xmlns:a16="http://schemas.microsoft.com/office/drawing/2014/main" id="{9BBE3C74-B529-4947-99F5-ECC590DA023C}"/>
            </a:ext>
          </a:extLst>
        </xdr:cNvPr>
        <xdr:cNvSpPr txBox="1"/>
      </xdr:nvSpPr>
      <xdr:spPr>
        <a:xfrm>
          <a:off x="11563427" y="6039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1461FD-0CAC-4823-962B-C6E97DE8680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ACBFFDE9-F1A0-4D0D-BE51-4A8804364A9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81131CB6-A50A-4564-A8D8-634A554A9C5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85A0CFDE-F401-47CE-9B85-E3F4AFD6C6D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E731D78C-C3A3-411F-B156-85018FF312D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B08E31FC-7C18-4279-A10A-1C48F174676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9F5A31B-8C96-487F-84FD-872D4713AAA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6808E0-44CC-4DBA-933F-DA92BB84970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14FF109-97B3-4AFA-9D68-5307C1318AD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D94C7B3-2709-44C2-8AA3-CCB21BAF43E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山口県長門市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EA52D45-435D-45F6-9CAC-F5237DC6ECD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93E5AA-8048-445A-AB84-6D211C4D060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E93D753-2CC2-480D-A714-5A353E9D60E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BDF154C-C7DA-41C1-8AB9-EBAF455A1F2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309FB89-D8F8-46D4-A093-E7CF0F2BEB5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15B194E-BDC7-4A46-AD70-A2D78BE9EFE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30,207
29,649
357.31
23,929,952
22,809,479
903,509
12,812,484
18,908,521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108829F-5EC3-401D-BB71-885EE84F122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33FCBB8-F39C-4CE0-AC9E-11376ED75EC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A5DE9C9-97A5-41B9-9353-77CC6FF567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407EFE9-08B2-465F-8C90-6C94F37EEF1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C2203E6-9715-440C-A926-65D55BF8DC3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C9E3C21-8958-4E34-A44B-F2184712012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4B56E4F-9B98-4D8B-A421-72D41852BB2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CFB9277-F2F7-47A2-9247-E2DEC2BB9D8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CAE3419-DA81-435B-87AF-95F5251818E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505177-2B00-49F8-B4FE-D06B36474A4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84A9A6D-3A5D-4BFC-A028-6CFA96A604C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398819C-1E93-4E73-A3E1-BF9F14F2C0E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9728CA-DFF8-49CB-A514-8C453FDBADF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179959A-21C9-46C8-95A5-F9219F1D0FD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A61DEC-5708-401C-9AF5-B4CBDF22FDC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2C16AF5-686D-4C6A-92FC-C0ED74271CD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06FFFC7-34AD-4AD6-BA8C-BFFAACC85AD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2E8C9C1-EBEB-4EC1-8DFF-CB8D6FABDB5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9344F10-8701-4180-9914-D66D5FA5383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CD3C194-C604-4D45-B2A9-B0D5C5A8C1D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B555FB3-D044-40F6-9139-B8B8397DC95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8388311-A8B0-4D61-BC9C-BBAC108C309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92D9DA6-797B-41F6-ADEF-F162999D735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BCC822E-83D2-4D18-8484-4E089CF16A7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B22548-8A0A-42B8-AA78-5EC20A7D8B7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F049039-156C-42FA-92B6-052B68CF052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21160C9-490F-4293-B85A-F4CCE442EB8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119EB9-11D4-4ADF-B788-B69B4306F99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4F3CE47-542D-4B08-BB51-F84E3E75B57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3FA6C18-637A-4755-8E37-F1EDB8A6D45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4213C80-E318-44A1-B0B6-C2710C04091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99F9EDF-AE4C-4D70-8460-0D7922591F0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56AAE3C-4DE7-42F2-A583-F11FDC4995E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BBE5FF0-A669-463B-86A1-1C1D6BF7204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8E8E7A8-B943-4C10-95D6-31E8A15173C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3CF8B4C-274B-47AE-9ED9-5C3780690C3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79C1537-318B-443B-A76B-1046F0CD1B1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CFCF3EB-8245-4E49-8CB2-6C5C6BCF198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F777EE6-E581-4516-9438-47743C3388E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D45EE57-AC14-4075-9354-2E297CDD247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45AF98B-1AAD-425E-819C-967FA7AF4B3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A6A8144-D371-44C1-A2D3-CF9B345FD37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E02C13B-57A5-4C05-BEA2-15401DF6BCF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A1F1152-278B-48CA-A797-0C77988DE8D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6F3E9C2-9EBD-42E9-B7AE-8CEA9A8CF6D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E5CF2C24-59F0-456D-8735-68BDECEF4DBC}"/>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DC63D5E6-A645-4839-920F-2A2D595653D6}"/>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AED6FE31-FCFC-4392-B826-44D6BA3D2B46}"/>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E9F5E3D6-969B-481B-B387-3317B4DF24BD}"/>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58C6BAD0-6DAF-4F67-B959-CEDB6C3A1AAC}"/>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D88DBB58-95FD-49E7-A7E2-DD1168CEDFD6}"/>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DCAF659C-15DC-48CD-91E2-7FFC1FB9D0B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6F5D0675-6205-46BA-B6A3-AA63C83FA3C6}"/>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BFA409C7-D045-42E9-B974-C641199BA0E1}"/>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8B29DEA8-E897-4C1C-A749-D9A4FA7E268D}"/>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FC579689-0E4C-48B0-958C-19AC9B5CB95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5984742-DBC9-4CA3-8F6B-DFE70F8EF00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71EF8F7-79BF-4C6D-9C99-771E9F759B6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1485186-C56A-4C5F-866C-593C23A81C8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EE1AC1D-7678-41B1-A88D-A2D563A00A0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2598F76-EF87-4600-9430-FBAA62ABA01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73" name="楕円 72">
          <a:extLst>
            <a:ext uri="{FF2B5EF4-FFF2-40B4-BE49-F238E27FC236}">
              <a16:creationId xmlns:a16="http://schemas.microsoft.com/office/drawing/2014/main" id="{A0E3883D-EFA6-4E90-A4D9-94E45333F73B}"/>
            </a:ext>
          </a:extLst>
        </xdr:cNvPr>
        <xdr:cNvSpPr/>
      </xdr:nvSpPr>
      <xdr:spPr>
        <a:xfrm>
          <a:off x="45847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53357</xdr:rowOff>
    </xdr:from>
    <xdr:ext cx="405111" cy="259045"/>
    <xdr:sp macro="" textlink="">
      <xdr:nvSpPr>
        <xdr:cNvPr id="74" name="【道路】&#10;有形固定資産減価償却率該当値テキスト">
          <a:extLst>
            <a:ext uri="{FF2B5EF4-FFF2-40B4-BE49-F238E27FC236}">
              <a16:creationId xmlns:a16="http://schemas.microsoft.com/office/drawing/2014/main" id="{A67C53C7-42D2-4087-A5DB-C670C7762E7F}"/>
            </a:ext>
          </a:extLst>
        </xdr:cNvPr>
        <xdr:cNvSpPr txBox="1"/>
      </xdr:nvSpPr>
      <xdr:spPr>
        <a:xfrm>
          <a:off x="4673600"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38735</xdr:rowOff>
    </xdr:from>
    <xdr:to>
      <xdr:col>20</xdr:col>
      <xdr:colOff>38100</xdr:colOff>
      <xdr:row>38</xdr:row>
      <xdr:rowOff>140335</xdr:rowOff>
    </xdr:to>
    <xdr:sp macro="" textlink="">
      <xdr:nvSpPr>
        <xdr:cNvPr id="75" name="楕円 74">
          <a:extLst>
            <a:ext uri="{FF2B5EF4-FFF2-40B4-BE49-F238E27FC236}">
              <a16:creationId xmlns:a16="http://schemas.microsoft.com/office/drawing/2014/main" id="{26E7418D-D127-41C4-A571-69589708AE01}"/>
            </a:ext>
          </a:extLst>
        </xdr:cNvPr>
        <xdr:cNvSpPr/>
      </xdr:nvSpPr>
      <xdr:spPr>
        <a:xfrm>
          <a:off x="3746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89535</xdr:rowOff>
    </xdr:from>
    <xdr:to>
      <xdr:col>24</xdr:col>
      <xdr:colOff>63500</xdr:colOff>
      <xdr:row>38</xdr:row>
      <xdr:rowOff>125730</xdr:rowOff>
    </xdr:to>
    <xdr:cxnSp macro="">
      <xdr:nvCxnSpPr>
        <xdr:cNvPr id="76" name="直線コネクタ 75">
          <a:extLst>
            <a:ext uri="{FF2B5EF4-FFF2-40B4-BE49-F238E27FC236}">
              <a16:creationId xmlns:a16="http://schemas.microsoft.com/office/drawing/2014/main" id="{5A12BD36-6060-400B-9AAA-829D311D0B44}"/>
            </a:ext>
          </a:extLst>
        </xdr:cNvPr>
        <xdr:cNvCxnSpPr/>
      </xdr:nvCxnSpPr>
      <xdr:spPr>
        <a:xfrm>
          <a:off x="3797300" y="660463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xdr:rowOff>
    </xdr:from>
    <xdr:to>
      <xdr:col>15</xdr:col>
      <xdr:colOff>101600</xdr:colOff>
      <xdr:row>38</xdr:row>
      <xdr:rowOff>104140</xdr:rowOff>
    </xdr:to>
    <xdr:sp macro="" textlink="">
      <xdr:nvSpPr>
        <xdr:cNvPr id="77" name="楕円 76">
          <a:extLst>
            <a:ext uri="{FF2B5EF4-FFF2-40B4-BE49-F238E27FC236}">
              <a16:creationId xmlns:a16="http://schemas.microsoft.com/office/drawing/2014/main" id="{0B6E4686-CCB7-4511-ACC1-E5198E0DD53F}"/>
            </a:ext>
          </a:extLst>
        </xdr:cNvPr>
        <xdr:cNvSpPr/>
      </xdr:nvSpPr>
      <xdr:spPr>
        <a:xfrm>
          <a:off x="2857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53340</xdr:rowOff>
    </xdr:from>
    <xdr:to>
      <xdr:col>19</xdr:col>
      <xdr:colOff>177800</xdr:colOff>
      <xdr:row>38</xdr:row>
      <xdr:rowOff>89535</xdr:rowOff>
    </xdr:to>
    <xdr:cxnSp macro="">
      <xdr:nvCxnSpPr>
        <xdr:cNvPr id="78" name="直線コネクタ 77">
          <a:extLst>
            <a:ext uri="{FF2B5EF4-FFF2-40B4-BE49-F238E27FC236}">
              <a16:creationId xmlns:a16="http://schemas.microsoft.com/office/drawing/2014/main" id="{63BDB652-4146-4ED7-972E-F9B6D6B931EC}"/>
            </a:ext>
          </a:extLst>
        </xdr:cNvPr>
        <xdr:cNvCxnSpPr/>
      </xdr:nvCxnSpPr>
      <xdr:spPr>
        <a:xfrm>
          <a:off x="2908300" y="65684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137795</xdr:rowOff>
    </xdr:from>
    <xdr:to>
      <xdr:col>10</xdr:col>
      <xdr:colOff>165100</xdr:colOff>
      <xdr:row>38</xdr:row>
      <xdr:rowOff>67945</xdr:rowOff>
    </xdr:to>
    <xdr:sp macro="" textlink="">
      <xdr:nvSpPr>
        <xdr:cNvPr id="79" name="楕円 78">
          <a:extLst>
            <a:ext uri="{FF2B5EF4-FFF2-40B4-BE49-F238E27FC236}">
              <a16:creationId xmlns:a16="http://schemas.microsoft.com/office/drawing/2014/main" id="{8055DB30-5698-47FC-96A1-6D5DF4493D98}"/>
            </a:ext>
          </a:extLst>
        </xdr:cNvPr>
        <xdr:cNvSpPr/>
      </xdr:nvSpPr>
      <xdr:spPr>
        <a:xfrm>
          <a:off x="1968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17145</xdr:rowOff>
    </xdr:from>
    <xdr:to>
      <xdr:col>15</xdr:col>
      <xdr:colOff>50800</xdr:colOff>
      <xdr:row>38</xdr:row>
      <xdr:rowOff>53340</xdr:rowOff>
    </xdr:to>
    <xdr:cxnSp macro="">
      <xdr:nvCxnSpPr>
        <xdr:cNvPr id="80" name="直線コネクタ 79">
          <a:extLst>
            <a:ext uri="{FF2B5EF4-FFF2-40B4-BE49-F238E27FC236}">
              <a16:creationId xmlns:a16="http://schemas.microsoft.com/office/drawing/2014/main" id="{D37DF6EE-9507-49AE-B6CF-35C079AE5C3F}"/>
            </a:ext>
          </a:extLst>
        </xdr:cNvPr>
        <xdr:cNvCxnSpPr/>
      </xdr:nvCxnSpPr>
      <xdr:spPr>
        <a:xfrm>
          <a:off x="2019300" y="65322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103505</xdr:rowOff>
    </xdr:from>
    <xdr:to>
      <xdr:col>6</xdr:col>
      <xdr:colOff>38100</xdr:colOff>
      <xdr:row>38</xdr:row>
      <xdr:rowOff>33655</xdr:rowOff>
    </xdr:to>
    <xdr:sp macro="" textlink="">
      <xdr:nvSpPr>
        <xdr:cNvPr id="81" name="楕円 80">
          <a:extLst>
            <a:ext uri="{FF2B5EF4-FFF2-40B4-BE49-F238E27FC236}">
              <a16:creationId xmlns:a16="http://schemas.microsoft.com/office/drawing/2014/main" id="{5DD012FF-D842-476C-A21E-35D1013426A6}"/>
            </a:ext>
          </a:extLst>
        </xdr:cNvPr>
        <xdr:cNvSpPr/>
      </xdr:nvSpPr>
      <xdr:spPr>
        <a:xfrm>
          <a:off x="10795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154305</xdr:rowOff>
    </xdr:from>
    <xdr:to>
      <xdr:col>10</xdr:col>
      <xdr:colOff>114300</xdr:colOff>
      <xdr:row>38</xdr:row>
      <xdr:rowOff>17145</xdr:rowOff>
    </xdr:to>
    <xdr:cxnSp macro="">
      <xdr:nvCxnSpPr>
        <xdr:cNvPr id="82" name="直線コネクタ 81">
          <a:extLst>
            <a:ext uri="{FF2B5EF4-FFF2-40B4-BE49-F238E27FC236}">
              <a16:creationId xmlns:a16="http://schemas.microsoft.com/office/drawing/2014/main" id="{FA52D301-2D05-465F-9D66-E953DB98C05A}"/>
            </a:ext>
          </a:extLst>
        </xdr:cNvPr>
        <xdr:cNvCxnSpPr/>
      </xdr:nvCxnSpPr>
      <xdr:spPr>
        <a:xfrm>
          <a:off x="1130300" y="64979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D515A427-3DDA-4F86-A402-694B3A7123FE}"/>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5CFDB785-23E2-4099-8171-F3318F7E75A8}"/>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7D4F6574-E1DB-4EC5-A95A-1FECE346FD8B}"/>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56988060-CD81-43FD-A347-8F3ABE2982A2}"/>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131462</xdr:rowOff>
    </xdr:from>
    <xdr:ext cx="405111" cy="259045"/>
    <xdr:sp macro="" textlink="">
      <xdr:nvSpPr>
        <xdr:cNvPr id="87" name="n_1mainValue【道路】&#10;有形固定資産減価償却率">
          <a:extLst>
            <a:ext uri="{FF2B5EF4-FFF2-40B4-BE49-F238E27FC236}">
              <a16:creationId xmlns:a16="http://schemas.microsoft.com/office/drawing/2014/main" id="{B2FFFE67-E581-4192-B6B5-E78173F054E1}"/>
            </a:ext>
          </a:extLst>
        </xdr:cNvPr>
        <xdr:cNvSpPr txBox="1"/>
      </xdr:nvSpPr>
      <xdr:spPr>
        <a:xfrm>
          <a:off x="35820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120667</xdr:rowOff>
    </xdr:from>
    <xdr:ext cx="405111" cy="259045"/>
    <xdr:sp macro="" textlink="">
      <xdr:nvSpPr>
        <xdr:cNvPr id="88" name="n_2mainValue【道路】&#10;有形固定資産減価償却率">
          <a:extLst>
            <a:ext uri="{FF2B5EF4-FFF2-40B4-BE49-F238E27FC236}">
              <a16:creationId xmlns:a16="http://schemas.microsoft.com/office/drawing/2014/main" id="{382EDF8B-3AF4-4908-A135-ECAB557CF83E}"/>
            </a:ext>
          </a:extLst>
        </xdr:cNvPr>
        <xdr:cNvSpPr txBox="1"/>
      </xdr:nvSpPr>
      <xdr:spPr>
        <a:xfrm>
          <a:off x="2705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84472</xdr:rowOff>
    </xdr:from>
    <xdr:ext cx="405111" cy="259045"/>
    <xdr:sp macro="" textlink="">
      <xdr:nvSpPr>
        <xdr:cNvPr id="89" name="n_3mainValue【道路】&#10;有形固定資産減価償却率">
          <a:extLst>
            <a:ext uri="{FF2B5EF4-FFF2-40B4-BE49-F238E27FC236}">
              <a16:creationId xmlns:a16="http://schemas.microsoft.com/office/drawing/2014/main" id="{269333F6-CFB4-47B0-ACFC-FB1DA2F7EC71}"/>
            </a:ext>
          </a:extLst>
        </xdr:cNvPr>
        <xdr:cNvSpPr txBox="1"/>
      </xdr:nvSpPr>
      <xdr:spPr>
        <a:xfrm>
          <a:off x="1816744"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50182</xdr:rowOff>
    </xdr:from>
    <xdr:ext cx="405111" cy="259045"/>
    <xdr:sp macro="" textlink="">
      <xdr:nvSpPr>
        <xdr:cNvPr id="90" name="n_4mainValue【道路】&#10;有形固定資産減価償却率">
          <a:extLst>
            <a:ext uri="{FF2B5EF4-FFF2-40B4-BE49-F238E27FC236}">
              <a16:creationId xmlns:a16="http://schemas.microsoft.com/office/drawing/2014/main" id="{60092EAC-C967-4B11-9ED3-A0A7B655685E}"/>
            </a:ext>
          </a:extLst>
        </xdr:cNvPr>
        <xdr:cNvSpPr txBox="1"/>
      </xdr:nvSpPr>
      <xdr:spPr>
        <a:xfrm>
          <a:off x="927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7F3141A-4BE3-4D48-8C21-855512FE769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C1F0016-B775-4ADD-A8BF-85B5A4BEFB6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C70E54F-037C-4D9F-9C8E-4A5B78E21BD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95A28B4-2E3E-4301-9A57-6184A69925A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B60DF52-497D-46E1-BE72-2E8EA1F32F7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0DCDF65-C150-4DFC-954D-56F1EA3AF95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658434D-E34E-441C-A004-0DEF7CBADA8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9F10712-1F8B-4A0D-B7DB-957A58B4485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22BC175-931E-433A-9162-FE74BF4A3C4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C47F754-6CAB-4D0A-80FE-A73A3FD05C5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2C0F6EF-3F5B-4383-BAF9-D7EC1B1859E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955B9C9-5FC0-4A8B-B7B2-83052C5F843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0478254-8748-4B53-A9AC-B2B8ABAE86C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1BFCC4F9-3045-4F6D-8213-51118A218654}"/>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EA4FB2C-7DC7-4ED5-A147-A495621181C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153C27D-A7FC-4995-BA2E-F0B20A00E82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7D47074-4FAC-428D-8D3F-0777897107F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464DA0E7-1F55-4A9E-B4DC-06C113B6B0B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34D2DAF-C963-463C-B552-5A62FEB2E7F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4EE7EE1A-9C3A-42B4-BA5B-A63179189BF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557925B-A72E-49D2-9BC9-A53DBC789EB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3E3C862-E934-42B7-AB86-C395612EB9F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828B28B-8CF7-4114-A40A-A131F83CE23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5C57374D-FE9E-4A45-B2B3-8D1051AEC316}"/>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13F38A29-5AAF-406B-A61C-83B282C32FFA}"/>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34340A42-AD83-40C7-95E9-CE6605E7DB39}"/>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E6217834-3E9C-4CFC-ACBD-A68F6C197CB6}"/>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148136C4-C076-48A8-9E5A-9E40A0A44C1C}"/>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65734EE2-236A-4575-B939-88E564BD8177}"/>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60633CBF-D4DE-45D7-A639-B069F5466535}"/>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C9A76E4-D7FB-4757-8E87-037D26A05341}"/>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D11EF171-4D0F-4F55-B9B4-26C34555E2ED}"/>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EFA4915F-63FD-46FB-8EF4-60BBB3BD5B45}"/>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B7C20190-7715-4485-96AC-E5A53F05ECD8}"/>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E639FD8-B243-4FD8-800C-6DCD313B876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C414F74-5087-4EED-8899-9C94EA15F25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A7BFA7D-2F7D-481F-A9A3-AB0AF96B159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EDB4D64-9CBC-4B60-89B5-9D06088B7BE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3E6D872-4EEF-4B8B-82AD-6BD2A68307F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34087</xdr:rowOff>
    </xdr:from>
    <xdr:to>
      <xdr:col>55</xdr:col>
      <xdr:colOff>50800</xdr:colOff>
      <xdr:row>38</xdr:row>
      <xdr:rowOff>135687</xdr:rowOff>
    </xdr:to>
    <xdr:sp macro="" textlink="">
      <xdr:nvSpPr>
        <xdr:cNvPr id="130" name="楕円 129">
          <a:extLst>
            <a:ext uri="{FF2B5EF4-FFF2-40B4-BE49-F238E27FC236}">
              <a16:creationId xmlns:a16="http://schemas.microsoft.com/office/drawing/2014/main" id="{25E8DBC6-4277-40BD-9930-1F5658C5805E}"/>
            </a:ext>
          </a:extLst>
        </xdr:cNvPr>
        <xdr:cNvSpPr/>
      </xdr:nvSpPr>
      <xdr:spPr>
        <a:xfrm>
          <a:off x="10426700" y="654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56964</xdr:rowOff>
    </xdr:from>
    <xdr:ext cx="534377" cy="259045"/>
    <xdr:sp macro="" textlink="">
      <xdr:nvSpPr>
        <xdr:cNvPr id="131" name="【道路】&#10;一人当たり延長該当値テキスト">
          <a:extLst>
            <a:ext uri="{FF2B5EF4-FFF2-40B4-BE49-F238E27FC236}">
              <a16:creationId xmlns:a16="http://schemas.microsoft.com/office/drawing/2014/main" id="{F08AE319-61C9-4586-93B9-C28F241B6385}"/>
            </a:ext>
          </a:extLst>
        </xdr:cNvPr>
        <xdr:cNvSpPr txBox="1"/>
      </xdr:nvSpPr>
      <xdr:spPr>
        <a:xfrm>
          <a:off x="10515600" y="640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50050</xdr:rowOff>
    </xdr:from>
    <xdr:to>
      <xdr:col>50</xdr:col>
      <xdr:colOff>165100</xdr:colOff>
      <xdr:row>38</xdr:row>
      <xdr:rowOff>151650</xdr:rowOff>
    </xdr:to>
    <xdr:sp macro="" textlink="">
      <xdr:nvSpPr>
        <xdr:cNvPr id="132" name="楕円 131">
          <a:extLst>
            <a:ext uri="{FF2B5EF4-FFF2-40B4-BE49-F238E27FC236}">
              <a16:creationId xmlns:a16="http://schemas.microsoft.com/office/drawing/2014/main" id="{13789F86-7496-4B56-AA23-6A9E37A29402}"/>
            </a:ext>
          </a:extLst>
        </xdr:cNvPr>
        <xdr:cNvSpPr/>
      </xdr:nvSpPr>
      <xdr:spPr>
        <a:xfrm>
          <a:off x="9588500" y="656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84887</xdr:rowOff>
    </xdr:from>
    <xdr:to>
      <xdr:col>55</xdr:col>
      <xdr:colOff>0</xdr:colOff>
      <xdr:row>38</xdr:row>
      <xdr:rowOff>100850</xdr:rowOff>
    </xdr:to>
    <xdr:cxnSp macro="">
      <xdr:nvCxnSpPr>
        <xdr:cNvPr id="133" name="直線コネクタ 132">
          <a:extLst>
            <a:ext uri="{FF2B5EF4-FFF2-40B4-BE49-F238E27FC236}">
              <a16:creationId xmlns:a16="http://schemas.microsoft.com/office/drawing/2014/main" id="{83994699-C683-4492-A751-F87B87297725}"/>
            </a:ext>
          </a:extLst>
        </xdr:cNvPr>
        <xdr:cNvCxnSpPr/>
      </xdr:nvCxnSpPr>
      <xdr:spPr>
        <a:xfrm flipV="1">
          <a:off x="9639300" y="6599987"/>
          <a:ext cx="838200" cy="1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64700</xdr:rowOff>
    </xdr:from>
    <xdr:to>
      <xdr:col>46</xdr:col>
      <xdr:colOff>38100</xdr:colOff>
      <xdr:row>38</xdr:row>
      <xdr:rowOff>166300</xdr:rowOff>
    </xdr:to>
    <xdr:sp macro="" textlink="">
      <xdr:nvSpPr>
        <xdr:cNvPr id="134" name="楕円 133">
          <a:extLst>
            <a:ext uri="{FF2B5EF4-FFF2-40B4-BE49-F238E27FC236}">
              <a16:creationId xmlns:a16="http://schemas.microsoft.com/office/drawing/2014/main" id="{A1DDBB18-338B-464D-B98A-628B04064DA7}"/>
            </a:ext>
          </a:extLst>
        </xdr:cNvPr>
        <xdr:cNvSpPr/>
      </xdr:nvSpPr>
      <xdr:spPr>
        <a:xfrm>
          <a:off x="8699500" y="657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100850</xdr:rowOff>
    </xdr:from>
    <xdr:to>
      <xdr:col>50</xdr:col>
      <xdr:colOff>114300</xdr:colOff>
      <xdr:row>38</xdr:row>
      <xdr:rowOff>115500</xdr:rowOff>
    </xdr:to>
    <xdr:cxnSp macro="">
      <xdr:nvCxnSpPr>
        <xdr:cNvPr id="135" name="直線コネクタ 134">
          <a:extLst>
            <a:ext uri="{FF2B5EF4-FFF2-40B4-BE49-F238E27FC236}">
              <a16:creationId xmlns:a16="http://schemas.microsoft.com/office/drawing/2014/main" id="{AEBF48C7-B565-4119-BC95-A7B6EA81DA41}"/>
            </a:ext>
          </a:extLst>
        </xdr:cNvPr>
        <xdr:cNvCxnSpPr/>
      </xdr:nvCxnSpPr>
      <xdr:spPr>
        <a:xfrm flipV="1">
          <a:off x="8750300" y="6615950"/>
          <a:ext cx="889000" cy="1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77330</xdr:rowOff>
    </xdr:from>
    <xdr:to>
      <xdr:col>41</xdr:col>
      <xdr:colOff>101600</xdr:colOff>
      <xdr:row>39</xdr:row>
      <xdr:rowOff>7480</xdr:rowOff>
    </xdr:to>
    <xdr:sp macro="" textlink="">
      <xdr:nvSpPr>
        <xdr:cNvPr id="136" name="楕円 135">
          <a:extLst>
            <a:ext uri="{FF2B5EF4-FFF2-40B4-BE49-F238E27FC236}">
              <a16:creationId xmlns:a16="http://schemas.microsoft.com/office/drawing/2014/main" id="{8C46B5D8-9B88-4ED8-B4FE-EC6862A68A05}"/>
            </a:ext>
          </a:extLst>
        </xdr:cNvPr>
        <xdr:cNvSpPr/>
      </xdr:nvSpPr>
      <xdr:spPr>
        <a:xfrm>
          <a:off x="7810500" y="659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115500</xdr:rowOff>
    </xdr:from>
    <xdr:to>
      <xdr:col>45</xdr:col>
      <xdr:colOff>177800</xdr:colOff>
      <xdr:row>38</xdr:row>
      <xdr:rowOff>128130</xdr:rowOff>
    </xdr:to>
    <xdr:cxnSp macro="">
      <xdr:nvCxnSpPr>
        <xdr:cNvPr id="137" name="直線コネクタ 136">
          <a:extLst>
            <a:ext uri="{FF2B5EF4-FFF2-40B4-BE49-F238E27FC236}">
              <a16:creationId xmlns:a16="http://schemas.microsoft.com/office/drawing/2014/main" id="{57BC4DF0-E85D-4893-B38A-5614BB6746C6}"/>
            </a:ext>
          </a:extLst>
        </xdr:cNvPr>
        <xdr:cNvCxnSpPr/>
      </xdr:nvCxnSpPr>
      <xdr:spPr>
        <a:xfrm flipV="1">
          <a:off x="7861300" y="6630600"/>
          <a:ext cx="889000" cy="1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91484</xdr:rowOff>
    </xdr:from>
    <xdr:to>
      <xdr:col>36</xdr:col>
      <xdr:colOff>165100</xdr:colOff>
      <xdr:row>39</xdr:row>
      <xdr:rowOff>21634</xdr:rowOff>
    </xdr:to>
    <xdr:sp macro="" textlink="">
      <xdr:nvSpPr>
        <xdr:cNvPr id="138" name="楕円 137">
          <a:extLst>
            <a:ext uri="{FF2B5EF4-FFF2-40B4-BE49-F238E27FC236}">
              <a16:creationId xmlns:a16="http://schemas.microsoft.com/office/drawing/2014/main" id="{BB312158-4615-4139-A18A-EC2A5C149B48}"/>
            </a:ext>
          </a:extLst>
        </xdr:cNvPr>
        <xdr:cNvSpPr/>
      </xdr:nvSpPr>
      <xdr:spPr>
        <a:xfrm>
          <a:off x="6921500" y="660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128130</xdr:rowOff>
    </xdr:from>
    <xdr:to>
      <xdr:col>41</xdr:col>
      <xdr:colOff>50800</xdr:colOff>
      <xdr:row>38</xdr:row>
      <xdr:rowOff>142284</xdr:rowOff>
    </xdr:to>
    <xdr:cxnSp macro="">
      <xdr:nvCxnSpPr>
        <xdr:cNvPr id="139" name="直線コネクタ 138">
          <a:extLst>
            <a:ext uri="{FF2B5EF4-FFF2-40B4-BE49-F238E27FC236}">
              <a16:creationId xmlns:a16="http://schemas.microsoft.com/office/drawing/2014/main" id="{DA63AAF6-F65F-425D-98BB-82A96716CE13}"/>
            </a:ext>
          </a:extLst>
        </xdr:cNvPr>
        <xdr:cNvCxnSpPr/>
      </xdr:nvCxnSpPr>
      <xdr:spPr>
        <a:xfrm flipV="1">
          <a:off x="6972300" y="6643230"/>
          <a:ext cx="889000" cy="1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675865EE-B9C0-41C6-BDEB-B651EF0C6C15}"/>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31F6C483-439E-4EEC-A48C-DB9757481460}"/>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F457F599-D32E-457E-A115-93EEB79636F2}"/>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56ED3859-FBA9-44DF-9690-31B1281F84EE}"/>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168178</xdr:rowOff>
    </xdr:from>
    <xdr:ext cx="534377" cy="259045"/>
    <xdr:sp macro="" textlink="">
      <xdr:nvSpPr>
        <xdr:cNvPr id="144" name="n_1mainValue【道路】&#10;一人当たり延長">
          <a:extLst>
            <a:ext uri="{FF2B5EF4-FFF2-40B4-BE49-F238E27FC236}">
              <a16:creationId xmlns:a16="http://schemas.microsoft.com/office/drawing/2014/main" id="{A6BD1F0D-CC56-4AA2-9073-1BB9674A5B2C}"/>
            </a:ext>
          </a:extLst>
        </xdr:cNvPr>
        <xdr:cNvSpPr txBox="1"/>
      </xdr:nvSpPr>
      <xdr:spPr>
        <a:xfrm>
          <a:off x="9359411" y="634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11377</xdr:rowOff>
    </xdr:from>
    <xdr:ext cx="534377" cy="259045"/>
    <xdr:sp macro="" textlink="">
      <xdr:nvSpPr>
        <xdr:cNvPr id="145" name="n_2mainValue【道路】&#10;一人当たり延長">
          <a:extLst>
            <a:ext uri="{FF2B5EF4-FFF2-40B4-BE49-F238E27FC236}">
              <a16:creationId xmlns:a16="http://schemas.microsoft.com/office/drawing/2014/main" id="{23803766-9E35-4C23-9B1F-C8062F6F6417}"/>
            </a:ext>
          </a:extLst>
        </xdr:cNvPr>
        <xdr:cNvSpPr txBox="1"/>
      </xdr:nvSpPr>
      <xdr:spPr>
        <a:xfrm>
          <a:off x="8483111" y="635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24007</xdr:rowOff>
    </xdr:from>
    <xdr:ext cx="534377" cy="259045"/>
    <xdr:sp macro="" textlink="">
      <xdr:nvSpPr>
        <xdr:cNvPr id="146" name="n_3mainValue【道路】&#10;一人当たり延長">
          <a:extLst>
            <a:ext uri="{FF2B5EF4-FFF2-40B4-BE49-F238E27FC236}">
              <a16:creationId xmlns:a16="http://schemas.microsoft.com/office/drawing/2014/main" id="{8F804FA7-76CB-42DA-BD5A-7CC8FB0830FE}"/>
            </a:ext>
          </a:extLst>
        </xdr:cNvPr>
        <xdr:cNvSpPr txBox="1"/>
      </xdr:nvSpPr>
      <xdr:spPr>
        <a:xfrm>
          <a:off x="7594111" y="636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38161</xdr:rowOff>
    </xdr:from>
    <xdr:ext cx="534377" cy="259045"/>
    <xdr:sp macro="" textlink="">
      <xdr:nvSpPr>
        <xdr:cNvPr id="147" name="n_4mainValue【道路】&#10;一人当たり延長">
          <a:extLst>
            <a:ext uri="{FF2B5EF4-FFF2-40B4-BE49-F238E27FC236}">
              <a16:creationId xmlns:a16="http://schemas.microsoft.com/office/drawing/2014/main" id="{57FD705D-9D8B-4532-9665-AC4544B41411}"/>
            </a:ext>
          </a:extLst>
        </xdr:cNvPr>
        <xdr:cNvSpPr txBox="1"/>
      </xdr:nvSpPr>
      <xdr:spPr>
        <a:xfrm>
          <a:off x="6705111" y="63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347D580-AF60-4477-A89B-56A96048B2A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E039176-965A-4F98-837A-E9E4B3D6990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4042378-1023-4928-BC3D-2FDE50006FE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806AAC5-F4D8-4679-8C82-B1E5451442D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CFC932D-4F5B-42D0-899E-3B013F0A0E3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5AE4A67-FC74-4C50-A42F-AAFC19B7179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CE0CFB6-BB4E-43D9-A5A5-B6635C52A5A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13744B7-448C-409E-8F21-7499C9E1609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A72CC64-B0FC-4D1F-B79A-0636B80A440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347B063-DE34-4DF2-A468-A5B866CB72B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8099806-0F34-4377-980A-9AB1FA7B33E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70BC5C7-5EB9-4D25-BB01-50D888FBB1F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2C3CBE8E-3410-4AC4-9A43-08378FA0021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3DBA8A4-1582-4ABF-8E70-5B47752D158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E8026AE-9675-4618-9640-74656FDA282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21357E47-0A2D-4692-B87F-1188733F807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60CE4A5-9823-4187-A129-F662097A7AE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D3F4479-FC59-4F1D-A392-C1AA2DA68F0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CDDDDF0-6511-4718-B3F9-5EFB6A7B71A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F2D67F3-0F9C-4ADC-ADF7-750D2E24754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B83815FD-E747-45A5-BA27-2B5F822CA41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96177BC-5EA2-4FEE-8B23-2D791D7C2D9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7DF3C73-F188-42E1-9363-FAF82488EA8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60BF592-0CFB-4C8F-ABC3-CBC9B6A9EDC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96DA9F8-5D13-4669-A136-7C4E52B2848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A9E0EBC9-BD7F-4DFD-A3BE-8EE2CE7FBFEF}"/>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E15CD243-DA4E-4664-A615-504F509DFF29}"/>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CE097DC0-62E4-48C3-B33E-4061DAEA8741}"/>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7FCF3B5-1B03-431F-A585-4EBE328B850C}"/>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B156BA1E-D9BF-499E-9A7D-988ECBB88A47}"/>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B8E4EC8-92F9-4BCF-A259-5E05F43F86A7}"/>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27608C7D-B6E4-4C91-A8E8-45A980058E74}"/>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95CA7A69-5E50-41B0-90F4-8AAC9FB0F91A}"/>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6D19B2D1-934B-4FAD-B132-DDF6FFCA3A39}"/>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69EF5C0C-57C1-45FD-A0DF-A52C0E804522}"/>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EBF5A3A3-D8A5-425C-B438-920D6F5BF4A7}"/>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A8BC058-7B76-4E3F-8C59-DAF6BDC4945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8F83EA6-16FA-463E-86C1-69223EE625E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04AA9EA-F040-4703-926E-49A878509CE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888AB4B-2280-4567-BD6F-33F5B5BEC32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E157403-1DFC-4E0A-93F5-5819017A9D9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120650</xdr:rowOff>
    </xdr:from>
    <xdr:to>
      <xdr:col>24</xdr:col>
      <xdr:colOff>114300</xdr:colOff>
      <xdr:row>62</xdr:row>
      <xdr:rowOff>50800</xdr:rowOff>
    </xdr:to>
    <xdr:sp macro="" textlink="">
      <xdr:nvSpPr>
        <xdr:cNvPr id="189" name="楕円 188">
          <a:extLst>
            <a:ext uri="{FF2B5EF4-FFF2-40B4-BE49-F238E27FC236}">
              <a16:creationId xmlns:a16="http://schemas.microsoft.com/office/drawing/2014/main" id="{389FF0BB-5EFF-47E0-9AC1-B6D34E33BAC1}"/>
            </a:ext>
          </a:extLst>
        </xdr:cNvPr>
        <xdr:cNvSpPr/>
      </xdr:nvSpPr>
      <xdr:spPr>
        <a:xfrm>
          <a:off x="4584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99077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B6F6F489-18F8-459A-8014-3838CA47CA41}"/>
            </a:ext>
          </a:extLst>
        </xdr:cNvPr>
        <xdr:cNvSpPr txBox="1"/>
      </xdr:nvSpPr>
      <xdr:spPr>
        <a:xfrm>
          <a:off x="4673600"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123916</xdr:rowOff>
    </xdr:from>
    <xdr:to>
      <xdr:col>20</xdr:col>
      <xdr:colOff>38100</xdr:colOff>
      <xdr:row>62</xdr:row>
      <xdr:rowOff>54066</xdr:rowOff>
    </xdr:to>
    <xdr:sp macro="" textlink="">
      <xdr:nvSpPr>
        <xdr:cNvPr id="191" name="楕円 190">
          <a:extLst>
            <a:ext uri="{FF2B5EF4-FFF2-40B4-BE49-F238E27FC236}">
              <a16:creationId xmlns:a16="http://schemas.microsoft.com/office/drawing/2014/main" id="{B79530A8-4CBA-4DCA-BCDC-DE7E0125CA35}"/>
            </a:ext>
          </a:extLst>
        </xdr:cNvPr>
        <xdr:cNvSpPr/>
      </xdr:nvSpPr>
      <xdr:spPr>
        <a:xfrm>
          <a:off x="3746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0</xdr:rowOff>
    </xdr:from>
    <xdr:to>
      <xdr:col>24</xdr:col>
      <xdr:colOff>63500</xdr:colOff>
      <xdr:row>62</xdr:row>
      <xdr:rowOff>3266</xdr:rowOff>
    </xdr:to>
    <xdr:cxnSp macro="">
      <xdr:nvCxnSpPr>
        <xdr:cNvPr id="192" name="直線コネクタ 191">
          <a:extLst>
            <a:ext uri="{FF2B5EF4-FFF2-40B4-BE49-F238E27FC236}">
              <a16:creationId xmlns:a16="http://schemas.microsoft.com/office/drawing/2014/main" id="{B7975365-8B47-4C13-B678-EA5F1E9B8D71}"/>
            </a:ext>
          </a:extLst>
        </xdr:cNvPr>
        <xdr:cNvCxnSpPr/>
      </xdr:nvCxnSpPr>
      <xdr:spPr>
        <a:xfrm flipV="1">
          <a:off x="3797300" y="1062990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104322</xdr:rowOff>
    </xdr:from>
    <xdr:to>
      <xdr:col>15</xdr:col>
      <xdr:colOff>101600</xdr:colOff>
      <xdr:row>62</xdr:row>
      <xdr:rowOff>34472</xdr:rowOff>
    </xdr:to>
    <xdr:sp macro="" textlink="">
      <xdr:nvSpPr>
        <xdr:cNvPr id="193" name="楕円 192">
          <a:extLst>
            <a:ext uri="{FF2B5EF4-FFF2-40B4-BE49-F238E27FC236}">
              <a16:creationId xmlns:a16="http://schemas.microsoft.com/office/drawing/2014/main" id="{168EC910-2C94-49C8-B9EC-50D0D692E215}"/>
            </a:ext>
          </a:extLst>
        </xdr:cNvPr>
        <xdr:cNvSpPr/>
      </xdr:nvSpPr>
      <xdr:spPr>
        <a:xfrm>
          <a:off x="2857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155122</xdr:rowOff>
    </xdr:from>
    <xdr:to>
      <xdr:col>19</xdr:col>
      <xdr:colOff>177800</xdr:colOff>
      <xdr:row>62</xdr:row>
      <xdr:rowOff>3266</xdr:rowOff>
    </xdr:to>
    <xdr:cxnSp macro="">
      <xdr:nvCxnSpPr>
        <xdr:cNvPr id="194" name="直線コネクタ 193">
          <a:extLst>
            <a:ext uri="{FF2B5EF4-FFF2-40B4-BE49-F238E27FC236}">
              <a16:creationId xmlns:a16="http://schemas.microsoft.com/office/drawing/2014/main" id="{D4E560FD-B8D2-46B3-B961-96FB2C995248}"/>
            </a:ext>
          </a:extLst>
        </xdr:cNvPr>
        <xdr:cNvCxnSpPr/>
      </xdr:nvCxnSpPr>
      <xdr:spPr>
        <a:xfrm>
          <a:off x="2908300" y="1061357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102688</xdr:rowOff>
    </xdr:from>
    <xdr:to>
      <xdr:col>10</xdr:col>
      <xdr:colOff>165100</xdr:colOff>
      <xdr:row>62</xdr:row>
      <xdr:rowOff>32838</xdr:rowOff>
    </xdr:to>
    <xdr:sp macro="" textlink="">
      <xdr:nvSpPr>
        <xdr:cNvPr id="195" name="楕円 194">
          <a:extLst>
            <a:ext uri="{FF2B5EF4-FFF2-40B4-BE49-F238E27FC236}">
              <a16:creationId xmlns:a16="http://schemas.microsoft.com/office/drawing/2014/main" id="{48FB17DA-FC33-42FB-8C12-3B908B178A95}"/>
            </a:ext>
          </a:extLst>
        </xdr:cNvPr>
        <xdr:cNvSpPr/>
      </xdr:nvSpPr>
      <xdr:spPr>
        <a:xfrm>
          <a:off x="1968500" y="1056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153488</xdr:rowOff>
    </xdr:from>
    <xdr:to>
      <xdr:col>15</xdr:col>
      <xdr:colOff>50800</xdr:colOff>
      <xdr:row>61</xdr:row>
      <xdr:rowOff>155122</xdr:rowOff>
    </xdr:to>
    <xdr:cxnSp macro="">
      <xdr:nvCxnSpPr>
        <xdr:cNvPr id="196" name="直線コネクタ 195">
          <a:extLst>
            <a:ext uri="{FF2B5EF4-FFF2-40B4-BE49-F238E27FC236}">
              <a16:creationId xmlns:a16="http://schemas.microsoft.com/office/drawing/2014/main" id="{00E9DFC2-98E4-4C9F-AE6F-A406C8551D99}"/>
            </a:ext>
          </a:extLst>
        </xdr:cNvPr>
        <xdr:cNvCxnSpPr/>
      </xdr:nvCxnSpPr>
      <xdr:spPr>
        <a:xfrm>
          <a:off x="2019300" y="10611938"/>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84727</xdr:rowOff>
    </xdr:from>
    <xdr:to>
      <xdr:col>6</xdr:col>
      <xdr:colOff>38100</xdr:colOff>
      <xdr:row>62</xdr:row>
      <xdr:rowOff>14877</xdr:rowOff>
    </xdr:to>
    <xdr:sp macro="" textlink="">
      <xdr:nvSpPr>
        <xdr:cNvPr id="197" name="楕円 196">
          <a:extLst>
            <a:ext uri="{FF2B5EF4-FFF2-40B4-BE49-F238E27FC236}">
              <a16:creationId xmlns:a16="http://schemas.microsoft.com/office/drawing/2014/main" id="{AE6A4DB8-926F-40CB-AFC2-3D11C2A46AB2}"/>
            </a:ext>
          </a:extLst>
        </xdr:cNvPr>
        <xdr:cNvSpPr/>
      </xdr:nvSpPr>
      <xdr:spPr>
        <a:xfrm>
          <a:off x="1079500" y="1054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135527</xdr:rowOff>
    </xdr:from>
    <xdr:to>
      <xdr:col>10</xdr:col>
      <xdr:colOff>114300</xdr:colOff>
      <xdr:row>61</xdr:row>
      <xdr:rowOff>153488</xdr:rowOff>
    </xdr:to>
    <xdr:cxnSp macro="">
      <xdr:nvCxnSpPr>
        <xdr:cNvPr id="198" name="直線コネクタ 197">
          <a:extLst>
            <a:ext uri="{FF2B5EF4-FFF2-40B4-BE49-F238E27FC236}">
              <a16:creationId xmlns:a16="http://schemas.microsoft.com/office/drawing/2014/main" id="{381715A5-373F-49ED-B0C5-1582B349B0E2}"/>
            </a:ext>
          </a:extLst>
        </xdr:cNvPr>
        <xdr:cNvCxnSpPr/>
      </xdr:nvCxnSpPr>
      <xdr:spPr>
        <a:xfrm>
          <a:off x="1130300" y="1059397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223EAA2-5BAB-40AF-A1EE-29A56D82EEDA}"/>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FF4467F-40B2-4504-B722-EA0BA9FF0B71}"/>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B2131B8-E580-471A-95DB-32788A9A3E11}"/>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304D329-6E4F-4E15-A84D-618904E2C005}"/>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45193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B7D9E1F-1112-42AF-B33C-D343A1D6C35D}"/>
            </a:ext>
          </a:extLst>
        </xdr:cNvPr>
        <xdr:cNvSpPr txBox="1"/>
      </xdr:nvSpPr>
      <xdr:spPr>
        <a:xfrm>
          <a:off x="35820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BE430EF2-47D7-4E32-A190-FD4F9B9E5FCC}"/>
            </a:ext>
          </a:extLst>
        </xdr:cNvPr>
        <xdr:cNvSpPr txBox="1"/>
      </xdr:nvSpPr>
      <xdr:spPr>
        <a:xfrm>
          <a:off x="2705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23965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843A65B-F36D-4F46-971B-BB90439DC447}"/>
            </a:ext>
          </a:extLst>
        </xdr:cNvPr>
        <xdr:cNvSpPr txBox="1"/>
      </xdr:nvSpPr>
      <xdr:spPr>
        <a:xfrm>
          <a:off x="1816744" y="1065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6004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24799D1-8A44-4E59-A718-B802B5D57C3B}"/>
            </a:ext>
          </a:extLst>
        </xdr:cNvPr>
        <xdr:cNvSpPr txBox="1"/>
      </xdr:nvSpPr>
      <xdr:spPr>
        <a:xfrm>
          <a:off x="927744" y="1063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B167895-57E0-496C-B311-9CEE0E5188A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E52EF25-EBC8-49ED-A298-1756BE4617E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3043D0E-EA76-47E1-85FC-0B06B736B6B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20B4EB24-9E80-41BB-8D23-5F25FF28A6C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BB47DA5-87C9-4793-BB10-45C3693751C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328A7C3-3508-451C-9753-A5977341EFC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A848EFE-FDCC-42CD-8C6A-E3E9BA445D1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1ABCEDC-9120-4B61-9986-4879D6B9394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54F4EEA-D418-40A5-B9FB-5AD0041F7DE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AC78D92-5C88-4A64-931A-D1F1AC82F07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DDBA5F1-0D3C-480F-ADFC-740FD455FBB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9E4685D-AC2B-48A2-82DB-80421EC7901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171916F-9FDF-4E1E-B7FA-AE0C1527DAD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DBEF6F2B-5A97-4EC2-8102-F4AAA68F403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6B37BE1-290F-4D6D-8172-E20EAD95C9F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A3827AAE-40E6-4C83-9EBB-A3F016BB313E}"/>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66D6D6A-F227-4588-801B-F3F89E4E860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EAC70DC6-2EFC-41BA-B3B6-83055DA5AAB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F359954-B6C0-41EB-9885-1F9459D1E10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202E2F4-F552-481E-A9F0-38AE1C966D2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44BAF58-A5A5-44C1-9628-45B04342567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C053314-1D34-48B2-BB1B-12FC8716A64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9855192-41E7-49B3-9C35-0772C6AC356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76A605C9-8FC8-4532-9EE2-3C28E9C0CEEF}"/>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C5FDCD2C-141A-48BC-8168-D147BAAA3C1C}"/>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C98C99DA-7A4C-4BCF-9144-6D0BB2AC5AB7}"/>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F776238-E424-4531-B46A-C162869B1E36}"/>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BBDDBC4E-C32F-413E-9E7C-F06B90D5B04B}"/>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91E18AD-7C0F-4681-A3E2-3DE5AEBF4044}"/>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628F1360-AE4B-405A-B1EB-86042686CF85}"/>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7318D29-EE76-4BB1-8CB0-F810A6304BF3}"/>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717CBC94-758A-4B0E-9877-8120D817CCCA}"/>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3E8CFD2E-53EC-4088-9FDB-5835D03CA224}"/>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8D69E8CA-2BEC-42E1-AA18-1AF4F0A5E614}"/>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328F928-47EB-48D1-9FBE-3D2E4F493CF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EB4D96B-0C7E-4A30-87A4-46B4079953C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5B80D42-064C-449C-9D8D-69F94929D40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A66200F-7003-4EA0-8796-B66E6D140C9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CAAED7B-887C-43DA-A7C1-3F6152C2407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62081</xdr:rowOff>
    </xdr:from>
    <xdr:to>
      <xdr:col>55</xdr:col>
      <xdr:colOff>50800</xdr:colOff>
      <xdr:row>62</xdr:row>
      <xdr:rowOff>163681</xdr:rowOff>
    </xdr:to>
    <xdr:sp macro="" textlink="">
      <xdr:nvSpPr>
        <xdr:cNvPr id="246" name="楕円 245">
          <a:extLst>
            <a:ext uri="{FF2B5EF4-FFF2-40B4-BE49-F238E27FC236}">
              <a16:creationId xmlns:a16="http://schemas.microsoft.com/office/drawing/2014/main" id="{DD0FEEDC-5B43-49F7-A655-0C85EED6FFC7}"/>
            </a:ext>
          </a:extLst>
        </xdr:cNvPr>
        <xdr:cNvSpPr/>
      </xdr:nvSpPr>
      <xdr:spPr>
        <a:xfrm>
          <a:off x="10426700" y="1069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40508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60EAB562-61BD-4BF4-BE80-37334D460078}"/>
            </a:ext>
          </a:extLst>
        </xdr:cNvPr>
        <xdr:cNvSpPr txBox="1"/>
      </xdr:nvSpPr>
      <xdr:spPr>
        <a:xfrm>
          <a:off x="10515600" y="10670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73172</xdr:rowOff>
    </xdr:from>
    <xdr:to>
      <xdr:col>50</xdr:col>
      <xdr:colOff>165100</xdr:colOff>
      <xdr:row>63</xdr:row>
      <xdr:rowOff>3322</xdr:rowOff>
    </xdr:to>
    <xdr:sp macro="" textlink="">
      <xdr:nvSpPr>
        <xdr:cNvPr id="248" name="楕円 247">
          <a:extLst>
            <a:ext uri="{FF2B5EF4-FFF2-40B4-BE49-F238E27FC236}">
              <a16:creationId xmlns:a16="http://schemas.microsoft.com/office/drawing/2014/main" id="{E0DFD670-0D17-425D-836E-077D33D7A9A3}"/>
            </a:ext>
          </a:extLst>
        </xdr:cNvPr>
        <xdr:cNvSpPr/>
      </xdr:nvSpPr>
      <xdr:spPr>
        <a:xfrm>
          <a:off x="9588500" y="1070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112881</xdr:rowOff>
    </xdr:from>
    <xdr:to>
      <xdr:col>55</xdr:col>
      <xdr:colOff>0</xdr:colOff>
      <xdr:row>62</xdr:row>
      <xdr:rowOff>123972</xdr:rowOff>
    </xdr:to>
    <xdr:cxnSp macro="">
      <xdr:nvCxnSpPr>
        <xdr:cNvPr id="249" name="直線コネクタ 248">
          <a:extLst>
            <a:ext uri="{FF2B5EF4-FFF2-40B4-BE49-F238E27FC236}">
              <a16:creationId xmlns:a16="http://schemas.microsoft.com/office/drawing/2014/main" id="{FC67DD68-48B3-4074-829F-59DF40829F14}"/>
            </a:ext>
          </a:extLst>
        </xdr:cNvPr>
        <xdr:cNvCxnSpPr/>
      </xdr:nvCxnSpPr>
      <xdr:spPr>
        <a:xfrm flipV="1">
          <a:off x="9639300" y="10742781"/>
          <a:ext cx="838200" cy="11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80428</xdr:rowOff>
    </xdr:from>
    <xdr:to>
      <xdr:col>46</xdr:col>
      <xdr:colOff>38100</xdr:colOff>
      <xdr:row>63</xdr:row>
      <xdr:rowOff>10578</xdr:rowOff>
    </xdr:to>
    <xdr:sp macro="" textlink="">
      <xdr:nvSpPr>
        <xdr:cNvPr id="250" name="楕円 249">
          <a:extLst>
            <a:ext uri="{FF2B5EF4-FFF2-40B4-BE49-F238E27FC236}">
              <a16:creationId xmlns:a16="http://schemas.microsoft.com/office/drawing/2014/main" id="{7534C2CD-4805-44E1-AC39-2490DA4306D6}"/>
            </a:ext>
          </a:extLst>
        </xdr:cNvPr>
        <xdr:cNvSpPr/>
      </xdr:nvSpPr>
      <xdr:spPr>
        <a:xfrm>
          <a:off x="8699500" y="1071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123972</xdr:rowOff>
    </xdr:from>
    <xdr:to>
      <xdr:col>50</xdr:col>
      <xdr:colOff>114300</xdr:colOff>
      <xdr:row>62</xdr:row>
      <xdr:rowOff>131228</xdr:rowOff>
    </xdr:to>
    <xdr:cxnSp macro="">
      <xdr:nvCxnSpPr>
        <xdr:cNvPr id="251" name="直線コネクタ 250">
          <a:extLst>
            <a:ext uri="{FF2B5EF4-FFF2-40B4-BE49-F238E27FC236}">
              <a16:creationId xmlns:a16="http://schemas.microsoft.com/office/drawing/2014/main" id="{F3F25125-7541-4641-A1B7-719E1A28C9F5}"/>
            </a:ext>
          </a:extLst>
        </xdr:cNvPr>
        <xdr:cNvCxnSpPr/>
      </xdr:nvCxnSpPr>
      <xdr:spPr>
        <a:xfrm flipV="1">
          <a:off x="8750300" y="10753872"/>
          <a:ext cx="889000" cy="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90909</xdr:rowOff>
    </xdr:from>
    <xdr:to>
      <xdr:col>41</xdr:col>
      <xdr:colOff>101600</xdr:colOff>
      <xdr:row>63</xdr:row>
      <xdr:rowOff>21059</xdr:rowOff>
    </xdr:to>
    <xdr:sp macro="" textlink="">
      <xdr:nvSpPr>
        <xdr:cNvPr id="252" name="楕円 251">
          <a:extLst>
            <a:ext uri="{FF2B5EF4-FFF2-40B4-BE49-F238E27FC236}">
              <a16:creationId xmlns:a16="http://schemas.microsoft.com/office/drawing/2014/main" id="{8E70547B-9E4B-4399-803C-2CB95467759B}"/>
            </a:ext>
          </a:extLst>
        </xdr:cNvPr>
        <xdr:cNvSpPr/>
      </xdr:nvSpPr>
      <xdr:spPr>
        <a:xfrm>
          <a:off x="7810500" y="1072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131228</xdr:rowOff>
    </xdr:from>
    <xdr:to>
      <xdr:col>45</xdr:col>
      <xdr:colOff>177800</xdr:colOff>
      <xdr:row>62</xdr:row>
      <xdr:rowOff>141709</xdr:rowOff>
    </xdr:to>
    <xdr:cxnSp macro="">
      <xdr:nvCxnSpPr>
        <xdr:cNvPr id="253" name="直線コネクタ 252">
          <a:extLst>
            <a:ext uri="{FF2B5EF4-FFF2-40B4-BE49-F238E27FC236}">
              <a16:creationId xmlns:a16="http://schemas.microsoft.com/office/drawing/2014/main" id="{61D1F48E-B278-414D-A999-74494B15230C}"/>
            </a:ext>
          </a:extLst>
        </xdr:cNvPr>
        <xdr:cNvCxnSpPr/>
      </xdr:nvCxnSpPr>
      <xdr:spPr>
        <a:xfrm flipV="1">
          <a:off x="7861300" y="10761128"/>
          <a:ext cx="889000" cy="1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97756</xdr:rowOff>
    </xdr:from>
    <xdr:to>
      <xdr:col>36</xdr:col>
      <xdr:colOff>165100</xdr:colOff>
      <xdr:row>63</xdr:row>
      <xdr:rowOff>27906</xdr:rowOff>
    </xdr:to>
    <xdr:sp macro="" textlink="">
      <xdr:nvSpPr>
        <xdr:cNvPr id="254" name="楕円 253">
          <a:extLst>
            <a:ext uri="{FF2B5EF4-FFF2-40B4-BE49-F238E27FC236}">
              <a16:creationId xmlns:a16="http://schemas.microsoft.com/office/drawing/2014/main" id="{AF7E76E8-571B-42FB-834F-ABEB25CBF1F0}"/>
            </a:ext>
          </a:extLst>
        </xdr:cNvPr>
        <xdr:cNvSpPr/>
      </xdr:nvSpPr>
      <xdr:spPr>
        <a:xfrm>
          <a:off x="6921500" y="1072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141709</xdr:rowOff>
    </xdr:from>
    <xdr:to>
      <xdr:col>41</xdr:col>
      <xdr:colOff>50800</xdr:colOff>
      <xdr:row>62</xdr:row>
      <xdr:rowOff>148556</xdr:rowOff>
    </xdr:to>
    <xdr:cxnSp macro="">
      <xdr:nvCxnSpPr>
        <xdr:cNvPr id="255" name="直線コネクタ 254">
          <a:extLst>
            <a:ext uri="{FF2B5EF4-FFF2-40B4-BE49-F238E27FC236}">
              <a16:creationId xmlns:a16="http://schemas.microsoft.com/office/drawing/2014/main" id="{E83B3378-3720-4B32-8507-EC998FDE12E5}"/>
            </a:ext>
          </a:extLst>
        </xdr:cNvPr>
        <xdr:cNvCxnSpPr/>
      </xdr:nvCxnSpPr>
      <xdr:spPr>
        <a:xfrm flipV="1">
          <a:off x="6972300" y="10771609"/>
          <a:ext cx="889000" cy="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5454543-CEFC-43C9-AF97-25CA72F7F704}"/>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A2F8D3B-7D7B-4ACA-8F68-657A51D28821}"/>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3162334-B465-4243-A731-C6311A7E9974}"/>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AAC09BE-8867-439B-A52A-A3ECD6CEC6CE}"/>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165899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4A428BAE-E219-40C2-B52E-E8274F084ACB}"/>
            </a:ext>
          </a:extLst>
        </xdr:cNvPr>
        <xdr:cNvSpPr txBox="1"/>
      </xdr:nvSpPr>
      <xdr:spPr>
        <a:xfrm>
          <a:off x="9327095" y="10795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1705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EDB82A0-153D-4778-B5C7-7E5F7183FCED}"/>
            </a:ext>
          </a:extLst>
        </xdr:cNvPr>
        <xdr:cNvSpPr txBox="1"/>
      </xdr:nvSpPr>
      <xdr:spPr>
        <a:xfrm>
          <a:off x="8450795" y="10803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12186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55E71A68-E751-4DA5-AA70-D38C91E7F4F6}"/>
            </a:ext>
          </a:extLst>
        </xdr:cNvPr>
        <xdr:cNvSpPr txBox="1"/>
      </xdr:nvSpPr>
      <xdr:spPr>
        <a:xfrm>
          <a:off x="7561795" y="10813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19033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A82F15B-7395-42C7-9A54-BFAE70051CBE}"/>
            </a:ext>
          </a:extLst>
        </xdr:cNvPr>
        <xdr:cNvSpPr txBox="1"/>
      </xdr:nvSpPr>
      <xdr:spPr>
        <a:xfrm>
          <a:off x="6672795" y="10820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A11B891-ACD3-476B-875A-2205D962BFA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0B46FF7-06D7-493D-A139-11C7CFF393C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8C489C9-2AB9-4AD5-8710-0B4A7B17CAF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D7A0F04-581F-479C-BEA1-F6B5B70A82E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01C0017-B568-43B3-9818-6C5B49E4557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0D5E3E5-52D1-4876-9710-C74CD5061E3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799BEB4-9A86-408D-AA31-D9E3D3C3A91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A71B9F2-0964-4331-A468-B32E19EC823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2DEA417-398D-46EB-9708-2329CFAEDD6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7753E6E-D212-4D43-9947-63F7986AAD0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BC232CC-77AB-4051-9731-C606699A778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504CC72-122E-4935-89A0-548DB4526C0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6146B9F-9938-4CC2-9757-BB487F848F7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9E0B25A-CD2B-4109-847A-0134EECA6EC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4BC2D9D-6F74-4ADA-A177-543A2E02188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E2669D3-BDFA-467E-AF91-E93DFC76818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147BA3C1-A558-47A6-8211-038736584C6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E752BCF-CE43-4D4A-8042-D1D54C8DB0B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11D8286-05D3-4ADA-AB8F-895ADF1A22D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8ACA5A0-5343-40D2-92D1-3E2C3DEFEED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C50606E7-7C60-4D1C-973A-D67030990D27}"/>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E97A35F-2E09-4FDF-9933-9BA469AB302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48F76D66-42B1-48A6-908F-7B236E3BBC6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6E2F00AD-021B-4F39-82AA-461692824E35}"/>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B6817C41-71E0-4D45-AD97-7AE4EA9CCF8D}"/>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9E77FC3F-6785-435C-B22F-A5CE4AC834B7}"/>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50BF73E7-0060-4F42-B2D1-43E7F512357B}"/>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E81150C7-D834-4238-965B-44C7B7B3E5F7}"/>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3E3D9004-A74C-4E22-A871-87A582DDB778}"/>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B2545487-9EFF-4FFE-9205-383EF34EEC6E}"/>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BBE77591-4EB0-49F8-9EAD-7AF116688C93}"/>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A04C1758-9397-40C7-A3A0-7F8B5850F398}"/>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D8F01E05-19BC-491F-AF4E-427B111AFD84}"/>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17D4199C-D19A-43A6-AAD9-99F09466B1D8}"/>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376627D-1E03-43D5-B2E8-04955EE8179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D0C231C-1D2F-46A1-AE29-F28ED65E4FB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14F11A6-E3AC-41E3-A515-3A2EE04B549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D854AEE-74F3-4A28-BB6B-C524197CAB8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0621181-9D4D-4541-9658-B9007ADFDDA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123189</xdr:rowOff>
    </xdr:from>
    <xdr:to>
      <xdr:col>24</xdr:col>
      <xdr:colOff>114300</xdr:colOff>
      <xdr:row>83</xdr:row>
      <xdr:rowOff>53339</xdr:rowOff>
    </xdr:to>
    <xdr:sp macro="" textlink="">
      <xdr:nvSpPr>
        <xdr:cNvPr id="303" name="楕円 302">
          <a:extLst>
            <a:ext uri="{FF2B5EF4-FFF2-40B4-BE49-F238E27FC236}">
              <a16:creationId xmlns:a16="http://schemas.microsoft.com/office/drawing/2014/main" id="{025A0E10-1FB4-44E6-92FC-74EDACE76800}"/>
            </a:ext>
          </a:extLst>
        </xdr:cNvPr>
        <xdr:cNvSpPr/>
      </xdr:nvSpPr>
      <xdr:spPr>
        <a:xfrm>
          <a:off x="4584700" y="1418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146066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2A2FFDE7-631B-430C-B714-2F6AA2D22CBD}"/>
            </a:ext>
          </a:extLst>
        </xdr:cNvPr>
        <xdr:cNvSpPr txBox="1"/>
      </xdr:nvSpPr>
      <xdr:spPr>
        <a:xfrm>
          <a:off x="4673600" y="14033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102870</xdr:rowOff>
    </xdr:from>
    <xdr:to>
      <xdr:col>20</xdr:col>
      <xdr:colOff>38100</xdr:colOff>
      <xdr:row>83</xdr:row>
      <xdr:rowOff>33020</xdr:rowOff>
    </xdr:to>
    <xdr:sp macro="" textlink="">
      <xdr:nvSpPr>
        <xdr:cNvPr id="305" name="楕円 304">
          <a:extLst>
            <a:ext uri="{FF2B5EF4-FFF2-40B4-BE49-F238E27FC236}">
              <a16:creationId xmlns:a16="http://schemas.microsoft.com/office/drawing/2014/main" id="{54A07026-A654-4E0D-828A-7F6256786D23}"/>
            </a:ext>
          </a:extLst>
        </xdr:cNvPr>
        <xdr:cNvSpPr/>
      </xdr:nvSpPr>
      <xdr:spPr>
        <a:xfrm>
          <a:off x="3746500" y="1416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153670</xdr:rowOff>
    </xdr:from>
    <xdr:to>
      <xdr:col>24</xdr:col>
      <xdr:colOff>63500</xdr:colOff>
      <xdr:row>83</xdr:row>
      <xdr:rowOff>2539</xdr:rowOff>
    </xdr:to>
    <xdr:cxnSp macro="">
      <xdr:nvCxnSpPr>
        <xdr:cNvPr id="306" name="直線コネクタ 305">
          <a:extLst>
            <a:ext uri="{FF2B5EF4-FFF2-40B4-BE49-F238E27FC236}">
              <a16:creationId xmlns:a16="http://schemas.microsoft.com/office/drawing/2014/main" id="{D9267D7D-4858-4AFD-BDC6-993DB72EDA5C}"/>
            </a:ext>
          </a:extLst>
        </xdr:cNvPr>
        <xdr:cNvCxnSpPr/>
      </xdr:nvCxnSpPr>
      <xdr:spPr>
        <a:xfrm>
          <a:off x="3797300" y="14212570"/>
          <a:ext cx="8382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80011</xdr:rowOff>
    </xdr:from>
    <xdr:to>
      <xdr:col>15</xdr:col>
      <xdr:colOff>101600</xdr:colOff>
      <xdr:row>83</xdr:row>
      <xdr:rowOff>10161</xdr:rowOff>
    </xdr:to>
    <xdr:sp macro="" textlink="">
      <xdr:nvSpPr>
        <xdr:cNvPr id="307" name="楕円 306">
          <a:extLst>
            <a:ext uri="{FF2B5EF4-FFF2-40B4-BE49-F238E27FC236}">
              <a16:creationId xmlns:a16="http://schemas.microsoft.com/office/drawing/2014/main" id="{BD1898C4-6CBA-4DC6-9AC1-42B55D9CB37F}"/>
            </a:ext>
          </a:extLst>
        </xdr:cNvPr>
        <xdr:cNvSpPr/>
      </xdr:nvSpPr>
      <xdr:spPr>
        <a:xfrm>
          <a:off x="2857500" y="1413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130811</xdr:rowOff>
    </xdr:from>
    <xdr:to>
      <xdr:col>19</xdr:col>
      <xdr:colOff>177800</xdr:colOff>
      <xdr:row>82</xdr:row>
      <xdr:rowOff>153670</xdr:rowOff>
    </xdr:to>
    <xdr:cxnSp macro="">
      <xdr:nvCxnSpPr>
        <xdr:cNvPr id="308" name="直線コネクタ 307">
          <a:extLst>
            <a:ext uri="{FF2B5EF4-FFF2-40B4-BE49-F238E27FC236}">
              <a16:creationId xmlns:a16="http://schemas.microsoft.com/office/drawing/2014/main" id="{F342154B-A3E1-40E7-89B9-296F7C393252}"/>
            </a:ext>
          </a:extLst>
        </xdr:cNvPr>
        <xdr:cNvCxnSpPr/>
      </xdr:nvCxnSpPr>
      <xdr:spPr>
        <a:xfrm>
          <a:off x="2908300" y="141897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57150</xdr:rowOff>
    </xdr:from>
    <xdr:to>
      <xdr:col>10</xdr:col>
      <xdr:colOff>165100</xdr:colOff>
      <xdr:row>82</xdr:row>
      <xdr:rowOff>158750</xdr:rowOff>
    </xdr:to>
    <xdr:sp macro="" textlink="">
      <xdr:nvSpPr>
        <xdr:cNvPr id="309" name="楕円 308">
          <a:extLst>
            <a:ext uri="{FF2B5EF4-FFF2-40B4-BE49-F238E27FC236}">
              <a16:creationId xmlns:a16="http://schemas.microsoft.com/office/drawing/2014/main" id="{99B6CBD9-3672-49CE-BE6C-B053C8B2E0DD}"/>
            </a:ext>
          </a:extLst>
        </xdr:cNvPr>
        <xdr:cNvSpPr/>
      </xdr:nvSpPr>
      <xdr:spPr>
        <a:xfrm>
          <a:off x="1968500" y="1411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107950</xdr:rowOff>
    </xdr:from>
    <xdr:to>
      <xdr:col>15</xdr:col>
      <xdr:colOff>50800</xdr:colOff>
      <xdr:row>82</xdr:row>
      <xdr:rowOff>130811</xdr:rowOff>
    </xdr:to>
    <xdr:cxnSp macro="">
      <xdr:nvCxnSpPr>
        <xdr:cNvPr id="310" name="直線コネクタ 309">
          <a:extLst>
            <a:ext uri="{FF2B5EF4-FFF2-40B4-BE49-F238E27FC236}">
              <a16:creationId xmlns:a16="http://schemas.microsoft.com/office/drawing/2014/main" id="{28A42BEB-47DC-4F07-BED8-A955385F403A}"/>
            </a:ext>
          </a:extLst>
        </xdr:cNvPr>
        <xdr:cNvCxnSpPr/>
      </xdr:nvCxnSpPr>
      <xdr:spPr>
        <a:xfrm>
          <a:off x="2019300" y="141668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27939</xdr:rowOff>
    </xdr:from>
    <xdr:to>
      <xdr:col>6</xdr:col>
      <xdr:colOff>38100</xdr:colOff>
      <xdr:row>82</xdr:row>
      <xdr:rowOff>129539</xdr:rowOff>
    </xdr:to>
    <xdr:sp macro="" textlink="">
      <xdr:nvSpPr>
        <xdr:cNvPr id="311" name="楕円 310">
          <a:extLst>
            <a:ext uri="{FF2B5EF4-FFF2-40B4-BE49-F238E27FC236}">
              <a16:creationId xmlns:a16="http://schemas.microsoft.com/office/drawing/2014/main" id="{50BFFD58-F7FF-44C0-A1D2-344C47C6035B}"/>
            </a:ext>
          </a:extLst>
        </xdr:cNvPr>
        <xdr:cNvSpPr/>
      </xdr:nvSpPr>
      <xdr:spPr>
        <a:xfrm>
          <a:off x="1079500" y="1408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78739</xdr:rowOff>
    </xdr:from>
    <xdr:to>
      <xdr:col>10</xdr:col>
      <xdr:colOff>114300</xdr:colOff>
      <xdr:row>82</xdr:row>
      <xdr:rowOff>107950</xdr:rowOff>
    </xdr:to>
    <xdr:cxnSp macro="">
      <xdr:nvCxnSpPr>
        <xdr:cNvPr id="312" name="直線コネクタ 311">
          <a:extLst>
            <a:ext uri="{FF2B5EF4-FFF2-40B4-BE49-F238E27FC236}">
              <a16:creationId xmlns:a16="http://schemas.microsoft.com/office/drawing/2014/main" id="{2A0E5CFB-5107-4112-819B-77A9AA0061F3}"/>
            </a:ext>
          </a:extLst>
        </xdr:cNvPr>
        <xdr:cNvCxnSpPr/>
      </xdr:nvCxnSpPr>
      <xdr:spPr>
        <a:xfrm>
          <a:off x="1130300" y="14137639"/>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030F7FF0-DBC4-4DD5-8765-25E1E5BE30C1}"/>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30345A19-8B76-45E7-B891-7AA48025102C}"/>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3BEB12F4-7110-4921-97D6-0CF368957ACF}"/>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ACA28E98-F44B-44B4-BC9E-0E0558936EAB}"/>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49547</xdr:rowOff>
    </xdr:from>
    <xdr:ext cx="405111" cy="259045"/>
    <xdr:sp macro="" textlink="">
      <xdr:nvSpPr>
        <xdr:cNvPr id="317" name="n_1mainValue【公営住宅】&#10;有形固定資産減価償却率">
          <a:extLst>
            <a:ext uri="{FF2B5EF4-FFF2-40B4-BE49-F238E27FC236}">
              <a16:creationId xmlns:a16="http://schemas.microsoft.com/office/drawing/2014/main" id="{5F0BF42F-5974-4BEE-A34D-34CB77E65BA7}"/>
            </a:ext>
          </a:extLst>
        </xdr:cNvPr>
        <xdr:cNvSpPr txBox="1"/>
      </xdr:nvSpPr>
      <xdr:spPr>
        <a:xfrm>
          <a:off x="3582044" y="1393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26688</xdr:rowOff>
    </xdr:from>
    <xdr:ext cx="405111" cy="259045"/>
    <xdr:sp macro="" textlink="">
      <xdr:nvSpPr>
        <xdr:cNvPr id="318" name="n_2mainValue【公営住宅】&#10;有形固定資産減価償却率">
          <a:extLst>
            <a:ext uri="{FF2B5EF4-FFF2-40B4-BE49-F238E27FC236}">
              <a16:creationId xmlns:a16="http://schemas.microsoft.com/office/drawing/2014/main" id="{B3253E70-14A6-468C-8CAA-385483314F2D}"/>
            </a:ext>
          </a:extLst>
        </xdr:cNvPr>
        <xdr:cNvSpPr txBox="1"/>
      </xdr:nvSpPr>
      <xdr:spPr>
        <a:xfrm>
          <a:off x="2705744" y="1391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3827</xdr:rowOff>
    </xdr:from>
    <xdr:ext cx="405111" cy="259045"/>
    <xdr:sp macro="" textlink="">
      <xdr:nvSpPr>
        <xdr:cNvPr id="319" name="n_3mainValue【公営住宅】&#10;有形固定資産減価償却率">
          <a:extLst>
            <a:ext uri="{FF2B5EF4-FFF2-40B4-BE49-F238E27FC236}">
              <a16:creationId xmlns:a16="http://schemas.microsoft.com/office/drawing/2014/main" id="{A897C8AF-D3AC-458B-AEFB-F85EE854AB76}"/>
            </a:ext>
          </a:extLst>
        </xdr:cNvPr>
        <xdr:cNvSpPr txBox="1"/>
      </xdr:nvSpPr>
      <xdr:spPr>
        <a:xfrm>
          <a:off x="1816744"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146066</xdr:rowOff>
    </xdr:from>
    <xdr:ext cx="405111" cy="259045"/>
    <xdr:sp macro="" textlink="">
      <xdr:nvSpPr>
        <xdr:cNvPr id="320" name="n_4mainValue【公営住宅】&#10;有形固定資産減価償却率">
          <a:extLst>
            <a:ext uri="{FF2B5EF4-FFF2-40B4-BE49-F238E27FC236}">
              <a16:creationId xmlns:a16="http://schemas.microsoft.com/office/drawing/2014/main" id="{9B450FB8-6C2D-47FC-BE0A-5EA910F3B48C}"/>
            </a:ext>
          </a:extLst>
        </xdr:cNvPr>
        <xdr:cNvSpPr txBox="1"/>
      </xdr:nvSpPr>
      <xdr:spPr>
        <a:xfrm>
          <a:off x="927744" y="13862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FF2FAB3-DF94-4B9B-941A-F14CF32E438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8B654D2-A343-4EBF-81D7-0D1D7DF5938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FB7FAC2-83FA-4325-91B4-DAAF79890DE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7059417-2B66-4C86-B47F-BEF4F1CB4A9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01BB867-43F5-4B9E-B1F7-369D246D2B7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9AC3A0A-2C80-4ADB-8F3A-B7621D92F09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EDE49B8-B1E5-4677-BEF9-642F6DECCB4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64EBB2F-A845-4524-A92D-F7D7DAA770A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F4CB5F4-3A00-41EF-8CDC-918947597CC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4CB95E6-F482-4103-AEB3-08AE6AB26B1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68608FD9-D6E9-4FD3-B4AD-8C626EBAEDA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F13DEAC-A495-4EB6-9F7A-F6A03481127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8455B0E-5AC9-490E-9D53-88F549698137}"/>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A7A4EE91-0311-402B-AC5D-7239EF0B9901}"/>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F79F749-3E67-4B94-B25C-B91F2EA836D7}"/>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CAE81D0A-ADAF-4EAA-A1DE-E67DCAC6C764}"/>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C083143C-C55C-44FE-BDB9-74FBFB332CD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64D46B4D-C588-4A7A-BDFD-53F8BB8440EB}"/>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969A6A7-9C91-48F1-9BC7-1263ABE7DF5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FE787F7C-B208-4EDA-B50A-161A55253E7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20C0A970-9A27-445D-B3AD-80439BE1F2E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A609DD7A-5214-48D4-ABF1-074EC89A79EC}"/>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A79911C7-4E58-428E-8924-3DA9B58FB4FD}"/>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BA0542C9-6C8E-4088-95FA-79A89C01BD85}"/>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EBA3D37C-ECBA-4890-94B0-4132C41B6961}"/>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2F574BB8-7848-4DBE-AFF7-0A1B48B066D3}"/>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CE413C45-5FB3-4AEE-88C3-9A0774ECC6FF}"/>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F98925E2-6612-4051-B26D-D9DDC7104EE1}"/>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86558C97-6368-4482-A02C-799855804C0D}"/>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825447BD-3A46-4EFD-97C8-D5E48CCD4F20}"/>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B24872BD-4B24-4C31-B263-94B036857F0B}"/>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93898728-8CE0-4ACD-BE5A-DF499DEE980E}"/>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B698DC9-07C2-4DEA-8348-3DA7BDD5B7F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A1A14F1-E1D2-47D0-8AB2-9A41AD96F50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F9F1222-5BCA-4B27-AA15-77F91522C26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9288CB8-7461-448F-BDEC-8E24F0947DE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DDCE765-632D-47A5-8CC5-E88E75C38F7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103338</xdr:rowOff>
    </xdr:from>
    <xdr:to>
      <xdr:col>55</xdr:col>
      <xdr:colOff>50800</xdr:colOff>
      <xdr:row>86</xdr:row>
      <xdr:rowOff>33488</xdr:rowOff>
    </xdr:to>
    <xdr:sp macro="" textlink="">
      <xdr:nvSpPr>
        <xdr:cNvPr id="358" name="楕円 357">
          <a:extLst>
            <a:ext uri="{FF2B5EF4-FFF2-40B4-BE49-F238E27FC236}">
              <a16:creationId xmlns:a16="http://schemas.microsoft.com/office/drawing/2014/main" id="{912A49D9-6FC4-413B-B973-ADEC7C22F48B}"/>
            </a:ext>
          </a:extLst>
        </xdr:cNvPr>
        <xdr:cNvSpPr/>
      </xdr:nvSpPr>
      <xdr:spPr>
        <a:xfrm>
          <a:off x="10426700" y="1467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751E9BA3-694F-4BDC-A5B1-D5D2ED03D2E3}"/>
            </a:ext>
          </a:extLst>
        </xdr:cNvPr>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104617</xdr:rowOff>
    </xdr:from>
    <xdr:to>
      <xdr:col>50</xdr:col>
      <xdr:colOff>165100</xdr:colOff>
      <xdr:row>86</xdr:row>
      <xdr:rowOff>34767</xdr:rowOff>
    </xdr:to>
    <xdr:sp macro="" textlink="">
      <xdr:nvSpPr>
        <xdr:cNvPr id="360" name="楕円 359">
          <a:extLst>
            <a:ext uri="{FF2B5EF4-FFF2-40B4-BE49-F238E27FC236}">
              <a16:creationId xmlns:a16="http://schemas.microsoft.com/office/drawing/2014/main" id="{CFB3403B-7541-48BB-9051-00586128E59A}"/>
            </a:ext>
          </a:extLst>
        </xdr:cNvPr>
        <xdr:cNvSpPr/>
      </xdr:nvSpPr>
      <xdr:spPr>
        <a:xfrm>
          <a:off x="9588500" y="1467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154138</xdr:rowOff>
    </xdr:from>
    <xdr:to>
      <xdr:col>55</xdr:col>
      <xdr:colOff>0</xdr:colOff>
      <xdr:row>85</xdr:row>
      <xdr:rowOff>155417</xdr:rowOff>
    </xdr:to>
    <xdr:cxnSp macro="">
      <xdr:nvCxnSpPr>
        <xdr:cNvPr id="361" name="直線コネクタ 360">
          <a:extLst>
            <a:ext uri="{FF2B5EF4-FFF2-40B4-BE49-F238E27FC236}">
              <a16:creationId xmlns:a16="http://schemas.microsoft.com/office/drawing/2014/main" id="{5EDBE685-2DB9-4F9E-8700-01E6904C0C2C}"/>
            </a:ext>
          </a:extLst>
        </xdr:cNvPr>
        <xdr:cNvCxnSpPr/>
      </xdr:nvCxnSpPr>
      <xdr:spPr>
        <a:xfrm flipV="1">
          <a:off x="9639300" y="14727388"/>
          <a:ext cx="838200" cy="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105897</xdr:rowOff>
    </xdr:from>
    <xdr:to>
      <xdr:col>46</xdr:col>
      <xdr:colOff>38100</xdr:colOff>
      <xdr:row>86</xdr:row>
      <xdr:rowOff>36047</xdr:rowOff>
    </xdr:to>
    <xdr:sp macro="" textlink="">
      <xdr:nvSpPr>
        <xdr:cNvPr id="362" name="楕円 361">
          <a:extLst>
            <a:ext uri="{FF2B5EF4-FFF2-40B4-BE49-F238E27FC236}">
              <a16:creationId xmlns:a16="http://schemas.microsoft.com/office/drawing/2014/main" id="{FC19B3A0-3667-432B-89EC-7EA3220C3EB4}"/>
            </a:ext>
          </a:extLst>
        </xdr:cNvPr>
        <xdr:cNvSpPr/>
      </xdr:nvSpPr>
      <xdr:spPr>
        <a:xfrm>
          <a:off x="8699500" y="1467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155417</xdr:rowOff>
    </xdr:from>
    <xdr:to>
      <xdr:col>50</xdr:col>
      <xdr:colOff>114300</xdr:colOff>
      <xdr:row>85</xdr:row>
      <xdr:rowOff>156697</xdr:rowOff>
    </xdr:to>
    <xdr:cxnSp macro="">
      <xdr:nvCxnSpPr>
        <xdr:cNvPr id="363" name="直線コネクタ 362">
          <a:extLst>
            <a:ext uri="{FF2B5EF4-FFF2-40B4-BE49-F238E27FC236}">
              <a16:creationId xmlns:a16="http://schemas.microsoft.com/office/drawing/2014/main" id="{F90945D3-BC53-4594-ADD1-D612A9E5AF2E}"/>
            </a:ext>
          </a:extLst>
        </xdr:cNvPr>
        <xdr:cNvCxnSpPr/>
      </xdr:nvCxnSpPr>
      <xdr:spPr>
        <a:xfrm flipV="1">
          <a:off x="8750300" y="14728667"/>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106401</xdr:rowOff>
    </xdr:from>
    <xdr:to>
      <xdr:col>41</xdr:col>
      <xdr:colOff>101600</xdr:colOff>
      <xdr:row>86</xdr:row>
      <xdr:rowOff>36551</xdr:rowOff>
    </xdr:to>
    <xdr:sp macro="" textlink="">
      <xdr:nvSpPr>
        <xdr:cNvPr id="364" name="楕円 363">
          <a:extLst>
            <a:ext uri="{FF2B5EF4-FFF2-40B4-BE49-F238E27FC236}">
              <a16:creationId xmlns:a16="http://schemas.microsoft.com/office/drawing/2014/main" id="{69BF96CF-DCBE-4F48-BF55-DB149FB0415A}"/>
            </a:ext>
          </a:extLst>
        </xdr:cNvPr>
        <xdr:cNvSpPr/>
      </xdr:nvSpPr>
      <xdr:spPr>
        <a:xfrm>
          <a:off x="7810500" y="1467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156697</xdr:rowOff>
    </xdr:from>
    <xdr:to>
      <xdr:col>45</xdr:col>
      <xdr:colOff>177800</xdr:colOff>
      <xdr:row>85</xdr:row>
      <xdr:rowOff>157201</xdr:rowOff>
    </xdr:to>
    <xdr:cxnSp macro="">
      <xdr:nvCxnSpPr>
        <xdr:cNvPr id="365" name="直線コネクタ 364">
          <a:extLst>
            <a:ext uri="{FF2B5EF4-FFF2-40B4-BE49-F238E27FC236}">
              <a16:creationId xmlns:a16="http://schemas.microsoft.com/office/drawing/2014/main" id="{627A5F19-81BF-4404-BBC7-39E384B24309}"/>
            </a:ext>
          </a:extLst>
        </xdr:cNvPr>
        <xdr:cNvCxnSpPr/>
      </xdr:nvCxnSpPr>
      <xdr:spPr>
        <a:xfrm flipV="1">
          <a:off x="7861300" y="14729947"/>
          <a:ext cx="889000" cy="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107497</xdr:rowOff>
    </xdr:from>
    <xdr:to>
      <xdr:col>36</xdr:col>
      <xdr:colOff>165100</xdr:colOff>
      <xdr:row>86</xdr:row>
      <xdr:rowOff>37647</xdr:rowOff>
    </xdr:to>
    <xdr:sp macro="" textlink="">
      <xdr:nvSpPr>
        <xdr:cNvPr id="366" name="楕円 365">
          <a:extLst>
            <a:ext uri="{FF2B5EF4-FFF2-40B4-BE49-F238E27FC236}">
              <a16:creationId xmlns:a16="http://schemas.microsoft.com/office/drawing/2014/main" id="{371EB52C-C2BD-46E7-83BD-B031CE940A36}"/>
            </a:ext>
          </a:extLst>
        </xdr:cNvPr>
        <xdr:cNvSpPr/>
      </xdr:nvSpPr>
      <xdr:spPr>
        <a:xfrm>
          <a:off x="6921500" y="1468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157201</xdr:rowOff>
    </xdr:from>
    <xdr:to>
      <xdr:col>41</xdr:col>
      <xdr:colOff>50800</xdr:colOff>
      <xdr:row>85</xdr:row>
      <xdr:rowOff>158297</xdr:rowOff>
    </xdr:to>
    <xdr:cxnSp macro="">
      <xdr:nvCxnSpPr>
        <xdr:cNvPr id="367" name="直線コネクタ 366">
          <a:extLst>
            <a:ext uri="{FF2B5EF4-FFF2-40B4-BE49-F238E27FC236}">
              <a16:creationId xmlns:a16="http://schemas.microsoft.com/office/drawing/2014/main" id="{F87B4401-E5A7-4C5B-99AC-3FE36A598A70}"/>
            </a:ext>
          </a:extLst>
        </xdr:cNvPr>
        <xdr:cNvCxnSpPr/>
      </xdr:nvCxnSpPr>
      <xdr:spPr>
        <a:xfrm flipV="1">
          <a:off x="6972300" y="14730451"/>
          <a:ext cx="889000" cy="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9B28D96F-42F1-44EC-87FC-D9E8B4CA36C0}"/>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92F219C7-2315-41D8-B843-A3CE4147E44B}"/>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250344F9-764F-4F7D-8699-7D947C71B16F}"/>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A95FEB5A-46A2-41CC-A5A4-4544C2141A19}"/>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25894</xdr:rowOff>
    </xdr:from>
    <xdr:ext cx="469744" cy="259045"/>
    <xdr:sp macro="" textlink="">
      <xdr:nvSpPr>
        <xdr:cNvPr id="372" name="n_1mainValue【公営住宅】&#10;一人当たり面積">
          <a:extLst>
            <a:ext uri="{FF2B5EF4-FFF2-40B4-BE49-F238E27FC236}">
              <a16:creationId xmlns:a16="http://schemas.microsoft.com/office/drawing/2014/main" id="{580F88F6-7E31-4F7D-BC20-1134097808D8}"/>
            </a:ext>
          </a:extLst>
        </xdr:cNvPr>
        <xdr:cNvSpPr txBox="1"/>
      </xdr:nvSpPr>
      <xdr:spPr>
        <a:xfrm>
          <a:off x="9391727" y="1477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27174</xdr:rowOff>
    </xdr:from>
    <xdr:ext cx="469744" cy="259045"/>
    <xdr:sp macro="" textlink="">
      <xdr:nvSpPr>
        <xdr:cNvPr id="373" name="n_2mainValue【公営住宅】&#10;一人当たり面積">
          <a:extLst>
            <a:ext uri="{FF2B5EF4-FFF2-40B4-BE49-F238E27FC236}">
              <a16:creationId xmlns:a16="http://schemas.microsoft.com/office/drawing/2014/main" id="{01F567D9-1263-46FD-91F2-D51E0DA2BC09}"/>
            </a:ext>
          </a:extLst>
        </xdr:cNvPr>
        <xdr:cNvSpPr txBox="1"/>
      </xdr:nvSpPr>
      <xdr:spPr>
        <a:xfrm>
          <a:off x="8515427" y="14771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27678</xdr:rowOff>
    </xdr:from>
    <xdr:ext cx="469744" cy="259045"/>
    <xdr:sp macro="" textlink="">
      <xdr:nvSpPr>
        <xdr:cNvPr id="374" name="n_3mainValue【公営住宅】&#10;一人当たり面積">
          <a:extLst>
            <a:ext uri="{FF2B5EF4-FFF2-40B4-BE49-F238E27FC236}">
              <a16:creationId xmlns:a16="http://schemas.microsoft.com/office/drawing/2014/main" id="{E340DDD6-011A-46AB-BCAF-710CCCA6CAE8}"/>
            </a:ext>
          </a:extLst>
        </xdr:cNvPr>
        <xdr:cNvSpPr txBox="1"/>
      </xdr:nvSpPr>
      <xdr:spPr>
        <a:xfrm>
          <a:off x="7626427" y="1477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28774</xdr:rowOff>
    </xdr:from>
    <xdr:ext cx="469744" cy="259045"/>
    <xdr:sp macro="" textlink="">
      <xdr:nvSpPr>
        <xdr:cNvPr id="375" name="n_4mainValue【公営住宅】&#10;一人当たり面積">
          <a:extLst>
            <a:ext uri="{FF2B5EF4-FFF2-40B4-BE49-F238E27FC236}">
              <a16:creationId xmlns:a16="http://schemas.microsoft.com/office/drawing/2014/main" id="{7AA025E0-B107-455E-AAF5-5B447842B3BE}"/>
            </a:ext>
          </a:extLst>
        </xdr:cNvPr>
        <xdr:cNvSpPr txBox="1"/>
      </xdr:nvSpPr>
      <xdr:spPr>
        <a:xfrm>
          <a:off x="6737427" y="14773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EE1C04F-9E4F-4CED-B986-A3DEE08908B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C72C2AE-E7B3-4EFC-812A-058D0777EA0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44E9216-0EA5-4B66-8D76-9AB1F4892B5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08E70AA-D940-4039-BB41-3C5EBC3563E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069B27D-A8AA-4332-847A-059ECB2DEC2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7240D0D-9375-4282-B7E2-07AC44112CD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171705F5-6990-4512-836C-E948B0501A5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2E7B1CF-DC1C-4513-A0C6-11F8C9853C7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6265218-BC3C-4D2F-ACE0-C21FFD46240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31C597F-AF6F-4B70-8ADC-9E44C8E1F9D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BCC1D496-837B-41DA-AD0F-E245B19367D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6B2AEF6D-1769-4E15-85AB-7E9AFFA6A16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9E305D6-8F22-4CEC-A22E-E606FF63A4C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CF86439-9F06-4942-B3D2-8FFFEC7FB29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8C58B7A0-CBB8-453E-842D-8A2CC7EF19F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98DA7098-0008-495F-AF36-337015BA9DC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DED9280D-9985-4923-A8A1-A8B5D8903F2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D070BB92-7B29-4513-A1D4-91F225926D1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24C06BCF-7AE0-402E-8A7D-B60D22E3C84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4CB19A41-8E2E-4C1A-A214-C5111965FE0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AF3DFD14-639D-4C4E-9486-4DDB1E14E64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2C596CFB-3091-4EA0-8992-05245387DB7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67AB8E9D-8A1B-4755-BDFD-2CBFB0719D1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498CC0EB-9D60-41F9-AF09-62CD734920B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A00323B8-009D-4063-B903-81B6EF47001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6CCE2BF6-6DDD-4F17-85F3-6DD77B95F860}"/>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6763DC29-73BF-4257-90F4-757E8F443ADA}"/>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85347AB1-93DE-4763-A568-5FAC9A5E49B2}"/>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64AEF292-0BB0-401D-AC52-E81E7A793A8E}"/>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478277A3-E830-44EA-9FDD-8B9AF51D4773}"/>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8C43BC2A-C8E7-4D57-B447-EBFD9139A803}"/>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E31A08E2-C94E-40E5-AC90-E3ED1EF015C0}"/>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FFDDB2AA-5D26-47FF-A64F-CCFE22B024D8}"/>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023DABD7-07CF-462A-931D-8479808B41D3}"/>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B77E8561-2665-4F93-B654-91E17C946F16}"/>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58650D92-9487-4A42-B56A-A00BF17EC408}"/>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A744D9F-84B8-452B-9147-D0282FC57B2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F030DB8-6FB6-48C4-B2E5-FF8AE6EF4A9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653E9C7-7E53-4666-993E-C94949FB609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8005972-B5A3-41D7-A1D2-8F6C7A0CF0E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3DA950B-15B1-4A7C-B5F6-D817B5F3718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40095</xdr:rowOff>
    </xdr:from>
    <xdr:to>
      <xdr:col>24</xdr:col>
      <xdr:colOff>114300</xdr:colOff>
      <xdr:row>107</xdr:row>
      <xdr:rowOff>141695</xdr:rowOff>
    </xdr:to>
    <xdr:sp macro="" textlink="">
      <xdr:nvSpPr>
        <xdr:cNvPr id="417" name="楕円 416">
          <a:extLst>
            <a:ext uri="{FF2B5EF4-FFF2-40B4-BE49-F238E27FC236}">
              <a16:creationId xmlns:a16="http://schemas.microsoft.com/office/drawing/2014/main" id="{14B41ABB-0455-4A75-B36E-CC21EBD2F5A0}"/>
            </a:ext>
          </a:extLst>
        </xdr:cNvPr>
        <xdr:cNvSpPr/>
      </xdr:nvSpPr>
      <xdr:spPr>
        <a:xfrm>
          <a:off x="45847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18522</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DAC22E01-2523-4CE4-B945-DB60E189E72D}"/>
            </a:ext>
          </a:extLst>
        </xdr:cNvPr>
        <xdr:cNvSpPr txBox="1"/>
      </xdr:nvSpPr>
      <xdr:spPr>
        <a:xfrm>
          <a:off x="4673600"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15602</xdr:rowOff>
    </xdr:from>
    <xdr:to>
      <xdr:col>20</xdr:col>
      <xdr:colOff>38100</xdr:colOff>
      <xdr:row>107</xdr:row>
      <xdr:rowOff>117202</xdr:rowOff>
    </xdr:to>
    <xdr:sp macro="" textlink="">
      <xdr:nvSpPr>
        <xdr:cNvPr id="419" name="楕円 418">
          <a:extLst>
            <a:ext uri="{FF2B5EF4-FFF2-40B4-BE49-F238E27FC236}">
              <a16:creationId xmlns:a16="http://schemas.microsoft.com/office/drawing/2014/main" id="{6BF59F45-CE10-4768-9E22-AD5101AA15DA}"/>
            </a:ext>
          </a:extLst>
        </xdr:cNvPr>
        <xdr:cNvSpPr/>
      </xdr:nvSpPr>
      <xdr:spPr>
        <a:xfrm>
          <a:off x="37465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66402</xdr:rowOff>
    </xdr:from>
    <xdr:to>
      <xdr:col>24</xdr:col>
      <xdr:colOff>63500</xdr:colOff>
      <xdr:row>107</xdr:row>
      <xdr:rowOff>90895</xdr:rowOff>
    </xdr:to>
    <xdr:cxnSp macro="">
      <xdr:nvCxnSpPr>
        <xdr:cNvPr id="420" name="直線コネクタ 419">
          <a:extLst>
            <a:ext uri="{FF2B5EF4-FFF2-40B4-BE49-F238E27FC236}">
              <a16:creationId xmlns:a16="http://schemas.microsoft.com/office/drawing/2014/main" id="{8A86AD56-43B9-463E-B17A-D2A86910910F}"/>
            </a:ext>
          </a:extLst>
        </xdr:cNvPr>
        <xdr:cNvCxnSpPr/>
      </xdr:nvCxnSpPr>
      <xdr:spPr>
        <a:xfrm>
          <a:off x="3797300" y="18411552"/>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162561</xdr:rowOff>
    </xdr:from>
    <xdr:to>
      <xdr:col>15</xdr:col>
      <xdr:colOff>101600</xdr:colOff>
      <xdr:row>107</xdr:row>
      <xdr:rowOff>92711</xdr:rowOff>
    </xdr:to>
    <xdr:sp macro="" textlink="">
      <xdr:nvSpPr>
        <xdr:cNvPr id="421" name="楕円 420">
          <a:extLst>
            <a:ext uri="{FF2B5EF4-FFF2-40B4-BE49-F238E27FC236}">
              <a16:creationId xmlns:a16="http://schemas.microsoft.com/office/drawing/2014/main" id="{8A4D0914-8FF0-4462-A9BA-E51B06346CC7}"/>
            </a:ext>
          </a:extLst>
        </xdr:cNvPr>
        <xdr:cNvSpPr/>
      </xdr:nvSpPr>
      <xdr:spPr>
        <a:xfrm>
          <a:off x="2857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41911</xdr:rowOff>
    </xdr:from>
    <xdr:to>
      <xdr:col>19</xdr:col>
      <xdr:colOff>177800</xdr:colOff>
      <xdr:row>107</xdr:row>
      <xdr:rowOff>66402</xdr:rowOff>
    </xdr:to>
    <xdr:cxnSp macro="">
      <xdr:nvCxnSpPr>
        <xdr:cNvPr id="422" name="直線コネクタ 421">
          <a:extLst>
            <a:ext uri="{FF2B5EF4-FFF2-40B4-BE49-F238E27FC236}">
              <a16:creationId xmlns:a16="http://schemas.microsoft.com/office/drawing/2014/main" id="{33177A68-FD23-4415-BBC0-645A7DD0CA97}"/>
            </a:ext>
          </a:extLst>
        </xdr:cNvPr>
        <xdr:cNvCxnSpPr/>
      </xdr:nvCxnSpPr>
      <xdr:spPr>
        <a:xfrm>
          <a:off x="2908300" y="18387061"/>
          <a:ext cx="88900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136434</xdr:rowOff>
    </xdr:from>
    <xdr:to>
      <xdr:col>10</xdr:col>
      <xdr:colOff>165100</xdr:colOff>
      <xdr:row>107</xdr:row>
      <xdr:rowOff>66584</xdr:rowOff>
    </xdr:to>
    <xdr:sp macro="" textlink="">
      <xdr:nvSpPr>
        <xdr:cNvPr id="423" name="楕円 422">
          <a:extLst>
            <a:ext uri="{FF2B5EF4-FFF2-40B4-BE49-F238E27FC236}">
              <a16:creationId xmlns:a16="http://schemas.microsoft.com/office/drawing/2014/main" id="{9BC3D270-B65A-425D-868C-8516E2E06059}"/>
            </a:ext>
          </a:extLst>
        </xdr:cNvPr>
        <xdr:cNvSpPr/>
      </xdr:nvSpPr>
      <xdr:spPr>
        <a:xfrm>
          <a:off x="19685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15784</xdr:rowOff>
    </xdr:from>
    <xdr:to>
      <xdr:col>15</xdr:col>
      <xdr:colOff>50800</xdr:colOff>
      <xdr:row>107</xdr:row>
      <xdr:rowOff>41911</xdr:rowOff>
    </xdr:to>
    <xdr:cxnSp macro="">
      <xdr:nvCxnSpPr>
        <xdr:cNvPr id="424" name="直線コネクタ 423">
          <a:extLst>
            <a:ext uri="{FF2B5EF4-FFF2-40B4-BE49-F238E27FC236}">
              <a16:creationId xmlns:a16="http://schemas.microsoft.com/office/drawing/2014/main" id="{EFE37488-9F69-4973-BE8E-A84E4AE2CDBA}"/>
            </a:ext>
          </a:extLst>
        </xdr:cNvPr>
        <xdr:cNvCxnSpPr/>
      </xdr:nvCxnSpPr>
      <xdr:spPr>
        <a:xfrm>
          <a:off x="2019300" y="18360934"/>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108676</xdr:rowOff>
    </xdr:from>
    <xdr:to>
      <xdr:col>6</xdr:col>
      <xdr:colOff>38100</xdr:colOff>
      <xdr:row>107</xdr:row>
      <xdr:rowOff>38826</xdr:rowOff>
    </xdr:to>
    <xdr:sp macro="" textlink="">
      <xdr:nvSpPr>
        <xdr:cNvPr id="425" name="楕円 424">
          <a:extLst>
            <a:ext uri="{FF2B5EF4-FFF2-40B4-BE49-F238E27FC236}">
              <a16:creationId xmlns:a16="http://schemas.microsoft.com/office/drawing/2014/main" id="{6823E0E6-AC72-4263-86C7-975450227BCA}"/>
            </a:ext>
          </a:extLst>
        </xdr:cNvPr>
        <xdr:cNvSpPr/>
      </xdr:nvSpPr>
      <xdr:spPr>
        <a:xfrm>
          <a:off x="1079500" y="1828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159476</xdr:rowOff>
    </xdr:from>
    <xdr:to>
      <xdr:col>10</xdr:col>
      <xdr:colOff>114300</xdr:colOff>
      <xdr:row>107</xdr:row>
      <xdr:rowOff>15784</xdr:rowOff>
    </xdr:to>
    <xdr:cxnSp macro="">
      <xdr:nvCxnSpPr>
        <xdr:cNvPr id="426" name="直線コネクタ 425">
          <a:extLst>
            <a:ext uri="{FF2B5EF4-FFF2-40B4-BE49-F238E27FC236}">
              <a16:creationId xmlns:a16="http://schemas.microsoft.com/office/drawing/2014/main" id="{922A87F6-EBE6-4068-803F-41A6968FF4DB}"/>
            </a:ext>
          </a:extLst>
        </xdr:cNvPr>
        <xdr:cNvCxnSpPr/>
      </xdr:nvCxnSpPr>
      <xdr:spPr>
        <a:xfrm>
          <a:off x="1130300" y="1833317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macro="" textlink="">
      <xdr:nvSpPr>
        <xdr:cNvPr id="427" name="n_1aveValue【港湾・漁港】&#10;有形固定資産減価償却率">
          <a:extLst>
            <a:ext uri="{FF2B5EF4-FFF2-40B4-BE49-F238E27FC236}">
              <a16:creationId xmlns:a16="http://schemas.microsoft.com/office/drawing/2014/main" id="{F4FED775-33C8-4AE4-9444-01B6E235DCCC}"/>
            </a:ext>
          </a:extLst>
        </xdr:cNvPr>
        <xdr:cNvSpPr txBox="1"/>
      </xdr:nvSpPr>
      <xdr:spPr>
        <a:xfrm>
          <a:off x="3582044" y="1789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macro="" textlink="">
      <xdr:nvSpPr>
        <xdr:cNvPr id="428" name="n_2aveValue【港湾・漁港】&#10;有形固定資産減価償却率">
          <a:extLst>
            <a:ext uri="{FF2B5EF4-FFF2-40B4-BE49-F238E27FC236}">
              <a16:creationId xmlns:a16="http://schemas.microsoft.com/office/drawing/2014/main" id="{8A123ED9-E8BD-4948-B042-FDD490501778}"/>
            </a:ext>
          </a:extLst>
        </xdr:cNvPr>
        <xdr:cNvSpPr txBox="1"/>
      </xdr:nvSpPr>
      <xdr:spPr>
        <a:xfrm>
          <a:off x="2705744" y="1786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429" name="n_3aveValue【港湾・漁港】&#10;有形固定資産減価償却率">
          <a:extLst>
            <a:ext uri="{FF2B5EF4-FFF2-40B4-BE49-F238E27FC236}">
              <a16:creationId xmlns:a16="http://schemas.microsoft.com/office/drawing/2014/main" id="{93E60512-8BE4-4521-AC8B-0FFB52CBDE7F}"/>
            </a:ext>
          </a:extLst>
        </xdr:cNvPr>
        <xdr:cNvSpPr txBox="1"/>
      </xdr:nvSpPr>
      <xdr:spPr>
        <a:xfrm>
          <a:off x="1816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99440</xdr:rowOff>
    </xdr:from>
    <xdr:ext cx="405111" cy="259045"/>
    <xdr:sp macro="" textlink="">
      <xdr:nvSpPr>
        <xdr:cNvPr id="430" name="n_4aveValue【港湾・漁港】&#10;有形固定資産減価償却率">
          <a:extLst>
            <a:ext uri="{FF2B5EF4-FFF2-40B4-BE49-F238E27FC236}">
              <a16:creationId xmlns:a16="http://schemas.microsoft.com/office/drawing/2014/main" id="{E59859B4-B7C1-4D29-8E66-397F599BA658}"/>
            </a:ext>
          </a:extLst>
        </xdr:cNvPr>
        <xdr:cNvSpPr txBox="1"/>
      </xdr:nvSpPr>
      <xdr:spPr>
        <a:xfrm>
          <a:off x="927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108329</xdr:rowOff>
    </xdr:from>
    <xdr:ext cx="405111" cy="259045"/>
    <xdr:sp macro="" textlink="">
      <xdr:nvSpPr>
        <xdr:cNvPr id="431" name="n_1mainValue【港湾・漁港】&#10;有形固定資産減価償却率">
          <a:extLst>
            <a:ext uri="{FF2B5EF4-FFF2-40B4-BE49-F238E27FC236}">
              <a16:creationId xmlns:a16="http://schemas.microsoft.com/office/drawing/2014/main" id="{BD8C018C-EDF2-4210-A440-77442900BB4A}"/>
            </a:ext>
          </a:extLst>
        </xdr:cNvPr>
        <xdr:cNvSpPr txBox="1"/>
      </xdr:nvSpPr>
      <xdr:spPr>
        <a:xfrm>
          <a:off x="3582044" y="1845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83838</xdr:rowOff>
    </xdr:from>
    <xdr:ext cx="405111" cy="259045"/>
    <xdr:sp macro="" textlink="">
      <xdr:nvSpPr>
        <xdr:cNvPr id="432" name="n_2mainValue【港湾・漁港】&#10;有形固定資産減価償却率">
          <a:extLst>
            <a:ext uri="{FF2B5EF4-FFF2-40B4-BE49-F238E27FC236}">
              <a16:creationId xmlns:a16="http://schemas.microsoft.com/office/drawing/2014/main" id="{180547F2-9173-46F5-83D5-A9C525151528}"/>
            </a:ext>
          </a:extLst>
        </xdr:cNvPr>
        <xdr:cNvSpPr txBox="1"/>
      </xdr:nvSpPr>
      <xdr:spPr>
        <a:xfrm>
          <a:off x="2705744"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57711</xdr:rowOff>
    </xdr:from>
    <xdr:ext cx="405111" cy="259045"/>
    <xdr:sp macro="" textlink="">
      <xdr:nvSpPr>
        <xdr:cNvPr id="433" name="n_3mainValue【港湾・漁港】&#10;有形固定資産減価償却率">
          <a:extLst>
            <a:ext uri="{FF2B5EF4-FFF2-40B4-BE49-F238E27FC236}">
              <a16:creationId xmlns:a16="http://schemas.microsoft.com/office/drawing/2014/main" id="{BC77BD77-9A5F-40AD-80D0-A93E9249C56A}"/>
            </a:ext>
          </a:extLst>
        </xdr:cNvPr>
        <xdr:cNvSpPr txBox="1"/>
      </xdr:nvSpPr>
      <xdr:spPr>
        <a:xfrm>
          <a:off x="1816744" y="1840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29953</xdr:rowOff>
    </xdr:from>
    <xdr:ext cx="405111" cy="259045"/>
    <xdr:sp macro="" textlink="">
      <xdr:nvSpPr>
        <xdr:cNvPr id="434" name="n_4mainValue【港湾・漁港】&#10;有形固定資産減価償却率">
          <a:extLst>
            <a:ext uri="{FF2B5EF4-FFF2-40B4-BE49-F238E27FC236}">
              <a16:creationId xmlns:a16="http://schemas.microsoft.com/office/drawing/2014/main" id="{AF373EB5-4764-49B6-AB7D-F19746630CA8}"/>
            </a:ext>
          </a:extLst>
        </xdr:cNvPr>
        <xdr:cNvSpPr txBox="1"/>
      </xdr:nvSpPr>
      <xdr:spPr>
        <a:xfrm>
          <a:off x="927744" y="1837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004C338-2B20-4E1C-B81C-F66219E0FA1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44A9F5A1-3A0A-48F9-AD69-31D64801DF5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8B27F136-7266-4B66-9A1B-B95F4E3AC6C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227D1E6-B2F4-4424-8D4A-62995169678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EEE90A4C-F40E-49B7-B1AF-3B4E4D86BA1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4E5B431A-0158-4DF2-AE83-054CC6A3F8A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452AA95-5E01-4CE9-850E-BD4564998D6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A01D1CFC-58E7-458E-82D8-68470CAEE8E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84403207-A916-4F57-9643-2EE0209EAB6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E0CD5084-EC25-4C03-92E9-9B80822D448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3E3B061E-3F42-4DF2-A187-31EFE3148F7E}"/>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8DD48B41-9CC0-4C9C-B5C3-7D41B35A2D12}"/>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73AC5A1C-F521-40CB-BEB6-9D1ECA5D99D7}"/>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526D6E41-D605-4691-93F1-102D8A52D570}"/>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7F1AF182-5F99-4085-8759-95549B2AC9F3}"/>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2FDB0EA7-DFB9-4E96-9B7D-46375C475EDB}"/>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CBCE3F76-DF76-43C8-8804-4DA91D125A2C}"/>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BE49FD0E-A67A-4CF4-805D-33241DB47001}"/>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F66A375A-AE94-443A-931B-E486DA58489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707D9E81-B943-44C8-A0C2-1F6D4D6A682F}"/>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EBEB892A-9635-4917-8671-A1D7F156F5E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A90EC6B0-37F5-4B8E-83F6-A237D0A3912C}"/>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57496A38-5170-4419-B74E-5D1ADDDA902C}"/>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85FC6A48-8A23-4367-9A72-F777CCFC4361}"/>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961ABFF7-750B-4B27-A3A2-81A311723A3D}"/>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A7DC5F91-2883-4117-B82E-A89E7F0CF4AF}"/>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132298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1BE6F05F-F3B5-454A-BB25-20F4DD79B5AF}"/>
            </a:ext>
          </a:extLst>
        </xdr:cNvPr>
        <xdr:cNvSpPr txBox="1"/>
      </xdr:nvSpPr>
      <xdr:spPr>
        <a:xfrm>
          <a:off x="10515600" y="18305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0AE130B0-69A4-470E-AB7C-D1061F041A5C}"/>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1E8175D4-C216-44FE-BB30-942C80708136}"/>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C60422C7-BEB7-4849-994D-58D30D1633D2}"/>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E39340FA-B34B-466F-818A-EDF15C310200}"/>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F968B1E2-0AF4-48D8-8A94-8C9C0479F8B8}"/>
            </a:ext>
          </a:extLst>
        </xdr:cNvPr>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97E0172-75B4-48AB-B4D8-579A35772FB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8AFF8B07-BFB9-480C-AB6E-7FA1E8E3554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89D52DE-F991-437D-AB13-1C963985277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C5737AA-07F7-4AA9-9745-81B36DF63BF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6E1D6C3-00D2-458D-9425-C9551A8959F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138226</xdr:rowOff>
    </xdr:from>
    <xdr:to>
      <xdr:col>55</xdr:col>
      <xdr:colOff>50800</xdr:colOff>
      <xdr:row>106</xdr:row>
      <xdr:rowOff>68376</xdr:rowOff>
    </xdr:to>
    <xdr:sp macro="" textlink="">
      <xdr:nvSpPr>
        <xdr:cNvPr id="472" name="楕円 471">
          <a:extLst>
            <a:ext uri="{FF2B5EF4-FFF2-40B4-BE49-F238E27FC236}">
              <a16:creationId xmlns:a16="http://schemas.microsoft.com/office/drawing/2014/main" id="{5D0CB65B-4DBE-4DAF-9806-B9ADD78CB904}"/>
            </a:ext>
          </a:extLst>
        </xdr:cNvPr>
        <xdr:cNvSpPr/>
      </xdr:nvSpPr>
      <xdr:spPr>
        <a:xfrm>
          <a:off x="10426700" y="1814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161103</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9CD52892-A811-43FA-BB50-A4A3521C9F6A}"/>
            </a:ext>
          </a:extLst>
        </xdr:cNvPr>
        <xdr:cNvSpPr txBox="1"/>
      </xdr:nvSpPr>
      <xdr:spPr>
        <a:xfrm>
          <a:off x="10515600" y="17991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147258</xdr:rowOff>
    </xdr:from>
    <xdr:to>
      <xdr:col>50</xdr:col>
      <xdr:colOff>165100</xdr:colOff>
      <xdr:row>106</xdr:row>
      <xdr:rowOff>77408</xdr:rowOff>
    </xdr:to>
    <xdr:sp macro="" textlink="">
      <xdr:nvSpPr>
        <xdr:cNvPr id="474" name="楕円 473">
          <a:extLst>
            <a:ext uri="{FF2B5EF4-FFF2-40B4-BE49-F238E27FC236}">
              <a16:creationId xmlns:a16="http://schemas.microsoft.com/office/drawing/2014/main" id="{102600CE-BBAB-4E10-8ADA-08395CCEC4AA}"/>
            </a:ext>
          </a:extLst>
        </xdr:cNvPr>
        <xdr:cNvSpPr/>
      </xdr:nvSpPr>
      <xdr:spPr>
        <a:xfrm>
          <a:off x="9588500" y="1814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17576</xdr:rowOff>
    </xdr:from>
    <xdr:to>
      <xdr:col>55</xdr:col>
      <xdr:colOff>0</xdr:colOff>
      <xdr:row>106</xdr:row>
      <xdr:rowOff>26608</xdr:rowOff>
    </xdr:to>
    <xdr:cxnSp macro="">
      <xdr:nvCxnSpPr>
        <xdr:cNvPr id="475" name="直線コネクタ 474">
          <a:extLst>
            <a:ext uri="{FF2B5EF4-FFF2-40B4-BE49-F238E27FC236}">
              <a16:creationId xmlns:a16="http://schemas.microsoft.com/office/drawing/2014/main" id="{754126B2-F5C3-445D-94C1-8DB8A1206734}"/>
            </a:ext>
          </a:extLst>
        </xdr:cNvPr>
        <xdr:cNvCxnSpPr/>
      </xdr:nvCxnSpPr>
      <xdr:spPr>
        <a:xfrm flipV="1">
          <a:off x="9639300" y="18191276"/>
          <a:ext cx="838200" cy="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156480</xdr:rowOff>
    </xdr:from>
    <xdr:to>
      <xdr:col>46</xdr:col>
      <xdr:colOff>38100</xdr:colOff>
      <xdr:row>106</xdr:row>
      <xdr:rowOff>86630</xdr:rowOff>
    </xdr:to>
    <xdr:sp macro="" textlink="">
      <xdr:nvSpPr>
        <xdr:cNvPr id="476" name="楕円 475">
          <a:extLst>
            <a:ext uri="{FF2B5EF4-FFF2-40B4-BE49-F238E27FC236}">
              <a16:creationId xmlns:a16="http://schemas.microsoft.com/office/drawing/2014/main" id="{8308435D-FD01-4EEE-9EFA-0B7F93808DE5}"/>
            </a:ext>
          </a:extLst>
        </xdr:cNvPr>
        <xdr:cNvSpPr/>
      </xdr:nvSpPr>
      <xdr:spPr>
        <a:xfrm>
          <a:off x="8699500" y="1815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26608</xdr:rowOff>
    </xdr:from>
    <xdr:to>
      <xdr:col>50</xdr:col>
      <xdr:colOff>114300</xdr:colOff>
      <xdr:row>106</xdr:row>
      <xdr:rowOff>35830</xdr:rowOff>
    </xdr:to>
    <xdr:cxnSp macro="">
      <xdr:nvCxnSpPr>
        <xdr:cNvPr id="477" name="直線コネクタ 476">
          <a:extLst>
            <a:ext uri="{FF2B5EF4-FFF2-40B4-BE49-F238E27FC236}">
              <a16:creationId xmlns:a16="http://schemas.microsoft.com/office/drawing/2014/main" id="{120CF24A-9370-45F4-A0C8-749A94E4C5BE}"/>
            </a:ext>
          </a:extLst>
        </xdr:cNvPr>
        <xdr:cNvCxnSpPr/>
      </xdr:nvCxnSpPr>
      <xdr:spPr>
        <a:xfrm flipV="1">
          <a:off x="8750300" y="18200308"/>
          <a:ext cx="889000" cy="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164488</xdr:rowOff>
    </xdr:from>
    <xdr:to>
      <xdr:col>41</xdr:col>
      <xdr:colOff>101600</xdr:colOff>
      <xdr:row>106</xdr:row>
      <xdr:rowOff>94638</xdr:rowOff>
    </xdr:to>
    <xdr:sp macro="" textlink="">
      <xdr:nvSpPr>
        <xdr:cNvPr id="478" name="楕円 477">
          <a:extLst>
            <a:ext uri="{FF2B5EF4-FFF2-40B4-BE49-F238E27FC236}">
              <a16:creationId xmlns:a16="http://schemas.microsoft.com/office/drawing/2014/main" id="{2C9551ED-EF9F-4579-962D-2F9091DB3956}"/>
            </a:ext>
          </a:extLst>
        </xdr:cNvPr>
        <xdr:cNvSpPr/>
      </xdr:nvSpPr>
      <xdr:spPr>
        <a:xfrm>
          <a:off x="7810500" y="1816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35830</xdr:rowOff>
    </xdr:from>
    <xdr:to>
      <xdr:col>45</xdr:col>
      <xdr:colOff>177800</xdr:colOff>
      <xdr:row>106</xdr:row>
      <xdr:rowOff>43838</xdr:rowOff>
    </xdr:to>
    <xdr:cxnSp macro="">
      <xdr:nvCxnSpPr>
        <xdr:cNvPr id="479" name="直線コネクタ 478">
          <a:extLst>
            <a:ext uri="{FF2B5EF4-FFF2-40B4-BE49-F238E27FC236}">
              <a16:creationId xmlns:a16="http://schemas.microsoft.com/office/drawing/2014/main" id="{ECAF704D-369C-4C15-86EF-90B4A85E203D}"/>
            </a:ext>
          </a:extLst>
        </xdr:cNvPr>
        <xdr:cNvCxnSpPr/>
      </xdr:nvCxnSpPr>
      <xdr:spPr>
        <a:xfrm flipV="1">
          <a:off x="7861300" y="18209530"/>
          <a:ext cx="889000" cy="8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1632</xdr:rowOff>
    </xdr:from>
    <xdr:to>
      <xdr:col>36</xdr:col>
      <xdr:colOff>165100</xdr:colOff>
      <xdr:row>106</xdr:row>
      <xdr:rowOff>103232</xdr:rowOff>
    </xdr:to>
    <xdr:sp macro="" textlink="">
      <xdr:nvSpPr>
        <xdr:cNvPr id="480" name="楕円 479">
          <a:extLst>
            <a:ext uri="{FF2B5EF4-FFF2-40B4-BE49-F238E27FC236}">
              <a16:creationId xmlns:a16="http://schemas.microsoft.com/office/drawing/2014/main" id="{94AADB5B-5D36-4135-AAC2-CDE5EF77782B}"/>
            </a:ext>
          </a:extLst>
        </xdr:cNvPr>
        <xdr:cNvSpPr/>
      </xdr:nvSpPr>
      <xdr:spPr>
        <a:xfrm>
          <a:off x="6921500" y="1817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43838</xdr:rowOff>
    </xdr:from>
    <xdr:to>
      <xdr:col>41</xdr:col>
      <xdr:colOff>50800</xdr:colOff>
      <xdr:row>106</xdr:row>
      <xdr:rowOff>52432</xdr:rowOff>
    </xdr:to>
    <xdr:cxnSp macro="">
      <xdr:nvCxnSpPr>
        <xdr:cNvPr id="481" name="直線コネクタ 480">
          <a:extLst>
            <a:ext uri="{FF2B5EF4-FFF2-40B4-BE49-F238E27FC236}">
              <a16:creationId xmlns:a16="http://schemas.microsoft.com/office/drawing/2014/main" id="{DBB3F29A-F0A5-49F2-8DBA-DD030E25BD0D}"/>
            </a:ext>
          </a:extLst>
        </xdr:cNvPr>
        <xdr:cNvCxnSpPr/>
      </xdr:nvCxnSpPr>
      <xdr:spPr>
        <a:xfrm flipV="1">
          <a:off x="6972300" y="18217538"/>
          <a:ext cx="889000" cy="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85027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B3A13EB1-C69F-41AB-BFCE-8FCFC97EC53A}"/>
            </a:ext>
          </a:extLst>
        </xdr:cNvPr>
        <xdr:cNvSpPr txBox="1"/>
      </xdr:nvSpPr>
      <xdr:spPr>
        <a:xfrm>
          <a:off x="9327095" y="1843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97823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2386B0A7-1E4A-4930-AD65-4D08AE7AD279}"/>
            </a:ext>
          </a:extLst>
        </xdr:cNvPr>
        <xdr:cNvSpPr txBox="1"/>
      </xdr:nvSpPr>
      <xdr:spPr>
        <a:xfrm>
          <a:off x="8450795" y="184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99150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B177A38A-8005-496C-8D46-9C19CD2C979D}"/>
            </a:ext>
          </a:extLst>
        </xdr:cNvPr>
        <xdr:cNvSpPr txBox="1"/>
      </xdr:nvSpPr>
      <xdr:spPr>
        <a:xfrm>
          <a:off x="7561795" y="18444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136563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FAC9D0CC-ED44-4621-BBC0-BE216B9E1F70}"/>
            </a:ext>
          </a:extLst>
        </xdr:cNvPr>
        <xdr:cNvSpPr txBox="1"/>
      </xdr:nvSpPr>
      <xdr:spPr>
        <a:xfrm>
          <a:off x="6672795" y="1848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104</xdr:row>
      <xdr:rowOff>93935</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22E13ECC-6570-44FF-81FE-27F85D6D7E69}"/>
            </a:ext>
          </a:extLst>
        </xdr:cNvPr>
        <xdr:cNvSpPr txBox="1"/>
      </xdr:nvSpPr>
      <xdr:spPr>
        <a:xfrm>
          <a:off x="9327095" y="17924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103157</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037D1323-5F90-4F8B-98EE-87A71AF69E0A}"/>
            </a:ext>
          </a:extLst>
        </xdr:cNvPr>
        <xdr:cNvSpPr txBox="1"/>
      </xdr:nvSpPr>
      <xdr:spPr>
        <a:xfrm>
          <a:off x="8450795" y="17933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111165</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3FF55CDE-B5D1-4198-B084-CF603C36BEBE}"/>
            </a:ext>
          </a:extLst>
        </xdr:cNvPr>
        <xdr:cNvSpPr txBox="1"/>
      </xdr:nvSpPr>
      <xdr:spPr>
        <a:xfrm>
          <a:off x="7561795" y="17941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119759</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0EB90CC4-74C3-4190-BCB9-661AE3615015}"/>
            </a:ext>
          </a:extLst>
        </xdr:cNvPr>
        <xdr:cNvSpPr txBox="1"/>
      </xdr:nvSpPr>
      <xdr:spPr>
        <a:xfrm>
          <a:off x="6672795" y="17950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977DD5B3-AA6D-4388-A3F7-6F7E13D0240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F956344E-A498-4649-97E6-2AC91F37E55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3565F73D-8C24-41EE-8F7B-EAD977233AF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C670F978-0CAC-4BF3-9ADA-8FE3F9B9F5D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34749A5C-FBD7-4953-800F-24304D2372E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38001533-013E-4A6D-8F41-AA08B29900C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22A4F5B7-5DB7-48EA-A898-1B75FB752CA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2301C9CC-2B8C-4867-9E9E-C6394BF703C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650967F0-4BE9-4A01-A8B1-11A04C6BE48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6543F2B2-0FFB-4C9B-83AE-A4BFADCCA2E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9F658B93-ED93-4BFC-8E5A-BC7F1D99FB0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E1D6CBF3-AC57-4AA2-A8AC-45C6F10DB67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453814FD-F659-4D43-8279-86F8D3F3D65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618786F3-328E-4990-95D1-E262B8B2871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D56345A2-DEC9-4612-A3D4-0ADB3D7E426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B5704A9A-6071-4265-AC5E-0E2ADF59A81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11D0DFF3-4144-44D5-9112-CFF4C62C7CF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FC8489BC-A8B9-44F5-984D-D8AF99E422E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65EAF224-1263-46D5-B5FD-375284C8EEF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C00A397-37FE-459D-945E-662751B333A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3DBDACB0-53C0-4236-B091-D7A968BEEFA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6A427B28-7892-4D45-A72D-488E3D781FA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B25F47F1-FB87-4B6E-9784-3536C1A1471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F11F388-A06B-4EC1-9D9D-D74D75633CF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87892878-2DAE-4BF3-9E57-41E15CE9896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4B7FE99B-692E-4488-A555-7AB73FE74D8C}"/>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71346E00-0DE1-480F-BEAE-27856142BF8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15ED3B7C-DB87-43FB-BFFA-66683B6193AD}"/>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4FE78AE9-94F6-4C93-861C-6219E58F0F21}"/>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D8A535C8-3952-48A0-9B83-3C229DEFBBC2}"/>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B635C3F8-2EA9-4BC2-97DF-4EBA1E98E742}"/>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857B36DD-7675-47E7-A606-0C4561C4F265}"/>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95AE77EB-6C18-4886-846A-8337ABCF32F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FD760C2A-12E0-45EE-B053-3123BD89E5A7}"/>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9B27D98C-3AE2-4E8A-A2F7-E91486D9A109}"/>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84DBF86B-FF21-4C5B-955F-5F6C170B1EA2}"/>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778BF7B-4D76-4238-BFD5-AFC4007560B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88A6E49-C8A2-4773-BE47-4C26059CC7C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7B5EA1C-BA13-45DF-B751-83DC91DD15A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6A8E319-0B10-4280-8CB9-E05C3E7E6FE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998D855-62AF-4F31-B6C3-1ED694938E9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105410</xdr:rowOff>
    </xdr:from>
    <xdr:to>
      <xdr:col>85</xdr:col>
      <xdr:colOff>177800</xdr:colOff>
      <xdr:row>40</xdr:row>
      <xdr:rowOff>35560</xdr:rowOff>
    </xdr:to>
    <xdr:sp macro="" textlink="">
      <xdr:nvSpPr>
        <xdr:cNvPr id="531" name="楕円 530">
          <a:extLst>
            <a:ext uri="{FF2B5EF4-FFF2-40B4-BE49-F238E27FC236}">
              <a16:creationId xmlns:a16="http://schemas.microsoft.com/office/drawing/2014/main" id="{15CEBDB2-8ADC-4678-8CFC-BD42CBBE7046}"/>
            </a:ext>
          </a:extLst>
        </xdr:cNvPr>
        <xdr:cNvSpPr/>
      </xdr:nvSpPr>
      <xdr:spPr>
        <a:xfrm>
          <a:off x="162687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83837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BF358F12-7F6C-477D-B534-B125FB5383FA}"/>
            </a:ext>
          </a:extLst>
        </xdr:cNvPr>
        <xdr:cNvSpPr txBox="1"/>
      </xdr:nvSpPr>
      <xdr:spPr>
        <a:xfrm>
          <a:off x="16357600"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54791</xdr:rowOff>
    </xdr:from>
    <xdr:to>
      <xdr:col>81</xdr:col>
      <xdr:colOff>101600</xdr:colOff>
      <xdr:row>39</xdr:row>
      <xdr:rowOff>156391</xdr:rowOff>
    </xdr:to>
    <xdr:sp macro="" textlink="">
      <xdr:nvSpPr>
        <xdr:cNvPr id="533" name="楕円 532">
          <a:extLst>
            <a:ext uri="{FF2B5EF4-FFF2-40B4-BE49-F238E27FC236}">
              <a16:creationId xmlns:a16="http://schemas.microsoft.com/office/drawing/2014/main" id="{433FBC97-E913-4ED6-95DE-B79DA3CD83BB}"/>
            </a:ext>
          </a:extLst>
        </xdr:cNvPr>
        <xdr:cNvSpPr/>
      </xdr:nvSpPr>
      <xdr:spPr>
        <a:xfrm>
          <a:off x="15430500" y="674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105591</xdr:rowOff>
    </xdr:from>
    <xdr:to>
      <xdr:col>85</xdr:col>
      <xdr:colOff>127000</xdr:colOff>
      <xdr:row>39</xdr:row>
      <xdr:rowOff>156210</xdr:rowOff>
    </xdr:to>
    <xdr:cxnSp macro="">
      <xdr:nvCxnSpPr>
        <xdr:cNvPr id="534" name="直線コネクタ 533">
          <a:extLst>
            <a:ext uri="{FF2B5EF4-FFF2-40B4-BE49-F238E27FC236}">
              <a16:creationId xmlns:a16="http://schemas.microsoft.com/office/drawing/2014/main" id="{AC03F814-442F-4A3B-A32E-C6060F7071F8}"/>
            </a:ext>
          </a:extLst>
        </xdr:cNvPr>
        <xdr:cNvCxnSpPr/>
      </xdr:nvCxnSpPr>
      <xdr:spPr>
        <a:xfrm>
          <a:off x="15481300" y="6792141"/>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2540</xdr:rowOff>
    </xdr:from>
    <xdr:to>
      <xdr:col>76</xdr:col>
      <xdr:colOff>165100</xdr:colOff>
      <xdr:row>39</xdr:row>
      <xdr:rowOff>104140</xdr:rowOff>
    </xdr:to>
    <xdr:sp macro="" textlink="">
      <xdr:nvSpPr>
        <xdr:cNvPr id="535" name="楕円 534">
          <a:extLst>
            <a:ext uri="{FF2B5EF4-FFF2-40B4-BE49-F238E27FC236}">
              <a16:creationId xmlns:a16="http://schemas.microsoft.com/office/drawing/2014/main" id="{A3E7DF5A-8A4C-447B-B153-60448F07880C}"/>
            </a:ext>
          </a:extLst>
        </xdr:cNvPr>
        <xdr:cNvSpPr/>
      </xdr:nvSpPr>
      <xdr:spPr>
        <a:xfrm>
          <a:off x="14541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53340</xdr:rowOff>
    </xdr:from>
    <xdr:to>
      <xdr:col>81</xdr:col>
      <xdr:colOff>50800</xdr:colOff>
      <xdr:row>39</xdr:row>
      <xdr:rowOff>105591</xdr:rowOff>
    </xdr:to>
    <xdr:cxnSp macro="">
      <xdr:nvCxnSpPr>
        <xdr:cNvPr id="536" name="直線コネクタ 535">
          <a:extLst>
            <a:ext uri="{FF2B5EF4-FFF2-40B4-BE49-F238E27FC236}">
              <a16:creationId xmlns:a16="http://schemas.microsoft.com/office/drawing/2014/main" id="{B7176DBC-0523-49E2-A6F2-46557C9D7DBC}"/>
            </a:ext>
          </a:extLst>
        </xdr:cNvPr>
        <xdr:cNvCxnSpPr/>
      </xdr:nvCxnSpPr>
      <xdr:spPr>
        <a:xfrm>
          <a:off x="14592300" y="673989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121738</xdr:rowOff>
    </xdr:from>
    <xdr:to>
      <xdr:col>72</xdr:col>
      <xdr:colOff>38100</xdr:colOff>
      <xdr:row>39</xdr:row>
      <xdr:rowOff>51888</xdr:rowOff>
    </xdr:to>
    <xdr:sp macro="" textlink="">
      <xdr:nvSpPr>
        <xdr:cNvPr id="537" name="楕円 536">
          <a:extLst>
            <a:ext uri="{FF2B5EF4-FFF2-40B4-BE49-F238E27FC236}">
              <a16:creationId xmlns:a16="http://schemas.microsoft.com/office/drawing/2014/main" id="{D1D55B4B-759A-4BCD-8884-287B005B8990}"/>
            </a:ext>
          </a:extLst>
        </xdr:cNvPr>
        <xdr:cNvSpPr/>
      </xdr:nvSpPr>
      <xdr:spPr>
        <a:xfrm>
          <a:off x="13652500" y="663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1088</xdr:rowOff>
    </xdr:from>
    <xdr:to>
      <xdr:col>76</xdr:col>
      <xdr:colOff>114300</xdr:colOff>
      <xdr:row>39</xdr:row>
      <xdr:rowOff>53340</xdr:rowOff>
    </xdr:to>
    <xdr:cxnSp macro="">
      <xdr:nvCxnSpPr>
        <xdr:cNvPr id="538" name="直線コネクタ 537">
          <a:extLst>
            <a:ext uri="{FF2B5EF4-FFF2-40B4-BE49-F238E27FC236}">
              <a16:creationId xmlns:a16="http://schemas.microsoft.com/office/drawing/2014/main" id="{E37B60A8-59AF-496E-BA5B-9066B2147B03}"/>
            </a:ext>
          </a:extLst>
        </xdr:cNvPr>
        <xdr:cNvCxnSpPr/>
      </xdr:nvCxnSpPr>
      <xdr:spPr>
        <a:xfrm>
          <a:off x="13703300" y="6687638"/>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66222</xdr:rowOff>
    </xdr:from>
    <xdr:to>
      <xdr:col>67</xdr:col>
      <xdr:colOff>101600</xdr:colOff>
      <xdr:row>38</xdr:row>
      <xdr:rowOff>167822</xdr:rowOff>
    </xdr:to>
    <xdr:sp macro="" textlink="">
      <xdr:nvSpPr>
        <xdr:cNvPr id="539" name="楕円 538">
          <a:extLst>
            <a:ext uri="{FF2B5EF4-FFF2-40B4-BE49-F238E27FC236}">
              <a16:creationId xmlns:a16="http://schemas.microsoft.com/office/drawing/2014/main" id="{F5477F43-1955-461F-8BB5-3614EBFCFB76}"/>
            </a:ext>
          </a:extLst>
        </xdr:cNvPr>
        <xdr:cNvSpPr/>
      </xdr:nvSpPr>
      <xdr:spPr>
        <a:xfrm>
          <a:off x="12763500" y="6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117022</xdr:rowOff>
    </xdr:from>
    <xdr:to>
      <xdr:col>71</xdr:col>
      <xdr:colOff>177800</xdr:colOff>
      <xdr:row>39</xdr:row>
      <xdr:rowOff>1088</xdr:rowOff>
    </xdr:to>
    <xdr:cxnSp macro="">
      <xdr:nvCxnSpPr>
        <xdr:cNvPr id="540" name="直線コネクタ 539">
          <a:extLst>
            <a:ext uri="{FF2B5EF4-FFF2-40B4-BE49-F238E27FC236}">
              <a16:creationId xmlns:a16="http://schemas.microsoft.com/office/drawing/2014/main" id="{1FF098F3-A5F4-4582-950D-FF47FD873C80}"/>
            </a:ext>
          </a:extLst>
        </xdr:cNvPr>
        <xdr:cNvCxnSpPr/>
      </xdr:nvCxnSpPr>
      <xdr:spPr>
        <a:xfrm>
          <a:off x="12814300" y="6632122"/>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24418852-A42D-46B2-B54F-B6A0D0548DDD}"/>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C5FDA364-DDDF-4999-8551-42A2E421A7AC}"/>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BF8257FF-9DEF-4ACA-91D0-17573FD15884}"/>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F14FAAE5-653F-4E3C-9997-62D332631E17}"/>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147518</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A77F2931-61D3-4E99-9E7F-1E7DBB947219}"/>
            </a:ext>
          </a:extLst>
        </xdr:cNvPr>
        <xdr:cNvSpPr txBox="1"/>
      </xdr:nvSpPr>
      <xdr:spPr>
        <a:xfrm>
          <a:off x="15266044" y="683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95267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91C0D0C8-D55D-4D3B-9994-52AFD5B2C180}"/>
            </a:ext>
          </a:extLst>
        </xdr:cNvPr>
        <xdr:cNvSpPr txBox="1"/>
      </xdr:nvSpPr>
      <xdr:spPr>
        <a:xfrm>
          <a:off x="143897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43015</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49CEA681-0BBF-4955-899E-4735E63EA011}"/>
            </a:ext>
          </a:extLst>
        </xdr:cNvPr>
        <xdr:cNvSpPr txBox="1"/>
      </xdr:nvSpPr>
      <xdr:spPr>
        <a:xfrm>
          <a:off x="13500744" y="672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158949</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6E485813-1EAA-42FE-91EE-CDDDC0E244A6}"/>
            </a:ext>
          </a:extLst>
        </xdr:cNvPr>
        <xdr:cNvSpPr txBox="1"/>
      </xdr:nvSpPr>
      <xdr:spPr>
        <a:xfrm>
          <a:off x="12611744" y="667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F88EDE2B-203F-4EF4-AEE2-DEE9B36E7A0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C346FF5-5514-4F06-965E-85FE0532ED1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620B6C8E-D173-4376-9919-2E4AA320A0E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D126B99-9EA9-4015-8DD6-36AA39E6BD8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60F69842-252D-42CF-8E68-97A97A50018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590D0FE4-CDA7-4B46-91DD-90325CE6023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9693D6D9-A116-47C5-8361-C57687DF30D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F41F728-4D22-45CE-A75E-A119A425820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F7112053-1055-4209-9F85-9570519A25E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F6B2FADB-FA06-4CB0-9458-9C0249F4C41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68CBD22F-C590-4309-9F90-5865C47B2C6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C19B49C0-9453-45F2-9FAD-05C5A583BCA5}"/>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4BED9683-8C6C-4E65-AB98-B19AAF7D2ED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6663D631-FE26-4B53-8255-FAFFDBDC742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3F0D609-6539-4C3F-9C81-BBE97C28A6C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0A91DEEB-4259-4EC7-AF96-4076F6728193}"/>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68909923-7FE1-4135-AEA3-0BDB0E8C299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176E652B-7878-484A-BED0-639DF0934E2E}"/>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5CE1AD4B-F2AA-43FC-B79D-9AD69886CC8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860CB8A7-005C-41B9-BF54-FDEFB067ECD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F5534B60-17E4-4D36-B24D-46668D04A5C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9BBA6A4F-09C6-4938-AF87-C813AB033054}"/>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14A4533A-06B7-4EB9-9996-E9458369C3CA}"/>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6913923A-ABE4-4B9F-A8EA-F5451696BB99}"/>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FF79FF00-0797-4B33-86C6-8E6EA68C35B4}"/>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2C0BF885-6077-4B58-8C38-17257A5F4E83}"/>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A4AECDAD-2802-4D52-9CAB-E9C3CD01F5DF}"/>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11E81252-5FF1-4E77-9D6E-83350E589024}"/>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FBBAB289-8098-4AF0-8A9C-039D87E0266B}"/>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16595A46-6349-4C4A-8D5F-05A7635E3F55}"/>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08E099A1-3B19-49AE-830C-D7EC465FEDE1}"/>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D8517005-39B1-4B69-83E1-1034A47ABCBB}"/>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A15E7A0-7216-4BCD-9D13-D5BE1BAD340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3C27F89B-CC01-49EA-88AD-F39DFCFC46F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87F4FA1-A986-4035-BBFE-FABDDB222CF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2C14E18-60C2-4CC9-9B0A-8485887B7C5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278AD2D-AD7F-478D-A05B-A34C618F359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18542</xdr:rowOff>
    </xdr:from>
    <xdr:to>
      <xdr:col>116</xdr:col>
      <xdr:colOff>114300</xdr:colOff>
      <xdr:row>38</xdr:row>
      <xdr:rowOff>120142</xdr:rowOff>
    </xdr:to>
    <xdr:sp macro="" textlink="">
      <xdr:nvSpPr>
        <xdr:cNvPr id="586" name="楕円 585">
          <a:extLst>
            <a:ext uri="{FF2B5EF4-FFF2-40B4-BE49-F238E27FC236}">
              <a16:creationId xmlns:a16="http://schemas.microsoft.com/office/drawing/2014/main" id="{FF85310D-EC88-4E34-BE93-A3FB87EC0E51}"/>
            </a:ext>
          </a:extLst>
        </xdr:cNvPr>
        <xdr:cNvSpPr/>
      </xdr:nvSpPr>
      <xdr:spPr>
        <a:xfrm>
          <a:off x="22110700" y="653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41419</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A15E6905-4D62-49D9-AD3C-BE60DA69748A}"/>
            </a:ext>
          </a:extLst>
        </xdr:cNvPr>
        <xdr:cNvSpPr txBox="1"/>
      </xdr:nvSpPr>
      <xdr:spPr>
        <a:xfrm>
          <a:off x="22199600" y="6385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32258</xdr:rowOff>
    </xdr:from>
    <xdr:to>
      <xdr:col>112</xdr:col>
      <xdr:colOff>38100</xdr:colOff>
      <xdr:row>38</xdr:row>
      <xdr:rowOff>133858</xdr:rowOff>
    </xdr:to>
    <xdr:sp macro="" textlink="">
      <xdr:nvSpPr>
        <xdr:cNvPr id="588" name="楕円 587">
          <a:extLst>
            <a:ext uri="{FF2B5EF4-FFF2-40B4-BE49-F238E27FC236}">
              <a16:creationId xmlns:a16="http://schemas.microsoft.com/office/drawing/2014/main" id="{0631C537-9303-4779-8533-395DC23AD645}"/>
            </a:ext>
          </a:extLst>
        </xdr:cNvPr>
        <xdr:cNvSpPr/>
      </xdr:nvSpPr>
      <xdr:spPr>
        <a:xfrm>
          <a:off x="21272500" y="654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69342</xdr:rowOff>
    </xdr:from>
    <xdr:to>
      <xdr:col>116</xdr:col>
      <xdr:colOff>63500</xdr:colOff>
      <xdr:row>38</xdr:row>
      <xdr:rowOff>83058</xdr:rowOff>
    </xdr:to>
    <xdr:cxnSp macro="">
      <xdr:nvCxnSpPr>
        <xdr:cNvPr id="589" name="直線コネクタ 588">
          <a:extLst>
            <a:ext uri="{FF2B5EF4-FFF2-40B4-BE49-F238E27FC236}">
              <a16:creationId xmlns:a16="http://schemas.microsoft.com/office/drawing/2014/main" id="{194CC068-20DB-41DF-A4D2-F6ECA6230032}"/>
            </a:ext>
          </a:extLst>
        </xdr:cNvPr>
        <xdr:cNvCxnSpPr/>
      </xdr:nvCxnSpPr>
      <xdr:spPr>
        <a:xfrm flipV="1">
          <a:off x="21323300" y="658444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45974</xdr:rowOff>
    </xdr:from>
    <xdr:to>
      <xdr:col>107</xdr:col>
      <xdr:colOff>101600</xdr:colOff>
      <xdr:row>38</xdr:row>
      <xdr:rowOff>147574</xdr:rowOff>
    </xdr:to>
    <xdr:sp macro="" textlink="">
      <xdr:nvSpPr>
        <xdr:cNvPr id="590" name="楕円 589">
          <a:extLst>
            <a:ext uri="{FF2B5EF4-FFF2-40B4-BE49-F238E27FC236}">
              <a16:creationId xmlns:a16="http://schemas.microsoft.com/office/drawing/2014/main" id="{11563A0F-A652-4745-8534-EDEEFF8EDEED}"/>
            </a:ext>
          </a:extLst>
        </xdr:cNvPr>
        <xdr:cNvSpPr/>
      </xdr:nvSpPr>
      <xdr:spPr>
        <a:xfrm>
          <a:off x="2038350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83058</xdr:rowOff>
    </xdr:from>
    <xdr:to>
      <xdr:col>111</xdr:col>
      <xdr:colOff>177800</xdr:colOff>
      <xdr:row>38</xdr:row>
      <xdr:rowOff>96774</xdr:rowOff>
    </xdr:to>
    <xdr:cxnSp macro="">
      <xdr:nvCxnSpPr>
        <xdr:cNvPr id="591" name="直線コネクタ 590">
          <a:extLst>
            <a:ext uri="{FF2B5EF4-FFF2-40B4-BE49-F238E27FC236}">
              <a16:creationId xmlns:a16="http://schemas.microsoft.com/office/drawing/2014/main" id="{ACE40101-71CC-40E0-8D3B-4113DB0D264D}"/>
            </a:ext>
          </a:extLst>
        </xdr:cNvPr>
        <xdr:cNvCxnSpPr/>
      </xdr:nvCxnSpPr>
      <xdr:spPr>
        <a:xfrm flipV="1">
          <a:off x="20434300" y="659815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57404</xdr:rowOff>
    </xdr:from>
    <xdr:to>
      <xdr:col>102</xdr:col>
      <xdr:colOff>165100</xdr:colOff>
      <xdr:row>38</xdr:row>
      <xdr:rowOff>159004</xdr:rowOff>
    </xdr:to>
    <xdr:sp macro="" textlink="">
      <xdr:nvSpPr>
        <xdr:cNvPr id="592" name="楕円 591">
          <a:extLst>
            <a:ext uri="{FF2B5EF4-FFF2-40B4-BE49-F238E27FC236}">
              <a16:creationId xmlns:a16="http://schemas.microsoft.com/office/drawing/2014/main" id="{141EF49E-DFAD-42CE-B107-F103237BAD7A}"/>
            </a:ext>
          </a:extLst>
        </xdr:cNvPr>
        <xdr:cNvSpPr/>
      </xdr:nvSpPr>
      <xdr:spPr>
        <a:xfrm>
          <a:off x="19494500" y="657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96774</xdr:rowOff>
    </xdr:from>
    <xdr:to>
      <xdr:col>107</xdr:col>
      <xdr:colOff>50800</xdr:colOff>
      <xdr:row>38</xdr:row>
      <xdr:rowOff>108204</xdr:rowOff>
    </xdr:to>
    <xdr:cxnSp macro="">
      <xdr:nvCxnSpPr>
        <xdr:cNvPr id="593" name="直線コネクタ 592">
          <a:extLst>
            <a:ext uri="{FF2B5EF4-FFF2-40B4-BE49-F238E27FC236}">
              <a16:creationId xmlns:a16="http://schemas.microsoft.com/office/drawing/2014/main" id="{47027866-1E8D-4171-96CA-D33580FD57B1}"/>
            </a:ext>
          </a:extLst>
        </xdr:cNvPr>
        <xdr:cNvCxnSpPr/>
      </xdr:nvCxnSpPr>
      <xdr:spPr>
        <a:xfrm flipV="1">
          <a:off x="19545300" y="661187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68834</xdr:rowOff>
    </xdr:from>
    <xdr:to>
      <xdr:col>98</xdr:col>
      <xdr:colOff>38100</xdr:colOff>
      <xdr:row>38</xdr:row>
      <xdr:rowOff>170434</xdr:rowOff>
    </xdr:to>
    <xdr:sp macro="" textlink="">
      <xdr:nvSpPr>
        <xdr:cNvPr id="594" name="楕円 593">
          <a:extLst>
            <a:ext uri="{FF2B5EF4-FFF2-40B4-BE49-F238E27FC236}">
              <a16:creationId xmlns:a16="http://schemas.microsoft.com/office/drawing/2014/main" id="{758FA8B7-3CBB-46E8-BFCB-A1349C3D24E7}"/>
            </a:ext>
          </a:extLst>
        </xdr:cNvPr>
        <xdr:cNvSpPr/>
      </xdr:nvSpPr>
      <xdr:spPr>
        <a:xfrm>
          <a:off x="18605500" y="658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108204</xdr:rowOff>
    </xdr:from>
    <xdr:to>
      <xdr:col>102</xdr:col>
      <xdr:colOff>114300</xdr:colOff>
      <xdr:row>38</xdr:row>
      <xdr:rowOff>119634</xdr:rowOff>
    </xdr:to>
    <xdr:cxnSp macro="">
      <xdr:nvCxnSpPr>
        <xdr:cNvPr id="595" name="直線コネクタ 594">
          <a:extLst>
            <a:ext uri="{FF2B5EF4-FFF2-40B4-BE49-F238E27FC236}">
              <a16:creationId xmlns:a16="http://schemas.microsoft.com/office/drawing/2014/main" id="{F9E501C4-ABBC-400D-B6CC-29D43AE52083}"/>
            </a:ext>
          </a:extLst>
        </xdr:cNvPr>
        <xdr:cNvCxnSpPr/>
      </xdr:nvCxnSpPr>
      <xdr:spPr>
        <a:xfrm flipV="1">
          <a:off x="18656300" y="662330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103A6A0E-AE08-4F6F-8220-3FE5B361E4A3}"/>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67FF947A-B1CD-4989-BFCF-76F5FB9C4209}"/>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9798BA06-9759-47BA-AED5-0482A7ECAC2C}"/>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0CC73184-B317-45B6-A934-A5100C3D361D}"/>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150385</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234EDECE-1FFC-4B9E-B119-7239FA72D893}"/>
            </a:ext>
          </a:extLst>
        </xdr:cNvPr>
        <xdr:cNvSpPr txBox="1"/>
      </xdr:nvSpPr>
      <xdr:spPr>
        <a:xfrm>
          <a:off x="21075727" y="6322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164101</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416E2A46-61C1-44F5-B428-2054FCE9E2C9}"/>
            </a:ext>
          </a:extLst>
        </xdr:cNvPr>
        <xdr:cNvSpPr txBox="1"/>
      </xdr:nvSpPr>
      <xdr:spPr>
        <a:xfrm>
          <a:off x="20199427" y="633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4081</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13CDA97A-F701-463C-B328-5969BD5089CE}"/>
            </a:ext>
          </a:extLst>
        </xdr:cNvPr>
        <xdr:cNvSpPr txBox="1"/>
      </xdr:nvSpPr>
      <xdr:spPr>
        <a:xfrm>
          <a:off x="19310427" y="634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15511</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FE60A42C-A2AA-423E-B7E5-08D615799E4F}"/>
            </a:ext>
          </a:extLst>
        </xdr:cNvPr>
        <xdr:cNvSpPr txBox="1"/>
      </xdr:nvSpPr>
      <xdr:spPr>
        <a:xfrm>
          <a:off x="18421427" y="635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CFA02F07-505E-4F5D-9548-F7D9ADBC964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88C2B0A8-ED7B-4E87-A02A-1CDA5377163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38107404-C89A-424A-B6D3-8AB589595D5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86045CAD-BC4E-4889-AEA5-FD0D68EBFF4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DAA04772-79AC-44A4-8AE1-D2B104FEB9E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70ABA1D0-A7AB-4442-8368-CCC67045C05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C706B8B-62F9-4C9B-9AFE-B52C6305288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FDDADA18-6BDA-43A4-A749-6AF94A30E8D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17D95A10-8139-4B97-951E-8A478DA3B43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14EBF58-0C3C-42B0-BED8-D6CEDFA75CD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9D107EA5-D1B4-414B-9BCA-589A731329D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5DEE7809-9B67-4FE4-975B-B6F8C8FBE05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A955CAB3-4ADA-4E05-A7CB-06E61DE96BE9}"/>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3E5258A5-1987-4DFD-9B83-65361516726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E0FBCAFF-988D-4793-B40E-2B9AB2D7A05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F293749E-C2B5-4BE9-B030-77A0C959D84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6F6C95EA-E481-470F-8B43-18BF7BC1675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6655BDF0-C897-40E4-A42E-F1DF88E1C27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8D9EB108-4AD8-4F2A-BB3E-8A8876BFCCE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05465E58-B5CA-4FAB-AA28-5869BFA0784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2F718E7E-9AE6-4A60-B988-9AE8F7AE9D9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DD2D3A1B-DBD9-4EB1-9C45-3D70269E1EE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B19C8A9D-E426-456B-9C94-7C31921C9B7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C896FA87-8562-4F65-9761-DC363EC5FED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07E8F529-5304-4305-9105-3F1A1CCB650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0124AF57-5559-47C4-89D8-EEFAE0C697F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49FB50D4-0531-4950-958F-555EB9269964}"/>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EF1C196F-4AF9-4CAC-80DE-48FE5A6B2118}"/>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1D62F05A-E18A-4DA2-BA82-DC25A7210CDE}"/>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91D76DC3-F007-4C74-AA2D-F3D27F9E3591}"/>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C6965527-2270-4DE6-8E75-07F99A2445EB}"/>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24F5C902-5872-4FCF-AC48-7B80C9409485}"/>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FA8795AD-A8D7-4B83-9A34-6B270B1F4D2E}"/>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1D96E924-B9A7-4858-B0F4-6DD93EA90944}"/>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CA0FE2E6-FD94-4B0A-B769-6CDE32A771FA}"/>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C14625E4-A242-4AA7-B049-C614CAE9BDFC}"/>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D205E892-1FF8-4D99-85B1-4785DBCE7C00}"/>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A163DE4-85B0-45F4-9BAD-8D73B7F705E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49955AB-DF57-4513-9350-CD50250EBFF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58DB754-9621-4734-BAF0-9AFA95D84A0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7E29172-5E02-4764-A24F-F264B668E66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3B16FEF0-9C35-4A24-B121-19D15660049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646" name="楕円 645">
          <a:extLst>
            <a:ext uri="{FF2B5EF4-FFF2-40B4-BE49-F238E27FC236}">
              <a16:creationId xmlns:a16="http://schemas.microsoft.com/office/drawing/2014/main" id="{184FD529-A850-4131-8204-894024EBECE9}"/>
            </a:ext>
          </a:extLst>
        </xdr:cNvPr>
        <xdr:cNvSpPr/>
      </xdr:nvSpPr>
      <xdr:spPr>
        <a:xfrm>
          <a:off x="162687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81115</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8C8A7993-C74F-476B-81DD-BD45EAAEB23D}"/>
            </a:ext>
          </a:extLst>
        </xdr:cNvPr>
        <xdr:cNvSpPr txBox="1"/>
      </xdr:nvSpPr>
      <xdr:spPr>
        <a:xfrm>
          <a:off x="16357600"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43906</xdr:rowOff>
    </xdr:from>
    <xdr:to>
      <xdr:col>81</xdr:col>
      <xdr:colOff>101600</xdr:colOff>
      <xdr:row>60</xdr:row>
      <xdr:rowOff>145506</xdr:rowOff>
    </xdr:to>
    <xdr:sp macro="" textlink="">
      <xdr:nvSpPr>
        <xdr:cNvPr id="648" name="楕円 647">
          <a:extLst>
            <a:ext uri="{FF2B5EF4-FFF2-40B4-BE49-F238E27FC236}">
              <a16:creationId xmlns:a16="http://schemas.microsoft.com/office/drawing/2014/main" id="{DC10C9A3-D852-4285-97F8-2DE1A11DC5BF}"/>
            </a:ext>
          </a:extLst>
        </xdr:cNvPr>
        <xdr:cNvSpPr/>
      </xdr:nvSpPr>
      <xdr:spPr>
        <a:xfrm>
          <a:off x="15430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94706</xdr:rowOff>
    </xdr:from>
    <xdr:to>
      <xdr:col>85</xdr:col>
      <xdr:colOff>127000</xdr:colOff>
      <xdr:row>60</xdr:row>
      <xdr:rowOff>153488</xdr:rowOff>
    </xdr:to>
    <xdr:cxnSp macro="">
      <xdr:nvCxnSpPr>
        <xdr:cNvPr id="649" name="直線コネクタ 648">
          <a:extLst>
            <a:ext uri="{FF2B5EF4-FFF2-40B4-BE49-F238E27FC236}">
              <a16:creationId xmlns:a16="http://schemas.microsoft.com/office/drawing/2014/main" id="{41D698D9-5DF5-420B-BF31-E919B605ECE4}"/>
            </a:ext>
          </a:extLst>
        </xdr:cNvPr>
        <xdr:cNvCxnSpPr/>
      </xdr:nvCxnSpPr>
      <xdr:spPr>
        <a:xfrm>
          <a:off x="15481300" y="10381706"/>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163104</xdr:rowOff>
    </xdr:from>
    <xdr:to>
      <xdr:col>76</xdr:col>
      <xdr:colOff>165100</xdr:colOff>
      <xdr:row>60</xdr:row>
      <xdr:rowOff>93254</xdr:rowOff>
    </xdr:to>
    <xdr:sp macro="" textlink="">
      <xdr:nvSpPr>
        <xdr:cNvPr id="650" name="楕円 649">
          <a:extLst>
            <a:ext uri="{FF2B5EF4-FFF2-40B4-BE49-F238E27FC236}">
              <a16:creationId xmlns:a16="http://schemas.microsoft.com/office/drawing/2014/main" id="{BC27060D-C57A-4CE8-9F8D-4D279B0CD96D}"/>
            </a:ext>
          </a:extLst>
        </xdr:cNvPr>
        <xdr:cNvSpPr/>
      </xdr:nvSpPr>
      <xdr:spPr>
        <a:xfrm>
          <a:off x="145415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42454</xdr:rowOff>
    </xdr:from>
    <xdr:to>
      <xdr:col>81</xdr:col>
      <xdr:colOff>50800</xdr:colOff>
      <xdr:row>60</xdr:row>
      <xdr:rowOff>94706</xdr:rowOff>
    </xdr:to>
    <xdr:cxnSp macro="">
      <xdr:nvCxnSpPr>
        <xdr:cNvPr id="651" name="直線コネクタ 650">
          <a:extLst>
            <a:ext uri="{FF2B5EF4-FFF2-40B4-BE49-F238E27FC236}">
              <a16:creationId xmlns:a16="http://schemas.microsoft.com/office/drawing/2014/main" id="{0F6EC099-F791-4A8D-A4BE-E233C537458B}"/>
            </a:ext>
          </a:extLst>
        </xdr:cNvPr>
        <xdr:cNvCxnSpPr/>
      </xdr:nvCxnSpPr>
      <xdr:spPr>
        <a:xfrm>
          <a:off x="14592300" y="1032945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104322</xdr:rowOff>
    </xdr:from>
    <xdr:to>
      <xdr:col>72</xdr:col>
      <xdr:colOff>38100</xdr:colOff>
      <xdr:row>60</xdr:row>
      <xdr:rowOff>34472</xdr:rowOff>
    </xdr:to>
    <xdr:sp macro="" textlink="">
      <xdr:nvSpPr>
        <xdr:cNvPr id="652" name="楕円 651">
          <a:extLst>
            <a:ext uri="{FF2B5EF4-FFF2-40B4-BE49-F238E27FC236}">
              <a16:creationId xmlns:a16="http://schemas.microsoft.com/office/drawing/2014/main" id="{4D99F50D-66C4-4CA1-9083-729987AF9536}"/>
            </a:ext>
          </a:extLst>
        </xdr:cNvPr>
        <xdr:cNvSpPr/>
      </xdr:nvSpPr>
      <xdr:spPr>
        <a:xfrm>
          <a:off x="13652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155122</xdr:rowOff>
    </xdr:from>
    <xdr:to>
      <xdr:col>76</xdr:col>
      <xdr:colOff>114300</xdr:colOff>
      <xdr:row>60</xdr:row>
      <xdr:rowOff>42454</xdr:rowOff>
    </xdr:to>
    <xdr:cxnSp macro="">
      <xdr:nvCxnSpPr>
        <xdr:cNvPr id="653" name="直線コネクタ 652">
          <a:extLst>
            <a:ext uri="{FF2B5EF4-FFF2-40B4-BE49-F238E27FC236}">
              <a16:creationId xmlns:a16="http://schemas.microsoft.com/office/drawing/2014/main" id="{26B7DE87-7E49-460D-9D82-A399BD458D04}"/>
            </a:ext>
          </a:extLst>
        </xdr:cNvPr>
        <xdr:cNvCxnSpPr/>
      </xdr:nvCxnSpPr>
      <xdr:spPr>
        <a:xfrm>
          <a:off x="13703300" y="1027067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45538</xdr:rowOff>
    </xdr:from>
    <xdr:to>
      <xdr:col>67</xdr:col>
      <xdr:colOff>101600</xdr:colOff>
      <xdr:row>59</xdr:row>
      <xdr:rowOff>147138</xdr:rowOff>
    </xdr:to>
    <xdr:sp macro="" textlink="">
      <xdr:nvSpPr>
        <xdr:cNvPr id="654" name="楕円 653">
          <a:extLst>
            <a:ext uri="{FF2B5EF4-FFF2-40B4-BE49-F238E27FC236}">
              <a16:creationId xmlns:a16="http://schemas.microsoft.com/office/drawing/2014/main" id="{DD0E5FBC-881F-4BB2-832B-6E4692BD8472}"/>
            </a:ext>
          </a:extLst>
        </xdr:cNvPr>
        <xdr:cNvSpPr/>
      </xdr:nvSpPr>
      <xdr:spPr>
        <a:xfrm>
          <a:off x="127635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96338</xdr:rowOff>
    </xdr:from>
    <xdr:to>
      <xdr:col>71</xdr:col>
      <xdr:colOff>177800</xdr:colOff>
      <xdr:row>59</xdr:row>
      <xdr:rowOff>155122</xdr:rowOff>
    </xdr:to>
    <xdr:cxnSp macro="">
      <xdr:nvCxnSpPr>
        <xdr:cNvPr id="655" name="直線コネクタ 654">
          <a:extLst>
            <a:ext uri="{FF2B5EF4-FFF2-40B4-BE49-F238E27FC236}">
              <a16:creationId xmlns:a16="http://schemas.microsoft.com/office/drawing/2014/main" id="{242F9DB3-4E00-4255-B03F-7858B11F8941}"/>
            </a:ext>
          </a:extLst>
        </xdr:cNvPr>
        <xdr:cNvCxnSpPr/>
      </xdr:nvCxnSpPr>
      <xdr:spPr>
        <a:xfrm>
          <a:off x="12814300" y="10211888"/>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C7324CD6-2F2E-4E1A-BEE9-73CB95C304BE}"/>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B3345B16-6937-4F74-9524-14C79D24F241}"/>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a:extLst>
            <a:ext uri="{FF2B5EF4-FFF2-40B4-BE49-F238E27FC236}">
              <a16:creationId xmlns:a16="http://schemas.microsoft.com/office/drawing/2014/main" id="{74C9A5DE-2062-47CC-AA7C-D758C23D54E9}"/>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C78FFFBA-3665-4A6D-8BDF-8F780065B8BD}"/>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136633</xdr:rowOff>
    </xdr:from>
    <xdr:ext cx="405111" cy="259045"/>
    <xdr:sp macro="" textlink="">
      <xdr:nvSpPr>
        <xdr:cNvPr id="660" name="n_1mainValue【学校施設】&#10;有形固定資産減価償却率">
          <a:extLst>
            <a:ext uri="{FF2B5EF4-FFF2-40B4-BE49-F238E27FC236}">
              <a16:creationId xmlns:a16="http://schemas.microsoft.com/office/drawing/2014/main" id="{7E57B67E-8142-4DB5-AF9A-F8D0EC1DD282}"/>
            </a:ext>
          </a:extLst>
        </xdr:cNvPr>
        <xdr:cNvSpPr txBox="1"/>
      </xdr:nvSpPr>
      <xdr:spPr>
        <a:xfrm>
          <a:off x="152660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84381</xdr:rowOff>
    </xdr:from>
    <xdr:ext cx="405111" cy="259045"/>
    <xdr:sp macro="" textlink="">
      <xdr:nvSpPr>
        <xdr:cNvPr id="661" name="n_2mainValue【学校施設】&#10;有形固定資産減価償却率">
          <a:extLst>
            <a:ext uri="{FF2B5EF4-FFF2-40B4-BE49-F238E27FC236}">
              <a16:creationId xmlns:a16="http://schemas.microsoft.com/office/drawing/2014/main" id="{8775B62C-87A9-4999-BB41-EE15242724C2}"/>
            </a:ext>
          </a:extLst>
        </xdr:cNvPr>
        <xdr:cNvSpPr txBox="1"/>
      </xdr:nvSpPr>
      <xdr:spPr>
        <a:xfrm>
          <a:off x="14389744" y="1037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25599</xdr:rowOff>
    </xdr:from>
    <xdr:ext cx="405111" cy="259045"/>
    <xdr:sp macro="" textlink="">
      <xdr:nvSpPr>
        <xdr:cNvPr id="662" name="n_3mainValue【学校施設】&#10;有形固定資産減価償却率">
          <a:extLst>
            <a:ext uri="{FF2B5EF4-FFF2-40B4-BE49-F238E27FC236}">
              <a16:creationId xmlns:a16="http://schemas.microsoft.com/office/drawing/2014/main" id="{2C68D794-B103-4CA2-842F-D8B2674EB201}"/>
            </a:ext>
          </a:extLst>
        </xdr:cNvPr>
        <xdr:cNvSpPr txBox="1"/>
      </xdr:nvSpPr>
      <xdr:spPr>
        <a:xfrm>
          <a:off x="135007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138265</xdr:rowOff>
    </xdr:from>
    <xdr:ext cx="405111" cy="259045"/>
    <xdr:sp macro="" textlink="">
      <xdr:nvSpPr>
        <xdr:cNvPr id="663" name="n_4mainValue【学校施設】&#10;有形固定資産減価償却率">
          <a:extLst>
            <a:ext uri="{FF2B5EF4-FFF2-40B4-BE49-F238E27FC236}">
              <a16:creationId xmlns:a16="http://schemas.microsoft.com/office/drawing/2014/main" id="{5031C654-2E13-45C7-B808-1D0856204535}"/>
            </a:ext>
          </a:extLst>
        </xdr:cNvPr>
        <xdr:cNvSpPr txBox="1"/>
      </xdr:nvSpPr>
      <xdr:spPr>
        <a:xfrm>
          <a:off x="12611744" y="1025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6ABA4A59-0B84-47C1-8BEA-6823CC0D09B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A9C25347-9F4D-48CB-A907-C4BB0CC0ED6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015084BC-4378-4099-8C1F-881166E83FD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E6158E06-6305-4689-9308-5DAD5B7A9A3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3D68C18D-07F5-4D73-BFA7-0BF460054EB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BCB1BA32-0EFD-4794-97B1-439841CBB8C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4CCE3726-FEFA-4B28-A5F1-3A274BBE0B2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8CE454DF-A6A4-4A72-AA3C-DDE29ACBC8E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59DE129F-455C-48AF-BDC8-4807845A519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F3DB95AF-DCBD-4836-9313-D723ED53888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AF152ED1-1CA6-47EA-A1D9-A83A1D9FB64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D3D25214-CE4D-48E5-A02E-6F9430D1DC1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41F6F40C-C045-48AE-8FA7-A5C5BBD7F84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0C747898-8D29-4B13-857D-E0DEFE09550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9FBDA9AE-C962-47EC-9C90-51C17FAE197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7472DAB1-C27D-45C5-885B-EE7ED40DA2E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BD40F2B7-8FE8-42ED-AC37-E90A6FD1030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044D3468-690F-4693-BD35-AED0EE7B090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5D328D80-F5CD-443D-8CD1-E16D7DF1029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BBDA03DA-F1A7-400A-B07D-AA7AD75799D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A4F42FC9-0741-4BB0-9E3B-472A641C6F5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385C0EC0-DF33-4295-B7E6-B674A758604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D1AEDFE0-3B8A-48A4-A2F3-4159CFA8544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637BFB65-81E0-4B5E-99E0-3684C2DF869A}"/>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44D46005-8605-43C4-AECB-DEA127CE2A6B}"/>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AE60BCB6-7A8C-4998-AA51-DEE388900621}"/>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511135EA-9935-479E-9FE0-BDC3A012A076}"/>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DD9A767F-A0AB-4F4B-A32F-2CB6125F6AF4}"/>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92" name="【学校施設】&#10;一人当たり面積平均値テキスト">
          <a:extLst>
            <a:ext uri="{FF2B5EF4-FFF2-40B4-BE49-F238E27FC236}">
              <a16:creationId xmlns:a16="http://schemas.microsoft.com/office/drawing/2014/main" id="{2CD42EF8-77D1-439F-9CF4-22180F4B48D3}"/>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16E40183-710A-4AD0-B713-7327083C3BC8}"/>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115B8992-B502-49F1-B41C-86EC0FCD55FD}"/>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E632B252-9C9F-4D40-A645-5D0318CE3385}"/>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43A3C430-C14B-46C9-96B9-C7DDBD3C3606}"/>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1D7EE56D-161B-40BC-81BE-C4C7A0DFE846}"/>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23263200-87F7-486A-8421-2DA4883A6FC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9FC676BC-1155-4CFA-9D30-DEB80AE385D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A656C414-222A-49EA-8D57-56A1DCDBF6B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84E424C-11B9-4C22-806A-7FC4D937E67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CA6198BF-0A6C-4CC5-9332-04EC8D4A703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32639</xdr:rowOff>
    </xdr:from>
    <xdr:to>
      <xdr:col>116</xdr:col>
      <xdr:colOff>114300</xdr:colOff>
      <xdr:row>61</xdr:row>
      <xdr:rowOff>134239</xdr:rowOff>
    </xdr:to>
    <xdr:sp macro="" textlink="">
      <xdr:nvSpPr>
        <xdr:cNvPr id="703" name="楕円 702">
          <a:extLst>
            <a:ext uri="{FF2B5EF4-FFF2-40B4-BE49-F238E27FC236}">
              <a16:creationId xmlns:a16="http://schemas.microsoft.com/office/drawing/2014/main" id="{DF951DFB-E8AC-49B4-9C39-699CDFDDEB5F}"/>
            </a:ext>
          </a:extLst>
        </xdr:cNvPr>
        <xdr:cNvSpPr/>
      </xdr:nvSpPr>
      <xdr:spPr>
        <a:xfrm>
          <a:off x="22110700" y="1049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55516</xdr:rowOff>
    </xdr:from>
    <xdr:ext cx="469744" cy="259045"/>
    <xdr:sp macro="" textlink="">
      <xdr:nvSpPr>
        <xdr:cNvPr id="704" name="【学校施設】&#10;一人当たり面積該当値テキスト">
          <a:extLst>
            <a:ext uri="{FF2B5EF4-FFF2-40B4-BE49-F238E27FC236}">
              <a16:creationId xmlns:a16="http://schemas.microsoft.com/office/drawing/2014/main" id="{16EC2161-95A0-4CFD-A900-34701CA6549B}"/>
            </a:ext>
          </a:extLst>
        </xdr:cNvPr>
        <xdr:cNvSpPr txBox="1"/>
      </xdr:nvSpPr>
      <xdr:spPr>
        <a:xfrm>
          <a:off x="22199600" y="1034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44259</xdr:rowOff>
    </xdr:from>
    <xdr:to>
      <xdr:col>112</xdr:col>
      <xdr:colOff>38100</xdr:colOff>
      <xdr:row>61</xdr:row>
      <xdr:rowOff>145859</xdr:rowOff>
    </xdr:to>
    <xdr:sp macro="" textlink="">
      <xdr:nvSpPr>
        <xdr:cNvPr id="705" name="楕円 704">
          <a:extLst>
            <a:ext uri="{FF2B5EF4-FFF2-40B4-BE49-F238E27FC236}">
              <a16:creationId xmlns:a16="http://schemas.microsoft.com/office/drawing/2014/main" id="{B85E71F9-4BE8-4406-9E50-C30DE7A90FCB}"/>
            </a:ext>
          </a:extLst>
        </xdr:cNvPr>
        <xdr:cNvSpPr/>
      </xdr:nvSpPr>
      <xdr:spPr>
        <a:xfrm>
          <a:off x="21272500" y="1050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83439</xdr:rowOff>
    </xdr:from>
    <xdr:to>
      <xdr:col>116</xdr:col>
      <xdr:colOff>63500</xdr:colOff>
      <xdr:row>61</xdr:row>
      <xdr:rowOff>95059</xdr:rowOff>
    </xdr:to>
    <xdr:cxnSp macro="">
      <xdr:nvCxnSpPr>
        <xdr:cNvPr id="706" name="直線コネクタ 705">
          <a:extLst>
            <a:ext uri="{FF2B5EF4-FFF2-40B4-BE49-F238E27FC236}">
              <a16:creationId xmlns:a16="http://schemas.microsoft.com/office/drawing/2014/main" id="{F4F2ADEF-69F2-40F3-B63C-2629C11C47B3}"/>
            </a:ext>
          </a:extLst>
        </xdr:cNvPr>
        <xdr:cNvCxnSpPr/>
      </xdr:nvCxnSpPr>
      <xdr:spPr>
        <a:xfrm flipV="1">
          <a:off x="21323300" y="10541889"/>
          <a:ext cx="838200" cy="1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56452</xdr:rowOff>
    </xdr:from>
    <xdr:to>
      <xdr:col>107</xdr:col>
      <xdr:colOff>101600</xdr:colOff>
      <xdr:row>61</xdr:row>
      <xdr:rowOff>158052</xdr:rowOff>
    </xdr:to>
    <xdr:sp macro="" textlink="">
      <xdr:nvSpPr>
        <xdr:cNvPr id="707" name="楕円 706">
          <a:extLst>
            <a:ext uri="{FF2B5EF4-FFF2-40B4-BE49-F238E27FC236}">
              <a16:creationId xmlns:a16="http://schemas.microsoft.com/office/drawing/2014/main" id="{206A842D-0084-4D09-9466-DA5E430D8271}"/>
            </a:ext>
          </a:extLst>
        </xdr:cNvPr>
        <xdr:cNvSpPr/>
      </xdr:nvSpPr>
      <xdr:spPr>
        <a:xfrm>
          <a:off x="20383500" y="1051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95059</xdr:rowOff>
    </xdr:from>
    <xdr:to>
      <xdr:col>111</xdr:col>
      <xdr:colOff>177800</xdr:colOff>
      <xdr:row>61</xdr:row>
      <xdr:rowOff>107252</xdr:rowOff>
    </xdr:to>
    <xdr:cxnSp macro="">
      <xdr:nvCxnSpPr>
        <xdr:cNvPr id="708" name="直線コネクタ 707">
          <a:extLst>
            <a:ext uri="{FF2B5EF4-FFF2-40B4-BE49-F238E27FC236}">
              <a16:creationId xmlns:a16="http://schemas.microsoft.com/office/drawing/2014/main" id="{24C472AF-1458-424D-A614-F3516C0D787B}"/>
            </a:ext>
          </a:extLst>
        </xdr:cNvPr>
        <xdr:cNvCxnSpPr/>
      </xdr:nvCxnSpPr>
      <xdr:spPr>
        <a:xfrm flipV="1">
          <a:off x="20434300" y="10553509"/>
          <a:ext cx="889000" cy="1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66548</xdr:rowOff>
    </xdr:from>
    <xdr:to>
      <xdr:col>102</xdr:col>
      <xdr:colOff>165100</xdr:colOff>
      <xdr:row>61</xdr:row>
      <xdr:rowOff>168148</xdr:rowOff>
    </xdr:to>
    <xdr:sp macro="" textlink="">
      <xdr:nvSpPr>
        <xdr:cNvPr id="709" name="楕円 708">
          <a:extLst>
            <a:ext uri="{FF2B5EF4-FFF2-40B4-BE49-F238E27FC236}">
              <a16:creationId xmlns:a16="http://schemas.microsoft.com/office/drawing/2014/main" id="{3C89FCE2-9947-481F-9FE0-20F4AD2DB966}"/>
            </a:ext>
          </a:extLst>
        </xdr:cNvPr>
        <xdr:cNvSpPr/>
      </xdr:nvSpPr>
      <xdr:spPr>
        <a:xfrm>
          <a:off x="19494500" y="1052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107252</xdr:rowOff>
    </xdr:from>
    <xdr:to>
      <xdr:col>107</xdr:col>
      <xdr:colOff>50800</xdr:colOff>
      <xdr:row>61</xdr:row>
      <xdr:rowOff>117348</xdr:rowOff>
    </xdr:to>
    <xdr:cxnSp macro="">
      <xdr:nvCxnSpPr>
        <xdr:cNvPr id="710" name="直線コネクタ 709">
          <a:extLst>
            <a:ext uri="{FF2B5EF4-FFF2-40B4-BE49-F238E27FC236}">
              <a16:creationId xmlns:a16="http://schemas.microsoft.com/office/drawing/2014/main" id="{95369A19-19FA-4B76-BB64-1D16A621E4A1}"/>
            </a:ext>
          </a:extLst>
        </xdr:cNvPr>
        <xdr:cNvCxnSpPr/>
      </xdr:nvCxnSpPr>
      <xdr:spPr>
        <a:xfrm flipV="1">
          <a:off x="19545300" y="10565702"/>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77406</xdr:rowOff>
    </xdr:from>
    <xdr:to>
      <xdr:col>98</xdr:col>
      <xdr:colOff>38100</xdr:colOff>
      <xdr:row>62</xdr:row>
      <xdr:rowOff>7556</xdr:rowOff>
    </xdr:to>
    <xdr:sp macro="" textlink="">
      <xdr:nvSpPr>
        <xdr:cNvPr id="711" name="楕円 710">
          <a:extLst>
            <a:ext uri="{FF2B5EF4-FFF2-40B4-BE49-F238E27FC236}">
              <a16:creationId xmlns:a16="http://schemas.microsoft.com/office/drawing/2014/main" id="{61303BAC-15EA-4733-B969-98CB53F4DB4E}"/>
            </a:ext>
          </a:extLst>
        </xdr:cNvPr>
        <xdr:cNvSpPr/>
      </xdr:nvSpPr>
      <xdr:spPr>
        <a:xfrm>
          <a:off x="18605500" y="1053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117348</xdr:rowOff>
    </xdr:from>
    <xdr:to>
      <xdr:col>102</xdr:col>
      <xdr:colOff>114300</xdr:colOff>
      <xdr:row>61</xdr:row>
      <xdr:rowOff>128206</xdr:rowOff>
    </xdr:to>
    <xdr:cxnSp macro="">
      <xdr:nvCxnSpPr>
        <xdr:cNvPr id="712" name="直線コネクタ 711">
          <a:extLst>
            <a:ext uri="{FF2B5EF4-FFF2-40B4-BE49-F238E27FC236}">
              <a16:creationId xmlns:a16="http://schemas.microsoft.com/office/drawing/2014/main" id="{AD9A27D6-C594-412F-A3B2-C384BFFAEE36}"/>
            </a:ext>
          </a:extLst>
        </xdr:cNvPr>
        <xdr:cNvCxnSpPr/>
      </xdr:nvCxnSpPr>
      <xdr:spPr>
        <a:xfrm flipV="1">
          <a:off x="18656300" y="10575798"/>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713" name="n_1aveValue【学校施設】&#10;一人当たり面積">
          <a:extLst>
            <a:ext uri="{FF2B5EF4-FFF2-40B4-BE49-F238E27FC236}">
              <a16:creationId xmlns:a16="http://schemas.microsoft.com/office/drawing/2014/main" id="{238F9C42-3CAC-4778-B1D5-5A7B69E88BE2}"/>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714" name="n_2aveValue【学校施設】&#10;一人当たり面積">
          <a:extLst>
            <a:ext uri="{FF2B5EF4-FFF2-40B4-BE49-F238E27FC236}">
              <a16:creationId xmlns:a16="http://schemas.microsoft.com/office/drawing/2014/main" id="{BC0E6A9A-6BB4-49EA-8328-A75EC7682107}"/>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715" name="n_3aveValue【学校施設】&#10;一人当たり面積">
          <a:extLst>
            <a:ext uri="{FF2B5EF4-FFF2-40B4-BE49-F238E27FC236}">
              <a16:creationId xmlns:a16="http://schemas.microsoft.com/office/drawing/2014/main" id="{808CBB17-619F-406F-8841-3D9D26ACAA3C}"/>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716" name="n_4aveValue【学校施設】&#10;一人当たり面積">
          <a:extLst>
            <a:ext uri="{FF2B5EF4-FFF2-40B4-BE49-F238E27FC236}">
              <a16:creationId xmlns:a16="http://schemas.microsoft.com/office/drawing/2014/main" id="{A47AB846-2BB7-4A01-939E-EEFB882AF735}"/>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162386</xdr:rowOff>
    </xdr:from>
    <xdr:ext cx="469744" cy="259045"/>
    <xdr:sp macro="" textlink="">
      <xdr:nvSpPr>
        <xdr:cNvPr id="717" name="n_1mainValue【学校施設】&#10;一人当たり面積">
          <a:extLst>
            <a:ext uri="{FF2B5EF4-FFF2-40B4-BE49-F238E27FC236}">
              <a16:creationId xmlns:a16="http://schemas.microsoft.com/office/drawing/2014/main" id="{A843242D-333B-4E9C-A48E-D8BD15BB932F}"/>
            </a:ext>
          </a:extLst>
        </xdr:cNvPr>
        <xdr:cNvSpPr txBox="1"/>
      </xdr:nvSpPr>
      <xdr:spPr>
        <a:xfrm>
          <a:off x="21075727" y="10277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3129</xdr:rowOff>
    </xdr:from>
    <xdr:ext cx="469744" cy="259045"/>
    <xdr:sp macro="" textlink="">
      <xdr:nvSpPr>
        <xdr:cNvPr id="718" name="n_2mainValue【学校施設】&#10;一人当たり面積">
          <a:extLst>
            <a:ext uri="{FF2B5EF4-FFF2-40B4-BE49-F238E27FC236}">
              <a16:creationId xmlns:a16="http://schemas.microsoft.com/office/drawing/2014/main" id="{3E91A122-D49F-47AA-A263-03F6218FF6F9}"/>
            </a:ext>
          </a:extLst>
        </xdr:cNvPr>
        <xdr:cNvSpPr txBox="1"/>
      </xdr:nvSpPr>
      <xdr:spPr>
        <a:xfrm>
          <a:off x="20199427" y="1029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13225</xdr:rowOff>
    </xdr:from>
    <xdr:ext cx="469744" cy="259045"/>
    <xdr:sp macro="" textlink="">
      <xdr:nvSpPr>
        <xdr:cNvPr id="719" name="n_3mainValue【学校施設】&#10;一人当たり面積">
          <a:extLst>
            <a:ext uri="{FF2B5EF4-FFF2-40B4-BE49-F238E27FC236}">
              <a16:creationId xmlns:a16="http://schemas.microsoft.com/office/drawing/2014/main" id="{ED6C4E29-4C4A-4AEC-8BA0-230C09924B50}"/>
            </a:ext>
          </a:extLst>
        </xdr:cNvPr>
        <xdr:cNvSpPr txBox="1"/>
      </xdr:nvSpPr>
      <xdr:spPr>
        <a:xfrm>
          <a:off x="1931042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24083</xdr:rowOff>
    </xdr:from>
    <xdr:ext cx="469744" cy="259045"/>
    <xdr:sp macro="" textlink="">
      <xdr:nvSpPr>
        <xdr:cNvPr id="720" name="n_4mainValue【学校施設】&#10;一人当たり面積">
          <a:extLst>
            <a:ext uri="{FF2B5EF4-FFF2-40B4-BE49-F238E27FC236}">
              <a16:creationId xmlns:a16="http://schemas.microsoft.com/office/drawing/2014/main" id="{39A9EFF1-1F70-48F2-AE54-D89D1DCEE7C7}"/>
            </a:ext>
          </a:extLst>
        </xdr:cNvPr>
        <xdr:cNvSpPr txBox="1"/>
      </xdr:nvSpPr>
      <xdr:spPr>
        <a:xfrm>
          <a:off x="18421427" y="10311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7B4D244B-C586-4BCB-B03F-84E10A56619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2BA0ACE6-DB6E-430A-ABCA-23DFCF7BF21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C4055C71-6C30-4D58-9E70-DA1AE532DD4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63976671-E6AF-4009-B96E-7F6BB9D42BC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FD178AFE-2508-4D34-A284-7AF2FFC6B9A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B63EAB12-8B96-4BAD-B1D6-2131AB2BC18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7AB7E2DF-A890-46A5-AAD5-E7A34943F42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3433BA8F-FA57-40CD-87A3-DF7ED739955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52AED118-69D0-4896-B46E-89B017780C5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FF608DB3-B8F2-477F-A996-BEBB64BD4C5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0344D575-0175-4936-9F94-CDE8C464BDB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C42AAF7C-167E-4FD2-BDD8-8558E91FAB3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FA10F5E1-E081-4050-8295-1D5AF03EBFD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B631F58D-00F1-4AF3-AF14-7F3D662D7F9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294A4F9C-BFEC-4DC7-AA8B-EA9B99D4484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9151A0EE-DFE6-4517-9B0A-7298BFCEE92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2D833199-0E66-49B3-AFBB-BB32C002337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BC37F09E-1046-466B-BFE4-EAE6D0F79B6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425CAA73-47DC-4262-BF64-B60B3C04EF2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A546EA65-D626-4CCE-9984-CE957C1A673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D281F8B0-8F9F-46A8-A2D9-9D2F13E8AC5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E36FCE7A-8A5B-4DBA-964F-8B71F9B1D6A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9B7A68F5-ABD3-4790-B143-B953B79BDB3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97118</xdr:colOff>
      <xdr:row>97</xdr:row>
      <xdr:rowOff>133350</xdr:rowOff>
    </xdr:from>
    <xdr:to>
      <xdr:col>90</xdr:col>
      <xdr:colOff>59018</xdr:colOff>
      <xdr:row>111</xdr:row>
      <xdr:rowOff>19050</xdr:rowOff>
    </xdr:to>
    <xdr:sp macro="" textlink="">
      <xdr:nvSpPr>
        <xdr:cNvPr id="744" name="正方形/長方形 743">
          <a:extLst>
            <a:ext uri="{FF2B5EF4-FFF2-40B4-BE49-F238E27FC236}">
              <a16:creationId xmlns:a16="http://schemas.microsoft.com/office/drawing/2014/main" id="{061AF36A-848F-4D50-B1E5-FBCAD6FBF8A4}"/>
            </a:ext>
          </a:extLst>
        </xdr:cNvPr>
        <xdr:cNvSpPr/>
      </xdr:nvSpPr>
      <xdr:spPr>
        <a:xfrm>
          <a:off x="12479618" y="16437909"/>
          <a:ext cx="4724400" cy="223893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FA169678-CECA-4B81-A907-39E6797F603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D0A0FE80-83C5-4A82-ACCE-0950BEA369A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779D4D0B-3953-4686-AA2B-3685A9BC1D5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142FFCB5-C3B6-4C14-A9C2-C1C9EAD8816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B737ED03-0587-4EF0-BABD-5EAB8B64052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B89C1C3D-DEA1-4E59-B272-2C8D3FD2AB4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DED4FBA7-0AF7-4EE0-8563-576D5643AC6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90381B32-BD81-490E-A0F2-D8ED2AFF0E0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6B6584C9-C942-499F-B8A3-EF5A129F7DC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08AF0606-783A-4AC4-8139-3B0E9C68B86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72666E06-D09C-4823-8864-C8FE12920E5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AA3A5B10-B8A5-42BD-953F-9252A5E228D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B5F3F786-7ABC-4B50-835E-013FDD09C86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1BC1051E-CE57-4757-911D-F49DD09237F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D0611BB9-7DD0-401B-8ADF-E41C1E63962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8BDB9BEB-C23F-4C81-9900-92837C64E66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1" name="直線コネクタ 760">
          <a:extLst>
            <a:ext uri="{FF2B5EF4-FFF2-40B4-BE49-F238E27FC236}">
              <a16:creationId xmlns:a16="http://schemas.microsoft.com/office/drawing/2014/main" id="{6DF09EA3-016A-4160-9F44-09FAD4AB86E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a:extLst>
            <a:ext uri="{FF2B5EF4-FFF2-40B4-BE49-F238E27FC236}">
              <a16:creationId xmlns:a16="http://schemas.microsoft.com/office/drawing/2014/main" id="{0E1DD905-54EE-4B5E-A009-D837A77735A2}"/>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a:extLst>
            <a:ext uri="{FF2B5EF4-FFF2-40B4-BE49-F238E27FC236}">
              <a16:creationId xmlns:a16="http://schemas.microsoft.com/office/drawing/2014/main" id="{250E8FD8-74D2-4F65-84BA-9A1E6E5D54C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4" name="【公民館】&#10;有形固定資産減価償却率最大値テキスト">
          <a:extLst>
            <a:ext uri="{FF2B5EF4-FFF2-40B4-BE49-F238E27FC236}">
              <a16:creationId xmlns:a16="http://schemas.microsoft.com/office/drawing/2014/main" id="{FED1949B-45D1-4549-9ACD-AC2453E2DB99}"/>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5" name="直線コネクタ 764">
          <a:extLst>
            <a:ext uri="{FF2B5EF4-FFF2-40B4-BE49-F238E27FC236}">
              <a16:creationId xmlns:a16="http://schemas.microsoft.com/office/drawing/2014/main" id="{12808F91-1072-4266-86B8-BEC475B679CF}"/>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6" name="【公民館】&#10;有形固定資産減価償却率平均値テキスト">
          <a:extLst>
            <a:ext uri="{FF2B5EF4-FFF2-40B4-BE49-F238E27FC236}">
              <a16:creationId xmlns:a16="http://schemas.microsoft.com/office/drawing/2014/main" id="{9A1C84F8-3DBF-43B4-B5C6-FD00B2D65B42}"/>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7" name="フローチャート: 判断 766">
          <a:extLst>
            <a:ext uri="{FF2B5EF4-FFF2-40B4-BE49-F238E27FC236}">
              <a16:creationId xmlns:a16="http://schemas.microsoft.com/office/drawing/2014/main" id="{5838960C-252A-40CF-B4DD-2DDC43387399}"/>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68" name="フローチャート: 判断 767">
          <a:extLst>
            <a:ext uri="{FF2B5EF4-FFF2-40B4-BE49-F238E27FC236}">
              <a16:creationId xmlns:a16="http://schemas.microsoft.com/office/drawing/2014/main" id="{030FFA76-06CD-4493-8BE2-6CA7351B02CF}"/>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69" name="フローチャート: 判断 768">
          <a:extLst>
            <a:ext uri="{FF2B5EF4-FFF2-40B4-BE49-F238E27FC236}">
              <a16:creationId xmlns:a16="http://schemas.microsoft.com/office/drawing/2014/main" id="{EEE1CCE4-3F19-402C-8321-06DB86D27967}"/>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0" name="フローチャート: 判断 769">
          <a:extLst>
            <a:ext uri="{FF2B5EF4-FFF2-40B4-BE49-F238E27FC236}">
              <a16:creationId xmlns:a16="http://schemas.microsoft.com/office/drawing/2014/main" id="{2E8246BE-13B9-435F-B66C-EC154C398019}"/>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1" name="フローチャート: 判断 770">
          <a:extLst>
            <a:ext uri="{FF2B5EF4-FFF2-40B4-BE49-F238E27FC236}">
              <a16:creationId xmlns:a16="http://schemas.microsoft.com/office/drawing/2014/main" id="{479670B4-E532-4C46-867F-DE316CF223BF}"/>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872E70A2-0583-4426-AEF4-6A52DC52691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6EC02BEE-F613-4A4B-82B3-17BD926142D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FA8E9996-AB15-4CDF-8C77-3B03594E5CE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2207078-3238-4453-83CF-48DAD61C994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2356CF5-F866-492C-88ED-1CDEFF132EA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2539</xdr:rowOff>
    </xdr:from>
    <xdr:to>
      <xdr:col>85</xdr:col>
      <xdr:colOff>177800</xdr:colOff>
      <xdr:row>105</xdr:row>
      <xdr:rowOff>104139</xdr:rowOff>
    </xdr:to>
    <xdr:sp macro="" textlink="">
      <xdr:nvSpPr>
        <xdr:cNvPr id="777" name="楕円 776">
          <a:extLst>
            <a:ext uri="{FF2B5EF4-FFF2-40B4-BE49-F238E27FC236}">
              <a16:creationId xmlns:a16="http://schemas.microsoft.com/office/drawing/2014/main" id="{FC3620FC-1923-43BD-A5C4-067CEA5BF5B0}"/>
            </a:ext>
          </a:extLst>
        </xdr:cNvPr>
        <xdr:cNvSpPr/>
      </xdr:nvSpPr>
      <xdr:spPr>
        <a:xfrm>
          <a:off x="162687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152416</xdr:rowOff>
    </xdr:from>
    <xdr:ext cx="405111" cy="259045"/>
    <xdr:sp macro="" textlink="">
      <xdr:nvSpPr>
        <xdr:cNvPr id="778" name="【公民館】&#10;有形固定資産減価償却率該当値テキスト">
          <a:extLst>
            <a:ext uri="{FF2B5EF4-FFF2-40B4-BE49-F238E27FC236}">
              <a16:creationId xmlns:a16="http://schemas.microsoft.com/office/drawing/2014/main" id="{3EBD1C1F-E664-48A3-BF02-CAAF4269FAFC}"/>
            </a:ext>
          </a:extLst>
        </xdr:cNvPr>
        <xdr:cNvSpPr txBox="1"/>
      </xdr:nvSpPr>
      <xdr:spPr>
        <a:xfrm>
          <a:off x="16357600"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636</xdr:rowOff>
    </xdr:from>
    <xdr:to>
      <xdr:col>81</xdr:col>
      <xdr:colOff>101600</xdr:colOff>
      <xdr:row>107</xdr:row>
      <xdr:rowOff>102236</xdr:rowOff>
    </xdr:to>
    <xdr:sp macro="" textlink="">
      <xdr:nvSpPr>
        <xdr:cNvPr id="779" name="楕円 778">
          <a:extLst>
            <a:ext uri="{FF2B5EF4-FFF2-40B4-BE49-F238E27FC236}">
              <a16:creationId xmlns:a16="http://schemas.microsoft.com/office/drawing/2014/main" id="{4FFE8D5B-532D-4911-8F50-CC035E3A8A45}"/>
            </a:ext>
          </a:extLst>
        </xdr:cNvPr>
        <xdr:cNvSpPr/>
      </xdr:nvSpPr>
      <xdr:spPr>
        <a:xfrm>
          <a:off x="15430500" y="1834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53339</xdr:rowOff>
    </xdr:from>
    <xdr:to>
      <xdr:col>85</xdr:col>
      <xdr:colOff>127000</xdr:colOff>
      <xdr:row>107</xdr:row>
      <xdr:rowOff>51436</xdr:rowOff>
    </xdr:to>
    <xdr:cxnSp macro="">
      <xdr:nvCxnSpPr>
        <xdr:cNvPr id="780" name="直線コネクタ 779">
          <a:extLst>
            <a:ext uri="{FF2B5EF4-FFF2-40B4-BE49-F238E27FC236}">
              <a16:creationId xmlns:a16="http://schemas.microsoft.com/office/drawing/2014/main" id="{0793F545-C2A3-4CC5-8C47-CFC6FE3A423C}"/>
            </a:ext>
          </a:extLst>
        </xdr:cNvPr>
        <xdr:cNvCxnSpPr/>
      </xdr:nvCxnSpPr>
      <xdr:spPr>
        <a:xfrm flipV="1">
          <a:off x="15481300" y="18055589"/>
          <a:ext cx="838200" cy="340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158750</xdr:rowOff>
    </xdr:from>
    <xdr:to>
      <xdr:col>76</xdr:col>
      <xdr:colOff>165100</xdr:colOff>
      <xdr:row>107</xdr:row>
      <xdr:rowOff>88900</xdr:rowOff>
    </xdr:to>
    <xdr:sp macro="" textlink="">
      <xdr:nvSpPr>
        <xdr:cNvPr id="781" name="楕円 780">
          <a:extLst>
            <a:ext uri="{FF2B5EF4-FFF2-40B4-BE49-F238E27FC236}">
              <a16:creationId xmlns:a16="http://schemas.microsoft.com/office/drawing/2014/main" id="{A563615C-0A9B-4C1F-B423-3F3155FD54E9}"/>
            </a:ext>
          </a:extLst>
        </xdr:cNvPr>
        <xdr:cNvSpPr/>
      </xdr:nvSpPr>
      <xdr:spPr>
        <a:xfrm>
          <a:off x="14541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38100</xdr:rowOff>
    </xdr:from>
    <xdr:to>
      <xdr:col>81</xdr:col>
      <xdr:colOff>50800</xdr:colOff>
      <xdr:row>107</xdr:row>
      <xdr:rowOff>51436</xdr:rowOff>
    </xdr:to>
    <xdr:cxnSp macro="">
      <xdr:nvCxnSpPr>
        <xdr:cNvPr id="782" name="直線コネクタ 781">
          <a:extLst>
            <a:ext uri="{FF2B5EF4-FFF2-40B4-BE49-F238E27FC236}">
              <a16:creationId xmlns:a16="http://schemas.microsoft.com/office/drawing/2014/main" id="{2F2DB4F3-2346-44C7-83A1-7D91B9AFBBEE}"/>
            </a:ext>
          </a:extLst>
        </xdr:cNvPr>
        <xdr:cNvCxnSpPr/>
      </xdr:nvCxnSpPr>
      <xdr:spPr>
        <a:xfrm>
          <a:off x="14592300" y="1838325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130175</xdr:rowOff>
    </xdr:from>
    <xdr:to>
      <xdr:col>72</xdr:col>
      <xdr:colOff>38100</xdr:colOff>
      <xdr:row>107</xdr:row>
      <xdr:rowOff>60325</xdr:rowOff>
    </xdr:to>
    <xdr:sp macro="" textlink="">
      <xdr:nvSpPr>
        <xdr:cNvPr id="783" name="楕円 782">
          <a:extLst>
            <a:ext uri="{FF2B5EF4-FFF2-40B4-BE49-F238E27FC236}">
              <a16:creationId xmlns:a16="http://schemas.microsoft.com/office/drawing/2014/main" id="{4BAD12C5-9939-499D-9B9F-6463F26BDB82}"/>
            </a:ext>
          </a:extLst>
        </xdr:cNvPr>
        <xdr:cNvSpPr/>
      </xdr:nvSpPr>
      <xdr:spPr>
        <a:xfrm>
          <a:off x="13652500" y="183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9525</xdr:rowOff>
    </xdr:from>
    <xdr:to>
      <xdr:col>76</xdr:col>
      <xdr:colOff>114300</xdr:colOff>
      <xdr:row>107</xdr:row>
      <xdr:rowOff>38100</xdr:rowOff>
    </xdr:to>
    <xdr:cxnSp macro="">
      <xdr:nvCxnSpPr>
        <xdr:cNvPr id="784" name="直線コネクタ 783">
          <a:extLst>
            <a:ext uri="{FF2B5EF4-FFF2-40B4-BE49-F238E27FC236}">
              <a16:creationId xmlns:a16="http://schemas.microsoft.com/office/drawing/2014/main" id="{A4388324-E803-4B20-BD8F-73483A406AD6}"/>
            </a:ext>
          </a:extLst>
        </xdr:cNvPr>
        <xdr:cNvCxnSpPr/>
      </xdr:nvCxnSpPr>
      <xdr:spPr>
        <a:xfrm>
          <a:off x="13703300" y="183546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101600</xdr:rowOff>
    </xdr:from>
    <xdr:to>
      <xdr:col>67</xdr:col>
      <xdr:colOff>101600</xdr:colOff>
      <xdr:row>107</xdr:row>
      <xdr:rowOff>31750</xdr:rowOff>
    </xdr:to>
    <xdr:sp macro="" textlink="">
      <xdr:nvSpPr>
        <xdr:cNvPr id="785" name="楕円 784">
          <a:extLst>
            <a:ext uri="{FF2B5EF4-FFF2-40B4-BE49-F238E27FC236}">
              <a16:creationId xmlns:a16="http://schemas.microsoft.com/office/drawing/2014/main" id="{730BE4FA-9795-4CAD-A28C-5924CEC2ACCF}"/>
            </a:ext>
          </a:extLst>
        </xdr:cNvPr>
        <xdr:cNvSpPr/>
      </xdr:nvSpPr>
      <xdr:spPr>
        <a:xfrm>
          <a:off x="12763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152400</xdr:rowOff>
    </xdr:from>
    <xdr:to>
      <xdr:col>71</xdr:col>
      <xdr:colOff>177800</xdr:colOff>
      <xdr:row>107</xdr:row>
      <xdr:rowOff>9525</xdr:rowOff>
    </xdr:to>
    <xdr:cxnSp macro="">
      <xdr:nvCxnSpPr>
        <xdr:cNvPr id="786" name="直線コネクタ 785">
          <a:extLst>
            <a:ext uri="{FF2B5EF4-FFF2-40B4-BE49-F238E27FC236}">
              <a16:creationId xmlns:a16="http://schemas.microsoft.com/office/drawing/2014/main" id="{DB295CB2-1A10-4877-BC6E-9EDCDD95E3B7}"/>
            </a:ext>
          </a:extLst>
        </xdr:cNvPr>
        <xdr:cNvCxnSpPr/>
      </xdr:nvCxnSpPr>
      <xdr:spPr>
        <a:xfrm>
          <a:off x="12814300" y="183261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7" name="n_1aveValue【公民館】&#10;有形固定資産減価償却率">
          <a:extLst>
            <a:ext uri="{FF2B5EF4-FFF2-40B4-BE49-F238E27FC236}">
              <a16:creationId xmlns:a16="http://schemas.microsoft.com/office/drawing/2014/main" id="{0296DF0F-2A9F-4614-AB70-63FDEB7F746A}"/>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88" name="n_2aveValue【公民館】&#10;有形固定資産減価償却率">
          <a:extLst>
            <a:ext uri="{FF2B5EF4-FFF2-40B4-BE49-F238E27FC236}">
              <a16:creationId xmlns:a16="http://schemas.microsoft.com/office/drawing/2014/main" id="{96BEEE78-E02E-49E7-B621-27AEF4B77600}"/>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89" name="n_3aveValue【公民館】&#10;有形固定資産減価償却率">
          <a:extLst>
            <a:ext uri="{FF2B5EF4-FFF2-40B4-BE49-F238E27FC236}">
              <a16:creationId xmlns:a16="http://schemas.microsoft.com/office/drawing/2014/main" id="{FBF75A3A-9CC3-4E9D-A58D-B9D1A46D98B7}"/>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0" name="n_4aveValue【公民館】&#10;有形固定資産減価償却率">
          <a:extLst>
            <a:ext uri="{FF2B5EF4-FFF2-40B4-BE49-F238E27FC236}">
              <a16:creationId xmlns:a16="http://schemas.microsoft.com/office/drawing/2014/main" id="{11D1644E-D9F0-4F66-B9B2-526991811B04}"/>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93363</xdr:rowOff>
    </xdr:from>
    <xdr:ext cx="405111" cy="259045"/>
    <xdr:sp macro="" textlink="">
      <xdr:nvSpPr>
        <xdr:cNvPr id="791" name="n_1mainValue【公民館】&#10;有形固定資産減価償却率">
          <a:extLst>
            <a:ext uri="{FF2B5EF4-FFF2-40B4-BE49-F238E27FC236}">
              <a16:creationId xmlns:a16="http://schemas.microsoft.com/office/drawing/2014/main" id="{42CD571E-B747-48B9-885D-D83512164FD1}"/>
            </a:ext>
          </a:extLst>
        </xdr:cNvPr>
        <xdr:cNvSpPr txBox="1"/>
      </xdr:nvSpPr>
      <xdr:spPr>
        <a:xfrm>
          <a:off x="15266044" y="1843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80027</xdr:rowOff>
    </xdr:from>
    <xdr:ext cx="405111" cy="259045"/>
    <xdr:sp macro="" textlink="">
      <xdr:nvSpPr>
        <xdr:cNvPr id="792" name="n_2mainValue【公民館】&#10;有形固定資産減価償却率">
          <a:extLst>
            <a:ext uri="{FF2B5EF4-FFF2-40B4-BE49-F238E27FC236}">
              <a16:creationId xmlns:a16="http://schemas.microsoft.com/office/drawing/2014/main" id="{97E97516-7210-4F68-87D5-C8336C9A4D8C}"/>
            </a:ext>
          </a:extLst>
        </xdr:cNvPr>
        <xdr:cNvSpPr txBox="1"/>
      </xdr:nvSpPr>
      <xdr:spPr>
        <a:xfrm>
          <a:off x="14389744" y="184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51452</xdr:rowOff>
    </xdr:from>
    <xdr:ext cx="405111" cy="259045"/>
    <xdr:sp macro="" textlink="">
      <xdr:nvSpPr>
        <xdr:cNvPr id="793" name="n_3mainValue【公民館】&#10;有形固定資産減価償却率">
          <a:extLst>
            <a:ext uri="{FF2B5EF4-FFF2-40B4-BE49-F238E27FC236}">
              <a16:creationId xmlns:a16="http://schemas.microsoft.com/office/drawing/2014/main" id="{064BF05B-A63A-4135-B63C-2B2439EC61CC}"/>
            </a:ext>
          </a:extLst>
        </xdr:cNvPr>
        <xdr:cNvSpPr txBox="1"/>
      </xdr:nvSpPr>
      <xdr:spPr>
        <a:xfrm>
          <a:off x="13500744" y="1839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22877</xdr:rowOff>
    </xdr:from>
    <xdr:ext cx="405111" cy="259045"/>
    <xdr:sp macro="" textlink="">
      <xdr:nvSpPr>
        <xdr:cNvPr id="794" name="n_4mainValue【公民館】&#10;有形固定資産減価償却率">
          <a:extLst>
            <a:ext uri="{FF2B5EF4-FFF2-40B4-BE49-F238E27FC236}">
              <a16:creationId xmlns:a16="http://schemas.microsoft.com/office/drawing/2014/main" id="{848CA0AF-B6F6-4A14-B5D4-C11A1AC2C055}"/>
            </a:ext>
          </a:extLst>
        </xdr:cNvPr>
        <xdr:cNvSpPr txBox="1"/>
      </xdr:nvSpPr>
      <xdr:spPr>
        <a:xfrm>
          <a:off x="12611744"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761B3844-5A87-4367-9CE2-8DDCB775F9C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108598C3-4D8B-400E-9A8D-5C6E465374D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9435DE16-902A-47AB-A4A9-55CA9FA4224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A7BA045D-642E-4B93-ABC6-AC284894B84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F7249085-BFD2-4551-88F2-7403055F07D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00772F13-801C-460C-8CE0-02EA8168391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BFD91AFA-D5E9-47B5-AB91-E5798C419FD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79988A7F-3DD2-47C4-AC62-DC11904FF86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FE227A86-C516-4696-BB71-CF8C2129713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B7E7C7FC-4D40-4A83-8C56-DF827CE0F45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id="{4CB29DBE-C6A3-4395-A207-A352056A755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C8DAE3B4-CC4B-4E41-BB7C-D9BD2AC7A2D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id="{5974D368-98C8-4CFE-9234-F59C702066A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id="{3695AB86-6349-45F7-817A-289630A40BE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id="{24636AA9-438F-4951-B37E-BAE7E076A33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id="{989556CC-D2AE-434C-AEF5-F88C05C176F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id="{34FB337B-FA0A-4D77-8628-5B0D9150AD7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id="{C902640A-02EC-4CD6-9032-1EBCD3D1306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id="{2C7413CA-6723-498E-88FA-7887DD07BA4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id="{82C8C06F-1DE6-4F0D-B990-5577BF2D63E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id="{50E50546-EB31-4AB1-AB00-1DC7E7A608A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id="{EA902E54-0201-47A0-8B14-54952DD3A69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FDF489AA-4750-4FD0-927D-FBA4BD24627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C7FF9353-7C51-42F6-9360-515102B566F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51A22C94-BDAE-4F58-B160-1E19C267C93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0" name="直線コネクタ 819">
          <a:extLst>
            <a:ext uri="{FF2B5EF4-FFF2-40B4-BE49-F238E27FC236}">
              <a16:creationId xmlns:a16="http://schemas.microsoft.com/office/drawing/2014/main" id="{F382328D-1568-44C7-AD5F-F575B7BA4240}"/>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1" name="【公民館】&#10;一人当たり面積最小値テキスト">
          <a:extLst>
            <a:ext uri="{FF2B5EF4-FFF2-40B4-BE49-F238E27FC236}">
              <a16:creationId xmlns:a16="http://schemas.microsoft.com/office/drawing/2014/main" id="{357DE13B-78EE-4DD9-87AE-597E584CB161}"/>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2" name="直線コネクタ 821">
          <a:extLst>
            <a:ext uri="{FF2B5EF4-FFF2-40B4-BE49-F238E27FC236}">
              <a16:creationId xmlns:a16="http://schemas.microsoft.com/office/drawing/2014/main" id="{87E8632D-2E1C-4541-8A80-363870D23164}"/>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3" name="【公民館】&#10;一人当たり面積最大値テキスト">
          <a:extLst>
            <a:ext uri="{FF2B5EF4-FFF2-40B4-BE49-F238E27FC236}">
              <a16:creationId xmlns:a16="http://schemas.microsoft.com/office/drawing/2014/main" id="{B4B04A9A-D781-4FC2-8063-66AA02327B8C}"/>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4" name="直線コネクタ 823">
          <a:extLst>
            <a:ext uri="{FF2B5EF4-FFF2-40B4-BE49-F238E27FC236}">
              <a16:creationId xmlns:a16="http://schemas.microsoft.com/office/drawing/2014/main" id="{CF9313AD-43CA-4B72-9E1F-B5675A2D7C8E}"/>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5" name="【公民館】&#10;一人当たり面積平均値テキスト">
          <a:extLst>
            <a:ext uri="{FF2B5EF4-FFF2-40B4-BE49-F238E27FC236}">
              <a16:creationId xmlns:a16="http://schemas.microsoft.com/office/drawing/2014/main" id="{8508499D-81DE-44C9-90EF-4F30481B6461}"/>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6" name="フローチャート: 判断 825">
          <a:extLst>
            <a:ext uri="{FF2B5EF4-FFF2-40B4-BE49-F238E27FC236}">
              <a16:creationId xmlns:a16="http://schemas.microsoft.com/office/drawing/2014/main" id="{AE3FB3B4-084A-4808-8D09-5B1EB3887738}"/>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7" name="フローチャート: 判断 826">
          <a:extLst>
            <a:ext uri="{FF2B5EF4-FFF2-40B4-BE49-F238E27FC236}">
              <a16:creationId xmlns:a16="http://schemas.microsoft.com/office/drawing/2014/main" id="{3B7E4F50-9F28-49F8-93C9-384F1E181A93}"/>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28" name="フローチャート: 判断 827">
          <a:extLst>
            <a:ext uri="{FF2B5EF4-FFF2-40B4-BE49-F238E27FC236}">
              <a16:creationId xmlns:a16="http://schemas.microsoft.com/office/drawing/2014/main" id="{8168A632-A63C-4996-8BCE-6A0F4DA3D9E5}"/>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29" name="フローチャート: 判断 828">
          <a:extLst>
            <a:ext uri="{FF2B5EF4-FFF2-40B4-BE49-F238E27FC236}">
              <a16:creationId xmlns:a16="http://schemas.microsoft.com/office/drawing/2014/main" id="{9438C4FA-5FEA-4115-BEA7-3785B5C902AD}"/>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0" name="フローチャート: 判断 829">
          <a:extLst>
            <a:ext uri="{FF2B5EF4-FFF2-40B4-BE49-F238E27FC236}">
              <a16:creationId xmlns:a16="http://schemas.microsoft.com/office/drawing/2014/main" id="{AE1EC3BF-65FA-4B0D-A5D1-C1BCE81F8C37}"/>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5AFC0D9D-ADFA-4A5D-82B0-B483F02CCE9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F66E4F2-FC18-419F-B104-6A8D10E22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5B558403-745C-4BF5-BE53-8ACD7FFE028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DD01060-AF17-47DD-82CB-BBCA721F466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B539313-BCBF-4202-95C8-C9E01A80099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100512</xdr:rowOff>
    </xdr:from>
    <xdr:to>
      <xdr:col>116</xdr:col>
      <xdr:colOff>114300</xdr:colOff>
      <xdr:row>107</xdr:row>
      <xdr:rowOff>30662</xdr:rowOff>
    </xdr:to>
    <xdr:sp macro="" textlink="">
      <xdr:nvSpPr>
        <xdr:cNvPr id="836" name="楕円 835">
          <a:extLst>
            <a:ext uri="{FF2B5EF4-FFF2-40B4-BE49-F238E27FC236}">
              <a16:creationId xmlns:a16="http://schemas.microsoft.com/office/drawing/2014/main" id="{A5F5D311-F6D0-40C9-8A2E-487C215182AA}"/>
            </a:ext>
          </a:extLst>
        </xdr:cNvPr>
        <xdr:cNvSpPr/>
      </xdr:nvSpPr>
      <xdr:spPr>
        <a:xfrm>
          <a:off x="221107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123389</xdr:rowOff>
    </xdr:from>
    <xdr:ext cx="469744" cy="259045"/>
    <xdr:sp macro="" textlink="">
      <xdr:nvSpPr>
        <xdr:cNvPr id="837" name="【公民館】&#10;一人当たり面積該当値テキスト">
          <a:extLst>
            <a:ext uri="{FF2B5EF4-FFF2-40B4-BE49-F238E27FC236}">
              <a16:creationId xmlns:a16="http://schemas.microsoft.com/office/drawing/2014/main" id="{9DAA0175-D45B-463C-BBA5-5EBC1D4F82F4}"/>
            </a:ext>
          </a:extLst>
        </xdr:cNvPr>
        <xdr:cNvSpPr txBox="1"/>
      </xdr:nvSpPr>
      <xdr:spPr>
        <a:xfrm>
          <a:off x="22199600" y="1812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149498</xdr:rowOff>
    </xdr:from>
    <xdr:to>
      <xdr:col>112</xdr:col>
      <xdr:colOff>38100</xdr:colOff>
      <xdr:row>107</xdr:row>
      <xdr:rowOff>79648</xdr:rowOff>
    </xdr:to>
    <xdr:sp macro="" textlink="">
      <xdr:nvSpPr>
        <xdr:cNvPr id="838" name="楕円 837">
          <a:extLst>
            <a:ext uri="{FF2B5EF4-FFF2-40B4-BE49-F238E27FC236}">
              <a16:creationId xmlns:a16="http://schemas.microsoft.com/office/drawing/2014/main" id="{D9F971BF-33B6-4E5F-B49A-96626F7BD2EB}"/>
            </a:ext>
          </a:extLst>
        </xdr:cNvPr>
        <xdr:cNvSpPr/>
      </xdr:nvSpPr>
      <xdr:spPr>
        <a:xfrm>
          <a:off x="21272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151312</xdr:rowOff>
    </xdr:from>
    <xdr:to>
      <xdr:col>116</xdr:col>
      <xdr:colOff>63500</xdr:colOff>
      <xdr:row>107</xdr:row>
      <xdr:rowOff>28848</xdr:rowOff>
    </xdr:to>
    <xdr:cxnSp macro="">
      <xdr:nvCxnSpPr>
        <xdr:cNvPr id="839" name="直線コネクタ 838">
          <a:extLst>
            <a:ext uri="{FF2B5EF4-FFF2-40B4-BE49-F238E27FC236}">
              <a16:creationId xmlns:a16="http://schemas.microsoft.com/office/drawing/2014/main" id="{EEFEA3E5-3A2F-4224-AAE3-9CD62FF06931}"/>
            </a:ext>
          </a:extLst>
        </xdr:cNvPr>
        <xdr:cNvCxnSpPr/>
      </xdr:nvCxnSpPr>
      <xdr:spPr>
        <a:xfrm flipV="1">
          <a:off x="21323300" y="18325012"/>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157662</xdr:rowOff>
    </xdr:from>
    <xdr:to>
      <xdr:col>107</xdr:col>
      <xdr:colOff>101600</xdr:colOff>
      <xdr:row>107</xdr:row>
      <xdr:rowOff>87812</xdr:rowOff>
    </xdr:to>
    <xdr:sp macro="" textlink="">
      <xdr:nvSpPr>
        <xdr:cNvPr id="840" name="楕円 839">
          <a:extLst>
            <a:ext uri="{FF2B5EF4-FFF2-40B4-BE49-F238E27FC236}">
              <a16:creationId xmlns:a16="http://schemas.microsoft.com/office/drawing/2014/main" id="{E258ECE9-F0A1-4DFF-99D7-C0BE4675B4D6}"/>
            </a:ext>
          </a:extLst>
        </xdr:cNvPr>
        <xdr:cNvSpPr/>
      </xdr:nvSpPr>
      <xdr:spPr>
        <a:xfrm>
          <a:off x="203835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28848</xdr:rowOff>
    </xdr:from>
    <xdr:to>
      <xdr:col>111</xdr:col>
      <xdr:colOff>177800</xdr:colOff>
      <xdr:row>107</xdr:row>
      <xdr:rowOff>37012</xdr:rowOff>
    </xdr:to>
    <xdr:cxnSp macro="">
      <xdr:nvCxnSpPr>
        <xdr:cNvPr id="841" name="直線コネクタ 840">
          <a:extLst>
            <a:ext uri="{FF2B5EF4-FFF2-40B4-BE49-F238E27FC236}">
              <a16:creationId xmlns:a16="http://schemas.microsoft.com/office/drawing/2014/main" id="{276A6653-AFF1-4F73-9081-2C29BCB3B966}"/>
            </a:ext>
          </a:extLst>
        </xdr:cNvPr>
        <xdr:cNvCxnSpPr/>
      </xdr:nvCxnSpPr>
      <xdr:spPr>
        <a:xfrm flipV="1">
          <a:off x="20434300" y="18373998"/>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165826</xdr:rowOff>
    </xdr:from>
    <xdr:to>
      <xdr:col>102</xdr:col>
      <xdr:colOff>165100</xdr:colOff>
      <xdr:row>107</xdr:row>
      <xdr:rowOff>95976</xdr:rowOff>
    </xdr:to>
    <xdr:sp macro="" textlink="">
      <xdr:nvSpPr>
        <xdr:cNvPr id="842" name="楕円 841">
          <a:extLst>
            <a:ext uri="{FF2B5EF4-FFF2-40B4-BE49-F238E27FC236}">
              <a16:creationId xmlns:a16="http://schemas.microsoft.com/office/drawing/2014/main" id="{A00D1E60-FB2D-4540-A8EA-6E5970760535}"/>
            </a:ext>
          </a:extLst>
        </xdr:cNvPr>
        <xdr:cNvSpPr/>
      </xdr:nvSpPr>
      <xdr:spPr>
        <a:xfrm>
          <a:off x="194945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37012</xdr:rowOff>
    </xdr:from>
    <xdr:to>
      <xdr:col>107</xdr:col>
      <xdr:colOff>50800</xdr:colOff>
      <xdr:row>107</xdr:row>
      <xdr:rowOff>45176</xdr:rowOff>
    </xdr:to>
    <xdr:cxnSp macro="">
      <xdr:nvCxnSpPr>
        <xdr:cNvPr id="843" name="直線コネクタ 842">
          <a:extLst>
            <a:ext uri="{FF2B5EF4-FFF2-40B4-BE49-F238E27FC236}">
              <a16:creationId xmlns:a16="http://schemas.microsoft.com/office/drawing/2014/main" id="{210BD964-B8EA-4827-963A-5472CC890E45}"/>
            </a:ext>
          </a:extLst>
        </xdr:cNvPr>
        <xdr:cNvCxnSpPr/>
      </xdr:nvCxnSpPr>
      <xdr:spPr>
        <a:xfrm flipV="1">
          <a:off x="19545300" y="1838216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907</xdr:rowOff>
    </xdr:from>
    <xdr:to>
      <xdr:col>98</xdr:col>
      <xdr:colOff>38100</xdr:colOff>
      <xdr:row>107</xdr:row>
      <xdr:rowOff>102507</xdr:rowOff>
    </xdr:to>
    <xdr:sp macro="" textlink="">
      <xdr:nvSpPr>
        <xdr:cNvPr id="844" name="楕円 843">
          <a:extLst>
            <a:ext uri="{FF2B5EF4-FFF2-40B4-BE49-F238E27FC236}">
              <a16:creationId xmlns:a16="http://schemas.microsoft.com/office/drawing/2014/main" id="{69ACA34E-1CA6-4119-8294-99C590A764F9}"/>
            </a:ext>
          </a:extLst>
        </xdr:cNvPr>
        <xdr:cNvSpPr/>
      </xdr:nvSpPr>
      <xdr:spPr>
        <a:xfrm>
          <a:off x="18605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45176</xdr:rowOff>
    </xdr:from>
    <xdr:to>
      <xdr:col>102</xdr:col>
      <xdr:colOff>114300</xdr:colOff>
      <xdr:row>107</xdr:row>
      <xdr:rowOff>51707</xdr:rowOff>
    </xdr:to>
    <xdr:cxnSp macro="">
      <xdr:nvCxnSpPr>
        <xdr:cNvPr id="845" name="直線コネクタ 844">
          <a:extLst>
            <a:ext uri="{FF2B5EF4-FFF2-40B4-BE49-F238E27FC236}">
              <a16:creationId xmlns:a16="http://schemas.microsoft.com/office/drawing/2014/main" id="{7B729BBB-6501-45BE-9387-F5353D536069}"/>
            </a:ext>
          </a:extLst>
        </xdr:cNvPr>
        <xdr:cNvCxnSpPr/>
      </xdr:nvCxnSpPr>
      <xdr:spPr>
        <a:xfrm flipV="1">
          <a:off x="18656300" y="1839032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6" name="n_1aveValue【公民館】&#10;一人当たり面積">
          <a:extLst>
            <a:ext uri="{FF2B5EF4-FFF2-40B4-BE49-F238E27FC236}">
              <a16:creationId xmlns:a16="http://schemas.microsoft.com/office/drawing/2014/main" id="{A3D2B0F7-6E40-43A7-A6E8-B97341DCD250}"/>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7" name="n_2aveValue【公民館】&#10;一人当たり面積">
          <a:extLst>
            <a:ext uri="{FF2B5EF4-FFF2-40B4-BE49-F238E27FC236}">
              <a16:creationId xmlns:a16="http://schemas.microsoft.com/office/drawing/2014/main" id="{E6DD16D7-8B68-479C-8625-592B3707A0DD}"/>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48" name="n_3aveValue【公民館】&#10;一人当たり面積">
          <a:extLst>
            <a:ext uri="{FF2B5EF4-FFF2-40B4-BE49-F238E27FC236}">
              <a16:creationId xmlns:a16="http://schemas.microsoft.com/office/drawing/2014/main" id="{15267662-C40C-4C67-A48B-FE6A77A3E025}"/>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49" name="n_4aveValue【公民館】&#10;一人当たり面積">
          <a:extLst>
            <a:ext uri="{FF2B5EF4-FFF2-40B4-BE49-F238E27FC236}">
              <a16:creationId xmlns:a16="http://schemas.microsoft.com/office/drawing/2014/main" id="{BFA15CB0-95AC-464C-8E24-39F80B1A6EE0}"/>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96175</xdr:rowOff>
    </xdr:from>
    <xdr:ext cx="469744" cy="259045"/>
    <xdr:sp macro="" textlink="">
      <xdr:nvSpPr>
        <xdr:cNvPr id="850" name="n_1mainValue【公民館】&#10;一人当たり面積">
          <a:extLst>
            <a:ext uri="{FF2B5EF4-FFF2-40B4-BE49-F238E27FC236}">
              <a16:creationId xmlns:a16="http://schemas.microsoft.com/office/drawing/2014/main" id="{33C477C7-4AD9-47AB-9BE9-5111DBC65667}"/>
            </a:ext>
          </a:extLst>
        </xdr:cNvPr>
        <xdr:cNvSpPr txBox="1"/>
      </xdr:nvSpPr>
      <xdr:spPr>
        <a:xfrm>
          <a:off x="210757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104339</xdr:rowOff>
    </xdr:from>
    <xdr:ext cx="469744" cy="259045"/>
    <xdr:sp macro="" textlink="">
      <xdr:nvSpPr>
        <xdr:cNvPr id="851" name="n_2mainValue【公民館】&#10;一人当たり面積">
          <a:extLst>
            <a:ext uri="{FF2B5EF4-FFF2-40B4-BE49-F238E27FC236}">
              <a16:creationId xmlns:a16="http://schemas.microsoft.com/office/drawing/2014/main" id="{095C467A-A478-469D-AA61-E7979422C4C5}"/>
            </a:ext>
          </a:extLst>
        </xdr:cNvPr>
        <xdr:cNvSpPr txBox="1"/>
      </xdr:nvSpPr>
      <xdr:spPr>
        <a:xfrm>
          <a:off x="20199427" y="18106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87103</xdr:rowOff>
    </xdr:from>
    <xdr:ext cx="469744" cy="259045"/>
    <xdr:sp macro="" textlink="">
      <xdr:nvSpPr>
        <xdr:cNvPr id="852" name="n_3mainValue【公民館】&#10;一人当たり面積">
          <a:extLst>
            <a:ext uri="{FF2B5EF4-FFF2-40B4-BE49-F238E27FC236}">
              <a16:creationId xmlns:a16="http://schemas.microsoft.com/office/drawing/2014/main" id="{435E24CA-FA7D-4EE7-96C2-EB125E345A12}"/>
            </a:ext>
          </a:extLst>
        </xdr:cNvPr>
        <xdr:cNvSpPr txBox="1"/>
      </xdr:nvSpPr>
      <xdr:spPr>
        <a:xfrm>
          <a:off x="19310427" y="1843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93634</xdr:rowOff>
    </xdr:from>
    <xdr:ext cx="469744" cy="259045"/>
    <xdr:sp macro="" textlink="">
      <xdr:nvSpPr>
        <xdr:cNvPr id="853" name="n_4mainValue【公民館】&#10;一人当たり面積">
          <a:extLst>
            <a:ext uri="{FF2B5EF4-FFF2-40B4-BE49-F238E27FC236}">
              <a16:creationId xmlns:a16="http://schemas.microsoft.com/office/drawing/2014/main" id="{D4A861A0-F7D3-40C2-83FE-CCE6E22CFE95}"/>
            </a:ext>
          </a:extLst>
        </xdr:cNvPr>
        <xdr:cNvSpPr txBox="1"/>
      </xdr:nvSpPr>
      <xdr:spPr>
        <a:xfrm>
          <a:off x="18421427" y="184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C2105932-153D-47BC-98A0-9E0B347A942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8F3BB891-7C64-43B6-9052-782E297910A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64128B3D-8A8C-4641-8A89-8023E2F42FD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橋りょう・トンネル、港湾・漁港である。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認定こども園・幼稚園・保育所については、</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出生数の減少により利用園児数が減少傾向にあるが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地域差や待機児童の発生は防ぐ必要があることから、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公共施設等総合管理計画に基づき、</a:t>
          </a:r>
          <a:r>
            <a:rPr lang="ja-JP" altLang="en-US" sz="11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地域の実情にあった施設整備・維持管理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行う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橋りょう・トンネルについては、令和２年５月に策定した橋梁長寿命化修繕計画に基づき、状態の悪いものについては計画的に改修等を行うこととしている。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港湾・漁港については、平成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年度に機能保全計画を策定し、施設の長寿命化を図る保全工事を実施してきているが、類似団体と比較すると有形固定資産減価償却率は高い水準にある。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6C7EB0-4A48-41FA-8B1A-82C92C098B1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3A0347F-C92C-43E8-9F4A-FCAA38869B2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C1EA641-FA08-4671-AD7B-52E02C0E7B5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5504839-DD57-49AB-8EB8-7711011783C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山口県長門市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D00049-C56B-4C16-BE2B-27367DB1B1A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CFC4CC9-6AC1-4AA6-BA97-704E3B730BA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925CDF-1190-4814-A090-E5EBDA489C4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57CC7CF-6172-46A3-945D-3C5E6F1D4E2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B1ABB3-A774-4AF4-85ED-956FB337FDD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2ADF139-4EE1-4D56-91E3-770570F0D27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30,207
29,649
357.31
23,929,952
22,809,479
903,509
12,812,484
18,908,521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16922F5-F364-47FC-B96B-BDF359ABC37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BFF3422-146F-4591-9284-52278C18DD4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54C64EA-85C3-4D07-AD1C-4F3C38A3085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AD085A1-9237-4283-A2A5-82D3F6F9B4B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8F519A5-FEF3-446E-9833-B38FA26550E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F509BD6-FF7A-4FCE-B8A6-CA6E4F84CE1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85A7F7F-4ABB-40C4-9CF4-9F3639A2D6C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563E8BE-4B8F-4744-99B2-67E8A312183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7904048-C2CB-47DE-904A-5616D962C38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3236E65-EF69-427C-8946-9208720E5BF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D6F56EA-A52A-4FCD-AAC1-E966ECE8A7B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9D6EDDC-8498-4D5E-AA53-99358D4529E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6ED6AF6-DCF7-47D3-8790-E953FD63025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8218A36-B0FA-481D-9279-41F522510AA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147233-6950-4969-B90A-70AF4E1BBEB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571ED9B-8447-47EB-9A09-6BE030AD92C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BE9F5E-56E9-4A15-93F8-5EF0C159F32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A7ABB5A-F01D-4E7E-A9F2-919FD28F08A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D01636E-FBF9-441B-ADC9-CAAD78EE7A0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F36688C-2E3D-4ADE-9EF8-89D9639629C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7417BED-753C-4DAE-BF10-04827081141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425CDF-0849-4978-9824-6CCE958FC96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D0856D2-A3B6-49F1-895D-BE46DD73736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C3226C3-15BD-4DE9-A1F2-52D746E0B30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F2F0113-5160-446C-9F1C-E0979DBB7BB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4437BDC-72AF-4BA4-9B91-E81E72A3781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CDAF906-EB84-45E1-A8D5-A6D93EAFAFB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BDCE090-0A10-4238-9F19-359EAE190DA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6D7F7FA-8F4F-4B80-9483-7C92E8F432C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E6C471E-F5C2-4E4A-8C97-2045ACA9543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8C87041-D1B2-44CD-B7DF-93CEA3D9365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A8878CB-63C5-4BB6-A2BA-0A553E7E237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6AD664F-1EE8-44D1-924B-91922149522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6F23601-C01E-4974-B2F4-B28F1FA60ED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71B2F25-24DF-495B-BBD7-DD576FCCA14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7FD57BE-34A6-4847-9BA3-F0B04DD63DA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171D0EA-AD04-4B70-8EB9-D48250476A9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1AEA96C-42DD-4C29-BD0E-215A9794F9C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BC808E4-610C-4AD5-9F74-973C161AE41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CD00CF9-F9FE-4873-BBA7-7FF0A2A735A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179FC57-6234-4BD2-8212-11343A08D69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671EDD4A-3906-49E1-8616-EABB8ABF2F6E}"/>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2BD5855-0EDB-4250-ACE2-1B3C528CD41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51FBF890-3400-4CBA-A619-E74ADA4A049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3F19DCD8-0C07-4733-8C37-01B9B1C73FF7}"/>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C889DC94-C802-4C69-AEC9-FD377FDDC27C}"/>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F66DCFB0-1F0B-4050-85C7-610AC2E758C1}"/>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56B39B4A-F350-4A6F-BF62-2CCCF0DC56F3}"/>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EB071A48-7C6F-48A8-A4C4-743AE2C09A03}"/>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0346D56D-D0B8-445E-AD73-6CE560558672}"/>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9E95F19E-5897-4192-8C1E-6A8BFD03F487}"/>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49656CFC-0411-41AF-9380-E5C145651148}"/>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8B597776-DB52-4242-9BF6-D322E8F26E1D}"/>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1E55FC63-C01F-4C92-A5E7-F092C7EDE46E}"/>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C507250E-B834-4443-A1A6-F4431B303727}"/>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EF6DFFC-FB61-4089-ABC3-7E13CFB75D8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9FA5800-BCA7-49F4-A5F8-C5AB96961D7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976430E-B744-48F2-BDA8-A62E3DFE23D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CEC37DD-7CFC-4B9D-B1EC-B4D1A043F1A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E48B300-C1BA-48C7-B791-3796027EAE5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152400</xdr:rowOff>
    </xdr:from>
    <xdr:to>
      <xdr:col>24</xdr:col>
      <xdr:colOff>114300</xdr:colOff>
      <xdr:row>37</xdr:row>
      <xdr:rowOff>82550</xdr:rowOff>
    </xdr:to>
    <xdr:sp macro="" textlink="">
      <xdr:nvSpPr>
        <xdr:cNvPr id="72" name="楕円 71">
          <a:extLst>
            <a:ext uri="{FF2B5EF4-FFF2-40B4-BE49-F238E27FC236}">
              <a16:creationId xmlns:a16="http://schemas.microsoft.com/office/drawing/2014/main" id="{B402A104-0EC6-4415-B84D-8865B00DBB72}"/>
            </a:ext>
          </a:extLst>
        </xdr:cNvPr>
        <xdr:cNvSpPr/>
      </xdr:nvSpPr>
      <xdr:spPr>
        <a:xfrm>
          <a:off x="45847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130827</xdr:rowOff>
    </xdr:from>
    <xdr:ext cx="405111" cy="259045"/>
    <xdr:sp macro="" textlink="">
      <xdr:nvSpPr>
        <xdr:cNvPr id="73" name="【図書館】&#10;有形固定資産減価償却率該当値テキスト">
          <a:extLst>
            <a:ext uri="{FF2B5EF4-FFF2-40B4-BE49-F238E27FC236}">
              <a16:creationId xmlns:a16="http://schemas.microsoft.com/office/drawing/2014/main" id="{8839C45D-83D8-4451-A3CC-5D98DA27EB93}"/>
            </a:ext>
          </a:extLst>
        </xdr:cNvPr>
        <xdr:cNvSpPr txBox="1"/>
      </xdr:nvSpPr>
      <xdr:spPr>
        <a:xfrm>
          <a:off x="4673600"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127000</xdr:rowOff>
    </xdr:from>
    <xdr:to>
      <xdr:col>20</xdr:col>
      <xdr:colOff>38100</xdr:colOff>
      <xdr:row>37</xdr:row>
      <xdr:rowOff>57150</xdr:rowOff>
    </xdr:to>
    <xdr:sp macro="" textlink="">
      <xdr:nvSpPr>
        <xdr:cNvPr id="74" name="楕円 73">
          <a:extLst>
            <a:ext uri="{FF2B5EF4-FFF2-40B4-BE49-F238E27FC236}">
              <a16:creationId xmlns:a16="http://schemas.microsoft.com/office/drawing/2014/main" id="{544BEAD7-EED0-4AA2-B1E1-462C61526FC0}"/>
            </a:ext>
          </a:extLst>
        </xdr:cNvPr>
        <xdr:cNvSpPr/>
      </xdr:nvSpPr>
      <xdr:spPr>
        <a:xfrm>
          <a:off x="3746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6350</xdr:rowOff>
    </xdr:from>
    <xdr:to>
      <xdr:col>24</xdr:col>
      <xdr:colOff>63500</xdr:colOff>
      <xdr:row>37</xdr:row>
      <xdr:rowOff>31750</xdr:rowOff>
    </xdr:to>
    <xdr:cxnSp macro="">
      <xdr:nvCxnSpPr>
        <xdr:cNvPr id="75" name="直線コネクタ 74">
          <a:extLst>
            <a:ext uri="{FF2B5EF4-FFF2-40B4-BE49-F238E27FC236}">
              <a16:creationId xmlns:a16="http://schemas.microsoft.com/office/drawing/2014/main" id="{DC609235-F611-4CDF-95F2-93539E85D1F9}"/>
            </a:ext>
          </a:extLst>
        </xdr:cNvPr>
        <xdr:cNvCxnSpPr/>
      </xdr:nvCxnSpPr>
      <xdr:spPr>
        <a:xfrm>
          <a:off x="3797300" y="63500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101600</xdr:rowOff>
    </xdr:from>
    <xdr:to>
      <xdr:col>15</xdr:col>
      <xdr:colOff>101600</xdr:colOff>
      <xdr:row>37</xdr:row>
      <xdr:rowOff>31750</xdr:rowOff>
    </xdr:to>
    <xdr:sp macro="" textlink="">
      <xdr:nvSpPr>
        <xdr:cNvPr id="76" name="楕円 75">
          <a:extLst>
            <a:ext uri="{FF2B5EF4-FFF2-40B4-BE49-F238E27FC236}">
              <a16:creationId xmlns:a16="http://schemas.microsoft.com/office/drawing/2014/main" id="{5F8C1C95-E8B0-454E-AF78-C975F06FE1A1}"/>
            </a:ext>
          </a:extLst>
        </xdr:cNvPr>
        <xdr:cNvSpPr/>
      </xdr:nvSpPr>
      <xdr:spPr>
        <a:xfrm>
          <a:off x="2857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152400</xdr:rowOff>
    </xdr:from>
    <xdr:to>
      <xdr:col>19</xdr:col>
      <xdr:colOff>177800</xdr:colOff>
      <xdr:row>37</xdr:row>
      <xdr:rowOff>6350</xdr:rowOff>
    </xdr:to>
    <xdr:cxnSp macro="">
      <xdr:nvCxnSpPr>
        <xdr:cNvPr id="77" name="直線コネクタ 76">
          <a:extLst>
            <a:ext uri="{FF2B5EF4-FFF2-40B4-BE49-F238E27FC236}">
              <a16:creationId xmlns:a16="http://schemas.microsoft.com/office/drawing/2014/main" id="{20AFC30C-1803-4CA4-B253-A1FFC1DF95C8}"/>
            </a:ext>
          </a:extLst>
        </xdr:cNvPr>
        <xdr:cNvCxnSpPr/>
      </xdr:nvCxnSpPr>
      <xdr:spPr>
        <a:xfrm>
          <a:off x="2908300" y="6324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76200</xdr:rowOff>
    </xdr:from>
    <xdr:to>
      <xdr:col>10</xdr:col>
      <xdr:colOff>165100</xdr:colOff>
      <xdr:row>37</xdr:row>
      <xdr:rowOff>6350</xdr:rowOff>
    </xdr:to>
    <xdr:sp macro="" textlink="">
      <xdr:nvSpPr>
        <xdr:cNvPr id="78" name="楕円 77">
          <a:extLst>
            <a:ext uri="{FF2B5EF4-FFF2-40B4-BE49-F238E27FC236}">
              <a16:creationId xmlns:a16="http://schemas.microsoft.com/office/drawing/2014/main" id="{E559F1B0-17D7-45B9-AE0C-EDD1FC94F306}"/>
            </a:ext>
          </a:extLst>
        </xdr:cNvPr>
        <xdr:cNvSpPr/>
      </xdr:nvSpPr>
      <xdr:spPr>
        <a:xfrm>
          <a:off x="19685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127000</xdr:rowOff>
    </xdr:from>
    <xdr:to>
      <xdr:col>15</xdr:col>
      <xdr:colOff>50800</xdr:colOff>
      <xdr:row>36</xdr:row>
      <xdr:rowOff>152400</xdr:rowOff>
    </xdr:to>
    <xdr:cxnSp macro="">
      <xdr:nvCxnSpPr>
        <xdr:cNvPr id="79" name="直線コネクタ 78">
          <a:extLst>
            <a:ext uri="{FF2B5EF4-FFF2-40B4-BE49-F238E27FC236}">
              <a16:creationId xmlns:a16="http://schemas.microsoft.com/office/drawing/2014/main" id="{5E46A331-77DD-4FE3-BDD8-EA9A1FC17F18}"/>
            </a:ext>
          </a:extLst>
        </xdr:cNvPr>
        <xdr:cNvCxnSpPr/>
      </xdr:nvCxnSpPr>
      <xdr:spPr>
        <a:xfrm>
          <a:off x="2019300" y="6299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50800</xdr:rowOff>
    </xdr:from>
    <xdr:to>
      <xdr:col>6</xdr:col>
      <xdr:colOff>38100</xdr:colOff>
      <xdr:row>36</xdr:row>
      <xdr:rowOff>152400</xdr:rowOff>
    </xdr:to>
    <xdr:sp macro="" textlink="">
      <xdr:nvSpPr>
        <xdr:cNvPr id="80" name="楕円 79">
          <a:extLst>
            <a:ext uri="{FF2B5EF4-FFF2-40B4-BE49-F238E27FC236}">
              <a16:creationId xmlns:a16="http://schemas.microsoft.com/office/drawing/2014/main" id="{6C1DA632-FB11-4D60-88C9-71566D1EA762}"/>
            </a:ext>
          </a:extLst>
        </xdr:cNvPr>
        <xdr:cNvSpPr/>
      </xdr:nvSpPr>
      <xdr:spPr>
        <a:xfrm>
          <a:off x="10795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101600</xdr:rowOff>
    </xdr:from>
    <xdr:to>
      <xdr:col>10</xdr:col>
      <xdr:colOff>114300</xdr:colOff>
      <xdr:row>36</xdr:row>
      <xdr:rowOff>127000</xdr:rowOff>
    </xdr:to>
    <xdr:cxnSp macro="">
      <xdr:nvCxnSpPr>
        <xdr:cNvPr id="81" name="直線コネクタ 80">
          <a:extLst>
            <a:ext uri="{FF2B5EF4-FFF2-40B4-BE49-F238E27FC236}">
              <a16:creationId xmlns:a16="http://schemas.microsoft.com/office/drawing/2014/main" id="{A53E08D3-CA8F-44A5-81E6-0E2778A91634}"/>
            </a:ext>
          </a:extLst>
        </xdr:cNvPr>
        <xdr:cNvCxnSpPr/>
      </xdr:nvCxnSpPr>
      <xdr:spPr>
        <a:xfrm>
          <a:off x="1130300" y="6273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28C5EB99-B58F-4578-92D8-73CCFF198F4F}"/>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2259837C-72A4-40EF-BDFA-7E4F7FDF57D6}"/>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7495319C-1AC2-4CFD-BB3C-2B072FBB6FAE}"/>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4A61FA99-7247-4973-B0CB-8E7027D9A44B}"/>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48277</xdr:rowOff>
    </xdr:from>
    <xdr:ext cx="405111" cy="259045"/>
    <xdr:sp macro="" textlink="">
      <xdr:nvSpPr>
        <xdr:cNvPr id="86" name="n_1mainValue【図書館】&#10;有形固定資産減価償却率">
          <a:extLst>
            <a:ext uri="{FF2B5EF4-FFF2-40B4-BE49-F238E27FC236}">
              <a16:creationId xmlns:a16="http://schemas.microsoft.com/office/drawing/2014/main" id="{DA8F8B60-3CDF-4A50-8143-5CA15BECEF1C}"/>
            </a:ext>
          </a:extLst>
        </xdr:cNvPr>
        <xdr:cNvSpPr txBox="1"/>
      </xdr:nvSpPr>
      <xdr:spPr>
        <a:xfrm>
          <a:off x="3582044" y="639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22877</xdr:rowOff>
    </xdr:from>
    <xdr:ext cx="405111" cy="259045"/>
    <xdr:sp macro="" textlink="">
      <xdr:nvSpPr>
        <xdr:cNvPr id="87" name="n_2mainValue【図書館】&#10;有形固定資産減価償却率">
          <a:extLst>
            <a:ext uri="{FF2B5EF4-FFF2-40B4-BE49-F238E27FC236}">
              <a16:creationId xmlns:a16="http://schemas.microsoft.com/office/drawing/2014/main" id="{13B2E9D3-096E-43BC-9351-CEC0A13FCFC1}"/>
            </a:ext>
          </a:extLst>
        </xdr:cNvPr>
        <xdr:cNvSpPr txBox="1"/>
      </xdr:nvSpPr>
      <xdr:spPr>
        <a:xfrm>
          <a:off x="2705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168927</xdr:rowOff>
    </xdr:from>
    <xdr:ext cx="405111" cy="259045"/>
    <xdr:sp macro="" textlink="">
      <xdr:nvSpPr>
        <xdr:cNvPr id="88" name="n_3mainValue【図書館】&#10;有形固定資産減価償却率">
          <a:extLst>
            <a:ext uri="{FF2B5EF4-FFF2-40B4-BE49-F238E27FC236}">
              <a16:creationId xmlns:a16="http://schemas.microsoft.com/office/drawing/2014/main" id="{D58F8190-424A-43E2-9E19-A48B1728770A}"/>
            </a:ext>
          </a:extLst>
        </xdr:cNvPr>
        <xdr:cNvSpPr txBox="1"/>
      </xdr:nvSpPr>
      <xdr:spPr>
        <a:xfrm>
          <a:off x="1816744" y="634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143527</xdr:rowOff>
    </xdr:from>
    <xdr:ext cx="405111" cy="259045"/>
    <xdr:sp macro="" textlink="">
      <xdr:nvSpPr>
        <xdr:cNvPr id="89" name="n_4mainValue【図書館】&#10;有形固定資産減価償却率">
          <a:extLst>
            <a:ext uri="{FF2B5EF4-FFF2-40B4-BE49-F238E27FC236}">
              <a16:creationId xmlns:a16="http://schemas.microsoft.com/office/drawing/2014/main" id="{9AE11B71-8798-49CC-8460-D1C2F9541B94}"/>
            </a:ext>
          </a:extLst>
        </xdr:cNvPr>
        <xdr:cNvSpPr txBox="1"/>
      </xdr:nvSpPr>
      <xdr:spPr>
        <a:xfrm>
          <a:off x="9277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58EECBD4-0F16-4E9F-BCEE-27976B319E2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ABE518BB-B326-4BB7-B684-7F03195AB28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97F7E942-9D12-42AA-920E-85DC7700395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3C9D3D5E-9CD8-44D7-80C9-F20A63C4D5D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DFE3A4C1-613E-4CA0-9E98-3C692884045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B4A9165E-842E-483C-939E-F0A6AAFDA76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33EACFBC-3FF8-4BCA-AF8C-DB9F0AEE36D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36EDA955-4AC0-4854-AECE-F2487E52AD6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1DB80EA-9620-4222-800D-F0BC3C96BDF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B4E33590-3E2C-457A-8B27-DD04C0AF501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FE6C0FF4-29F3-4DA1-BC4D-EC76BF1B169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DEF78ED9-95F9-44BD-9858-AEF77AADF30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B5173CB2-DB18-4B26-ADE9-5789A772A8B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5E823444-66CE-404C-B2FB-E3101F7F8A7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F21960E6-8532-42FC-BA2A-774622E51E7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4B3BA849-681B-4350-B221-956A87CE0873}"/>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E3BC5AEE-D1E8-4D2B-A14B-66BC8349E31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20EF32EA-AA4E-45D6-B4EE-E3DACC0141F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BD9F4EFD-725B-45F5-92A2-B37789A7C0F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F0705A1A-CD99-4092-8C30-2E495DCE265C}"/>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308EA8A-668D-4D9A-9E48-A74E6898B16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9C95904-2D93-4654-99C4-7CE1C0E6C9F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68189D59-9BDB-4EE8-B072-35B8B001045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9D46F05E-13D3-4794-B888-885AC5F6EA1D}"/>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7B72A413-CACC-484D-8650-58030EDC7894}"/>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E0580521-DC05-4EF6-85BF-81BDEF33B205}"/>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9670C705-C6A9-4312-AF2A-687BF7860FA3}"/>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F6710838-A04C-43B4-AB1F-D7E47E73E754}"/>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DF76369B-4459-480E-803C-211FBBA6A877}"/>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9D68F622-05D2-4005-8AB3-821259AF1C78}"/>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76BA3C9A-4342-4FF4-9FF6-24C759391599}"/>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D17086EC-D2D5-4F76-ABCB-6B115983BF37}"/>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2DCCF35D-B364-4BAD-99B4-067AFE6A0D45}"/>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F2F38AB1-291D-46CC-9045-C837FAEC49F2}"/>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856A74D-5E2D-4CFA-9A3B-3512C288BE2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EB6A56B-BCCC-4544-838D-02B25EF3FD9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E1C2513-0C9D-4644-8C33-4E77CB429BF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A78C91B-C72F-484C-9335-DBFCC5CEC3C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C074D91-2666-4D4F-A467-49F6FCE7D3E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90170</xdr:rowOff>
    </xdr:from>
    <xdr:to>
      <xdr:col>55</xdr:col>
      <xdr:colOff>50800</xdr:colOff>
      <xdr:row>41</xdr:row>
      <xdr:rowOff>20320</xdr:rowOff>
    </xdr:to>
    <xdr:sp macro="" textlink="">
      <xdr:nvSpPr>
        <xdr:cNvPr id="129" name="楕円 128">
          <a:extLst>
            <a:ext uri="{FF2B5EF4-FFF2-40B4-BE49-F238E27FC236}">
              <a16:creationId xmlns:a16="http://schemas.microsoft.com/office/drawing/2014/main" id="{7915A8F1-A59B-4EA8-86B1-C73C71C28222}"/>
            </a:ext>
          </a:extLst>
        </xdr:cNvPr>
        <xdr:cNvSpPr/>
      </xdr:nvSpPr>
      <xdr:spPr>
        <a:xfrm>
          <a:off x="104267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68597</xdr:rowOff>
    </xdr:from>
    <xdr:ext cx="469744" cy="259045"/>
    <xdr:sp macro="" textlink="">
      <xdr:nvSpPr>
        <xdr:cNvPr id="130" name="【図書館】&#10;一人当たり面積該当値テキスト">
          <a:extLst>
            <a:ext uri="{FF2B5EF4-FFF2-40B4-BE49-F238E27FC236}">
              <a16:creationId xmlns:a16="http://schemas.microsoft.com/office/drawing/2014/main" id="{1AFB55D3-112B-44FD-A7D9-8415A2FFD237}"/>
            </a:ext>
          </a:extLst>
        </xdr:cNvPr>
        <xdr:cNvSpPr txBox="1"/>
      </xdr:nvSpPr>
      <xdr:spPr>
        <a:xfrm>
          <a:off x="10515600" y="69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93980</xdr:rowOff>
    </xdr:from>
    <xdr:to>
      <xdr:col>50</xdr:col>
      <xdr:colOff>165100</xdr:colOff>
      <xdr:row>41</xdr:row>
      <xdr:rowOff>24130</xdr:rowOff>
    </xdr:to>
    <xdr:sp macro="" textlink="">
      <xdr:nvSpPr>
        <xdr:cNvPr id="131" name="楕円 130">
          <a:extLst>
            <a:ext uri="{FF2B5EF4-FFF2-40B4-BE49-F238E27FC236}">
              <a16:creationId xmlns:a16="http://schemas.microsoft.com/office/drawing/2014/main" id="{EAAE75C3-A34F-4A46-A0DB-C19EB62C6E24}"/>
            </a:ext>
          </a:extLst>
        </xdr:cNvPr>
        <xdr:cNvSpPr/>
      </xdr:nvSpPr>
      <xdr:spPr>
        <a:xfrm>
          <a:off x="9588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140970</xdr:rowOff>
    </xdr:from>
    <xdr:to>
      <xdr:col>55</xdr:col>
      <xdr:colOff>0</xdr:colOff>
      <xdr:row>40</xdr:row>
      <xdr:rowOff>144780</xdr:rowOff>
    </xdr:to>
    <xdr:cxnSp macro="">
      <xdr:nvCxnSpPr>
        <xdr:cNvPr id="132" name="直線コネクタ 131">
          <a:extLst>
            <a:ext uri="{FF2B5EF4-FFF2-40B4-BE49-F238E27FC236}">
              <a16:creationId xmlns:a16="http://schemas.microsoft.com/office/drawing/2014/main" id="{881767F7-70A3-4025-BDE8-43D900020E1F}"/>
            </a:ext>
          </a:extLst>
        </xdr:cNvPr>
        <xdr:cNvCxnSpPr/>
      </xdr:nvCxnSpPr>
      <xdr:spPr>
        <a:xfrm flipV="1">
          <a:off x="9639300" y="69989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3" name="楕円 132">
          <a:extLst>
            <a:ext uri="{FF2B5EF4-FFF2-40B4-BE49-F238E27FC236}">
              <a16:creationId xmlns:a16="http://schemas.microsoft.com/office/drawing/2014/main" id="{5BE009F1-C915-4A34-A659-0AB268A2566F}"/>
            </a:ext>
          </a:extLst>
        </xdr:cNvPr>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144780</xdr:rowOff>
    </xdr:from>
    <xdr:to>
      <xdr:col>50</xdr:col>
      <xdr:colOff>114300</xdr:colOff>
      <xdr:row>40</xdr:row>
      <xdr:rowOff>152400</xdr:rowOff>
    </xdr:to>
    <xdr:cxnSp macro="">
      <xdr:nvCxnSpPr>
        <xdr:cNvPr id="134" name="直線コネクタ 133">
          <a:extLst>
            <a:ext uri="{FF2B5EF4-FFF2-40B4-BE49-F238E27FC236}">
              <a16:creationId xmlns:a16="http://schemas.microsoft.com/office/drawing/2014/main" id="{A8D8CC7E-0E01-43FA-91A4-E26732B0EDA2}"/>
            </a:ext>
          </a:extLst>
        </xdr:cNvPr>
        <xdr:cNvCxnSpPr/>
      </xdr:nvCxnSpPr>
      <xdr:spPr>
        <a:xfrm flipV="1">
          <a:off x="8750300" y="7002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105410</xdr:rowOff>
    </xdr:from>
    <xdr:to>
      <xdr:col>41</xdr:col>
      <xdr:colOff>101600</xdr:colOff>
      <xdr:row>41</xdr:row>
      <xdr:rowOff>35560</xdr:rowOff>
    </xdr:to>
    <xdr:sp macro="" textlink="">
      <xdr:nvSpPr>
        <xdr:cNvPr id="135" name="楕円 134">
          <a:extLst>
            <a:ext uri="{FF2B5EF4-FFF2-40B4-BE49-F238E27FC236}">
              <a16:creationId xmlns:a16="http://schemas.microsoft.com/office/drawing/2014/main" id="{0B1B36FF-06FC-412E-B7FC-28C252BA7DE2}"/>
            </a:ext>
          </a:extLst>
        </xdr:cNvPr>
        <xdr:cNvSpPr/>
      </xdr:nvSpPr>
      <xdr:spPr>
        <a:xfrm>
          <a:off x="7810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156210</xdr:rowOff>
    </xdr:to>
    <xdr:cxnSp macro="">
      <xdr:nvCxnSpPr>
        <xdr:cNvPr id="136" name="直線コネクタ 135">
          <a:extLst>
            <a:ext uri="{FF2B5EF4-FFF2-40B4-BE49-F238E27FC236}">
              <a16:creationId xmlns:a16="http://schemas.microsoft.com/office/drawing/2014/main" id="{635E9879-B733-4375-B117-8A446D8E7EDC}"/>
            </a:ext>
          </a:extLst>
        </xdr:cNvPr>
        <xdr:cNvCxnSpPr/>
      </xdr:nvCxnSpPr>
      <xdr:spPr>
        <a:xfrm flipV="1">
          <a:off x="7861300" y="70104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109220</xdr:rowOff>
    </xdr:from>
    <xdr:to>
      <xdr:col>36</xdr:col>
      <xdr:colOff>165100</xdr:colOff>
      <xdr:row>41</xdr:row>
      <xdr:rowOff>39370</xdr:rowOff>
    </xdr:to>
    <xdr:sp macro="" textlink="">
      <xdr:nvSpPr>
        <xdr:cNvPr id="137" name="楕円 136">
          <a:extLst>
            <a:ext uri="{FF2B5EF4-FFF2-40B4-BE49-F238E27FC236}">
              <a16:creationId xmlns:a16="http://schemas.microsoft.com/office/drawing/2014/main" id="{E94689EE-170B-4415-BAC4-92954FC6160D}"/>
            </a:ext>
          </a:extLst>
        </xdr:cNvPr>
        <xdr:cNvSpPr/>
      </xdr:nvSpPr>
      <xdr:spPr>
        <a:xfrm>
          <a:off x="6921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156210</xdr:rowOff>
    </xdr:from>
    <xdr:to>
      <xdr:col>41</xdr:col>
      <xdr:colOff>50800</xdr:colOff>
      <xdr:row>40</xdr:row>
      <xdr:rowOff>160020</xdr:rowOff>
    </xdr:to>
    <xdr:cxnSp macro="">
      <xdr:nvCxnSpPr>
        <xdr:cNvPr id="138" name="直線コネクタ 137">
          <a:extLst>
            <a:ext uri="{FF2B5EF4-FFF2-40B4-BE49-F238E27FC236}">
              <a16:creationId xmlns:a16="http://schemas.microsoft.com/office/drawing/2014/main" id="{C90AC78E-DF0C-41F5-937B-B1BE663A5F58}"/>
            </a:ext>
          </a:extLst>
        </xdr:cNvPr>
        <xdr:cNvCxnSpPr/>
      </xdr:nvCxnSpPr>
      <xdr:spPr>
        <a:xfrm flipV="1">
          <a:off x="6972300" y="70142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F1EE23E0-FB87-44A8-A077-C34530A0EA6F}"/>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28CBB52A-1F61-4699-8FCC-989C0DACDF21}"/>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4ABBE5B2-EEA9-4101-86D9-06C8BAE08820}"/>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F75D3D82-1FEB-4E34-BD17-97EFE1AAD78A}"/>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15257</xdr:rowOff>
    </xdr:from>
    <xdr:ext cx="469744" cy="259045"/>
    <xdr:sp macro="" textlink="">
      <xdr:nvSpPr>
        <xdr:cNvPr id="143" name="n_1mainValue【図書館】&#10;一人当たり面積">
          <a:extLst>
            <a:ext uri="{FF2B5EF4-FFF2-40B4-BE49-F238E27FC236}">
              <a16:creationId xmlns:a16="http://schemas.microsoft.com/office/drawing/2014/main" id="{83FCA497-9C1F-4A78-9806-5E61C47688EA}"/>
            </a:ext>
          </a:extLst>
        </xdr:cNvPr>
        <xdr:cNvSpPr txBox="1"/>
      </xdr:nvSpPr>
      <xdr:spPr>
        <a:xfrm>
          <a:off x="93917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4" name="n_2mainValue【図書館】&#10;一人当たり面積">
          <a:extLst>
            <a:ext uri="{FF2B5EF4-FFF2-40B4-BE49-F238E27FC236}">
              <a16:creationId xmlns:a16="http://schemas.microsoft.com/office/drawing/2014/main" id="{EAD11FDE-5687-4426-B41A-FE2C0D1E6AFE}"/>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26687</xdr:rowOff>
    </xdr:from>
    <xdr:ext cx="469744" cy="259045"/>
    <xdr:sp macro="" textlink="">
      <xdr:nvSpPr>
        <xdr:cNvPr id="145" name="n_3mainValue【図書館】&#10;一人当たり面積">
          <a:extLst>
            <a:ext uri="{FF2B5EF4-FFF2-40B4-BE49-F238E27FC236}">
              <a16:creationId xmlns:a16="http://schemas.microsoft.com/office/drawing/2014/main" id="{82928433-2145-40D4-BEED-1FF5516BDB4D}"/>
            </a:ext>
          </a:extLst>
        </xdr:cNvPr>
        <xdr:cNvSpPr txBox="1"/>
      </xdr:nvSpPr>
      <xdr:spPr>
        <a:xfrm>
          <a:off x="76264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30497</xdr:rowOff>
    </xdr:from>
    <xdr:ext cx="469744" cy="259045"/>
    <xdr:sp macro="" textlink="">
      <xdr:nvSpPr>
        <xdr:cNvPr id="146" name="n_4mainValue【図書館】&#10;一人当たり面積">
          <a:extLst>
            <a:ext uri="{FF2B5EF4-FFF2-40B4-BE49-F238E27FC236}">
              <a16:creationId xmlns:a16="http://schemas.microsoft.com/office/drawing/2014/main" id="{0AD05FBD-D7EB-49BF-8D9F-1D20B29DCB7D}"/>
            </a:ext>
          </a:extLst>
        </xdr:cNvPr>
        <xdr:cNvSpPr txBox="1"/>
      </xdr:nvSpPr>
      <xdr:spPr>
        <a:xfrm>
          <a:off x="6737427"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6962AD5-8669-4E31-A43E-E0F620B6039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FEB358F-598D-4950-B5C3-57F2A45E30E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5A9531A-8F04-41F3-95C6-8FDD0CFA585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C6EFA1F-8446-430F-8B8C-311FF751FEE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2C3BB43-D3DF-4885-8664-B4D4113520A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DF60849-C093-4CD1-BF02-548A144D7A8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E29DF49-0129-4425-BC06-D3C0F61F910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7CF0AEC-5025-44B3-91C8-69E4D6C29C0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7795640-81D8-4506-BD97-17D0988E0B1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1E12845-B68C-43D7-A7D7-E7A61B67FAD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EC3EF90D-C7B9-4198-AB9A-7209AA4AC5A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D51AB40-6B3A-49CC-9517-A2EF70D2F49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FE8479CD-3868-4187-8F13-DF77E8BE9B7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5364185-4997-43CB-B9AB-3465A9EB31F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56A0C30A-2BD3-40FE-9BF0-BF2AC74FB5A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1CEB5461-3AA4-41B4-8B05-5058AA1C98B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BE61FA21-9783-4D13-8331-4C828BE496B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A30E745-D1EF-499E-9664-2731BD541BD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F7E1E74-EB56-49F1-87CB-CB20D068BEF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912B8855-3C62-4A9D-BB01-CFF45EBC3A1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2B138BCB-7EE1-4F03-AA2F-E665C64FF0A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D2288F3A-32D0-418C-AA94-02A8092817F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A542CCB1-62FD-4DB1-8A06-844E8E0451F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F7ABBBA3-EA6F-45FC-AF1C-5417F7BD5EF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3A695F6E-9C1F-4480-9E87-946DE0DE8D6F}"/>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FB425683-5FA5-4DD8-8D84-F26722472ABB}"/>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E7493572-7BCE-40E1-AFA5-1F37B0851D4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923DA6AD-9B05-4B51-97BF-F28BB7676D1A}"/>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B66DC38A-77ED-4E2C-B7E3-6D4C50012494}"/>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46A0AC9-2D43-4BF2-ACE4-A58A0F5EFE24}"/>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3AA3F66-0327-420F-901B-B4C742980EC9}"/>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B48CEBBC-FC3E-4C0C-A5CD-47B59D7B889E}"/>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E7954264-755A-4B4E-86D5-CF299F1870C9}"/>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DF8DA6BA-543C-476A-BE4B-1783C2A3217B}"/>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737B445A-68DA-4EEC-9F85-66438E031875}"/>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BDEAB61-6AAD-46AE-9FE9-6603419928D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73F0C30-4938-439F-849C-6370E78BA4F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625DA70-05D5-418A-BF88-775256F2FD9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7170DCB-FB01-4DAE-A7E6-69C67F00A40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FC620D6-6AC7-45D5-910C-82D48172856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122555</xdr:rowOff>
    </xdr:from>
    <xdr:to>
      <xdr:col>24</xdr:col>
      <xdr:colOff>114300</xdr:colOff>
      <xdr:row>60</xdr:row>
      <xdr:rowOff>52705</xdr:rowOff>
    </xdr:to>
    <xdr:sp macro="" textlink="">
      <xdr:nvSpPr>
        <xdr:cNvPr id="187" name="楕円 186">
          <a:extLst>
            <a:ext uri="{FF2B5EF4-FFF2-40B4-BE49-F238E27FC236}">
              <a16:creationId xmlns:a16="http://schemas.microsoft.com/office/drawing/2014/main" id="{F01540B1-2D91-446D-888E-40FEC862FAFE}"/>
            </a:ext>
          </a:extLst>
        </xdr:cNvPr>
        <xdr:cNvSpPr/>
      </xdr:nvSpPr>
      <xdr:spPr>
        <a:xfrm>
          <a:off x="45847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145432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2A210A34-2DA3-4A6E-9031-7A9EB30E26A5}"/>
            </a:ext>
          </a:extLst>
        </xdr:cNvPr>
        <xdr:cNvSpPr txBox="1"/>
      </xdr:nvSpPr>
      <xdr:spPr>
        <a:xfrm>
          <a:off x="4673600"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86360</xdr:rowOff>
    </xdr:from>
    <xdr:to>
      <xdr:col>20</xdr:col>
      <xdr:colOff>38100</xdr:colOff>
      <xdr:row>60</xdr:row>
      <xdr:rowOff>16510</xdr:rowOff>
    </xdr:to>
    <xdr:sp macro="" textlink="">
      <xdr:nvSpPr>
        <xdr:cNvPr id="189" name="楕円 188">
          <a:extLst>
            <a:ext uri="{FF2B5EF4-FFF2-40B4-BE49-F238E27FC236}">
              <a16:creationId xmlns:a16="http://schemas.microsoft.com/office/drawing/2014/main" id="{FA1C7B18-6588-4833-99A8-7B1FF6DEE965}"/>
            </a:ext>
          </a:extLst>
        </xdr:cNvPr>
        <xdr:cNvSpPr/>
      </xdr:nvSpPr>
      <xdr:spPr>
        <a:xfrm>
          <a:off x="3746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137160</xdr:rowOff>
    </xdr:from>
    <xdr:to>
      <xdr:col>24</xdr:col>
      <xdr:colOff>63500</xdr:colOff>
      <xdr:row>60</xdr:row>
      <xdr:rowOff>1905</xdr:rowOff>
    </xdr:to>
    <xdr:cxnSp macro="">
      <xdr:nvCxnSpPr>
        <xdr:cNvPr id="190" name="直線コネクタ 189">
          <a:extLst>
            <a:ext uri="{FF2B5EF4-FFF2-40B4-BE49-F238E27FC236}">
              <a16:creationId xmlns:a16="http://schemas.microsoft.com/office/drawing/2014/main" id="{1D885409-AE54-4898-8CD9-2B06A4CD679B}"/>
            </a:ext>
          </a:extLst>
        </xdr:cNvPr>
        <xdr:cNvCxnSpPr/>
      </xdr:nvCxnSpPr>
      <xdr:spPr>
        <a:xfrm>
          <a:off x="3797300" y="102527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74930</xdr:rowOff>
    </xdr:from>
    <xdr:to>
      <xdr:col>15</xdr:col>
      <xdr:colOff>101600</xdr:colOff>
      <xdr:row>60</xdr:row>
      <xdr:rowOff>5080</xdr:rowOff>
    </xdr:to>
    <xdr:sp macro="" textlink="">
      <xdr:nvSpPr>
        <xdr:cNvPr id="191" name="楕円 190">
          <a:extLst>
            <a:ext uri="{FF2B5EF4-FFF2-40B4-BE49-F238E27FC236}">
              <a16:creationId xmlns:a16="http://schemas.microsoft.com/office/drawing/2014/main" id="{71CD8DAB-F20B-43B6-8041-C5F9F380D27E}"/>
            </a:ext>
          </a:extLst>
        </xdr:cNvPr>
        <xdr:cNvSpPr/>
      </xdr:nvSpPr>
      <xdr:spPr>
        <a:xfrm>
          <a:off x="2857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125730</xdr:rowOff>
    </xdr:from>
    <xdr:to>
      <xdr:col>19</xdr:col>
      <xdr:colOff>177800</xdr:colOff>
      <xdr:row>59</xdr:row>
      <xdr:rowOff>137160</xdr:rowOff>
    </xdr:to>
    <xdr:cxnSp macro="">
      <xdr:nvCxnSpPr>
        <xdr:cNvPr id="192" name="直線コネクタ 191">
          <a:extLst>
            <a:ext uri="{FF2B5EF4-FFF2-40B4-BE49-F238E27FC236}">
              <a16:creationId xmlns:a16="http://schemas.microsoft.com/office/drawing/2014/main" id="{5A998ADD-3D8B-4763-BA03-A3B8C3666F02}"/>
            </a:ext>
          </a:extLst>
        </xdr:cNvPr>
        <xdr:cNvCxnSpPr/>
      </xdr:nvCxnSpPr>
      <xdr:spPr>
        <a:xfrm>
          <a:off x="2908300" y="102412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38735</xdr:rowOff>
    </xdr:from>
    <xdr:to>
      <xdr:col>10</xdr:col>
      <xdr:colOff>165100</xdr:colOff>
      <xdr:row>59</xdr:row>
      <xdr:rowOff>140335</xdr:rowOff>
    </xdr:to>
    <xdr:sp macro="" textlink="">
      <xdr:nvSpPr>
        <xdr:cNvPr id="193" name="楕円 192">
          <a:extLst>
            <a:ext uri="{FF2B5EF4-FFF2-40B4-BE49-F238E27FC236}">
              <a16:creationId xmlns:a16="http://schemas.microsoft.com/office/drawing/2014/main" id="{D3BBCD2C-45B2-4546-8D0A-81DA119D350D}"/>
            </a:ext>
          </a:extLst>
        </xdr:cNvPr>
        <xdr:cNvSpPr/>
      </xdr:nvSpPr>
      <xdr:spPr>
        <a:xfrm>
          <a:off x="19685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89535</xdr:rowOff>
    </xdr:from>
    <xdr:to>
      <xdr:col>15</xdr:col>
      <xdr:colOff>50800</xdr:colOff>
      <xdr:row>59</xdr:row>
      <xdr:rowOff>125730</xdr:rowOff>
    </xdr:to>
    <xdr:cxnSp macro="">
      <xdr:nvCxnSpPr>
        <xdr:cNvPr id="194" name="直線コネクタ 193">
          <a:extLst>
            <a:ext uri="{FF2B5EF4-FFF2-40B4-BE49-F238E27FC236}">
              <a16:creationId xmlns:a16="http://schemas.microsoft.com/office/drawing/2014/main" id="{789052E7-F476-43D6-BD63-7E9697022AE5}"/>
            </a:ext>
          </a:extLst>
        </xdr:cNvPr>
        <xdr:cNvCxnSpPr/>
      </xdr:nvCxnSpPr>
      <xdr:spPr>
        <a:xfrm>
          <a:off x="2019300" y="102050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635</xdr:rowOff>
    </xdr:from>
    <xdr:to>
      <xdr:col>6</xdr:col>
      <xdr:colOff>38100</xdr:colOff>
      <xdr:row>59</xdr:row>
      <xdr:rowOff>102235</xdr:rowOff>
    </xdr:to>
    <xdr:sp macro="" textlink="">
      <xdr:nvSpPr>
        <xdr:cNvPr id="195" name="楕円 194">
          <a:extLst>
            <a:ext uri="{FF2B5EF4-FFF2-40B4-BE49-F238E27FC236}">
              <a16:creationId xmlns:a16="http://schemas.microsoft.com/office/drawing/2014/main" id="{BA156B0B-3B84-4BC3-85F4-35F21EC21886}"/>
            </a:ext>
          </a:extLst>
        </xdr:cNvPr>
        <xdr:cNvSpPr/>
      </xdr:nvSpPr>
      <xdr:spPr>
        <a:xfrm>
          <a:off x="10795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51435</xdr:rowOff>
    </xdr:from>
    <xdr:to>
      <xdr:col>10</xdr:col>
      <xdr:colOff>114300</xdr:colOff>
      <xdr:row>59</xdr:row>
      <xdr:rowOff>89535</xdr:rowOff>
    </xdr:to>
    <xdr:cxnSp macro="">
      <xdr:nvCxnSpPr>
        <xdr:cNvPr id="196" name="直線コネクタ 195">
          <a:extLst>
            <a:ext uri="{FF2B5EF4-FFF2-40B4-BE49-F238E27FC236}">
              <a16:creationId xmlns:a16="http://schemas.microsoft.com/office/drawing/2014/main" id="{81D7DAC0-6A18-4C27-929F-5574E76D8C89}"/>
            </a:ext>
          </a:extLst>
        </xdr:cNvPr>
        <xdr:cNvCxnSpPr/>
      </xdr:nvCxnSpPr>
      <xdr:spPr>
        <a:xfrm>
          <a:off x="1130300" y="101669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05163997-BA49-4B1A-8AFD-53F6D14FCEE1}"/>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1A0BCF70-F95A-4F03-8790-1A3D42DC7E2D}"/>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49DD1B43-6A52-4C30-BBC7-A8388DBDA0DC}"/>
            </a:ext>
          </a:extLst>
        </xdr:cNvPr>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65F8C32E-7F71-44BA-A2BB-D755DD489D08}"/>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33037</xdr:rowOff>
    </xdr:from>
    <xdr:ext cx="405111" cy="259045"/>
    <xdr:sp macro="" textlink="">
      <xdr:nvSpPr>
        <xdr:cNvPr id="201" name="n_1mainValue【体育館・プール】&#10;有形固定資産減価償却率">
          <a:extLst>
            <a:ext uri="{FF2B5EF4-FFF2-40B4-BE49-F238E27FC236}">
              <a16:creationId xmlns:a16="http://schemas.microsoft.com/office/drawing/2014/main" id="{DC93F3A6-4239-46C9-A117-2713367D2FD1}"/>
            </a:ext>
          </a:extLst>
        </xdr:cNvPr>
        <xdr:cNvSpPr txBox="1"/>
      </xdr:nvSpPr>
      <xdr:spPr>
        <a:xfrm>
          <a:off x="35820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21607</xdr:rowOff>
    </xdr:from>
    <xdr:ext cx="405111" cy="259045"/>
    <xdr:sp macro="" textlink="">
      <xdr:nvSpPr>
        <xdr:cNvPr id="202" name="n_2mainValue【体育館・プール】&#10;有形固定資産減価償却率">
          <a:extLst>
            <a:ext uri="{FF2B5EF4-FFF2-40B4-BE49-F238E27FC236}">
              <a16:creationId xmlns:a16="http://schemas.microsoft.com/office/drawing/2014/main" id="{5F1CE269-55A3-43D5-887D-2C4241446F96}"/>
            </a:ext>
          </a:extLst>
        </xdr:cNvPr>
        <xdr:cNvSpPr txBox="1"/>
      </xdr:nvSpPr>
      <xdr:spPr>
        <a:xfrm>
          <a:off x="27057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156862</xdr:rowOff>
    </xdr:from>
    <xdr:ext cx="405111" cy="259045"/>
    <xdr:sp macro="" textlink="">
      <xdr:nvSpPr>
        <xdr:cNvPr id="203" name="n_3mainValue【体育館・プール】&#10;有形固定資産減価償却率">
          <a:extLst>
            <a:ext uri="{FF2B5EF4-FFF2-40B4-BE49-F238E27FC236}">
              <a16:creationId xmlns:a16="http://schemas.microsoft.com/office/drawing/2014/main" id="{6E1EDB79-ABFD-4E69-BA19-FEA5960B7BF9}"/>
            </a:ext>
          </a:extLst>
        </xdr:cNvPr>
        <xdr:cNvSpPr txBox="1"/>
      </xdr:nvSpPr>
      <xdr:spPr>
        <a:xfrm>
          <a:off x="18167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118762</xdr:rowOff>
    </xdr:from>
    <xdr:ext cx="405111" cy="259045"/>
    <xdr:sp macro="" textlink="">
      <xdr:nvSpPr>
        <xdr:cNvPr id="204" name="n_4mainValue【体育館・プール】&#10;有形固定資産減価償却率">
          <a:extLst>
            <a:ext uri="{FF2B5EF4-FFF2-40B4-BE49-F238E27FC236}">
              <a16:creationId xmlns:a16="http://schemas.microsoft.com/office/drawing/2014/main" id="{5C152452-B65B-4DDE-80C0-9D45CF183D2B}"/>
            </a:ext>
          </a:extLst>
        </xdr:cNvPr>
        <xdr:cNvSpPr txBox="1"/>
      </xdr:nvSpPr>
      <xdr:spPr>
        <a:xfrm>
          <a:off x="9277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9C4EA17-4743-4D70-B1A5-5165E957759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F4B9A71-E11C-49B7-AED9-37D63F92F5D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76982DD-A68D-400B-A801-F5679DA32A0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376433D-4042-4693-A2E1-4974A79A93F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55BB3A7-66DE-4474-9954-8CEDC4EB060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40CB7D4-9ACD-4296-A94C-A26383B76F0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AF14E17-B07B-4902-B27B-280122A9DFB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8E5B1EA-9F5B-4502-8BAE-D5B368B7E55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E999661-9E6D-4A34-B9E9-FFEC7D3360D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8A885BB-3EB2-4690-964E-828B699AE22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4F841241-D995-47E9-B05C-2B634C371C1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36BB5702-7702-438B-9329-640B6C7FB3F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A8FE7E1-4AC3-475B-BDF5-191C5DB368D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43CE97B3-4F9B-4D17-902C-F9C698F021F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40F8406-7768-4317-A95F-C7020463CF2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2B5A600F-60A8-40AF-8511-BC181FD79E4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FF0302D-15F8-4B69-97F9-EB851112D12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389DD5F1-1D83-4148-ABF6-0A953A20618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EF52BE4-49E8-4436-AA0B-7BE342BC0C4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74A0D65A-E531-40C5-AB3B-EDC4A2EDC0E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949CFDAA-F248-4397-9526-DE57D8E0A3D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FEB7B871-53AA-4E40-869D-9BF4D610E3E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85E88B90-DE32-41F0-981D-A0D944764DA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EE397549-A2CD-4670-AE9A-ED75AE52610A}"/>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9A2BF14D-B10D-4C64-B70E-3520CEBC2DEB}"/>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1556E0E6-C932-4529-9D33-13426DD0DE97}"/>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47C7A39C-977B-415E-A2BB-2ADF05F7AAAA}"/>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2D720599-B4B1-49DE-98C0-06FB378AB1AC}"/>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C9B4D151-F68D-4EBE-A00F-7C4CA7189D06}"/>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179762D7-5BC2-43A8-B152-EDE04E2B44D8}"/>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74D3DCEF-C2C0-4136-8CC7-D31449D2E99C}"/>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33BE55A5-AE5E-4477-B97A-8792F580981C}"/>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9F759482-B7A4-446A-81EF-FE1603AF7445}"/>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0BBF7AF3-69B8-4C3D-8D52-906B10EC73EB}"/>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C2AE305-5223-480C-A45A-FAE9D87762E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C9F9634-62D3-4E92-8FD6-17F612E8D7C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0AC2E23-D6D6-43F6-9FB3-CF5E7CA2629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0F50C4E-B006-44D0-A900-C45DDC39FEB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C96F616-B217-492B-9AB3-23BAFD150AA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92075</xdr:rowOff>
    </xdr:from>
    <xdr:to>
      <xdr:col>55</xdr:col>
      <xdr:colOff>50800</xdr:colOff>
      <xdr:row>63</xdr:row>
      <xdr:rowOff>22225</xdr:rowOff>
    </xdr:to>
    <xdr:sp macro="" textlink="">
      <xdr:nvSpPr>
        <xdr:cNvPr id="244" name="楕円 243">
          <a:extLst>
            <a:ext uri="{FF2B5EF4-FFF2-40B4-BE49-F238E27FC236}">
              <a16:creationId xmlns:a16="http://schemas.microsoft.com/office/drawing/2014/main" id="{B8316CD6-C5C2-401A-B6D7-2755EE554902}"/>
            </a:ext>
          </a:extLst>
        </xdr:cNvPr>
        <xdr:cNvSpPr/>
      </xdr:nvSpPr>
      <xdr:spPr>
        <a:xfrm>
          <a:off x="104267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114952</xdr:rowOff>
    </xdr:from>
    <xdr:ext cx="469744" cy="259045"/>
    <xdr:sp macro="" textlink="">
      <xdr:nvSpPr>
        <xdr:cNvPr id="245" name="【体育館・プール】&#10;一人当たり面積該当値テキスト">
          <a:extLst>
            <a:ext uri="{FF2B5EF4-FFF2-40B4-BE49-F238E27FC236}">
              <a16:creationId xmlns:a16="http://schemas.microsoft.com/office/drawing/2014/main" id="{9E875AB8-EC19-4E61-9A78-1752627449D0}"/>
            </a:ext>
          </a:extLst>
        </xdr:cNvPr>
        <xdr:cNvSpPr txBox="1"/>
      </xdr:nvSpPr>
      <xdr:spPr>
        <a:xfrm>
          <a:off x="10515600" y="10573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98171</xdr:rowOff>
    </xdr:from>
    <xdr:to>
      <xdr:col>50</xdr:col>
      <xdr:colOff>165100</xdr:colOff>
      <xdr:row>63</xdr:row>
      <xdr:rowOff>28321</xdr:rowOff>
    </xdr:to>
    <xdr:sp macro="" textlink="">
      <xdr:nvSpPr>
        <xdr:cNvPr id="246" name="楕円 245">
          <a:extLst>
            <a:ext uri="{FF2B5EF4-FFF2-40B4-BE49-F238E27FC236}">
              <a16:creationId xmlns:a16="http://schemas.microsoft.com/office/drawing/2014/main" id="{2B40B746-0A99-4B8A-936F-43D443A47F76}"/>
            </a:ext>
          </a:extLst>
        </xdr:cNvPr>
        <xdr:cNvSpPr/>
      </xdr:nvSpPr>
      <xdr:spPr>
        <a:xfrm>
          <a:off x="9588500" y="1072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142875</xdr:rowOff>
    </xdr:from>
    <xdr:to>
      <xdr:col>55</xdr:col>
      <xdr:colOff>0</xdr:colOff>
      <xdr:row>62</xdr:row>
      <xdr:rowOff>148971</xdr:rowOff>
    </xdr:to>
    <xdr:cxnSp macro="">
      <xdr:nvCxnSpPr>
        <xdr:cNvPr id="247" name="直線コネクタ 246">
          <a:extLst>
            <a:ext uri="{FF2B5EF4-FFF2-40B4-BE49-F238E27FC236}">
              <a16:creationId xmlns:a16="http://schemas.microsoft.com/office/drawing/2014/main" id="{DB9087AA-2EEC-44A0-91F4-D8FDA612CD05}"/>
            </a:ext>
          </a:extLst>
        </xdr:cNvPr>
        <xdr:cNvCxnSpPr/>
      </xdr:nvCxnSpPr>
      <xdr:spPr>
        <a:xfrm flipV="1">
          <a:off x="9639300" y="10772775"/>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91313</xdr:rowOff>
    </xdr:from>
    <xdr:to>
      <xdr:col>46</xdr:col>
      <xdr:colOff>38100</xdr:colOff>
      <xdr:row>63</xdr:row>
      <xdr:rowOff>21463</xdr:rowOff>
    </xdr:to>
    <xdr:sp macro="" textlink="">
      <xdr:nvSpPr>
        <xdr:cNvPr id="248" name="楕円 247">
          <a:extLst>
            <a:ext uri="{FF2B5EF4-FFF2-40B4-BE49-F238E27FC236}">
              <a16:creationId xmlns:a16="http://schemas.microsoft.com/office/drawing/2014/main" id="{A2B13622-8946-4D47-9AC2-3A32950D009E}"/>
            </a:ext>
          </a:extLst>
        </xdr:cNvPr>
        <xdr:cNvSpPr/>
      </xdr:nvSpPr>
      <xdr:spPr>
        <a:xfrm>
          <a:off x="8699500" y="1072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142113</xdr:rowOff>
    </xdr:from>
    <xdr:to>
      <xdr:col>50</xdr:col>
      <xdr:colOff>114300</xdr:colOff>
      <xdr:row>62</xdr:row>
      <xdr:rowOff>148971</xdr:rowOff>
    </xdr:to>
    <xdr:cxnSp macro="">
      <xdr:nvCxnSpPr>
        <xdr:cNvPr id="249" name="直線コネクタ 248">
          <a:extLst>
            <a:ext uri="{FF2B5EF4-FFF2-40B4-BE49-F238E27FC236}">
              <a16:creationId xmlns:a16="http://schemas.microsoft.com/office/drawing/2014/main" id="{43E2CFF5-03F6-44C4-89AE-2D97B023F507}"/>
            </a:ext>
          </a:extLst>
        </xdr:cNvPr>
        <xdr:cNvCxnSpPr/>
      </xdr:nvCxnSpPr>
      <xdr:spPr>
        <a:xfrm>
          <a:off x="8750300" y="1077201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97028</xdr:rowOff>
    </xdr:from>
    <xdr:to>
      <xdr:col>41</xdr:col>
      <xdr:colOff>101600</xdr:colOff>
      <xdr:row>63</xdr:row>
      <xdr:rowOff>27178</xdr:rowOff>
    </xdr:to>
    <xdr:sp macro="" textlink="">
      <xdr:nvSpPr>
        <xdr:cNvPr id="250" name="楕円 249">
          <a:extLst>
            <a:ext uri="{FF2B5EF4-FFF2-40B4-BE49-F238E27FC236}">
              <a16:creationId xmlns:a16="http://schemas.microsoft.com/office/drawing/2014/main" id="{29E948B4-9391-4512-A545-67F72BA9B602}"/>
            </a:ext>
          </a:extLst>
        </xdr:cNvPr>
        <xdr:cNvSpPr/>
      </xdr:nvSpPr>
      <xdr:spPr>
        <a:xfrm>
          <a:off x="7810500" y="1072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142113</xdr:rowOff>
    </xdr:from>
    <xdr:to>
      <xdr:col>45</xdr:col>
      <xdr:colOff>177800</xdr:colOff>
      <xdr:row>62</xdr:row>
      <xdr:rowOff>147828</xdr:rowOff>
    </xdr:to>
    <xdr:cxnSp macro="">
      <xdr:nvCxnSpPr>
        <xdr:cNvPr id="251" name="直線コネクタ 250">
          <a:extLst>
            <a:ext uri="{FF2B5EF4-FFF2-40B4-BE49-F238E27FC236}">
              <a16:creationId xmlns:a16="http://schemas.microsoft.com/office/drawing/2014/main" id="{0F49559A-114C-41ED-8C39-3A8FC33E901F}"/>
            </a:ext>
          </a:extLst>
        </xdr:cNvPr>
        <xdr:cNvCxnSpPr/>
      </xdr:nvCxnSpPr>
      <xdr:spPr>
        <a:xfrm flipV="1">
          <a:off x="7861300" y="10772013"/>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103505</xdr:rowOff>
    </xdr:from>
    <xdr:to>
      <xdr:col>36</xdr:col>
      <xdr:colOff>165100</xdr:colOff>
      <xdr:row>63</xdr:row>
      <xdr:rowOff>33655</xdr:rowOff>
    </xdr:to>
    <xdr:sp macro="" textlink="">
      <xdr:nvSpPr>
        <xdr:cNvPr id="252" name="楕円 251">
          <a:extLst>
            <a:ext uri="{FF2B5EF4-FFF2-40B4-BE49-F238E27FC236}">
              <a16:creationId xmlns:a16="http://schemas.microsoft.com/office/drawing/2014/main" id="{77F345F4-835A-4F56-B059-7252D8986846}"/>
            </a:ext>
          </a:extLst>
        </xdr:cNvPr>
        <xdr:cNvSpPr/>
      </xdr:nvSpPr>
      <xdr:spPr>
        <a:xfrm>
          <a:off x="6921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147828</xdr:rowOff>
    </xdr:from>
    <xdr:to>
      <xdr:col>41</xdr:col>
      <xdr:colOff>50800</xdr:colOff>
      <xdr:row>62</xdr:row>
      <xdr:rowOff>154305</xdr:rowOff>
    </xdr:to>
    <xdr:cxnSp macro="">
      <xdr:nvCxnSpPr>
        <xdr:cNvPr id="253" name="直線コネクタ 252">
          <a:extLst>
            <a:ext uri="{FF2B5EF4-FFF2-40B4-BE49-F238E27FC236}">
              <a16:creationId xmlns:a16="http://schemas.microsoft.com/office/drawing/2014/main" id="{CB98E951-2262-4913-98D6-DAC2F161F07F}"/>
            </a:ext>
          </a:extLst>
        </xdr:cNvPr>
        <xdr:cNvCxnSpPr/>
      </xdr:nvCxnSpPr>
      <xdr:spPr>
        <a:xfrm flipV="1">
          <a:off x="6972300" y="10777728"/>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F7D47DCF-2617-4C37-A93C-7F61478B641B}"/>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0C828548-F760-45CD-95D0-89DF10083074}"/>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5A657700-AD78-441E-A032-33F5DA912DFD}"/>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1EBA2123-1ABB-4018-9FE1-FF777EA25F18}"/>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44848</xdr:rowOff>
    </xdr:from>
    <xdr:ext cx="469744" cy="259045"/>
    <xdr:sp macro="" textlink="">
      <xdr:nvSpPr>
        <xdr:cNvPr id="258" name="n_1mainValue【体育館・プール】&#10;一人当たり面積">
          <a:extLst>
            <a:ext uri="{FF2B5EF4-FFF2-40B4-BE49-F238E27FC236}">
              <a16:creationId xmlns:a16="http://schemas.microsoft.com/office/drawing/2014/main" id="{B65E479B-0742-4ED5-A00B-87E9AADA2C6F}"/>
            </a:ext>
          </a:extLst>
        </xdr:cNvPr>
        <xdr:cNvSpPr txBox="1"/>
      </xdr:nvSpPr>
      <xdr:spPr>
        <a:xfrm>
          <a:off x="9391727" y="10503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37990</xdr:rowOff>
    </xdr:from>
    <xdr:ext cx="469744" cy="259045"/>
    <xdr:sp macro="" textlink="">
      <xdr:nvSpPr>
        <xdr:cNvPr id="259" name="n_2mainValue【体育館・プール】&#10;一人当たり面積">
          <a:extLst>
            <a:ext uri="{FF2B5EF4-FFF2-40B4-BE49-F238E27FC236}">
              <a16:creationId xmlns:a16="http://schemas.microsoft.com/office/drawing/2014/main" id="{9300DC8D-A4F1-49F4-A516-43D3A4154348}"/>
            </a:ext>
          </a:extLst>
        </xdr:cNvPr>
        <xdr:cNvSpPr txBox="1"/>
      </xdr:nvSpPr>
      <xdr:spPr>
        <a:xfrm>
          <a:off x="8515427" y="1049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43705</xdr:rowOff>
    </xdr:from>
    <xdr:ext cx="469744" cy="259045"/>
    <xdr:sp macro="" textlink="">
      <xdr:nvSpPr>
        <xdr:cNvPr id="260" name="n_3mainValue【体育館・プール】&#10;一人当たり面積">
          <a:extLst>
            <a:ext uri="{FF2B5EF4-FFF2-40B4-BE49-F238E27FC236}">
              <a16:creationId xmlns:a16="http://schemas.microsoft.com/office/drawing/2014/main" id="{E885FB0E-7AC9-4359-AEE2-76D24C2C809A}"/>
            </a:ext>
          </a:extLst>
        </xdr:cNvPr>
        <xdr:cNvSpPr txBox="1"/>
      </xdr:nvSpPr>
      <xdr:spPr>
        <a:xfrm>
          <a:off x="7626427" y="1050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50182</xdr:rowOff>
    </xdr:from>
    <xdr:ext cx="469744" cy="259045"/>
    <xdr:sp macro="" textlink="">
      <xdr:nvSpPr>
        <xdr:cNvPr id="261" name="n_4mainValue【体育館・プール】&#10;一人当たり面積">
          <a:extLst>
            <a:ext uri="{FF2B5EF4-FFF2-40B4-BE49-F238E27FC236}">
              <a16:creationId xmlns:a16="http://schemas.microsoft.com/office/drawing/2014/main" id="{416B54DA-667B-4294-8C21-C75099B0EA17}"/>
            </a:ext>
          </a:extLst>
        </xdr:cNvPr>
        <xdr:cNvSpPr txBox="1"/>
      </xdr:nvSpPr>
      <xdr:spPr>
        <a:xfrm>
          <a:off x="6737427" y="1050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928B437-0812-42BB-A62B-05F4620975A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CE8AA4A-8911-426E-BDBE-2C5DFE84ADE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E3423DD-2EA6-4C57-8B5A-7E27E44010D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567C031-AD0A-4D7D-AA5D-D70196FC6B4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9CC45B8-D5CB-4912-AC30-B35A9DDCE6E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62A08058-1F75-4240-B853-08230C171AC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2C707E4-8020-4815-95A5-893DB5B7107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11BCE7A-AFEA-42F8-8646-008D2D67C60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F4B306D4-F929-41FE-AA8D-BB126B45097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AC681E02-F520-4303-B449-221C5A8ED27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AE605B3A-5D6C-4E22-A180-D7A84C01670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91C40014-19BF-46FE-8D97-E759B238690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9D0A70AF-4B5B-4F37-A9D2-0CBDA4935D2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9D5DBA3E-9B0B-422C-8092-CF3AFA20DC6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1754C3A6-B45A-4742-852D-CF8D06CAB51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8AF353A7-EB0D-452C-B536-59D884BF40E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813C616E-ACE7-4760-88DA-41E6248D0DC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3A45C1BD-A42E-4605-98A7-EF455D3E042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858AE0B4-F81C-43BF-8066-155C2A5A2AB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7B6461D3-1125-4232-AB99-809B5938F6B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88456476-F820-4338-8096-B5021996558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D3135C47-4F4D-41F7-BEA1-8F5BD52A578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34963208-C445-4394-A25B-8FDBC13FFCF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DF8FFAF3-557F-4ECE-A246-9340240CB5B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8015AFB4-CF56-4031-929B-6A4A6D3C5ED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772EE0D3-DFF8-42F9-8895-F4AA881BB99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36222477-2762-4FAB-AEF1-85FBF297A05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72E0D54C-4A7B-4186-831E-96C09EEB853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F27C2EB0-1CEA-4F72-BFC2-A697FF83AA8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4B0CAAF9-E458-412D-A2D2-DEB69032E90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B1EC9694-A705-400C-85A2-EB5AA1F0413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135CE40F-B963-482F-B47B-4B4DC8A7AC14}"/>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1FC6A7FA-234B-4E8F-8ADC-81CEB85E03D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714C66F6-94F2-493B-918D-C5BE2DB0A4A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8606FF6D-7140-49AC-B7FD-8ACBB92CACB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67BBACB7-64F7-48A9-A415-AFFB445FFB4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EFBF0F9D-E2F4-4D26-8DEB-24E427BCF0A8}"/>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2C18CC4F-6849-44ED-B4C6-62D1D53B109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3A59785C-DBEB-4134-A356-55FCBCA884A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32F28446-6E4F-433F-8F87-D272E7D46BF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1A0D31E9-4A6D-46A1-9112-39691708FC9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F2E00E14-02D9-4EB0-844B-5A2FC193F1BE}"/>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41131416-8DA9-4379-A22C-8EEE914CACA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27324B4C-A977-4F9F-9E08-BE11B7BE9C1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BB6651FC-59F0-45BC-9D55-989F15DFAD6C}"/>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07" name="直線コネクタ 306">
          <a:extLst>
            <a:ext uri="{FF2B5EF4-FFF2-40B4-BE49-F238E27FC236}">
              <a16:creationId xmlns:a16="http://schemas.microsoft.com/office/drawing/2014/main" id="{248756FB-FE1E-44A7-AF8E-7CC13A7E10F2}"/>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0A8DE0A6-7FED-43A1-B90D-60BEE5A8AE70}"/>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09" name="フローチャート: 判断 308">
          <a:extLst>
            <a:ext uri="{FF2B5EF4-FFF2-40B4-BE49-F238E27FC236}">
              <a16:creationId xmlns:a16="http://schemas.microsoft.com/office/drawing/2014/main" id="{9F338401-16B3-440A-A164-B4F7330F043E}"/>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10" name="フローチャート: 判断 309">
          <a:extLst>
            <a:ext uri="{FF2B5EF4-FFF2-40B4-BE49-F238E27FC236}">
              <a16:creationId xmlns:a16="http://schemas.microsoft.com/office/drawing/2014/main" id="{68B55D2D-06BB-412C-954A-464C05F87929}"/>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11" name="フローチャート: 判断 310">
          <a:extLst>
            <a:ext uri="{FF2B5EF4-FFF2-40B4-BE49-F238E27FC236}">
              <a16:creationId xmlns:a16="http://schemas.microsoft.com/office/drawing/2014/main" id="{D1D6C8BB-5703-4D4A-A838-7B88A0BDFF96}"/>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12" name="フローチャート: 判断 311">
          <a:extLst>
            <a:ext uri="{FF2B5EF4-FFF2-40B4-BE49-F238E27FC236}">
              <a16:creationId xmlns:a16="http://schemas.microsoft.com/office/drawing/2014/main" id="{3A6BF5AC-2342-4DBE-B20A-43E6BA1DDA6B}"/>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13" name="フローチャート: 判断 312">
          <a:extLst>
            <a:ext uri="{FF2B5EF4-FFF2-40B4-BE49-F238E27FC236}">
              <a16:creationId xmlns:a16="http://schemas.microsoft.com/office/drawing/2014/main" id="{7937DE7C-718A-40D7-A198-7F7B3EF3081E}"/>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36E1DC01-A638-4F8B-8BD4-902CFB1D56D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6583131-1D74-485F-BDCE-F7EBF05E655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69C2B7D9-ACB6-4EAD-95E0-659A0D7AC56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6B6A35BD-E8D8-48A1-8C0C-520E09AF500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CF73C5F8-DE3E-47A3-BCBC-8E085FDCB8B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28666</xdr:rowOff>
    </xdr:from>
    <xdr:to>
      <xdr:col>24</xdr:col>
      <xdr:colOff>114300</xdr:colOff>
      <xdr:row>105</xdr:row>
      <xdr:rowOff>130266</xdr:rowOff>
    </xdr:to>
    <xdr:sp macro="" textlink="">
      <xdr:nvSpPr>
        <xdr:cNvPr id="319" name="楕円 318">
          <a:extLst>
            <a:ext uri="{FF2B5EF4-FFF2-40B4-BE49-F238E27FC236}">
              <a16:creationId xmlns:a16="http://schemas.microsoft.com/office/drawing/2014/main" id="{47A01AC3-4278-49AA-84B5-69F4CB06E5C6}"/>
            </a:ext>
          </a:extLst>
        </xdr:cNvPr>
        <xdr:cNvSpPr/>
      </xdr:nvSpPr>
      <xdr:spPr>
        <a:xfrm>
          <a:off x="45847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7093</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12CE41EB-10E1-4F41-8430-11DCD8662187}"/>
            </a:ext>
          </a:extLst>
        </xdr:cNvPr>
        <xdr:cNvSpPr txBox="1"/>
      </xdr:nvSpPr>
      <xdr:spPr>
        <a:xfrm>
          <a:off x="4673600"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128270</xdr:rowOff>
    </xdr:from>
    <xdr:to>
      <xdr:col>20</xdr:col>
      <xdr:colOff>38100</xdr:colOff>
      <xdr:row>105</xdr:row>
      <xdr:rowOff>58420</xdr:rowOff>
    </xdr:to>
    <xdr:sp macro="" textlink="">
      <xdr:nvSpPr>
        <xdr:cNvPr id="321" name="楕円 320">
          <a:extLst>
            <a:ext uri="{FF2B5EF4-FFF2-40B4-BE49-F238E27FC236}">
              <a16:creationId xmlns:a16="http://schemas.microsoft.com/office/drawing/2014/main" id="{CB6595C2-E620-42A4-993A-87E8EB293B55}"/>
            </a:ext>
          </a:extLst>
        </xdr:cNvPr>
        <xdr:cNvSpPr/>
      </xdr:nvSpPr>
      <xdr:spPr>
        <a:xfrm>
          <a:off x="3746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7620</xdr:rowOff>
    </xdr:from>
    <xdr:to>
      <xdr:col>24</xdr:col>
      <xdr:colOff>63500</xdr:colOff>
      <xdr:row>105</xdr:row>
      <xdr:rowOff>79466</xdr:rowOff>
    </xdr:to>
    <xdr:cxnSp macro="">
      <xdr:nvCxnSpPr>
        <xdr:cNvPr id="322" name="直線コネクタ 321">
          <a:extLst>
            <a:ext uri="{FF2B5EF4-FFF2-40B4-BE49-F238E27FC236}">
              <a16:creationId xmlns:a16="http://schemas.microsoft.com/office/drawing/2014/main" id="{2A9F77DE-AD93-492E-945F-2CAAB16C70D1}"/>
            </a:ext>
          </a:extLst>
        </xdr:cNvPr>
        <xdr:cNvCxnSpPr/>
      </xdr:nvCxnSpPr>
      <xdr:spPr>
        <a:xfrm>
          <a:off x="3797300" y="18009870"/>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95613</xdr:rowOff>
    </xdr:from>
    <xdr:to>
      <xdr:col>15</xdr:col>
      <xdr:colOff>101600</xdr:colOff>
      <xdr:row>105</xdr:row>
      <xdr:rowOff>25763</xdr:rowOff>
    </xdr:to>
    <xdr:sp macro="" textlink="">
      <xdr:nvSpPr>
        <xdr:cNvPr id="323" name="楕円 322">
          <a:extLst>
            <a:ext uri="{FF2B5EF4-FFF2-40B4-BE49-F238E27FC236}">
              <a16:creationId xmlns:a16="http://schemas.microsoft.com/office/drawing/2014/main" id="{8E46326E-D883-4A11-B3A3-DEAFCEC482DF}"/>
            </a:ext>
          </a:extLst>
        </xdr:cNvPr>
        <xdr:cNvSpPr/>
      </xdr:nvSpPr>
      <xdr:spPr>
        <a:xfrm>
          <a:off x="2857500" y="1792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146413</xdr:rowOff>
    </xdr:from>
    <xdr:to>
      <xdr:col>19</xdr:col>
      <xdr:colOff>177800</xdr:colOff>
      <xdr:row>105</xdr:row>
      <xdr:rowOff>7620</xdr:rowOff>
    </xdr:to>
    <xdr:cxnSp macro="">
      <xdr:nvCxnSpPr>
        <xdr:cNvPr id="324" name="直線コネクタ 323">
          <a:extLst>
            <a:ext uri="{FF2B5EF4-FFF2-40B4-BE49-F238E27FC236}">
              <a16:creationId xmlns:a16="http://schemas.microsoft.com/office/drawing/2014/main" id="{161ED4BC-AA5D-4059-8DB5-CA77D4FB22FC}"/>
            </a:ext>
          </a:extLst>
        </xdr:cNvPr>
        <xdr:cNvCxnSpPr/>
      </xdr:nvCxnSpPr>
      <xdr:spPr>
        <a:xfrm>
          <a:off x="2908300" y="1797721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61323</xdr:rowOff>
    </xdr:from>
    <xdr:to>
      <xdr:col>10</xdr:col>
      <xdr:colOff>165100</xdr:colOff>
      <xdr:row>104</xdr:row>
      <xdr:rowOff>162923</xdr:rowOff>
    </xdr:to>
    <xdr:sp macro="" textlink="">
      <xdr:nvSpPr>
        <xdr:cNvPr id="325" name="楕円 324">
          <a:extLst>
            <a:ext uri="{FF2B5EF4-FFF2-40B4-BE49-F238E27FC236}">
              <a16:creationId xmlns:a16="http://schemas.microsoft.com/office/drawing/2014/main" id="{59C49136-2A76-43FE-8DF7-3E63C0D92B87}"/>
            </a:ext>
          </a:extLst>
        </xdr:cNvPr>
        <xdr:cNvSpPr/>
      </xdr:nvSpPr>
      <xdr:spPr>
        <a:xfrm>
          <a:off x="1968500" y="1789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112123</xdr:rowOff>
    </xdr:from>
    <xdr:to>
      <xdr:col>15</xdr:col>
      <xdr:colOff>50800</xdr:colOff>
      <xdr:row>104</xdr:row>
      <xdr:rowOff>146413</xdr:rowOff>
    </xdr:to>
    <xdr:cxnSp macro="">
      <xdr:nvCxnSpPr>
        <xdr:cNvPr id="326" name="直線コネクタ 325">
          <a:extLst>
            <a:ext uri="{FF2B5EF4-FFF2-40B4-BE49-F238E27FC236}">
              <a16:creationId xmlns:a16="http://schemas.microsoft.com/office/drawing/2014/main" id="{4A82D7D2-6A5D-4384-B753-A66E9C2EDF5F}"/>
            </a:ext>
          </a:extLst>
        </xdr:cNvPr>
        <xdr:cNvCxnSpPr/>
      </xdr:nvCxnSpPr>
      <xdr:spPr>
        <a:xfrm>
          <a:off x="2019300" y="1794292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27032</xdr:rowOff>
    </xdr:from>
    <xdr:to>
      <xdr:col>6</xdr:col>
      <xdr:colOff>38100</xdr:colOff>
      <xdr:row>104</xdr:row>
      <xdr:rowOff>128632</xdr:rowOff>
    </xdr:to>
    <xdr:sp macro="" textlink="">
      <xdr:nvSpPr>
        <xdr:cNvPr id="327" name="楕円 326">
          <a:extLst>
            <a:ext uri="{FF2B5EF4-FFF2-40B4-BE49-F238E27FC236}">
              <a16:creationId xmlns:a16="http://schemas.microsoft.com/office/drawing/2014/main" id="{C919195A-BE44-4F5C-9C77-ED52E70D53A0}"/>
            </a:ext>
          </a:extLst>
        </xdr:cNvPr>
        <xdr:cNvSpPr/>
      </xdr:nvSpPr>
      <xdr:spPr>
        <a:xfrm>
          <a:off x="1079500" y="1785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77832</xdr:rowOff>
    </xdr:from>
    <xdr:to>
      <xdr:col>10</xdr:col>
      <xdr:colOff>114300</xdr:colOff>
      <xdr:row>104</xdr:row>
      <xdr:rowOff>112123</xdr:rowOff>
    </xdr:to>
    <xdr:cxnSp macro="">
      <xdr:nvCxnSpPr>
        <xdr:cNvPr id="328" name="直線コネクタ 327">
          <a:extLst>
            <a:ext uri="{FF2B5EF4-FFF2-40B4-BE49-F238E27FC236}">
              <a16:creationId xmlns:a16="http://schemas.microsoft.com/office/drawing/2014/main" id="{8026A04F-66CD-4B29-AE6A-ED6C7A365A04}"/>
            </a:ext>
          </a:extLst>
        </xdr:cNvPr>
        <xdr:cNvCxnSpPr/>
      </xdr:nvCxnSpPr>
      <xdr:spPr>
        <a:xfrm>
          <a:off x="1130300" y="1790863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329" name="n_1aveValue【市民会館】&#10;有形固定資産減価償却率">
          <a:extLst>
            <a:ext uri="{FF2B5EF4-FFF2-40B4-BE49-F238E27FC236}">
              <a16:creationId xmlns:a16="http://schemas.microsoft.com/office/drawing/2014/main" id="{10D594C4-C070-4002-A449-FA76DEF77606}"/>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330" name="n_2aveValue【市民会館】&#10;有形固定資産減価償却率">
          <a:extLst>
            <a:ext uri="{FF2B5EF4-FFF2-40B4-BE49-F238E27FC236}">
              <a16:creationId xmlns:a16="http://schemas.microsoft.com/office/drawing/2014/main" id="{6F7F94A5-9E43-4217-A2BA-C81C83CD8158}"/>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331" name="n_3aveValue【市民会館】&#10;有形固定資産減価償却率">
          <a:extLst>
            <a:ext uri="{FF2B5EF4-FFF2-40B4-BE49-F238E27FC236}">
              <a16:creationId xmlns:a16="http://schemas.microsoft.com/office/drawing/2014/main" id="{A068F36D-4D1B-4631-8535-952DF4AD5338}"/>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332" name="n_4aveValue【市民会館】&#10;有形固定資産減価償却率">
          <a:extLst>
            <a:ext uri="{FF2B5EF4-FFF2-40B4-BE49-F238E27FC236}">
              <a16:creationId xmlns:a16="http://schemas.microsoft.com/office/drawing/2014/main" id="{EFBE18EB-130B-48E2-B3EA-934769EB83BB}"/>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49547</xdr:rowOff>
    </xdr:from>
    <xdr:ext cx="405111" cy="259045"/>
    <xdr:sp macro="" textlink="">
      <xdr:nvSpPr>
        <xdr:cNvPr id="333" name="n_1mainValue【市民会館】&#10;有形固定資産減価償却率">
          <a:extLst>
            <a:ext uri="{FF2B5EF4-FFF2-40B4-BE49-F238E27FC236}">
              <a16:creationId xmlns:a16="http://schemas.microsoft.com/office/drawing/2014/main" id="{0AC8BD51-5681-4F5C-B862-32A90FCD55E3}"/>
            </a:ext>
          </a:extLst>
        </xdr:cNvPr>
        <xdr:cNvSpPr txBox="1"/>
      </xdr:nvSpPr>
      <xdr:spPr>
        <a:xfrm>
          <a:off x="35820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16890</xdr:rowOff>
    </xdr:from>
    <xdr:ext cx="405111" cy="259045"/>
    <xdr:sp macro="" textlink="">
      <xdr:nvSpPr>
        <xdr:cNvPr id="334" name="n_2mainValue【市民会館】&#10;有形固定資産減価償却率">
          <a:extLst>
            <a:ext uri="{FF2B5EF4-FFF2-40B4-BE49-F238E27FC236}">
              <a16:creationId xmlns:a16="http://schemas.microsoft.com/office/drawing/2014/main" id="{BF07B412-6B2E-402C-8B80-F3F6CC79D455}"/>
            </a:ext>
          </a:extLst>
        </xdr:cNvPr>
        <xdr:cNvSpPr txBox="1"/>
      </xdr:nvSpPr>
      <xdr:spPr>
        <a:xfrm>
          <a:off x="2705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154050</xdr:rowOff>
    </xdr:from>
    <xdr:ext cx="405111" cy="259045"/>
    <xdr:sp macro="" textlink="">
      <xdr:nvSpPr>
        <xdr:cNvPr id="335" name="n_3mainValue【市民会館】&#10;有形固定資産減価償却率">
          <a:extLst>
            <a:ext uri="{FF2B5EF4-FFF2-40B4-BE49-F238E27FC236}">
              <a16:creationId xmlns:a16="http://schemas.microsoft.com/office/drawing/2014/main" id="{A94C5E9C-173A-443D-AC41-439B788004E1}"/>
            </a:ext>
          </a:extLst>
        </xdr:cNvPr>
        <xdr:cNvSpPr txBox="1"/>
      </xdr:nvSpPr>
      <xdr:spPr>
        <a:xfrm>
          <a:off x="1816744" y="1798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145159</xdr:rowOff>
    </xdr:from>
    <xdr:ext cx="405111" cy="259045"/>
    <xdr:sp macro="" textlink="">
      <xdr:nvSpPr>
        <xdr:cNvPr id="336" name="n_4mainValue【市民会館】&#10;有形固定資産減価償却率">
          <a:extLst>
            <a:ext uri="{FF2B5EF4-FFF2-40B4-BE49-F238E27FC236}">
              <a16:creationId xmlns:a16="http://schemas.microsoft.com/office/drawing/2014/main" id="{8A804B5A-8FD6-4A55-82AC-7843BA907A8E}"/>
            </a:ext>
          </a:extLst>
        </xdr:cNvPr>
        <xdr:cNvSpPr txBox="1"/>
      </xdr:nvSpPr>
      <xdr:spPr>
        <a:xfrm>
          <a:off x="927744" y="1763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100D04F8-2758-4C82-9B2E-5CD46CAEEC5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8741BB04-FA8B-41D3-AB84-0475CB92B52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5D7D41BB-3B12-4479-B266-B903862D5DF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CFA43FBA-AC73-4A63-9024-9D712280FFB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4D44C682-A59A-4527-B99A-F3CFA4E98A8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6C415266-9B5D-4A7F-A598-9FBECCBB94A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A404D070-A336-4348-8649-CD3C741136F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3272689E-9155-400C-A860-CD9921BD974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11AA6644-7E71-4137-8567-38C7FC3EABE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00701D26-B47F-4E49-968F-D8E2ECD888A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F2554F12-7888-4386-BD23-FE37AB65C79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DEA0D731-13A5-41FB-9958-24421DFEF01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592AAB66-C632-4812-A0C4-8212B988B6E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CAA6BD24-236B-4DCA-BB8A-8997F7B3F93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46E9A749-A003-4EE3-967C-E5D15971B34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9BEBE506-35F6-40F7-8513-A333914011E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1A0290CC-A62D-4D62-BFDA-1B963903C44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CF990F71-6067-4A0B-9A44-86D867211D1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257FE8C0-104D-4813-845A-F7CED3599A9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34743E38-C062-48E5-AA3D-F79C1BEBA2E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E1F60F2E-CDDD-4E98-8259-FB5B2438F5E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B7110DCF-5603-442B-9638-12A175DDA83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1D1D9D35-9057-4E59-91EB-A7B03E943D7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001256FA-E302-4C95-95EF-32729A06D85B}"/>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F3668DD5-7115-45C6-B7E6-F37558E36E3E}"/>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AA4EE460-809E-4381-89E3-858D97368554}"/>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363" name="【市民会館】&#10;一人当たり面積最大値テキスト">
          <a:extLst>
            <a:ext uri="{FF2B5EF4-FFF2-40B4-BE49-F238E27FC236}">
              <a16:creationId xmlns:a16="http://schemas.microsoft.com/office/drawing/2014/main" id="{4DDBFE1B-27F8-4ECE-9519-9BB52F79F048}"/>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364" name="直線コネクタ 363">
          <a:extLst>
            <a:ext uri="{FF2B5EF4-FFF2-40B4-BE49-F238E27FC236}">
              <a16:creationId xmlns:a16="http://schemas.microsoft.com/office/drawing/2014/main" id="{07FE4531-2B6F-4B95-9963-BB785FEA1B23}"/>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365" name="【市民会館】&#10;一人当たり面積平均値テキスト">
          <a:extLst>
            <a:ext uri="{FF2B5EF4-FFF2-40B4-BE49-F238E27FC236}">
              <a16:creationId xmlns:a16="http://schemas.microsoft.com/office/drawing/2014/main" id="{B724D77A-B546-4935-A4B0-B76114A60D0B}"/>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66" name="フローチャート: 判断 365">
          <a:extLst>
            <a:ext uri="{FF2B5EF4-FFF2-40B4-BE49-F238E27FC236}">
              <a16:creationId xmlns:a16="http://schemas.microsoft.com/office/drawing/2014/main" id="{52446A65-4CC4-4CDF-A56F-A5BBD99A789C}"/>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367" name="フローチャート: 判断 366">
          <a:extLst>
            <a:ext uri="{FF2B5EF4-FFF2-40B4-BE49-F238E27FC236}">
              <a16:creationId xmlns:a16="http://schemas.microsoft.com/office/drawing/2014/main" id="{47E5F17B-B403-4180-98FE-B019007D29B3}"/>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8" name="フローチャート: 判断 367">
          <a:extLst>
            <a:ext uri="{FF2B5EF4-FFF2-40B4-BE49-F238E27FC236}">
              <a16:creationId xmlns:a16="http://schemas.microsoft.com/office/drawing/2014/main" id="{72AC6BBD-EFF8-44A9-B235-7AB1132C9FB2}"/>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369" name="フローチャート: 判断 368">
          <a:extLst>
            <a:ext uri="{FF2B5EF4-FFF2-40B4-BE49-F238E27FC236}">
              <a16:creationId xmlns:a16="http://schemas.microsoft.com/office/drawing/2014/main" id="{0BEED5D6-5A8A-44FD-9D6A-B47828349D7C}"/>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370" name="フローチャート: 判断 369">
          <a:extLst>
            <a:ext uri="{FF2B5EF4-FFF2-40B4-BE49-F238E27FC236}">
              <a16:creationId xmlns:a16="http://schemas.microsoft.com/office/drawing/2014/main" id="{CB2B0BE6-58B2-4570-9C90-9A7EB0EB614E}"/>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F881A20F-2891-4805-A992-A548EF16161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59D52D0B-28B4-4C8D-AF2C-466F62525B9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316B87AB-8BD8-471E-8148-303C52AE1AD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9CC4E5C1-FDCC-45B8-9FC6-60C35815A26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E4A2342B-61D4-436E-B927-E1ED30D508F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48261</xdr:rowOff>
    </xdr:from>
    <xdr:to>
      <xdr:col>55</xdr:col>
      <xdr:colOff>50800</xdr:colOff>
      <xdr:row>106</xdr:row>
      <xdr:rowOff>149861</xdr:rowOff>
    </xdr:to>
    <xdr:sp macro="" textlink="">
      <xdr:nvSpPr>
        <xdr:cNvPr id="376" name="楕円 375">
          <a:extLst>
            <a:ext uri="{FF2B5EF4-FFF2-40B4-BE49-F238E27FC236}">
              <a16:creationId xmlns:a16="http://schemas.microsoft.com/office/drawing/2014/main" id="{65B1F147-D157-49F1-B5DD-7EBB0255EDF5}"/>
            </a:ext>
          </a:extLst>
        </xdr:cNvPr>
        <xdr:cNvSpPr/>
      </xdr:nvSpPr>
      <xdr:spPr>
        <a:xfrm>
          <a:off x="104267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71138</xdr:rowOff>
    </xdr:from>
    <xdr:ext cx="469744" cy="259045"/>
    <xdr:sp macro="" textlink="">
      <xdr:nvSpPr>
        <xdr:cNvPr id="377" name="【市民会館】&#10;一人当たり面積該当値テキスト">
          <a:extLst>
            <a:ext uri="{FF2B5EF4-FFF2-40B4-BE49-F238E27FC236}">
              <a16:creationId xmlns:a16="http://schemas.microsoft.com/office/drawing/2014/main" id="{74689B83-40CD-4CF6-9C52-0E33AAF571AA}"/>
            </a:ext>
          </a:extLst>
        </xdr:cNvPr>
        <xdr:cNvSpPr txBox="1"/>
      </xdr:nvSpPr>
      <xdr:spPr>
        <a:xfrm>
          <a:off x="10515600"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118745</xdr:rowOff>
    </xdr:from>
    <xdr:to>
      <xdr:col>50</xdr:col>
      <xdr:colOff>165100</xdr:colOff>
      <xdr:row>107</xdr:row>
      <xdr:rowOff>48895</xdr:rowOff>
    </xdr:to>
    <xdr:sp macro="" textlink="">
      <xdr:nvSpPr>
        <xdr:cNvPr id="378" name="楕円 377">
          <a:extLst>
            <a:ext uri="{FF2B5EF4-FFF2-40B4-BE49-F238E27FC236}">
              <a16:creationId xmlns:a16="http://schemas.microsoft.com/office/drawing/2014/main" id="{201C1FC2-A623-4133-BF2A-CDD7BA749D54}"/>
            </a:ext>
          </a:extLst>
        </xdr:cNvPr>
        <xdr:cNvSpPr/>
      </xdr:nvSpPr>
      <xdr:spPr>
        <a:xfrm>
          <a:off x="9588500" y="182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99061</xdr:rowOff>
    </xdr:from>
    <xdr:to>
      <xdr:col>55</xdr:col>
      <xdr:colOff>0</xdr:colOff>
      <xdr:row>106</xdr:row>
      <xdr:rowOff>169545</xdr:rowOff>
    </xdr:to>
    <xdr:cxnSp macro="">
      <xdr:nvCxnSpPr>
        <xdr:cNvPr id="379" name="直線コネクタ 378">
          <a:extLst>
            <a:ext uri="{FF2B5EF4-FFF2-40B4-BE49-F238E27FC236}">
              <a16:creationId xmlns:a16="http://schemas.microsoft.com/office/drawing/2014/main" id="{D5F502CD-7B97-45F6-9DD4-D42B5F287C9C}"/>
            </a:ext>
          </a:extLst>
        </xdr:cNvPr>
        <xdr:cNvCxnSpPr/>
      </xdr:nvCxnSpPr>
      <xdr:spPr>
        <a:xfrm flipV="1">
          <a:off x="9639300" y="18272761"/>
          <a:ext cx="8382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126364</xdr:rowOff>
    </xdr:from>
    <xdr:to>
      <xdr:col>46</xdr:col>
      <xdr:colOff>38100</xdr:colOff>
      <xdr:row>107</xdr:row>
      <xdr:rowOff>56514</xdr:rowOff>
    </xdr:to>
    <xdr:sp macro="" textlink="">
      <xdr:nvSpPr>
        <xdr:cNvPr id="380" name="楕円 379">
          <a:extLst>
            <a:ext uri="{FF2B5EF4-FFF2-40B4-BE49-F238E27FC236}">
              <a16:creationId xmlns:a16="http://schemas.microsoft.com/office/drawing/2014/main" id="{E18FD931-34B5-422C-A197-F691A39624F2}"/>
            </a:ext>
          </a:extLst>
        </xdr:cNvPr>
        <xdr:cNvSpPr/>
      </xdr:nvSpPr>
      <xdr:spPr>
        <a:xfrm>
          <a:off x="8699500" y="1830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169545</xdr:rowOff>
    </xdr:from>
    <xdr:to>
      <xdr:col>50</xdr:col>
      <xdr:colOff>114300</xdr:colOff>
      <xdr:row>107</xdr:row>
      <xdr:rowOff>5714</xdr:rowOff>
    </xdr:to>
    <xdr:cxnSp macro="">
      <xdr:nvCxnSpPr>
        <xdr:cNvPr id="381" name="直線コネクタ 380">
          <a:extLst>
            <a:ext uri="{FF2B5EF4-FFF2-40B4-BE49-F238E27FC236}">
              <a16:creationId xmlns:a16="http://schemas.microsoft.com/office/drawing/2014/main" id="{756AA3A6-51DE-414D-87B7-5A24D579921E}"/>
            </a:ext>
          </a:extLst>
        </xdr:cNvPr>
        <xdr:cNvCxnSpPr/>
      </xdr:nvCxnSpPr>
      <xdr:spPr>
        <a:xfrm flipV="1">
          <a:off x="8750300" y="1834324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133986</xdr:rowOff>
    </xdr:from>
    <xdr:to>
      <xdr:col>41</xdr:col>
      <xdr:colOff>101600</xdr:colOff>
      <xdr:row>107</xdr:row>
      <xdr:rowOff>64136</xdr:rowOff>
    </xdr:to>
    <xdr:sp macro="" textlink="">
      <xdr:nvSpPr>
        <xdr:cNvPr id="382" name="楕円 381">
          <a:extLst>
            <a:ext uri="{FF2B5EF4-FFF2-40B4-BE49-F238E27FC236}">
              <a16:creationId xmlns:a16="http://schemas.microsoft.com/office/drawing/2014/main" id="{A0975EEF-CB91-4816-8E2B-408BD77801BF}"/>
            </a:ext>
          </a:extLst>
        </xdr:cNvPr>
        <xdr:cNvSpPr/>
      </xdr:nvSpPr>
      <xdr:spPr>
        <a:xfrm>
          <a:off x="78105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5714</xdr:rowOff>
    </xdr:from>
    <xdr:to>
      <xdr:col>45</xdr:col>
      <xdr:colOff>177800</xdr:colOff>
      <xdr:row>107</xdr:row>
      <xdr:rowOff>13336</xdr:rowOff>
    </xdr:to>
    <xdr:cxnSp macro="">
      <xdr:nvCxnSpPr>
        <xdr:cNvPr id="383" name="直線コネクタ 382">
          <a:extLst>
            <a:ext uri="{FF2B5EF4-FFF2-40B4-BE49-F238E27FC236}">
              <a16:creationId xmlns:a16="http://schemas.microsoft.com/office/drawing/2014/main" id="{9958F913-E600-4D70-B4A6-42A0F8880696}"/>
            </a:ext>
          </a:extLst>
        </xdr:cNvPr>
        <xdr:cNvCxnSpPr/>
      </xdr:nvCxnSpPr>
      <xdr:spPr>
        <a:xfrm flipV="1">
          <a:off x="7861300" y="1835086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139700</xdr:rowOff>
    </xdr:from>
    <xdr:to>
      <xdr:col>36</xdr:col>
      <xdr:colOff>165100</xdr:colOff>
      <xdr:row>107</xdr:row>
      <xdr:rowOff>69850</xdr:rowOff>
    </xdr:to>
    <xdr:sp macro="" textlink="">
      <xdr:nvSpPr>
        <xdr:cNvPr id="384" name="楕円 383">
          <a:extLst>
            <a:ext uri="{FF2B5EF4-FFF2-40B4-BE49-F238E27FC236}">
              <a16:creationId xmlns:a16="http://schemas.microsoft.com/office/drawing/2014/main" id="{3DC96318-0873-4315-A3EF-E578F5B5E781}"/>
            </a:ext>
          </a:extLst>
        </xdr:cNvPr>
        <xdr:cNvSpPr/>
      </xdr:nvSpPr>
      <xdr:spPr>
        <a:xfrm>
          <a:off x="6921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13336</xdr:rowOff>
    </xdr:from>
    <xdr:to>
      <xdr:col>41</xdr:col>
      <xdr:colOff>50800</xdr:colOff>
      <xdr:row>107</xdr:row>
      <xdr:rowOff>19050</xdr:rowOff>
    </xdr:to>
    <xdr:cxnSp macro="">
      <xdr:nvCxnSpPr>
        <xdr:cNvPr id="385" name="直線コネクタ 384">
          <a:extLst>
            <a:ext uri="{FF2B5EF4-FFF2-40B4-BE49-F238E27FC236}">
              <a16:creationId xmlns:a16="http://schemas.microsoft.com/office/drawing/2014/main" id="{25D8EAE4-B121-4DB5-9A16-3DEFB7DA47A2}"/>
            </a:ext>
          </a:extLst>
        </xdr:cNvPr>
        <xdr:cNvCxnSpPr/>
      </xdr:nvCxnSpPr>
      <xdr:spPr>
        <a:xfrm flipV="1">
          <a:off x="6972300" y="183584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386" name="n_1aveValue【市民会館】&#10;一人当たり面積">
          <a:extLst>
            <a:ext uri="{FF2B5EF4-FFF2-40B4-BE49-F238E27FC236}">
              <a16:creationId xmlns:a16="http://schemas.microsoft.com/office/drawing/2014/main" id="{7EB89C49-827D-432F-9416-B1DD75788662}"/>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7" name="n_2aveValue【市民会館】&#10;一人当たり面積">
          <a:extLst>
            <a:ext uri="{FF2B5EF4-FFF2-40B4-BE49-F238E27FC236}">
              <a16:creationId xmlns:a16="http://schemas.microsoft.com/office/drawing/2014/main" id="{BD85853F-4076-47D1-A558-4108949AAFFE}"/>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388" name="n_3aveValue【市民会館】&#10;一人当たり面積">
          <a:extLst>
            <a:ext uri="{FF2B5EF4-FFF2-40B4-BE49-F238E27FC236}">
              <a16:creationId xmlns:a16="http://schemas.microsoft.com/office/drawing/2014/main" id="{1E4C5D7D-5101-4BB2-A17E-75D54FF78F85}"/>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389" name="n_4aveValue【市民会館】&#10;一人当たり面積">
          <a:extLst>
            <a:ext uri="{FF2B5EF4-FFF2-40B4-BE49-F238E27FC236}">
              <a16:creationId xmlns:a16="http://schemas.microsoft.com/office/drawing/2014/main" id="{9835C891-77E3-4F8F-B9FE-ADB1FECFC746}"/>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40022</xdr:rowOff>
    </xdr:from>
    <xdr:ext cx="469744" cy="259045"/>
    <xdr:sp macro="" textlink="">
      <xdr:nvSpPr>
        <xdr:cNvPr id="390" name="n_1mainValue【市民会館】&#10;一人当たり面積">
          <a:extLst>
            <a:ext uri="{FF2B5EF4-FFF2-40B4-BE49-F238E27FC236}">
              <a16:creationId xmlns:a16="http://schemas.microsoft.com/office/drawing/2014/main" id="{FD53FC20-F4BB-4FDD-B9AA-3EE45BFAD48E}"/>
            </a:ext>
          </a:extLst>
        </xdr:cNvPr>
        <xdr:cNvSpPr txBox="1"/>
      </xdr:nvSpPr>
      <xdr:spPr>
        <a:xfrm>
          <a:off x="9391727" y="1838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47641</xdr:rowOff>
    </xdr:from>
    <xdr:ext cx="469744" cy="259045"/>
    <xdr:sp macro="" textlink="">
      <xdr:nvSpPr>
        <xdr:cNvPr id="391" name="n_2mainValue【市民会館】&#10;一人当たり面積">
          <a:extLst>
            <a:ext uri="{FF2B5EF4-FFF2-40B4-BE49-F238E27FC236}">
              <a16:creationId xmlns:a16="http://schemas.microsoft.com/office/drawing/2014/main" id="{FBD4A911-3469-493B-99A4-D2AE2025CD6B}"/>
            </a:ext>
          </a:extLst>
        </xdr:cNvPr>
        <xdr:cNvSpPr txBox="1"/>
      </xdr:nvSpPr>
      <xdr:spPr>
        <a:xfrm>
          <a:off x="8515427" y="1839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55263</xdr:rowOff>
    </xdr:from>
    <xdr:ext cx="469744" cy="259045"/>
    <xdr:sp macro="" textlink="">
      <xdr:nvSpPr>
        <xdr:cNvPr id="392" name="n_3mainValue【市民会館】&#10;一人当たり面積">
          <a:extLst>
            <a:ext uri="{FF2B5EF4-FFF2-40B4-BE49-F238E27FC236}">
              <a16:creationId xmlns:a16="http://schemas.microsoft.com/office/drawing/2014/main" id="{B0B4C886-1EBF-4A43-A8D8-45A3CF0CAE43}"/>
            </a:ext>
          </a:extLst>
        </xdr:cNvPr>
        <xdr:cNvSpPr txBox="1"/>
      </xdr:nvSpPr>
      <xdr:spPr>
        <a:xfrm>
          <a:off x="7626427"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60977</xdr:rowOff>
    </xdr:from>
    <xdr:ext cx="469744" cy="259045"/>
    <xdr:sp macro="" textlink="">
      <xdr:nvSpPr>
        <xdr:cNvPr id="393" name="n_4mainValue【市民会館】&#10;一人当たり面積">
          <a:extLst>
            <a:ext uri="{FF2B5EF4-FFF2-40B4-BE49-F238E27FC236}">
              <a16:creationId xmlns:a16="http://schemas.microsoft.com/office/drawing/2014/main" id="{16A7136D-CD15-4B2F-894C-C0DE604D6573}"/>
            </a:ext>
          </a:extLst>
        </xdr:cNvPr>
        <xdr:cNvSpPr txBox="1"/>
      </xdr:nvSpPr>
      <xdr:spPr>
        <a:xfrm>
          <a:off x="6737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D3FE355-A0DC-4071-A25A-475D9CCB057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EE43E5C3-8370-4326-A1DC-DBF1C502521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D59FE92F-286F-4A6F-9420-847A73BB276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5D782186-BE02-4832-93C2-B877D17D609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88302D2A-6708-473C-A0CB-DABB968749E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13BBA4C9-BAE5-45F9-AF3F-C56751EABAC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DA52B282-6E2B-45D7-B0B5-907FC973080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8C3B1BF-36F4-4A9D-9E05-208DDD869E6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E0752765-20AD-4BC7-8F95-CEA3165A91E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4188CAF4-5E2B-4163-B489-4A30A1F74A2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F89347F1-7FDC-45C6-B20E-6CA27F26610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62E5FEB6-9C38-4A41-B6A5-FF068CB61EF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0074D498-3E60-4418-B26B-A8CB1BA88F3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A00B462B-4525-4336-B24A-36604541177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52C73DEA-EE15-4B4F-89AD-C6E2CACC4E8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74A8896F-086D-42DC-8259-B5144D668C1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F68F591E-747F-4454-A40A-4ED9FB42F89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EAA335A-DBC7-4F65-B34B-3B11B130EE5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75887FB7-C220-4B79-829D-D5137CF8C8D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E9DEDE11-70BA-43D0-BF93-2CDBFA383C2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F546428-A537-419E-AFC5-F8C05D8C663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95E80C71-847A-4E89-AC21-00FE32EF25F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E74AC443-B699-4E0C-BC13-7E71EFB5C94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CBD980CF-6124-486A-A473-49BE04D69B1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8" name="直線コネクタ 417">
          <a:extLst>
            <a:ext uri="{FF2B5EF4-FFF2-40B4-BE49-F238E27FC236}">
              <a16:creationId xmlns:a16="http://schemas.microsoft.com/office/drawing/2014/main" id="{9011025C-4D1E-4557-91CF-5C4C61028C8B}"/>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82C60778-612B-4D45-9AF4-6BC3A44B640B}"/>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0" name="直線コネクタ 419">
          <a:extLst>
            <a:ext uri="{FF2B5EF4-FFF2-40B4-BE49-F238E27FC236}">
              <a16:creationId xmlns:a16="http://schemas.microsoft.com/office/drawing/2014/main" id="{5475D3FF-630D-4ADF-AAE9-A0E43222EB5E}"/>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9F7046E9-6E28-48D4-A5B2-06EBBCCBD394}"/>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2" name="直線コネクタ 421">
          <a:extLst>
            <a:ext uri="{FF2B5EF4-FFF2-40B4-BE49-F238E27FC236}">
              <a16:creationId xmlns:a16="http://schemas.microsoft.com/office/drawing/2014/main" id="{5D3AF40A-0FA4-486C-97ED-4CA21289ED27}"/>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A458D315-11DE-46B4-9599-443042E5EB68}"/>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4" name="フローチャート: 判断 423">
          <a:extLst>
            <a:ext uri="{FF2B5EF4-FFF2-40B4-BE49-F238E27FC236}">
              <a16:creationId xmlns:a16="http://schemas.microsoft.com/office/drawing/2014/main" id="{B88F5099-D1A8-4279-B444-F8A7B74C5B5A}"/>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5" name="フローチャート: 判断 424">
          <a:extLst>
            <a:ext uri="{FF2B5EF4-FFF2-40B4-BE49-F238E27FC236}">
              <a16:creationId xmlns:a16="http://schemas.microsoft.com/office/drawing/2014/main" id="{059FF1D4-570C-43FE-AC77-104C32A62028}"/>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6" name="フローチャート: 判断 425">
          <a:extLst>
            <a:ext uri="{FF2B5EF4-FFF2-40B4-BE49-F238E27FC236}">
              <a16:creationId xmlns:a16="http://schemas.microsoft.com/office/drawing/2014/main" id="{7DD8626F-3F7D-4A5C-893A-074EC8099817}"/>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7" name="フローチャート: 判断 426">
          <a:extLst>
            <a:ext uri="{FF2B5EF4-FFF2-40B4-BE49-F238E27FC236}">
              <a16:creationId xmlns:a16="http://schemas.microsoft.com/office/drawing/2014/main" id="{A099B50D-2168-44C3-9251-1F7DCE81DDE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8" name="フローチャート: 判断 427">
          <a:extLst>
            <a:ext uri="{FF2B5EF4-FFF2-40B4-BE49-F238E27FC236}">
              <a16:creationId xmlns:a16="http://schemas.microsoft.com/office/drawing/2014/main" id="{01EDDE10-08FD-4210-9278-E59DD53F893D}"/>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9213660-7AE9-469D-A80C-F0E3F8ABAC0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6C81B6C-750C-475F-81B7-9D0308FBBB4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BAC38B9-58C2-4633-9049-9950F3A57EA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AF0122E-B7A3-4C4E-AF86-7D1C9C51AF7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460C972-4316-495D-977D-98E1736214E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34" name="楕円 433">
          <a:extLst>
            <a:ext uri="{FF2B5EF4-FFF2-40B4-BE49-F238E27FC236}">
              <a16:creationId xmlns:a16="http://schemas.microsoft.com/office/drawing/2014/main" id="{A1C4C62A-F909-431D-B45D-F5A44D6296DE}"/>
            </a:ext>
          </a:extLst>
        </xdr:cNvPr>
        <xdr:cNvSpPr/>
      </xdr:nvSpPr>
      <xdr:spPr>
        <a:xfrm>
          <a:off x="162687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128287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59CCD8CE-F559-4808-8747-633282E8F88E}"/>
            </a:ext>
          </a:extLst>
        </xdr:cNvPr>
        <xdr:cNvSpPr txBox="1"/>
      </xdr:nvSpPr>
      <xdr:spPr>
        <a:xfrm>
          <a:off x="16357600"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137795</xdr:rowOff>
    </xdr:from>
    <xdr:to>
      <xdr:col>81</xdr:col>
      <xdr:colOff>101600</xdr:colOff>
      <xdr:row>36</xdr:row>
      <xdr:rowOff>67945</xdr:rowOff>
    </xdr:to>
    <xdr:sp macro="" textlink="">
      <xdr:nvSpPr>
        <xdr:cNvPr id="436" name="楕円 435">
          <a:extLst>
            <a:ext uri="{FF2B5EF4-FFF2-40B4-BE49-F238E27FC236}">
              <a16:creationId xmlns:a16="http://schemas.microsoft.com/office/drawing/2014/main" id="{A7B5D2FD-9611-4519-9D16-57DBD3084424}"/>
            </a:ext>
          </a:extLst>
        </xdr:cNvPr>
        <xdr:cNvSpPr/>
      </xdr:nvSpPr>
      <xdr:spPr>
        <a:xfrm>
          <a:off x="15430500" y="613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17145</xdr:rowOff>
    </xdr:from>
    <xdr:to>
      <xdr:col>85</xdr:col>
      <xdr:colOff>127000</xdr:colOff>
      <xdr:row>36</xdr:row>
      <xdr:rowOff>156210</xdr:rowOff>
    </xdr:to>
    <xdr:cxnSp macro="">
      <xdr:nvCxnSpPr>
        <xdr:cNvPr id="437" name="直線コネクタ 436">
          <a:extLst>
            <a:ext uri="{FF2B5EF4-FFF2-40B4-BE49-F238E27FC236}">
              <a16:creationId xmlns:a16="http://schemas.microsoft.com/office/drawing/2014/main" id="{5A83D0EC-11F7-468E-889B-006EC4DA0068}"/>
            </a:ext>
          </a:extLst>
        </xdr:cNvPr>
        <xdr:cNvCxnSpPr/>
      </xdr:nvCxnSpPr>
      <xdr:spPr>
        <a:xfrm>
          <a:off x="15481300" y="6189345"/>
          <a:ext cx="8382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124460</xdr:rowOff>
    </xdr:from>
    <xdr:to>
      <xdr:col>76</xdr:col>
      <xdr:colOff>165100</xdr:colOff>
      <xdr:row>36</xdr:row>
      <xdr:rowOff>54610</xdr:rowOff>
    </xdr:to>
    <xdr:sp macro="" textlink="">
      <xdr:nvSpPr>
        <xdr:cNvPr id="438" name="楕円 437">
          <a:extLst>
            <a:ext uri="{FF2B5EF4-FFF2-40B4-BE49-F238E27FC236}">
              <a16:creationId xmlns:a16="http://schemas.microsoft.com/office/drawing/2014/main" id="{BA9453CD-6623-4821-8FF4-1EF0C9043A10}"/>
            </a:ext>
          </a:extLst>
        </xdr:cNvPr>
        <xdr:cNvSpPr/>
      </xdr:nvSpPr>
      <xdr:spPr>
        <a:xfrm>
          <a:off x="14541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3810</xdr:rowOff>
    </xdr:from>
    <xdr:to>
      <xdr:col>81</xdr:col>
      <xdr:colOff>50800</xdr:colOff>
      <xdr:row>36</xdr:row>
      <xdr:rowOff>17145</xdr:rowOff>
    </xdr:to>
    <xdr:cxnSp macro="">
      <xdr:nvCxnSpPr>
        <xdr:cNvPr id="439" name="直線コネクタ 438">
          <a:extLst>
            <a:ext uri="{FF2B5EF4-FFF2-40B4-BE49-F238E27FC236}">
              <a16:creationId xmlns:a16="http://schemas.microsoft.com/office/drawing/2014/main" id="{5E7EF102-87FA-47F1-945F-2228930C6276}"/>
            </a:ext>
          </a:extLst>
        </xdr:cNvPr>
        <xdr:cNvCxnSpPr/>
      </xdr:nvCxnSpPr>
      <xdr:spPr>
        <a:xfrm>
          <a:off x="14592300" y="617601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48260</xdr:rowOff>
    </xdr:from>
    <xdr:to>
      <xdr:col>72</xdr:col>
      <xdr:colOff>38100</xdr:colOff>
      <xdr:row>35</xdr:row>
      <xdr:rowOff>149860</xdr:rowOff>
    </xdr:to>
    <xdr:sp macro="" textlink="">
      <xdr:nvSpPr>
        <xdr:cNvPr id="440" name="楕円 439">
          <a:extLst>
            <a:ext uri="{FF2B5EF4-FFF2-40B4-BE49-F238E27FC236}">
              <a16:creationId xmlns:a16="http://schemas.microsoft.com/office/drawing/2014/main" id="{E5145311-2C5A-41F1-9D5A-FD869F0DEB90}"/>
            </a:ext>
          </a:extLst>
        </xdr:cNvPr>
        <xdr:cNvSpPr/>
      </xdr:nvSpPr>
      <xdr:spPr>
        <a:xfrm>
          <a:off x="136525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99060</xdr:rowOff>
    </xdr:from>
    <xdr:to>
      <xdr:col>76</xdr:col>
      <xdr:colOff>114300</xdr:colOff>
      <xdr:row>36</xdr:row>
      <xdr:rowOff>3810</xdr:rowOff>
    </xdr:to>
    <xdr:cxnSp macro="">
      <xdr:nvCxnSpPr>
        <xdr:cNvPr id="441" name="直線コネクタ 440">
          <a:extLst>
            <a:ext uri="{FF2B5EF4-FFF2-40B4-BE49-F238E27FC236}">
              <a16:creationId xmlns:a16="http://schemas.microsoft.com/office/drawing/2014/main" id="{3E76D33B-1EE6-4DDB-A69D-94A80B485DB5}"/>
            </a:ext>
          </a:extLst>
        </xdr:cNvPr>
        <xdr:cNvCxnSpPr/>
      </xdr:nvCxnSpPr>
      <xdr:spPr>
        <a:xfrm>
          <a:off x="13703300" y="609981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139700</xdr:rowOff>
    </xdr:from>
    <xdr:to>
      <xdr:col>67</xdr:col>
      <xdr:colOff>101600</xdr:colOff>
      <xdr:row>35</xdr:row>
      <xdr:rowOff>69850</xdr:rowOff>
    </xdr:to>
    <xdr:sp macro="" textlink="">
      <xdr:nvSpPr>
        <xdr:cNvPr id="442" name="楕円 441">
          <a:extLst>
            <a:ext uri="{FF2B5EF4-FFF2-40B4-BE49-F238E27FC236}">
              <a16:creationId xmlns:a16="http://schemas.microsoft.com/office/drawing/2014/main" id="{6865B73F-73C7-4512-890F-DC3B8CDDA50A}"/>
            </a:ext>
          </a:extLst>
        </xdr:cNvPr>
        <xdr:cNvSpPr/>
      </xdr:nvSpPr>
      <xdr:spPr>
        <a:xfrm>
          <a:off x="12763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19050</xdr:rowOff>
    </xdr:from>
    <xdr:to>
      <xdr:col>71</xdr:col>
      <xdr:colOff>177800</xdr:colOff>
      <xdr:row>35</xdr:row>
      <xdr:rowOff>99060</xdr:rowOff>
    </xdr:to>
    <xdr:cxnSp macro="">
      <xdr:nvCxnSpPr>
        <xdr:cNvPr id="443" name="直線コネクタ 442">
          <a:extLst>
            <a:ext uri="{FF2B5EF4-FFF2-40B4-BE49-F238E27FC236}">
              <a16:creationId xmlns:a16="http://schemas.microsoft.com/office/drawing/2014/main" id="{CBBFA1B7-E539-48D6-9E54-4CBEEAD37654}"/>
            </a:ext>
          </a:extLst>
        </xdr:cNvPr>
        <xdr:cNvCxnSpPr/>
      </xdr:nvCxnSpPr>
      <xdr:spPr>
        <a:xfrm>
          <a:off x="12814300" y="601980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1A1695FC-440C-49CA-A7F3-678DBC0232D3}"/>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FD9824AE-EA9B-45BE-8F7D-1B523D6B8A10}"/>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83284944-26F0-4799-B5F8-D64973E90AA0}"/>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EDA3E5C2-DA67-4146-95D8-E1AE5E3A023D}"/>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84472</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3954BFBF-F18A-4193-AFF0-66DFA5704B43}"/>
            </a:ext>
          </a:extLst>
        </xdr:cNvPr>
        <xdr:cNvSpPr txBox="1"/>
      </xdr:nvSpPr>
      <xdr:spPr>
        <a:xfrm>
          <a:off x="15266044" y="59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71137</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9F274DF6-5D69-4B46-96FC-6DA4A8651520}"/>
            </a:ext>
          </a:extLst>
        </xdr:cNvPr>
        <xdr:cNvSpPr txBox="1"/>
      </xdr:nvSpPr>
      <xdr:spPr>
        <a:xfrm>
          <a:off x="14389744" y="59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166387</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61BD3406-04BE-40EE-8A53-525635BC92D9}"/>
            </a:ext>
          </a:extLst>
        </xdr:cNvPr>
        <xdr:cNvSpPr txBox="1"/>
      </xdr:nvSpPr>
      <xdr:spPr>
        <a:xfrm>
          <a:off x="13500744" y="582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86377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F5A3E907-0620-4E79-AE78-4EC3C2BBD10B}"/>
            </a:ext>
          </a:extLst>
        </xdr:cNvPr>
        <xdr:cNvSpPr txBox="1"/>
      </xdr:nvSpPr>
      <xdr:spPr>
        <a:xfrm>
          <a:off x="12611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24B41923-011F-4749-8DB6-C48AA08D03B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CB36CA4F-48C6-4666-B49F-F5C99D392B2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2BCF0054-6AFE-4F09-8F38-51F1C24BC0D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EC1EBCE9-CBF9-4916-B6FF-BB1A517B7A0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95221583-0659-42CC-B86D-7EB06856747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69ACEA18-914E-491D-B723-AE9E8741E90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6BB7B43B-46D5-49B7-89D8-9F6629B5F3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5EAAE0DB-D938-4763-B807-512176A1FDB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45DF593E-007E-494E-9617-ECCF50D8586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E8F485B9-7406-4B13-BC6F-1C98881CC6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C33F04F5-5744-41AA-9C3D-25F0591D909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0FBB6E3E-C8A7-4514-B9CB-3908F030D398}"/>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C194551E-C4C7-4F9B-ABBB-39597423BF8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A175423B-449E-4800-A1D6-15EF47A5F3AF}"/>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E67365CD-C0C4-4786-9C0B-94D8B565543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556ED871-648D-4D8A-BE22-01289957277F}"/>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D17B3F63-ED9B-408D-9767-4DEFD894753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FC9263FB-CF5D-49DF-9CC2-EEC6428A9698}"/>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DFD86353-452E-4ADD-B3EF-98F8CF73BCF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8AE3EBF9-E140-4DA6-903F-BB5D30071CAC}"/>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CD953650-90DE-48DC-9C6D-FDCF2674710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2B6B9921-1DD0-47BF-91BC-FCE77AD38F5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0C3B4BA2-1A3F-4799-A844-5DBFBA44879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5" name="直線コネクタ 474">
          <a:extLst>
            <a:ext uri="{FF2B5EF4-FFF2-40B4-BE49-F238E27FC236}">
              <a16:creationId xmlns:a16="http://schemas.microsoft.com/office/drawing/2014/main" id="{4F25E3D8-7FBE-4DD1-89EE-AB1AA8025E40}"/>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FD893B85-1ABF-4E71-8EC1-7CCD10B2B20E}"/>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7" name="直線コネクタ 476">
          <a:extLst>
            <a:ext uri="{FF2B5EF4-FFF2-40B4-BE49-F238E27FC236}">
              <a16:creationId xmlns:a16="http://schemas.microsoft.com/office/drawing/2014/main" id="{DAB94C85-E2DA-47C7-BF5E-A3D32BEF393D}"/>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0AA6F108-DE0B-4412-B91A-79DA1F54F57D}"/>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9" name="直線コネクタ 478">
          <a:extLst>
            <a:ext uri="{FF2B5EF4-FFF2-40B4-BE49-F238E27FC236}">
              <a16:creationId xmlns:a16="http://schemas.microsoft.com/office/drawing/2014/main" id="{1588E2CA-5500-4C14-8B30-7327385345AE}"/>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401CAD1E-0817-4E0F-830C-3E85D19CABE6}"/>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81" name="フローチャート: 判断 480">
          <a:extLst>
            <a:ext uri="{FF2B5EF4-FFF2-40B4-BE49-F238E27FC236}">
              <a16:creationId xmlns:a16="http://schemas.microsoft.com/office/drawing/2014/main" id="{9223D558-FF61-45FB-9330-4A05A59C8F37}"/>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2" name="フローチャート: 判断 481">
          <a:extLst>
            <a:ext uri="{FF2B5EF4-FFF2-40B4-BE49-F238E27FC236}">
              <a16:creationId xmlns:a16="http://schemas.microsoft.com/office/drawing/2014/main" id="{4EB8E31C-6059-4FC3-A3C6-2669FABA42D5}"/>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3" name="フローチャート: 判断 482">
          <a:extLst>
            <a:ext uri="{FF2B5EF4-FFF2-40B4-BE49-F238E27FC236}">
              <a16:creationId xmlns:a16="http://schemas.microsoft.com/office/drawing/2014/main" id="{D3DF1C70-38E4-4570-95E5-D9B5B01A8824}"/>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4" name="フローチャート: 判断 483">
          <a:extLst>
            <a:ext uri="{FF2B5EF4-FFF2-40B4-BE49-F238E27FC236}">
              <a16:creationId xmlns:a16="http://schemas.microsoft.com/office/drawing/2014/main" id="{2564A6AB-B741-4D5D-A103-CE3C6F6E791A}"/>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5" name="フローチャート: 判断 484">
          <a:extLst>
            <a:ext uri="{FF2B5EF4-FFF2-40B4-BE49-F238E27FC236}">
              <a16:creationId xmlns:a16="http://schemas.microsoft.com/office/drawing/2014/main" id="{B2B8880C-DF55-44C0-9287-AD1BCACEB7A0}"/>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97B9CB2-D7CF-48CB-8E3D-C799363EDE5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A3AE619-DB9E-49FE-83D8-526CDE2DDF9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F38E31A-9F37-4038-8688-0E368DC7685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99F678C-FCC0-4138-B0DF-E85D4AC93DE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397E058-A6BF-48C4-8D16-49B4B45A235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9901</xdr:rowOff>
    </xdr:from>
    <xdr:to>
      <xdr:col>116</xdr:col>
      <xdr:colOff>114300</xdr:colOff>
      <xdr:row>40</xdr:row>
      <xdr:rowOff>111501</xdr:rowOff>
    </xdr:to>
    <xdr:sp macro="" textlink="">
      <xdr:nvSpPr>
        <xdr:cNvPr id="491" name="楕円 490">
          <a:extLst>
            <a:ext uri="{FF2B5EF4-FFF2-40B4-BE49-F238E27FC236}">
              <a16:creationId xmlns:a16="http://schemas.microsoft.com/office/drawing/2014/main" id="{CD59B629-6FCF-41B5-A8E3-95A5853BB8AA}"/>
            </a:ext>
          </a:extLst>
        </xdr:cNvPr>
        <xdr:cNvSpPr/>
      </xdr:nvSpPr>
      <xdr:spPr>
        <a:xfrm>
          <a:off x="22110700" y="686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159778</xdr:rowOff>
    </xdr:from>
    <xdr:ext cx="534377" cy="259045"/>
    <xdr:sp macro="" textlink="">
      <xdr:nvSpPr>
        <xdr:cNvPr id="492" name="【一般廃棄物処理施設】&#10;一人当たり有形固定資産（償却資産）額該当値テキスト">
          <a:extLst>
            <a:ext uri="{FF2B5EF4-FFF2-40B4-BE49-F238E27FC236}">
              <a16:creationId xmlns:a16="http://schemas.microsoft.com/office/drawing/2014/main" id="{0274B74E-EC4E-4EC3-B65D-FEF1AA4B6052}"/>
            </a:ext>
          </a:extLst>
        </xdr:cNvPr>
        <xdr:cNvSpPr txBox="1"/>
      </xdr:nvSpPr>
      <xdr:spPr>
        <a:xfrm>
          <a:off x="22199600" y="684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17285</xdr:rowOff>
    </xdr:from>
    <xdr:to>
      <xdr:col>112</xdr:col>
      <xdr:colOff>38100</xdr:colOff>
      <xdr:row>40</xdr:row>
      <xdr:rowOff>118885</xdr:rowOff>
    </xdr:to>
    <xdr:sp macro="" textlink="">
      <xdr:nvSpPr>
        <xdr:cNvPr id="493" name="楕円 492">
          <a:extLst>
            <a:ext uri="{FF2B5EF4-FFF2-40B4-BE49-F238E27FC236}">
              <a16:creationId xmlns:a16="http://schemas.microsoft.com/office/drawing/2014/main" id="{C9E38191-B410-41B9-8DDB-71874FA69A19}"/>
            </a:ext>
          </a:extLst>
        </xdr:cNvPr>
        <xdr:cNvSpPr/>
      </xdr:nvSpPr>
      <xdr:spPr>
        <a:xfrm>
          <a:off x="21272500" y="687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60701</xdr:rowOff>
    </xdr:from>
    <xdr:to>
      <xdr:col>116</xdr:col>
      <xdr:colOff>63500</xdr:colOff>
      <xdr:row>40</xdr:row>
      <xdr:rowOff>68085</xdr:rowOff>
    </xdr:to>
    <xdr:cxnSp macro="">
      <xdr:nvCxnSpPr>
        <xdr:cNvPr id="494" name="直線コネクタ 493">
          <a:extLst>
            <a:ext uri="{FF2B5EF4-FFF2-40B4-BE49-F238E27FC236}">
              <a16:creationId xmlns:a16="http://schemas.microsoft.com/office/drawing/2014/main" id="{C4C31772-0C72-4DBC-BC4B-7543AAB2E035}"/>
            </a:ext>
          </a:extLst>
        </xdr:cNvPr>
        <xdr:cNvCxnSpPr/>
      </xdr:nvCxnSpPr>
      <xdr:spPr>
        <a:xfrm flipV="1">
          <a:off x="21323300" y="6918701"/>
          <a:ext cx="838200" cy="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24638</xdr:rowOff>
    </xdr:from>
    <xdr:to>
      <xdr:col>107</xdr:col>
      <xdr:colOff>101600</xdr:colOff>
      <xdr:row>40</xdr:row>
      <xdr:rowOff>126238</xdr:rowOff>
    </xdr:to>
    <xdr:sp macro="" textlink="">
      <xdr:nvSpPr>
        <xdr:cNvPr id="495" name="楕円 494">
          <a:extLst>
            <a:ext uri="{FF2B5EF4-FFF2-40B4-BE49-F238E27FC236}">
              <a16:creationId xmlns:a16="http://schemas.microsoft.com/office/drawing/2014/main" id="{8434EB11-7DDC-4CE7-86E3-CE7824A0B79E}"/>
            </a:ext>
          </a:extLst>
        </xdr:cNvPr>
        <xdr:cNvSpPr/>
      </xdr:nvSpPr>
      <xdr:spPr>
        <a:xfrm>
          <a:off x="20383500" y="688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68085</xdr:rowOff>
    </xdr:from>
    <xdr:to>
      <xdr:col>111</xdr:col>
      <xdr:colOff>177800</xdr:colOff>
      <xdr:row>40</xdr:row>
      <xdr:rowOff>75438</xdr:rowOff>
    </xdr:to>
    <xdr:cxnSp macro="">
      <xdr:nvCxnSpPr>
        <xdr:cNvPr id="496" name="直線コネクタ 495">
          <a:extLst>
            <a:ext uri="{FF2B5EF4-FFF2-40B4-BE49-F238E27FC236}">
              <a16:creationId xmlns:a16="http://schemas.microsoft.com/office/drawing/2014/main" id="{5E1841A5-60F2-4DE6-BB8A-F454C1BF2E69}"/>
            </a:ext>
          </a:extLst>
        </xdr:cNvPr>
        <xdr:cNvCxnSpPr/>
      </xdr:nvCxnSpPr>
      <xdr:spPr>
        <a:xfrm flipV="1">
          <a:off x="20434300" y="6926085"/>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30990</xdr:rowOff>
    </xdr:from>
    <xdr:to>
      <xdr:col>102</xdr:col>
      <xdr:colOff>165100</xdr:colOff>
      <xdr:row>40</xdr:row>
      <xdr:rowOff>132590</xdr:rowOff>
    </xdr:to>
    <xdr:sp macro="" textlink="">
      <xdr:nvSpPr>
        <xdr:cNvPr id="497" name="楕円 496">
          <a:extLst>
            <a:ext uri="{FF2B5EF4-FFF2-40B4-BE49-F238E27FC236}">
              <a16:creationId xmlns:a16="http://schemas.microsoft.com/office/drawing/2014/main" id="{DE13287C-28D6-4115-8E4A-43613BF08569}"/>
            </a:ext>
          </a:extLst>
        </xdr:cNvPr>
        <xdr:cNvSpPr/>
      </xdr:nvSpPr>
      <xdr:spPr>
        <a:xfrm>
          <a:off x="19494500" y="68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75438</xdr:rowOff>
    </xdr:from>
    <xdr:to>
      <xdr:col>107</xdr:col>
      <xdr:colOff>50800</xdr:colOff>
      <xdr:row>40</xdr:row>
      <xdr:rowOff>81790</xdr:rowOff>
    </xdr:to>
    <xdr:cxnSp macro="">
      <xdr:nvCxnSpPr>
        <xdr:cNvPr id="498" name="直線コネクタ 497">
          <a:extLst>
            <a:ext uri="{FF2B5EF4-FFF2-40B4-BE49-F238E27FC236}">
              <a16:creationId xmlns:a16="http://schemas.microsoft.com/office/drawing/2014/main" id="{579AF102-FCB4-4CF2-A4DD-1BEF389FF64E}"/>
            </a:ext>
          </a:extLst>
        </xdr:cNvPr>
        <xdr:cNvCxnSpPr/>
      </xdr:nvCxnSpPr>
      <xdr:spPr>
        <a:xfrm flipV="1">
          <a:off x="19545300" y="6933438"/>
          <a:ext cx="889000" cy="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37843</xdr:rowOff>
    </xdr:from>
    <xdr:to>
      <xdr:col>98</xdr:col>
      <xdr:colOff>38100</xdr:colOff>
      <xdr:row>40</xdr:row>
      <xdr:rowOff>139443</xdr:rowOff>
    </xdr:to>
    <xdr:sp macro="" textlink="">
      <xdr:nvSpPr>
        <xdr:cNvPr id="499" name="楕円 498">
          <a:extLst>
            <a:ext uri="{FF2B5EF4-FFF2-40B4-BE49-F238E27FC236}">
              <a16:creationId xmlns:a16="http://schemas.microsoft.com/office/drawing/2014/main" id="{54D89582-A175-4658-A8B5-D301C5B253C1}"/>
            </a:ext>
          </a:extLst>
        </xdr:cNvPr>
        <xdr:cNvSpPr/>
      </xdr:nvSpPr>
      <xdr:spPr>
        <a:xfrm>
          <a:off x="18605500" y="689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81790</xdr:rowOff>
    </xdr:from>
    <xdr:to>
      <xdr:col>102</xdr:col>
      <xdr:colOff>114300</xdr:colOff>
      <xdr:row>40</xdr:row>
      <xdr:rowOff>88643</xdr:rowOff>
    </xdr:to>
    <xdr:cxnSp macro="">
      <xdr:nvCxnSpPr>
        <xdr:cNvPr id="500" name="直線コネクタ 499">
          <a:extLst>
            <a:ext uri="{FF2B5EF4-FFF2-40B4-BE49-F238E27FC236}">
              <a16:creationId xmlns:a16="http://schemas.microsoft.com/office/drawing/2014/main" id="{15436CA6-AF42-44C6-906C-921170DB4E07}"/>
            </a:ext>
          </a:extLst>
        </xdr:cNvPr>
        <xdr:cNvCxnSpPr/>
      </xdr:nvCxnSpPr>
      <xdr:spPr>
        <a:xfrm flipV="1">
          <a:off x="18656300" y="6939790"/>
          <a:ext cx="889000" cy="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804F8064-516C-41FC-B8B6-82C70BB4944C}"/>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47E4C1D1-8E58-452F-B38F-E83D3FDB5CB5}"/>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2FEA8BE8-841A-4C30-BFF8-69A41797F09C}"/>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D79E5F4A-7A32-404E-B852-1046E3250D71}"/>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110012</xdr:rowOff>
    </xdr:from>
    <xdr:ext cx="534377" cy="259045"/>
    <xdr:sp macro="" textlink="">
      <xdr:nvSpPr>
        <xdr:cNvPr id="505" name="n_1mainValue【一般廃棄物処理施設】&#10;一人当たり有形固定資産（償却資産）額">
          <a:extLst>
            <a:ext uri="{FF2B5EF4-FFF2-40B4-BE49-F238E27FC236}">
              <a16:creationId xmlns:a16="http://schemas.microsoft.com/office/drawing/2014/main" id="{45F2EEDB-6D0D-407F-BBD8-7F985CDA651F}"/>
            </a:ext>
          </a:extLst>
        </xdr:cNvPr>
        <xdr:cNvSpPr txBox="1"/>
      </xdr:nvSpPr>
      <xdr:spPr>
        <a:xfrm>
          <a:off x="21043411" y="6968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117365</xdr:rowOff>
    </xdr:from>
    <xdr:ext cx="534377" cy="259045"/>
    <xdr:sp macro="" textlink="">
      <xdr:nvSpPr>
        <xdr:cNvPr id="506" name="n_2mainValue【一般廃棄物処理施設】&#10;一人当たり有形固定資産（償却資産）額">
          <a:extLst>
            <a:ext uri="{FF2B5EF4-FFF2-40B4-BE49-F238E27FC236}">
              <a16:creationId xmlns:a16="http://schemas.microsoft.com/office/drawing/2014/main" id="{CBB5F2B2-C8C8-457D-BE3C-B7767954B843}"/>
            </a:ext>
          </a:extLst>
        </xdr:cNvPr>
        <xdr:cNvSpPr txBox="1"/>
      </xdr:nvSpPr>
      <xdr:spPr>
        <a:xfrm>
          <a:off x="20167111" y="697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123717</xdr:rowOff>
    </xdr:from>
    <xdr:ext cx="534377" cy="259045"/>
    <xdr:sp macro="" textlink="">
      <xdr:nvSpPr>
        <xdr:cNvPr id="507" name="n_3mainValue【一般廃棄物処理施設】&#10;一人当たり有形固定資産（償却資産）額">
          <a:extLst>
            <a:ext uri="{FF2B5EF4-FFF2-40B4-BE49-F238E27FC236}">
              <a16:creationId xmlns:a16="http://schemas.microsoft.com/office/drawing/2014/main" id="{27C85306-BC5E-4FCF-B1EF-97C7603ED73B}"/>
            </a:ext>
          </a:extLst>
        </xdr:cNvPr>
        <xdr:cNvSpPr txBox="1"/>
      </xdr:nvSpPr>
      <xdr:spPr>
        <a:xfrm>
          <a:off x="19278111" y="69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130570</xdr:rowOff>
    </xdr:from>
    <xdr:ext cx="534377" cy="259045"/>
    <xdr:sp macro="" textlink="">
      <xdr:nvSpPr>
        <xdr:cNvPr id="508" name="n_4mainValue【一般廃棄物処理施設】&#10;一人当たり有形固定資産（償却資産）額">
          <a:extLst>
            <a:ext uri="{FF2B5EF4-FFF2-40B4-BE49-F238E27FC236}">
              <a16:creationId xmlns:a16="http://schemas.microsoft.com/office/drawing/2014/main" id="{99F81555-FE0B-4816-9912-358AB793E560}"/>
            </a:ext>
          </a:extLst>
        </xdr:cNvPr>
        <xdr:cNvSpPr txBox="1"/>
      </xdr:nvSpPr>
      <xdr:spPr>
        <a:xfrm>
          <a:off x="18389111" y="6988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BE7B60E2-0028-4075-B900-EFE722E3033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3181D17B-5C6C-473B-90C0-8AF15D2CD99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F427D4BB-2E10-4F04-B5CD-CACEBB87DA4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D043FB4D-9358-4483-878F-D3AB3C95655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F4A783C7-0AA3-40B0-9F77-936013A3B7D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742B32DA-F998-4971-A953-C6513E06456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36F57114-0008-46E5-B01C-1CD8C10760C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B4FFF3B6-EB6B-4228-8753-DEBF85506CA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C8E5BECA-FC3F-4AC8-B281-5542B333B9D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2B5ADEAC-F021-4FAD-816B-65ADE43ACEE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00B8EF86-C0E0-4564-9B4D-455ACAFDB1B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BC972BCC-19D6-4153-9860-454ACF040F0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9669173E-FC06-45D4-ABF2-EEAFFBDCEB7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1C0A2928-9428-4D56-B2DD-34C38F580D1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4F2B74B3-6897-4D53-8B23-EF064FB9668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22E110A9-D8D3-432A-B73A-77C87D75061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6DD34FE0-42F6-4EB5-8EC2-3F0B68E3373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BF31CF45-9197-471A-B46C-9A3A0A18060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CCD016CC-FB87-4D9D-A937-EA3925A7AAF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0DF922F9-5986-47ED-BF51-8C147D0AC23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594CDC3A-E09A-42C6-BA5B-5AD431876F6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F40F9A00-541D-442A-9B33-E9323E89549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9B0AFB4B-096F-4FCB-9218-002A8C495BF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3A9E9AF4-83AC-4967-84B8-A9F037AD4CA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3" name="直線コネクタ 532">
          <a:extLst>
            <a:ext uri="{FF2B5EF4-FFF2-40B4-BE49-F238E27FC236}">
              <a16:creationId xmlns:a16="http://schemas.microsoft.com/office/drawing/2014/main" id="{215FA027-6496-4358-9CEF-731A398F8041}"/>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08491174-DDE9-4C2C-A7CC-4A8FB760C68A}"/>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a:extLst>
            <a:ext uri="{FF2B5EF4-FFF2-40B4-BE49-F238E27FC236}">
              <a16:creationId xmlns:a16="http://schemas.microsoft.com/office/drawing/2014/main" id="{E1030B7D-D0F2-4D00-B65A-B2350BDF991A}"/>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BA46B12A-C16C-4732-B795-BD8BD533C945}"/>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7" name="直線コネクタ 536">
          <a:extLst>
            <a:ext uri="{FF2B5EF4-FFF2-40B4-BE49-F238E27FC236}">
              <a16:creationId xmlns:a16="http://schemas.microsoft.com/office/drawing/2014/main" id="{13D10613-AFAF-4836-9C37-1CE4D23CACCF}"/>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5DA0DEFB-7DBC-4973-8A7A-DB9571097FAF}"/>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9" name="フローチャート: 判断 538">
          <a:extLst>
            <a:ext uri="{FF2B5EF4-FFF2-40B4-BE49-F238E27FC236}">
              <a16:creationId xmlns:a16="http://schemas.microsoft.com/office/drawing/2014/main" id="{08219F5E-9BEF-48A0-85D2-AC08655BC7AF}"/>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40" name="フローチャート: 判断 539">
          <a:extLst>
            <a:ext uri="{FF2B5EF4-FFF2-40B4-BE49-F238E27FC236}">
              <a16:creationId xmlns:a16="http://schemas.microsoft.com/office/drawing/2014/main" id="{1968B04B-F974-4D7E-8A0F-CDE4AA375BD7}"/>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1" name="フローチャート: 判断 540">
          <a:extLst>
            <a:ext uri="{FF2B5EF4-FFF2-40B4-BE49-F238E27FC236}">
              <a16:creationId xmlns:a16="http://schemas.microsoft.com/office/drawing/2014/main" id="{EB7DA0F2-94A8-44FC-9F1E-D765D7A924A5}"/>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2" name="フローチャート: 判断 541">
          <a:extLst>
            <a:ext uri="{FF2B5EF4-FFF2-40B4-BE49-F238E27FC236}">
              <a16:creationId xmlns:a16="http://schemas.microsoft.com/office/drawing/2014/main" id="{7E911449-D2B5-4F73-9147-6BA8E663D125}"/>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3" name="フローチャート: 判断 542">
          <a:extLst>
            <a:ext uri="{FF2B5EF4-FFF2-40B4-BE49-F238E27FC236}">
              <a16:creationId xmlns:a16="http://schemas.microsoft.com/office/drawing/2014/main" id="{0A875109-EF2C-4B2E-BACD-F9E2A1E214E2}"/>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0956152-4F4A-4EBA-B61E-4D89B1B4F83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D72613A-BCB8-4593-84AD-02CF0175111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56A600DA-32F5-4043-8D04-5B9762DE396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621F51E-8489-4FCD-B4F1-10CE739BCE7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822758D-A510-4416-A05D-FA62A7889B3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118745</xdr:rowOff>
    </xdr:from>
    <xdr:to>
      <xdr:col>85</xdr:col>
      <xdr:colOff>177800</xdr:colOff>
      <xdr:row>58</xdr:row>
      <xdr:rowOff>48895</xdr:rowOff>
    </xdr:to>
    <xdr:sp macro="" textlink="">
      <xdr:nvSpPr>
        <xdr:cNvPr id="549" name="楕円 548">
          <a:extLst>
            <a:ext uri="{FF2B5EF4-FFF2-40B4-BE49-F238E27FC236}">
              <a16:creationId xmlns:a16="http://schemas.microsoft.com/office/drawing/2014/main" id="{89FC8549-C662-4510-BBCF-4A30EE2AB256}"/>
            </a:ext>
          </a:extLst>
        </xdr:cNvPr>
        <xdr:cNvSpPr/>
      </xdr:nvSpPr>
      <xdr:spPr>
        <a:xfrm>
          <a:off x="16268700" y="98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141622</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340B95C2-A57D-45E4-B5AC-9E7632DC01AE}"/>
            </a:ext>
          </a:extLst>
        </xdr:cNvPr>
        <xdr:cNvSpPr txBox="1"/>
      </xdr:nvSpPr>
      <xdr:spPr>
        <a:xfrm>
          <a:off x="16357600"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137795</xdr:rowOff>
    </xdr:from>
    <xdr:to>
      <xdr:col>81</xdr:col>
      <xdr:colOff>101600</xdr:colOff>
      <xdr:row>59</xdr:row>
      <xdr:rowOff>67945</xdr:rowOff>
    </xdr:to>
    <xdr:sp macro="" textlink="">
      <xdr:nvSpPr>
        <xdr:cNvPr id="551" name="楕円 550">
          <a:extLst>
            <a:ext uri="{FF2B5EF4-FFF2-40B4-BE49-F238E27FC236}">
              <a16:creationId xmlns:a16="http://schemas.microsoft.com/office/drawing/2014/main" id="{507D7BC8-ED56-4BB5-B35B-237C4592DCD9}"/>
            </a:ext>
          </a:extLst>
        </xdr:cNvPr>
        <xdr:cNvSpPr/>
      </xdr:nvSpPr>
      <xdr:spPr>
        <a:xfrm>
          <a:off x="15430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169545</xdr:rowOff>
    </xdr:from>
    <xdr:to>
      <xdr:col>85</xdr:col>
      <xdr:colOff>127000</xdr:colOff>
      <xdr:row>59</xdr:row>
      <xdr:rowOff>17145</xdr:rowOff>
    </xdr:to>
    <xdr:cxnSp macro="">
      <xdr:nvCxnSpPr>
        <xdr:cNvPr id="552" name="直線コネクタ 551">
          <a:extLst>
            <a:ext uri="{FF2B5EF4-FFF2-40B4-BE49-F238E27FC236}">
              <a16:creationId xmlns:a16="http://schemas.microsoft.com/office/drawing/2014/main" id="{3680A33A-A42B-48F9-B30D-5FA74498DC3E}"/>
            </a:ext>
          </a:extLst>
        </xdr:cNvPr>
        <xdr:cNvCxnSpPr/>
      </xdr:nvCxnSpPr>
      <xdr:spPr>
        <a:xfrm flipV="1">
          <a:off x="15481300" y="9942195"/>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95885</xdr:rowOff>
    </xdr:from>
    <xdr:to>
      <xdr:col>76</xdr:col>
      <xdr:colOff>165100</xdr:colOff>
      <xdr:row>59</xdr:row>
      <xdr:rowOff>26035</xdr:rowOff>
    </xdr:to>
    <xdr:sp macro="" textlink="">
      <xdr:nvSpPr>
        <xdr:cNvPr id="553" name="楕円 552">
          <a:extLst>
            <a:ext uri="{FF2B5EF4-FFF2-40B4-BE49-F238E27FC236}">
              <a16:creationId xmlns:a16="http://schemas.microsoft.com/office/drawing/2014/main" id="{D134DA71-6E27-454A-A1E7-A6EB5FAE4263}"/>
            </a:ext>
          </a:extLst>
        </xdr:cNvPr>
        <xdr:cNvSpPr/>
      </xdr:nvSpPr>
      <xdr:spPr>
        <a:xfrm>
          <a:off x="14541500" y="100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146685</xdr:rowOff>
    </xdr:from>
    <xdr:to>
      <xdr:col>81</xdr:col>
      <xdr:colOff>50800</xdr:colOff>
      <xdr:row>59</xdr:row>
      <xdr:rowOff>17145</xdr:rowOff>
    </xdr:to>
    <xdr:cxnSp macro="">
      <xdr:nvCxnSpPr>
        <xdr:cNvPr id="554" name="直線コネクタ 553">
          <a:extLst>
            <a:ext uri="{FF2B5EF4-FFF2-40B4-BE49-F238E27FC236}">
              <a16:creationId xmlns:a16="http://schemas.microsoft.com/office/drawing/2014/main" id="{0F164905-44A5-49CB-B53E-CA63D2E82343}"/>
            </a:ext>
          </a:extLst>
        </xdr:cNvPr>
        <xdr:cNvCxnSpPr/>
      </xdr:nvCxnSpPr>
      <xdr:spPr>
        <a:xfrm>
          <a:off x="14592300" y="1009078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53975</xdr:rowOff>
    </xdr:from>
    <xdr:to>
      <xdr:col>72</xdr:col>
      <xdr:colOff>38100</xdr:colOff>
      <xdr:row>58</xdr:row>
      <xdr:rowOff>155575</xdr:rowOff>
    </xdr:to>
    <xdr:sp macro="" textlink="">
      <xdr:nvSpPr>
        <xdr:cNvPr id="555" name="楕円 554">
          <a:extLst>
            <a:ext uri="{FF2B5EF4-FFF2-40B4-BE49-F238E27FC236}">
              <a16:creationId xmlns:a16="http://schemas.microsoft.com/office/drawing/2014/main" id="{115C37F0-6F86-431A-8395-2170E94D54B0}"/>
            </a:ext>
          </a:extLst>
        </xdr:cNvPr>
        <xdr:cNvSpPr/>
      </xdr:nvSpPr>
      <xdr:spPr>
        <a:xfrm>
          <a:off x="13652500" y="999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104775</xdr:rowOff>
    </xdr:from>
    <xdr:to>
      <xdr:col>76</xdr:col>
      <xdr:colOff>114300</xdr:colOff>
      <xdr:row>58</xdr:row>
      <xdr:rowOff>146685</xdr:rowOff>
    </xdr:to>
    <xdr:cxnSp macro="">
      <xdr:nvCxnSpPr>
        <xdr:cNvPr id="556" name="直線コネクタ 555">
          <a:extLst>
            <a:ext uri="{FF2B5EF4-FFF2-40B4-BE49-F238E27FC236}">
              <a16:creationId xmlns:a16="http://schemas.microsoft.com/office/drawing/2014/main" id="{B953FA51-447E-4FBA-93B5-5084F0B699C8}"/>
            </a:ext>
          </a:extLst>
        </xdr:cNvPr>
        <xdr:cNvCxnSpPr/>
      </xdr:nvCxnSpPr>
      <xdr:spPr>
        <a:xfrm>
          <a:off x="13703300" y="100488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12065</xdr:rowOff>
    </xdr:from>
    <xdr:to>
      <xdr:col>67</xdr:col>
      <xdr:colOff>101600</xdr:colOff>
      <xdr:row>58</xdr:row>
      <xdr:rowOff>113665</xdr:rowOff>
    </xdr:to>
    <xdr:sp macro="" textlink="">
      <xdr:nvSpPr>
        <xdr:cNvPr id="557" name="楕円 556">
          <a:extLst>
            <a:ext uri="{FF2B5EF4-FFF2-40B4-BE49-F238E27FC236}">
              <a16:creationId xmlns:a16="http://schemas.microsoft.com/office/drawing/2014/main" id="{FC4F5C08-3A1E-46A2-80C3-7D34DAF1F254}"/>
            </a:ext>
          </a:extLst>
        </xdr:cNvPr>
        <xdr:cNvSpPr/>
      </xdr:nvSpPr>
      <xdr:spPr>
        <a:xfrm>
          <a:off x="12763500" y="995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62865</xdr:rowOff>
    </xdr:from>
    <xdr:to>
      <xdr:col>71</xdr:col>
      <xdr:colOff>177800</xdr:colOff>
      <xdr:row>58</xdr:row>
      <xdr:rowOff>104775</xdr:rowOff>
    </xdr:to>
    <xdr:cxnSp macro="">
      <xdr:nvCxnSpPr>
        <xdr:cNvPr id="558" name="直線コネクタ 557">
          <a:extLst>
            <a:ext uri="{FF2B5EF4-FFF2-40B4-BE49-F238E27FC236}">
              <a16:creationId xmlns:a16="http://schemas.microsoft.com/office/drawing/2014/main" id="{3A00E7AA-87E9-4BD3-B498-C9F9C703F13F}"/>
            </a:ext>
          </a:extLst>
        </xdr:cNvPr>
        <xdr:cNvCxnSpPr/>
      </xdr:nvCxnSpPr>
      <xdr:spPr>
        <a:xfrm>
          <a:off x="12814300" y="100069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488E4E50-6466-484E-BB75-081EE219DE52}"/>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8AD363B8-FBE3-4CEE-92E9-1DA79E6F6AD6}"/>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F476727F-30B2-46DE-A232-190E5407D243}"/>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5364FEDB-EC9E-4383-AA2B-6C4F933E9F35}"/>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84472</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2EA05757-53C0-45B2-977D-76F5B9F502E6}"/>
            </a:ext>
          </a:extLst>
        </xdr:cNvPr>
        <xdr:cNvSpPr txBox="1"/>
      </xdr:nvSpPr>
      <xdr:spPr>
        <a:xfrm>
          <a:off x="152660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42562</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D52F257D-C7A1-4F39-A576-20F89CC8CC44}"/>
            </a:ext>
          </a:extLst>
        </xdr:cNvPr>
        <xdr:cNvSpPr txBox="1"/>
      </xdr:nvSpPr>
      <xdr:spPr>
        <a:xfrm>
          <a:off x="14389744" y="981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652</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DE9C34FD-6F5B-4FDA-B77B-B49B35E90BFB}"/>
            </a:ext>
          </a:extLst>
        </xdr:cNvPr>
        <xdr:cNvSpPr txBox="1"/>
      </xdr:nvSpPr>
      <xdr:spPr>
        <a:xfrm>
          <a:off x="13500744"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130192</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FBCFBF7E-F8E3-4C87-845D-52292D5BFC37}"/>
            </a:ext>
          </a:extLst>
        </xdr:cNvPr>
        <xdr:cNvSpPr txBox="1"/>
      </xdr:nvSpPr>
      <xdr:spPr>
        <a:xfrm>
          <a:off x="12611744" y="973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A334CA86-21FD-439A-B0FE-3B49EC7219A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C8C4353D-2941-4CBB-AE6A-3158674DA15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3021A559-DD72-40A6-9D8D-B1D85E242BC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71644E6-3579-4935-A5D5-9216312FAE7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D589948D-7D73-4D45-871D-5020808BACD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5F33635B-27D3-424F-9318-C43BD3D2603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B4EDF579-D607-45DD-A711-76163B9B8FA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21E30D45-F28C-4C39-9F87-5D835A3B5D3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EEA18653-B9D5-4C0B-AB6D-2DC2DFE724F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EDD8057-8AE2-4BA8-9727-6B2C3C03E43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2B93FB92-AF18-4B15-8A29-8A1F459DA7C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59D179EA-7CC4-4C84-A69B-6ED8E5CF307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6A258495-8FBB-468D-887A-ED40223E027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CDD55B26-E239-4644-9618-6DC42715CB38}"/>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8335C974-17C2-4E95-9D9D-EB02981B186A}"/>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0B30E73B-D07C-42C9-ACC3-F877399AE37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FC9921AB-B539-4E0F-8FB2-216A3136A5F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E524705C-E9AE-4E1F-89AF-E5850530B37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6DFF9B2C-7D3C-4EE3-8E5C-5D539A55E4DD}"/>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A5460B20-E25E-4542-9AF9-2314C47B3977}"/>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AC494C4D-6FA9-4183-B081-8417249B8BC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3686BEB0-9655-48AE-9770-71FCFAB63D3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8FDE4A48-11D7-4AC3-9116-C2B36DB9227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42E01BB2-D830-46A5-96E4-3C13601D484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47425DCA-BDD2-48C7-A8F0-F1698E69C09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2" name="直線コネクタ 591">
          <a:extLst>
            <a:ext uri="{FF2B5EF4-FFF2-40B4-BE49-F238E27FC236}">
              <a16:creationId xmlns:a16="http://schemas.microsoft.com/office/drawing/2014/main" id="{34FD5AAE-A673-4DFF-8863-8D640718C924}"/>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F927EA8A-99E5-4E5B-B025-DD79847110B8}"/>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4" name="直線コネクタ 593">
          <a:extLst>
            <a:ext uri="{FF2B5EF4-FFF2-40B4-BE49-F238E27FC236}">
              <a16:creationId xmlns:a16="http://schemas.microsoft.com/office/drawing/2014/main" id="{08B43ACD-4C1A-4D14-A298-5F8BA23E83B6}"/>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FE1D5175-49F5-4DCE-8D7B-D90CD97DC682}"/>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6" name="直線コネクタ 595">
          <a:extLst>
            <a:ext uri="{FF2B5EF4-FFF2-40B4-BE49-F238E27FC236}">
              <a16:creationId xmlns:a16="http://schemas.microsoft.com/office/drawing/2014/main" id="{B6DAA247-6A6B-4181-B101-CC0227F973DA}"/>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F1A830BE-A6B7-4EE3-ADAB-955ADC28B437}"/>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8" name="フローチャート: 判断 597">
          <a:extLst>
            <a:ext uri="{FF2B5EF4-FFF2-40B4-BE49-F238E27FC236}">
              <a16:creationId xmlns:a16="http://schemas.microsoft.com/office/drawing/2014/main" id="{13585A4E-2B87-4ED9-8F7A-6BCAAEA37FFE}"/>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9" name="フローチャート: 判断 598">
          <a:extLst>
            <a:ext uri="{FF2B5EF4-FFF2-40B4-BE49-F238E27FC236}">
              <a16:creationId xmlns:a16="http://schemas.microsoft.com/office/drawing/2014/main" id="{B5F5E804-445A-4F98-A647-77CBD208723C}"/>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00" name="フローチャート: 判断 599">
          <a:extLst>
            <a:ext uri="{FF2B5EF4-FFF2-40B4-BE49-F238E27FC236}">
              <a16:creationId xmlns:a16="http://schemas.microsoft.com/office/drawing/2014/main" id="{C2A3B1D2-B434-434E-BF38-D212604587FC}"/>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1" name="フローチャート: 判断 600">
          <a:extLst>
            <a:ext uri="{FF2B5EF4-FFF2-40B4-BE49-F238E27FC236}">
              <a16:creationId xmlns:a16="http://schemas.microsoft.com/office/drawing/2014/main" id="{164B6228-B433-41BF-8B05-3D82980A9879}"/>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2" name="フローチャート: 判断 601">
          <a:extLst>
            <a:ext uri="{FF2B5EF4-FFF2-40B4-BE49-F238E27FC236}">
              <a16:creationId xmlns:a16="http://schemas.microsoft.com/office/drawing/2014/main" id="{DDA68296-DEE7-4861-B8CF-881F64F6BA65}"/>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A92F44A-C4DC-4A41-8CD2-B1A917CBCEC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157ADDB-3E47-4652-A809-12C2D2849BE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C5DC0CB9-DAC6-4C54-AD93-EE59E12E084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84B9C18-8780-410A-9A2F-EDFE9E2C755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7FE4C24-6CB5-4CC3-B1E6-34BA0CCF1B1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11249</xdr:rowOff>
    </xdr:from>
    <xdr:to>
      <xdr:col>116</xdr:col>
      <xdr:colOff>114300</xdr:colOff>
      <xdr:row>62</xdr:row>
      <xdr:rowOff>112849</xdr:rowOff>
    </xdr:to>
    <xdr:sp macro="" textlink="">
      <xdr:nvSpPr>
        <xdr:cNvPr id="608" name="楕円 607">
          <a:extLst>
            <a:ext uri="{FF2B5EF4-FFF2-40B4-BE49-F238E27FC236}">
              <a16:creationId xmlns:a16="http://schemas.microsoft.com/office/drawing/2014/main" id="{249795BA-0634-4EF5-92B6-84454FC04B2E}"/>
            </a:ext>
          </a:extLst>
        </xdr:cNvPr>
        <xdr:cNvSpPr/>
      </xdr:nvSpPr>
      <xdr:spPr>
        <a:xfrm>
          <a:off x="221107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34126</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88A9669C-0915-4B45-8037-F288CE47FE69}"/>
            </a:ext>
          </a:extLst>
        </xdr:cNvPr>
        <xdr:cNvSpPr txBox="1"/>
      </xdr:nvSpPr>
      <xdr:spPr>
        <a:xfrm>
          <a:off x="22199600" y="1049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92891</xdr:rowOff>
    </xdr:from>
    <xdr:to>
      <xdr:col>112</xdr:col>
      <xdr:colOff>38100</xdr:colOff>
      <xdr:row>63</xdr:row>
      <xdr:rowOff>23041</xdr:rowOff>
    </xdr:to>
    <xdr:sp macro="" textlink="">
      <xdr:nvSpPr>
        <xdr:cNvPr id="610" name="楕円 609">
          <a:extLst>
            <a:ext uri="{FF2B5EF4-FFF2-40B4-BE49-F238E27FC236}">
              <a16:creationId xmlns:a16="http://schemas.microsoft.com/office/drawing/2014/main" id="{08864C8A-C765-4F18-9CB5-FBF891BB5807}"/>
            </a:ext>
          </a:extLst>
        </xdr:cNvPr>
        <xdr:cNvSpPr/>
      </xdr:nvSpPr>
      <xdr:spPr>
        <a:xfrm>
          <a:off x="212725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62049</xdr:rowOff>
    </xdr:from>
    <xdr:to>
      <xdr:col>116</xdr:col>
      <xdr:colOff>63500</xdr:colOff>
      <xdr:row>62</xdr:row>
      <xdr:rowOff>143691</xdr:rowOff>
    </xdr:to>
    <xdr:cxnSp macro="">
      <xdr:nvCxnSpPr>
        <xdr:cNvPr id="611" name="直線コネクタ 610">
          <a:extLst>
            <a:ext uri="{FF2B5EF4-FFF2-40B4-BE49-F238E27FC236}">
              <a16:creationId xmlns:a16="http://schemas.microsoft.com/office/drawing/2014/main" id="{4DE38178-7C3D-4DE4-9678-662771AB2975}"/>
            </a:ext>
          </a:extLst>
        </xdr:cNvPr>
        <xdr:cNvCxnSpPr/>
      </xdr:nvCxnSpPr>
      <xdr:spPr>
        <a:xfrm flipV="1">
          <a:off x="21323300" y="10691949"/>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99423</xdr:rowOff>
    </xdr:from>
    <xdr:to>
      <xdr:col>107</xdr:col>
      <xdr:colOff>101600</xdr:colOff>
      <xdr:row>63</xdr:row>
      <xdr:rowOff>29573</xdr:rowOff>
    </xdr:to>
    <xdr:sp macro="" textlink="">
      <xdr:nvSpPr>
        <xdr:cNvPr id="612" name="楕円 611">
          <a:extLst>
            <a:ext uri="{FF2B5EF4-FFF2-40B4-BE49-F238E27FC236}">
              <a16:creationId xmlns:a16="http://schemas.microsoft.com/office/drawing/2014/main" id="{E8ABF41F-4B81-4CB0-81F0-26094CFCE025}"/>
            </a:ext>
          </a:extLst>
        </xdr:cNvPr>
        <xdr:cNvSpPr/>
      </xdr:nvSpPr>
      <xdr:spPr>
        <a:xfrm>
          <a:off x="20383500" y="107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143691</xdr:rowOff>
    </xdr:from>
    <xdr:to>
      <xdr:col>111</xdr:col>
      <xdr:colOff>177800</xdr:colOff>
      <xdr:row>62</xdr:row>
      <xdr:rowOff>150223</xdr:rowOff>
    </xdr:to>
    <xdr:cxnSp macro="">
      <xdr:nvCxnSpPr>
        <xdr:cNvPr id="613" name="直線コネクタ 612">
          <a:extLst>
            <a:ext uri="{FF2B5EF4-FFF2-40B4-BE49-F238E27FC236}">
              <a16:creationId xmlns:a16="http://schemas.microsoft.com/office/drawing/2014/main" id="{60D94A9D-052C-479E-84FE-2A239F863C24}"/>
            </a:ext>
          </a:extLst>
        </xdr:cNvPr>
        <xdr:cNvCxnSpPr/>
      </xdr:nvCxnSpPr>
      <xdr:spPr>
        <a:xfrm flipV="1">
          <a:off x="20434300" y="1077359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105954</xdr:rowOff>
    </xdr:from>
    <xdr:to>
      <xdr:col>102</xdr:col>
      <xdr:colOff>165100</xdr:colOff>
      <xdr:row>63</xdr:row>
      <xdr:rowOff>36104</xdr:rowOff>
    </xdr:to>
    <xdr:sp macro="" textlink="">
      <xdr:nvSpPr>
        <xdr:cNvPr id="614" name="楕円 613">
          <a:extLst>
            <a:ext uri="{FF2B5EF4-FFF2-40B4-BE49-F238E27FC236}">
              <a16:creationId xmlns:a16="http://schemas.microsoft.com/office/drawing/2014/main" id="{EF584800-01C1-467E-AC85-2723196EA9F3}"/>
            </a:ext>
          </a:extLst>
        </xdr:cNvPr>
        <xdr:cNvSpPr/>
      </xdr:nvSpPr>
      <xdr:spPr>
        <a:xfrm>
          <a:off x="19494500" y="1073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150223</xdr:rowOff>
    </xdr:from>
    <xdr:to>
      <xdr:col>107</xdr:col>
      <xdr:colOff>50800</xdr:colOff>
      <xdr:row>62</xdr:row>
      <xdr:rowOff>156754</xdr:rowOff>
    </xdr:to>
    <xdr:cxnSp macro="">
      <xdr:nvCxnSpPr>
        <xdr:cNvPr id="615" name="直線コネクタ 614">
          <a:extLst>
            <a:ext uri="{FF2B5EF4-FFF2-40B4-BE49-F238E27FC236}">
              <a16:creationId xmlns:a16="http://schemas.microsoft.com/office/drawing/2014/main" id="{ADD9E081-CF71-4ECF-8788-BCA6E8127631}"/>
            </a:ext>
          </a:extLst>
        </xdr:cNvPr>
        <xdr:cNvCxnSpPr/>
      </xdr:nvCxnSpPr>
      <xdr:spPr>
        <a:xfrm flipV="1">
          <a:off x="19545300" y="1078012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115751</xdr:rowOff>
    </xdr:from>
    <xdr:to>
      <xdr:col>98</xdr:col>
      <xdr:colOff>38100</xdr:colOff>
      <xdr:row>63</xdr:row>
      <xdr:rowOff>45901</xdr:rowOff>
    </xdr:to>
    <xdr:sp macro="" textlink="">
      <xdr:nvSpPr>
        <xdr:cNvPr id="616" name="楕円 615">
          <a:extLst>
            <a:ext uri="{FF2B5EF4-FFF2-40B4-BE49-F238E27FC236}">
              <a16:creationId xmlns:a16="http://schemas.microsoft.com/office/drawing/2014/main" id="{32DE76BC-9626-4A8E-B67E-1EFE6138D33E}"/>
            </a:ext>
          </a:extLst>
        </xdr:cNvPr>
        <xdr:cNvSpPr/>
      </xdr:nvSpPr>
      <xdr:spPr>
        <a:xfrm>
          <a:off x="18605500" y="1074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156754</xdr:rowOff>
    </xdr:from>
    <xdr:to>
      <xdr:col>102</xdr:col>
      <xdr:colOff>114300</xdr:colOff>
      <xdr:row>62</xdr:row>
      <xdr:rowOff>166551</xdr:rowOff>
    </xdr:to>
    <xdr:cxnSp macro="">
      <xdr:nvCxnSpPr>
        <xdr:cNvPr id="617" name="直線コネクタ 616">
          <a:extLst>
            <a:ext uri="{FF2B5EF4-FFF2-40B4-BE49-F238E27FC236}">
              <a16:creationId xmlns:a16="http://schemas.microsoft.com/office/drawing/2014/main" id="{697BA613-730F-4E87-A0F1-E5F6C0F3879C}"/>
            </a:ext>
          </a:extLst>
        </xdr:cNvPr>
        <xdr:cNvCxnSpPr/>
      </xdr:nvCxnSpPr>
      <xdr:spPr>
        <a:xfrm flipV="1">
          <a:off x="18656300" y="1078665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618" name="n_1aveValue【保健センター・保健所】&#10;一人当たり面積">
          <a:extLst>
            <a:ext uri="{FF2B5EF4-FFF2-40B4-BE49-F238E27FC236}">
              <a16:creationId xmlns:a16="http://schemas.microsoft.com/office/drawing/2014/main" id="{646EC0D0-2809-4918-873D-327E2CAAE4DF}"/>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619" name="n_2aveValue【保健センター・保健所】&#10;一人当たり面積">
          <a:extLst>
            <a:ext uri="{FF2B5EF4-FFF2-40B4-BE49-F238E27FC236}">
              <a16:creationId xmlns:a16="http://schemas.microsoft.com/office/drawing/2014/main" id="{859A78CD-DD70-4D49-9EC1-8BE8D791F4C6}"/>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620" name="n_3aveValue【保健センター・保健所】&#10;一人当たり面積">
          <a:extLst>
            <a:ext uri="{FF2B5EF4-FFF2-40B4-BE49-F238E27FC236}">
              <a16:creationId xmlns:a16="http://schemas.microsoft.com/office/drawing/2014/main" id="{21C04FC0-A0A7-4F5D-815A-4EC4A2742D01}"/>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621" name="n_4aveValue【保健センター・保健所】&#10;一人当たり面積">
          <a:extLst>
            <a:ext uri="{FF2B5EF4-FFF2-40B4-BE49-F238E27FC236}">
              <a16:creationId xmlns:a16="http://schemas.microsoft.com/office/drawing/2014/main" id="{F24CBED9-6612-416A-B5F5-80D1635773F1}"/>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39568</xdr:rowOff>
    </xdr:from>
    <xdr:ext cx="469744" cy="259045"/>
    <xdr:sp macro="" textlink="">
      <xdr:nvSpPr>
        <xdr:cNvPr id="622" name="n_1mainValue【保健センター・保健所】&#10;一人当たり面積">
          <a:extLst>
            <a:ext uri="{FF2B5EF4-FFF2-40B4-BE49-F238E27FC236}">
              <a16:creationId xmlns:a16="http://schemas.microsoft.com/office/drawing/2014/main" id="{076BABC7-84BD-4C6E-B587-4F0A5FDD592A}"/>
            </a:ext>
          </a:extLst>
        </xdr:cNvPr>
        <xdr:cNvSpPr txBox="1"/>
      </xdr:nvSpPr>
      <xdr:spPr>
        <a:xfrm>
          <a:off x="21075727" y="10498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46100</xdr:rowOff>
    </xdr:from>
    <xdr:ext cx="469744" cy="259045"/>
    <xdr:sp macro="" textlink="">
      <xdr:nvSpPr>
        <xdr:cNvPr id="623" name="n_2mainValue【保健センター・保健所】&#10;一人当たり面積">
          <a:extLst>
            <a:ext uri="{FF2B5EF4-FFF2-40B4-BE49-F238E27FC236}">
              <a16:creationId xmlns:a16="http://schemas.microsoft.com/office/drawing/2014/main" id="{5E6D695A-1360-4FEC-82D4-6BA1694CCA7D}"/>
            </a:ext>
          </a:extLst>
        </xdr:cNvPr>
        <xdr:cNvSpPr txBox="1"/>
      </xdr:nvSpPr>
      <xdr:spPr>
        <a:xfrm>
          <a:off x="20199427" y="1050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52631</xdr:rowOff>
    </xdr:from>
    <xdr:ext cx="469744" cy="259045"/>
    <xdr:sp macro="" textlink="">
      <xdr:nvSpPr>
        <xdr:cNvPr id="624" name="n_3mainValue【保健センター・保健所】&#10;一人当たり面積">
          <a:extLst>
            <a:ext uri="{FF2B5EF4-FFF2-40B4-BE49-F238E27FC236}">
              <a16:creationId xmlns:a16="http://schemas.microsoft.com/office/drawing/2014/main" id="{3A0FC9C3-2514-4E05-B55A-0238353CD157}"/>
            </a:ext>
          </a:extLst>
        </xdr:cNvPr>
        <xdr:cNvSpPr txBox="1"/>
      </xdr:nvSpPr>
      <xdr:spPr>
        <a:xfrm>
          <a:off x="19310427" y="10511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62428</xdr:rowOff>
    </xdr:from>
    <xdr:ext cx="469744" cy="259045"/>
    <xdr:sp macro="" textlink="">
      <xdr:nvSpPr>
        <xdr:cNvPr id="625" name="n_4mainValue【保健センター・保健所】&#10;一人当たり面積">
          <a:extLst>
            <a:ext uri="{FF2B5EF4-FFF2-40B4-BE49-F238E27FC236}">
              <a16:creationId xmlns:a16="http://schemas.microsoft.com/office/drawing/2014/main" id="{60568B4E-9905-409F-A580-CE5803A59846}"/>
            </a:ext>
          </a:extLst>
        </xdr:cNvPr>
        <xdr:cNvSpPr txBox="1"/>
      </xdr:nvSpPr>
      <xdr:spPr>
        <a:xfrm>
          <a:off x="18421427" y="1052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5A53BB43-41B7-449D-910A-BCFE455AEF5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2805B6BA-550B-4A47-B6AB-5CE0558166F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70C5F88-451B-411C-BEE4-8D5EF2012C2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BDC73EEB-F392-4A28-AF10-4F1733BB15B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998EBE9C-B5F4-4524-81B3-58A24D7A041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C9FD235D-6BA6-498B-8171-82485AA46AD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FD57121A-028E-4B12-86D1-00FA9F6BB40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3420906-7932-4C92-B870-6931394D4CE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4359E4F5-671B-472F-84F8-739DE5D35D9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C59B88C0-2149-4B1F-AF82-20639A72D80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F902B5B2-5289-492D-9A03-FA6A364466E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AD6FA070-1060-444E-854E-8F4D78D5D72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383AB193-D9AF-410A-818F-78C08BABF02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B82A8AD8-B021-4938-B296-39B28F910A1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8C5341D9-DF32-4C14-8DA6-908BF93015F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A5A822AA-01DC-4849-BF89-F7AE8A3C211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D17028BE-30AF-47EC-BA25-64099EA8C88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25934B30-C396-481A-A1B3-8510EA9E0E5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F2168AA8-598B-4D0A-BC9C-4039D2F062C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B3EFFF0F-A4DF-41CA-B708-99551C820C8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1D0B1267-C82D-40A6-A497-4B25107C39A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FD92F097-07AF-41BA-B3D3-1EAF9614C05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B809A4F7-3038-4709-8DB9-E671E92E218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701A6429-1CE4-456C-AE30-D13B1192A24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1BEA64A2-3E46-48C0-933A-85F5A7739AC9}"/>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DE584844-9C0A-4BD2-A6AE-905DC398390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5AA0869D-2A5C-421F-A53F-EA4ADEFA2A44}"/>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41502A90-0CDD-462D-94A2-43D5726AFB92}"/>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4" name="直線コネクタ 653">
          <a:extLst>
            <a:ext uri="{FF2B5EF4-FFF2-40B4-BE49-F238E27FC236}">
              <a16:creationId xmlns:a16="http://schemas.microsoft.com/office/drawing/2014/main" id="{009FAB4F-53CE-4053-AAFF-4764CF940142}"/>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E1B39168-1641-4E0D-A88F-0DFEDFA0AE97}"/>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6" name="フローチャート: 判断 655">
          <a:extLst>
            <a:ext uri="{FF2B5EF4-FFF2-40B4-BE49-F238E27FC236}">
              <a16:creationId xmlns:a16="http://schemas.microsoft.com/office/drawing/2014/main" id="{D046B1E4-139F-4EC5-B6B7-F22156D05C87}"/>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7" name="フローチャート: 判断 656">
          <a:extLst>
            <a:ext uri="{FF2B5EF4-FFF2-40B4-BE49-F238E27FC236}">
              <a16:creationId xmlns:a16="http://schemas.microsoft.com/office/drawing/2014/main" id="{82B36F60-AF41-44BA-9F06-FD20DA6FFC12}"/>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8" name="フローチャート: 判断 657">
          <a:extLst>
            <a:ext uri="{FF2B5EF4-FFF2-40B4-BE49-F238E27FC236}">
              <a16:creationId xmlns:a16="http://schemas.microsoft.com/office/drawing/2014/main" id="{93615A25-7A58-4E37-8E82-06FC195BF527}"/>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9" name="フローチャート: 判断 658">
          <a:extLst>
            <a:ext uri="{FF2B5EF4-FFF2-40B4-BE49-F238E27FC236}">
              <a16:creationId xmlns:a16="http://schemas.microsoft.com/office/drawing/2014/main" id="{52CE3488-08B0-4E0A-AB99-FD2696715F8A}"/>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60" name="フローチャート: 判断 659">
          <a:extLst>
            <a:ext uri="{FF2B5EF4-FFF2-40B4-BE49-F238E27FC236}">
              <a16:creationId xmlns:a16="http://schemas.microsoft.com/office/drawing/2014/main" id="{612315F2-2A9A-4D4D-9C68-15585C97D53B}"/>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EBFAFD24-6E78-44B6-B3CB-4771569E89C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BDE432E-B944-44FE-93D8-70C4737E588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422923C-1601-4C01-A593-83148897348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6AD8C0CA-7719-4167-ACC8-7A657A4F97C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A3E0D46-FD86-4901-A654-583EFAA7866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164464</xdr:rowOff>
    </xdr:from>
    <xdr:to>
      <xdr:col>85</xdr:col>
      <xdr:colOff>177800</xdr:colOff>
      <xdr:row>79</xdr:row>
      <xdr:rowOff>94614</xdr:rowOff>
    </xdr:to>
    <xdr:sp macro="" textlink="">
      <xdr:nvSpPr>
        <xdr:cNvPr id="666" name="楕円 665">
          <a:extLst>
            <a:ext uri="{FF2B5EF4-FFF2-40B4-BE49-F238E27FC236}">
              <a16:creationId xmlns:a16="http://schemas.microsoft.com/office/drawing/2014/main" id="{6C60316E-EEE1-4891-9B08-3089CA14A8C3}"/>
            </a:ext>
          </a:extLst>
        </xdr:cNvPr>
        <xdr:cNvSpPr/>
      </xdr:nvSpPr>
      <xdr:spPr>
        <a:xfrm>
          <a:off x="16268700" y="1353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15891</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6B2A73F1-8E3F-47D1-9A3D-2D2DE8DAD3F5}"/>
            </a:ext>
          </a:extLst>
        </xdr:cNvPr>
        <xdr:cNvSpPr txBox="1"/>
      </xdr:nvSpPr>
      <xdr:spPr>
        <a:xfrm>
          <a:off x="16357600" y="1338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65405</xdr:rowOff>
    </xdr:from>
    <xdr:to>
      <xdr:col>81</xdr:col>
      <xdr:colOff>101600</xdr:colOff>
      <xdr:row>79</xdr:row>
      <xdr:rowOff>167005</xdr:rowOff>
    </xdr:to>
    <xdr:sp macro="" textlink="">
      <xdr:nvSpPr>
        <xdr:cNvPr id="668" name="楕円 667">
          <a:extLst>
            <a:ext uri="{FF2B5EF4-FFF2-40B4-BE49-F238E27FC236}">
              <a16:creationId xmlns:a16="http://schemas.microsoft.com/office/drawing/2014/main" id="{E924DE9E-3363-4D78-AEB3-54E802412861}"/>
            </a:ext>
          </a:extLst>
        </xdr:cNvPr>
        <xdr:cNvSpPr/>
      </xdr:nvSpPr>
      <xdr:spPr>
        <a:xfrm>
          <a:off x="15430500" y="136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43814</xdr:rowOff>
    </xdr:from>
    <xdr:to>
      <xdr:col>85</xdr:col>
      <xdr:colOff>127000</xdr:colOff>
      <xdr:row>79</xdr:row>
      <xdr:rowOff>116205</xdr:rowOff>
    </xdr:to>
    <xdr:cxnSp macro="">
      <xdr:nvCxnSpPr>
        <xdr:cNvPr id="669" name="直線コネクタ 668">
          <a:extLst>
            <a:ext uri="{FF2B5EF4-FFF2-40B4-BE49-F238E27FC236}">
              <a16:creationId xmlns:a16="http://schemas.microsoft.com/office/drawing/2014/main" id="{2012C0B7-0212-4502-982F-183698859E73}"/>
            </a:ext>
          </a:extLst>
        </xdr:cNvPr>
        <xdr:cNvCxnSpPr/>
      </xdr:nvCxnSpPr>
      <xdr:spPr>
        <a:xfrm flipV="1">
          <a:off x="15481300" y="13588364"/>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25400</xdr:rowOff>
    </xdr:from>
    <xdr:to>
      <xdr:col>76</xdr:col>
      <xdr:colOff>165100</xdr:colOff>
      <xdr:row>79</xdr:row>
      <xdr:rowOff>127000</xdr:rowOff>
    </xdr:to>
    <xdr:sp macro="" textlink="">
      <xdr:nvSpPr>
        <xdr:cNvPr id="670" name="楕円 669">
          <a:extLst>
            <a:ext uri="{FF2B5EF4-FFF2-40B4-BE49-F238E27FC236}">
              <a16:creationId xmlns:a16="http://schemas.microsoft.com/office/drawing/2014/main" id="{697F380C-2546-4B42-968C-6F03D0B37C03}"/>
            </a:ext>
          </a:extLst>
        </xdr:cNvPr>
        <xdr:cNvSpPr/>
      </xdr:nvSpPr>
      <xdr:spPr>
        <a:xfrm>
          <a:off x="14541500" y="1356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76200</xdr:rowOff>
    </xdr:from>
    <xdr:to>
      <xdr:col>81</xdr:col>
      <xdr:colOff>50800</xdr:colOff>
      <xdr:row>79</xdr:row>
      <xdr:rowOff>116205</xdr:rowOff>
    </xdr:to>
    <xdr:cxnSp macro="">
      <xdr:nvCxnSpPr>
        <xdr:cNvPr id="671" name="直線コネクタ 670">
          <a:extLst>
            <a:ext uri="{FF2B5EF4-FFF2-40B4-BE49-F238E27FC236}">
              <a16:creationId xmlns:a16="http://schemas.microsoft.com/office/drawing/2014/main" id="{097ABD46-80C7-4557-AAB8-E91AFBB479E5}"/>
            </a:ext>
          </a:extLst>
        </xdr:cNvPr>
        <xdr:cNvCxnSpPr/>
      </xdr:nvCxnSpPr>
      <xdr:spPr>
        <a:xfrm>
          <a:off x="14592300" y="136207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4445</xdr:rowOff>
    </xdr:from>
    <xdr:to>
      <xdr:col>72</xdr:col>
      <xdr:colOff>38100</xdr:colOff>
      <xdr:row>79</xdr:row>
      <xdr:rowOff>106045</xdr:rowOff>
    </xdr:to>
    <xdr:sp macro="" textlink="">
      <xdr:nvSpPr>
        <xdr:cNvPr id="672" name="楕円 671">
          <a:extLst>
            <a:ext uri="{FF2B5EF4-FFF2-40B4-BE49-F238E27FC236}">
              <a16:creationId xmlns:a16="http://schemas.microsoft.com/office/drawing/2014/main" id="{37B41D88-F499-46F9-BCA6-8B556BE6F402}"/>
            </a:ext>
          </a:extLst>
        </xdr:cNvPr>
        <xdr:cNvSpPr/>
      </xdr:nvSpPr>
      <xdr:spPr>
        <a:xfrm>
          <a:off x="13652500" y="1354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55245</xdr:rowOff>
    </xdr:from>
    <xdr:to>
      <xdr:col>76</xdr:col>
      <xdr:colOff>114300</xdr:colOff>
      <xdr:row>79</xdr:row>
      <xdr:rowOff>76200</xdr:rowOff>
    </xdr:to>
    <xdr:cxnSp macro="">
      <xdr:nvCxnSpPr>
        <xdr:cNvPr id="673" name="直線コネクタ 672">
          <a:extLst>
            <a:ext uri="{FF2B5EF4-FFF2-40B4-BE49-F238E27FC236}">
              <a16:creationId xmlns:a16="http://schemas.microsoft.com/office/drawing/2014/main" id="{817EFF9E-097E-4DF9-805A-0030B0AC0FD9}"/>
            </a:ext>
          </a:extLst>
        </xdr:cNvPr>
        <xdr:cNvCxnSpPr/>
      </xdr:nvCxnSpPr>
      <xdr:spPr>
        <a:xfrm>
          <a:off x="13703300" y="135997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118745</xdr:rowOff>
    </xdr:from>
    <xdr:to>
      <xdr:col>67</xdr:col>
      <xdr:colOff>101600</xdr:colOff>
      <xdr:row>79</xdr:row>
      <xdr:rowOff>48895</xdr:rowOff>
    </xdr:to>
    <xdr:sp macro="" textlink="">
      <xdr:nvSpPr>
        <xdr:cNvPr id="674" name="楕円 673">
          <a:extLst>
            <a:ext uri="{FF2B5EF4-FFF2-40B4-BE49-F238E27FC236}">
              <a16:creationId xmlns:a16="http://schemas.microsoft.com/office/drawing/2014/main" id="{F055F1AC-C1A9-4326-A8B9-863CFB445AB8}"/>
            </a:ext>
          </a:extLst>
        </xdr:cNvPr>
        <xdr:cNvSpPr/>
      </xdr:nvSpPr>
      <xdr:spPr>
        <a:xfrm>
          <a:off x="12763500" y="1349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169545</xdr:rowOff>
    </xdr:from>
    <xdr:to>
      <xdr:col>71</xdr:col>
      <xdr:colOff>177800</xdr:colOff>
      <xdr:row>79</xdr:row>
      <xdr:rowOff>55245</xdr:rowOff>
    </xdr:to>
    <xdr:cxnSp macro="">
      <xdr:nvCxnSpPr>
        <xdr:cNvPr id="675" name="直線コネクタ 674">
          <a:extLst>
            <a:ext uri="{FF2B5EF4-FFF2-40B4-BE49-F238E27FC236}">
              <a16:creationId xmlns:a16="http://schemas.microsoft.com/office/drawing/2014/main" id="{99D7F5C3-393F-4038-B21F-D62E6A3A9408}"/>
            </a:ext>
          </a:extLst>
        </xdr:cNvPr>
        <xdr:cNvCxnSpPr/>
      </xdr:nvCxnSpPr>
      <xdr:spPr>
        <a:xfrm>
          <a:off x="12814300" y="1354264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676" name="n_1aveValue【消防施設】&#10;有形固定資産減価償却率">
          <a:extLst>
            <a:ext uri="{FF2B5EF4-FFF2-40B4-BE49-F238E27FC236}">
              <a16:creationId xmlns:a16="http://schemas.microsoft.com/office/drawing/2014/main" id="{E28ECDDB-2997-43D1-B0CA-B60B446A3312}"/>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77" name="n_2aveValue【消防施設】&#10;有形固定資産減価償却率">
          <a:extLst>
            <a:ext uri="{FF2B5EF4-FFF2-40B4-BE49-F238E27FC236}">
              <a16:creationId xmlns:a16="http://schemas.microsoft.com/office/drawing/2014/main" id="{33311771-CB72-42D7-BCA4-6460429F8786}"/>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78" name="n_3aveValue【消防施設】&#10;有形固定資産減価償却率">
          <a:extLst>
            <a:ext uri="{FF2B5EF4-FFF2-40B4-BE49-F238E27FC236}">
              <a16:creationId xmlns:a16="http://schemas.microsoft.com/office/drawing/2014/main" id="{22A42BED-C439-4483-9E08-34D77333325C}"/>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79" name="n_4aveValue【消防施設】&#10;有形固定資産減価償却率">
          <a:extLst>
            <a:ext uri="{FF2B5EF4-FFF2-40B4-BE49-F238E27FC236}">
              <a16:creationId xmlns:a16="http://schemas.microsoft.com/office/drawing/2014/main" id="{9F787274-E093-4B3D-BDC8-53D39A32874A}"/>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12082</xdr:rowOff>
    </xdr:from>
    <xdr:ext cx="405111" cy="259045"/>
    <xdr:sp macro="" textlink="">
      <xdr:nvSpPr>
        <xdr:cNvPr id="680" name="n_1mainValue【消防施設】&#10;有形固定資産減価償却率">
          <a:extLst>
            <a:ext uri="{FF2B5EF4-FFF2-40B4-BE49-F238E27FC236}">
              <a16:creationId xmlns:a16="http://schemas.microsoft.com/office/drawing/2014/main" id="{E93F27B1-99A3-4F03-9933-A234E1E6222E}"/>
            </a:ext>
          </a:extLst>
        </xdr:cNvPr>
        <xdr:cNvSpPr txBox="1"/>
      </xdr:nvSpPr>
      <xdr:spPr>
        <a:xfrm>
          <a:off x="15266044" y="1338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143527</xdr:rowOff>
    </xdr:from>
    <xdr:ext cx="405111" cy="259045"/>
    <xdr:sp macro="" textlink="">
      <xdr:nvSpPr>
        <xdr:cNvPr id="681" name="n_2mainValue【消防施設】&#10;有形固定資産減価償却率">
          <a:extLst>
            <a:ext uri="{FF2B5EF4-FFF2-40B4-BE49-F238E27FC236}">
              <a16:creationId xmlns:a16="http://schemas.microsoft.com/office/drawing/2014/main" id="{0B313699-788F-4119-B729-229756A545B1}"/>
            </a:ext>
          </a:extLst>
        </xdr:cNvPr>
        <xdr:cNvSpPr txBox="1"/>
      </xdr:nvSpPr>
      <xdr:spPr>
        <a:xfrm>
          <a:off x="14389744" y="1334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122572</xdr:rowOff>
    </xdr:from>
    <xdr:ext cx="405111" cy="259045"/>
    <xdr:sp macro="" textlink="">
      <xdr:nvSpPr>
        <xdr:cNvPr id="682" name="n_3mainValue【消防施設】&#10;有形固定資産減価償却率">
          <a:extLst>
            <a:ext uri="{FF2B5EF4-FFF2-40B4-BE49-F238E27FC236}">
              <a16:creationId xmlns:a16="http://schemas.microsoft.com/office/drawing/2014/main" id="{AD6F9786-8E0A-4DB7-97E6-7E7614D677B4}"/>
            </a:ext>
          </a:extLst>
        </xdr:cNvPr>
        <xdr:cNvSpPr txBox="1"/>
      </xdr:nvSpPr>
      <xdr:spPr>
        <a:xfrm>
          <a:off x="13500744" y="1332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65422</xdr:rowOff>
    </xdr:from>
    <xdr:ext cx="405111" cy="259045"/>
    <xdr:sp macro="" textlink="">
      <xdr:nvSpPr>
        <xdr:cNvPr id="683" name="n_4mainValue【消防施設】&#10;有形固定資産減価償却率">
          <a:extLst>
            <a:ext uri="{FF2B5EF4-FFF2-40B4-BE49-F238E27FC236}">
              <a16:creationId xmlns:a16="http://schemas.microsoft.com/office/drawing/2014/main" id="{335915B2-5F75-48E1-A61B-7E39ED1F913A}"/>
            </a:ext>
          </a:extLst>
        </xdr:cNvPr>
        <xdr:cNvSpPr txBox="1"/>
      </xdr:nvSpPr>
      <xdr:spPr>
        <a:xfrm>
          <a:off x="12611744" y="1326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3A378DA2-F91A-40C8-8FBA-BB410536675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8A981BAE-6740-4B91-9FB0-FA8462187BC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DFCF9F98-0F14-4F52-9900-0BA0AAE8FD2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A9E9471F-8A4A-45DE-B94A-C53AC51B93A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5D9A690B-7990-46AC-B6B4-7B361378339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A2E65105-6CEB-4295-A69C-58A73C79057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5B5843EA-37D7-4632-899A-1C7A1E07713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7549D69B-6708-439E-9249-F5BAD10172A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B26FB21F-1771-4FFF-A09C-8C3771F3951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73550F71-E9C5-464C-8B60-B6FB483A55C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16E241DC-D182-444A-93B6-4675FFD62AB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3CB3C88F-2036-4904-BF90-6428714333E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61964206-29DA-484F-850A-77416AE94DA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ECBF1CD6-D394-408F-82D2-0DD4C8BBCFB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726FAC34-8F3A-49E6-A272-FC774C6BF76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65C6B504-D0BE-424B-B70D-D69AE7918B5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03837A3B-CD33-4AE9-884F-162C2469D245}"/>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D6FD1947-8288-4C00-832C-4F1E7D52B32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9E3DDE7E-CEF4-4658-912E-5BCEC49FA97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5AFA4840-E9F7-486F-9875-936EFA88789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17DCBCEA-1B1B-46E9-AED6-0155A74D694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2069FA26-62E3-4B30-8932-70BAC8DB2E6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8A9411C4-C83E-403C-9868-A3CAB19CD7B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325F8908-F71A-4C11-A32B-BB0507FA934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7DB0B54B-76CD-4497-A6C5-1762645590D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9" name="直線コネクタ 708">
          <a:extLst>
            <a:ext uri="{FF2B5EF4-FFF2-40B4-BE49-F238E27FC236}">
              <a16:creationId xmlns:a16="http://schemas.microsoft.com/office/drawing/2014/main" id="{A66F7B1B-0C93-48FC-902C-36C32A1FEE4C}"/>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10" name="【消防施設】&#10;一人当たり面積最小値テキスト">
          <a:extLst>
            <a:ext uri="{FF2B5EF4-FFF2-40B4-BE49-F238E27FC236}">
              <a16:creationId xmlns:a16="http://schemas.microsoft.com/office/drawing/2014/main" id="{7BD680E3-FAF6-438B-A6AF-A63E625C4974}"/>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1" name="直線コネクタ 710">
          <a:extLst>
            <a:ext uri="{FF2B5EF4-FFF2-40B4-BE49-F238E27FC236}">
              <a16:creationId xmlns:a16="http://schemas.microsoft.com/office/drawing/2014/main" id="{4221E9E9-0F3D-4B1F-89B6-F635D763FF5D}"/>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2" name="【消防施設】&#10;一人当たり面積最大値テキスト">
          <a:extLst>
            <a:ext uri="{FF2B5EF4-FFF2-40B4-BE49-F238E27FC236}">
              <a16:creationId xmlns:a16="http://schemas.microsoft.com/office/drawing/2014/main" id="{68BC763F-5049-417A-A4CF-534F1F21FA43}"/>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3" name="直線コネクタ 712">
          <a:extLst>
            <a:ext uri="{FF2B5EF4-FFF2-40B4-BE49-F238E27FC236}">
              <a16:creationId xmlns:a16="http://schemas.microsoft.com/office/drawing/2014/main" id="{25C989B9-46EA-479D-9005-410B03863C44}"/>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714" name="【消防施設】&#10;一人当たり面積平均値テキスト">
          <a:extLst>
            <a:ext uri="{FF2B5EF4-FFF2-40B4-BE49-F238E27FC236}">
              <a16:creationId xmlns:a16="http://schemas.microsoft.com/office/drawing/2014/main" id="{EB0B0E90-0219-49DC-A775-2FBC7A242A0A}"/>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5" name="フローチャート: 判断 714">
          <a:extLst>
            <a:ext uri="{FF2B5EF4-FFF2-40B4-BE49-F238E27FC236}">
              <a16:creationId xmlns:a16="http://schemas.microsoft.com/office/drawing/2014/main" id="{B61B2429-A938-427A-80B5-210EB571BC3F}"/>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6" name="フローチャート: 判断 715">
          <a:extLst>
            <a:ext uri="{FF2B5EF4-FFF2-40B4-BE49-F238E27FC236}">
              <a16:creationId xmlns:a16="http://schemas.microsoft.com/office/drawing/2014/main" id="{7BB19504-6A6C-4FED-A9B7-8F4D48C35FCD}"/>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7" name="フローチャート: 判断 716">
          <a:extLst>
            <a:ext uri="{FF2B5EF4-FFF2-40B4-BE49-F238E27FC236}">
              <a16:creationId xmlns:a16="http://schemas.microsoft.com/office/drawing/2014/main" id="{A164327F-55D4-485A-BBDD-D4C10D03AAE3}"/>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8" name="フローチャート: 判断 717">
          <a:extLst>
            <a:ext uri="{FF2B5EF4-FFF2-40B4-BE49-F238E27FC236}">
              <a16:creationId xmlns:a16="http://schemas.microsoft.com/office/drawing/2014/main" id="{C14F1527-F1AC-4945-8B0F-5A61162025F6}"/>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9" name="フローチャート: 判断 718">
          <a:extLst>
            <a:ext uri="{FF2B5EF4-FFF2-40B4-BE49-F238E27FC236}">
              <a16:creationId xmlns:a16="http://schemas.microsoft.com/office/drawing/2014/main" id="{236C4905-B118-402F-B4D1-D15D4F593ADC}"/>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E5D96AD-EC82-46EF-8CCC-D7A78442C82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C3D3FC38-1713-4C57-B5CD-CE862F266C5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40AD9418-B2B9-4E8F-8ED1-0C5C50A96D6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29A2F786-4FA4-4A91-BDFE-8C83D1F43F7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9B137BD1-77B7-45CA-96CD-99E67C0619D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122827</xdr:rowOff>
    </xdr:from>
    <xdr:to>
      <xdr:col>116</xdr:col>
      <xdr:colOff>114300</xdr:colOff>
      <xdr:row>85</xdr:row>
      <xdr:rowOff>52977</xdr:rowOff>
    </xdr:to>
    <xdr:sp macro="" textlink="">
      <xdr:nvSpPr>
        <xdr:cNvPr id="725" name="楕円 724">
          <a:extLst>
            <a:ext uri="{FF2B5EF4-FFF2-40B4-BE49-F238E27FC236}">
              <a16:creationId xmlns:a16="http://schemas.microsoft.com/office/drawing/2014/main" id="{30C31318-D1F6-4E5A-8021-1E4D01F605B4}"/>
            </a:ext>
          </a:extLst>
        </xdr:cNvPr>
        <xdr:cNvSpPr/>
      </xdr:nvSpPr>
      <xdr:spPr>
        <a:xfrm>
          <a:off x="22110700" y="1452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145704</xdr:rowOff>
    </xdr:from>
    <xdr:ext cx="469744" cy="259045"/>
    <xdr:sp macro="" textlink="">
      <xdr:nvSpPr>
        <xdr:cNvPr id="726" name="【消防施設】&#10;一人当たり面積該当値テキスト">
          <a:extLst>
            <a:ext uri="{FF2B5EF4-FFF2-40B4-BE49-F238E27FC236}">
              <a16:creationId xmlns:a16="http://schemas.microsoft.com/office/drawing/2014/main" id="{28DC6604-C56A-453A-9298-32E75CC4C20A}"/>
            </a:ext>
          </a:extLst>
        </xdr:cNvPr>
        <xdr:cNvSpPr txBox="1"/>
      </xdr:nvSpPr>
      <xdr:spPr>
        <a:xfrm>
          <a:off x="22199600" y="14376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155484</xdr:rowOff>
    </xdr:from>
    <xdr:to>
      <xdr:col>112</xdr:col>
      <xdr:colOff>38100</xdr:colOff>
      <xdr:row>85</xdr:row>
      <xdr:rowOff>85634</xdr:rowOff>
    </xdr:to>
    <xdr:sp macro="" textlink="">
      <xdr:nvSpPr>
        <xdr:cNvPr id="727" name="楕円 726">
          <a:extLst>
            <a:ext uri="{FF2B5EF4-FFF2-40B4-BE49-F238E27FC236}">
              <a16:creationId xmlns:a16="http://schemas.microsoft.com/office/drawing/2014/main" id="{20BF6A01-1B35-4E88-9D1E-A514721365BB}"/>
            </a:ext>
          </a:extLst>
        </xdr:cNvPr>
        <xdr:cNvSpPr/>
      </xdr:nvSpPr>
      <xdr:spPr>
        <a:xfrm>
          <a:off x="21272500" y="1455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2177</xdr:rowOff>
    </xdr:from>
    <xdr:to>
      <xdr:col>116</xdr:col>
      <xdr:colOff>63500</xdr:colOff>
      <xdr:row>85</xdr:row>
      <xdr:rowOff>34834</xdr:rowOff>
    </xdr:to>
    <xdr:cxnSp macro="">
      <xdr:nvCxnSpPr>
        <xdr:cNvPr id="728" name="直線コネクタ 727">
          <a:extLst>
            <a:ext uri="{FF2B5EF4-FFF2-40B4-BE49-F238E27FC236}">
              <a16:creationId xmlns:a16="http://schemas.microsoft.com/office/drawing/2014/main" id="{D3422A90-A02D-487C-942D-1EEAB3F092C7}"/>
            </a:ext>
          </a:extLst>
        </xdr:cNvPr>
        <xdr:cNvCxnSpPr/>
      </xdr:nvCxnSpPr>
      <xdr:spPr>
        <a:xfrm flipV="1">
          <a:off x="21323300" y="1457542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162016</xdr:rowOff>
    </xdr:from>
    <xdr:to>
      <xdr:col>107</xdr:col>
      <xdr:colOff>101600</xdr:colOff>
      <xdr:row>85</xdr:row>
      <xdr:rowOff>92166</xdr:rowOff>
    </xdr:to>
    <xdr:sp macro="" textlink="">
      <xdr:nvSpPr>
        <xdr:cNvPr id="729" name="楕円 728">
          <a:extLst>
            <a:ext uri="{FF2B5EF4-FFF2-40B4-BE49-F238E27FC236}">
              <a16:creationId xmlns:a16="http://schemas.microsoft.com/office/drawing/2014/main" id="{6FD7BE13-9520-4470-AB96-588A9AD9EF2B}"/>
            </a:ext>
          </a:extLst>
        </xdr:cNvPr>
        <xdr:cNvSpPr/>
      </xdr:nvSpPr>
      <xdr:spPr>
        <a:xfrm>
          <a:off x="20383500" y="1456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34834</xdr:rowOff>
    </xdr:from>
    <xdr:to>
      <xdr:col>111</xdr:col>
      <xdr:colOff>177800</xdr:colOff>
      <xdr:row>85</xdr:row>
      <xdr:rowOff>41366</xdr:rowOff>
    </xdr:to>
    <xdr:cxnSp macro="">
      <xdr:nvCxnSpPr>
        <xdr:cNvPr id="730" name="直線コネクタ 729">
          <a:extLst>
            <a:ext uri="{FF2B5EF4-FFF2-40B4-BE49-F238E27FC236}">
              <a16:creationId xmlns:a16="http://schemas.microsoft.com/office/drawing/2014/main" id="{13C364C7-9CF9-4052-BD5A-460EF5DE10DE}"/>
            </a:ext>
          </a:extLst>
        </xdr:cNvPr>
        <xdr:cNvCxnSpPr/>
      </xdr:nvCxnSpPr>
      <xdr:spPr>
        <a:xfrm flipV="1">
          <a:off x="20434300" y="1460808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168548</xdr:rowOff>
    </xdr:from>
    <xdr:to>
      <xdr:col>102</xdr:col>
      <xdr:colOff>165100</xdr:colOff>
      <xdr:row>85</xdr:row>
      <xdr:rowOff>98698</xdr:rowOff>
    </xdr:to>
    <xdr:sp macro="" textlink="">
      <xdr:nvSpPr>
        <xdr:cNvPr id="731" name="楕円 730">
          <a:extLst>
            <a:ext uri="{FF2B5EF4-FFF2-40B4-BE49-F238E27FC236}">
              <a16:creationId xmlns:a16="http://schemas.microsoft.com/office/drawing/2014/main" id="{D3DEE94E-1D96-4E95-97F8-50B8760ED239}"/>
            </a:ext>
          </a:extLst>
        </xdr:cNvPr>
        <xdr:cNvSpPr/>
      </xdr:nvSpPr>
      <xdr:spPr>
        <a:xfrm>
          <a:off x="19494500" y="1457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41366</xdr:rowOff>
    </xdr:from>
    <xdr:to>
      <xdr:col>107</xdr:col>
      <xdr:colOff>50800</xdr:colOff>
      <xdr:row>85</xdr:row>
      <xdr:rowOff>47898</xdr:rowOff>
    </xdr:to>
    <xdr:cxnSp macro="">
      <xdr:nvCxnSpPr>
        <xdr:cNvPr id="732" name="直線コネクタ 731">
          <a:extLst>
            <a:ext uri="{FF2B5EF4-FFF2-40B4-BE49-F238E27FC236}">
              <a16:creationId xmlns:a16="http://schemas.microsoft.com/office/drawing/2014/main" id="{2533254F-FFA8-47E4-B4BD-2F12A916EB5E}"/>
            </a:ext>
          </a:extLst>
        </xdr:cNvPr>
        <xdr:cNvCxnSpPr/>
      </xdr:nvCxnSpPr>
      <xdr:spPr>
        <a:xfrm flipV="1">
          <a:off x="19545300" y="1461461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1995</xdr:rowOff>
    </xdr:from>
    <xdr:to>
      <xdr:col>98</xdr:col>
      <xdr:colOff>38100</xdr:colOff>
      <xdr:row>85</xdr:row>
      <xdr:rowOff>103595</xdr:rowOff>
    </xdr:to>
    <xdr:sp macro="" textlink="">
      <xdr:nvSpPr>
        <xdr:cNvPr id="733" name="楕円 732">
          <a:extLst>
            <a:ext uri="{FF2B5EF4-FFF2-40B4-BE49-F238E27FC236}">
              <a16:creationId xmlns:a16="http://schemas.microsoft.com/office/drawing/2014/main" id="{7EBDAF1B-25D9-49A4-B2BF-D4EA45E27201}"/>
            </a:ext>
          </a:extLst>
        </xdr:cNvPr>
        <xdr:cNvSpPr/>
      </xdr:nvSpPr>
      <xdr:spPr>
        <a:xfrm>
          <a:off x="18605500" y="145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47898</xdr:rowOff>
    </xdr:from>
    <xdr:to>
      <xdr:col>102</xdr:col>
      <xdr:colOff>114300</xdr:colOff>
      <xdr:row>85</xdr:row>
      <xdr:rowOff>52795</xdr:rowOff>
    </xdr:to>
    <xdr:cxnSp macro="">
      <xdr:nvCxnSpPr>
        <xdr:cNvPr id="734" name="直線コネクタ 733">
          <a:extLst>
            <a:ext uri="{FF2B5EF4-FFF2-40B4-BE49-F238E27FC236}">
              <a16:creationId xmlns:a16="http://schemas.microsoft.com/office/drawing/2014/main" id="{6E490C51-AFC4-488B-9AB9-4C04136CEC45}"/>
            </a:ext>
          </a:extLst>
        </xdr:cNvPr>
        <xdr:cNvCxnSpPr/>
      </xdr:nvCxnSpPr>
      <xdr:spPr>
        <a:xfrm flipV="1">
          <a:off x="18656300" y="14621148"/>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735" name="n_1aveValue【消防施設】&#10;一人当たり面積">
          <a:extLst>
            <a:ext uri="{FF2B5EF4-FFF2-40B4-BE49-F238E27FC236}">
              <a16:creationId xmlns:a16="http://schemas.microsoft.com/office/drawing/2014/main" id="{FEC1961E-3B93-4B97-8AE0-EE080B82DB48}"/>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736" name="n_2aveValue【消防施設】&#10;一人当たり面積">
          <a:extLst>
            <a:ext uri="{FF2B5EF4-FFF2-40B4-BE49-F238E27FC236}">
              <a16:creationId xmlns:a16="http://schemas.microsoft.com/office/drawing/2014/main" id="{A92A0993-39AF-4714-B411-C6A521DB9550}"/>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737" name="n_3aveValue【消防施設】&#10;一人当たり面積">
          <a:extLst>
            <a:ext uri="{FF2B5EF4-FFF2-40B4-BE49-F238E27FC236}">
              <a16:creationId xmlns:a16="http://schemas.microsoft.com/office/drawing/2014/main" id="{2FBF19CF-1CD3-41A0-A0CE-F7BE5F3DC85B}"/>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738" name="n_4aveValue【消防施設】&#10;一人当たり面積">
          <a:extLst>
            <a:ext uri="{FF2B5EF4-FFF2-40B4-BE49-F238E27FC236}">
              <a16:creationId xmlns:a16="http://schemas.microsoft.com/office/drawing/2014/main" id="{D2CAEF18-4238-4D7D-94E1-C35FC86F15AE}"/>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102161</xdr:rowOff>
    </xdr:from>
    <xdr:ext cx="469744" cy="259045"/>
    <xdr:sp macro="" textlink="">
      <xdr:nvSpPr>
        <xdr:cNvPr id="739" name="n_1mainValue【消防施設】&#10;一人当たり面積">
          <a:extLst>
            <a:ext uri="{FF2B5EF4-FFF2-40B4-BE49-F238E27FC236}">
              <a16:creationId xmlns:a16="http://schemas.microsoft.com/office/drawing/2014/main" id="{9579D648-78F6-41FE-B8DC-4983E95AF1C2}"/>
            </a:ext>
          </a:extLst>
        </xdr:cNvPr>
        <xdr:cNvSpPr txBox="1"/>
      </xdr:nvSpPr>
      <xdr:spPr>
        <a:xfrm>
          <a:off x="21075727" y="1433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108693</xdr:rowOff>
    </xdr:from>
    <xdr:ext cx="469744" cy="259045"/>
    <xdr:sp macro="" textlink="">
      <xdr:nvSpPr>
        <xdr:cNvPr id="740" name="n_2mainValue【消防施設】&#10;一人当たり面積">
          <a:extLst>
            <a:ext uri="{FF2B5EF4-FFF2-40B4-BE49-F238E27FC236}">
              <a16:creationId xmlns:a16="http://schemas.microsoft.com/office/drawing/2014/main" id="{B0C97F31-FA75-4CED-A8AF-84E6CDE6A422}"/>
            </a:ext>
          </a:extLst>
        </xdr:cNvPr>
        <xdr:cNvSpPr txBox="1"/>
      </xdr:nvSpPr>
      <xdr:spPr>
        <a:xfrm>
          <a:off x="20199427" y="14339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115225</xdr:rowOff>
    </xdr:from>
    <xdr:ext cx="469744" cy="259045"/>
    <xdr:sp macro="" textlink="">
      <xdr:nvSpPr>
        <xdr:cNvPr id="741" name="n_3mainValue【消防施設】&#10;一人当たり面積">
          <a:extLst>
            <a:ext uri="{FF2B5EF4-FFF2-40B4-BE49-F238E27FC236}">
              <a16:creationId xmlns:a16="http://schemas.microsoft.com/office/drawing/2014/main" id="{F83A444C-9859-4B1C-BC8E-3167BC8B85D4}"/>
            </a:ext>
          </a:extLst>
        </xdr:cNvPr>
        <xdr:cNvSpPr txBox="1"/>
      </xdr:nvSpPr>
      <xdr:spPr>
        <a:xfrm>
          <a:off x="19310427" y="14345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120122</xdr:rowOff>
    </xdr:from>
    <xdr:ext cx="469744" cy="259045"/>
    <xdr:sp macro="" textlink="">
      <xdr:nvSpPr>
        <xdr:cNvPr id="742" name="n_4mainValue【消防施設】&#10;一人当たり面積">
          <a:extLst>
            <a:ext uri="{FF2B5EF4-FFF2-40B4-BE49-F238E27FC236}">
              <a16:creationId xmlns:a16="http://schemas.microsoft.com/office/drawing/2014/main" id="{2DF33F3A-E01F-4971-B6F2-BD7DE53B33D6}"/>
            </a:ext>
          </a:extLst>
        </xdr:cNvPr>
        <xdr:cNvSpPr txBox="1"/>
      </xdr:nvSpPr>
      <xdr:spPr>
        <a:xfrm>
          <a:off x="18421427"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542FA2BA-8227-4691-9129-8DDA4F37D75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2A0C32B8-E5AC-4B31-BB91-910BC0DCC04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8FA94038-D4A7-4179-B535-14E8E872E12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911EDF01-7699-46DC-AE08-DB4EFF503C7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36AB0196-2ACC-4E1B-A685-51FB417245C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C8ACFDCA-8FE5-4C84-BD50-7C665A1060F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FCE04A3C-5CA9-4B94-BDD2-CA1853B1C24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FAE85D86-D452-4928-95AB-943D6619697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3957EF0C-96F1-4ABC-AECB-5094EB50C08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3E050717-656A-4DD5-82B0-B5057DBA318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F11EC883-8DD0-4C92-8ECE-672B81D6FE3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3A739A4D-C747-4108-89A4-D25CE8CEE4D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31925467-C182-439C-A2C5-E3EAD8B8911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4650A9F3-D121-4FB8-9D67-6509EE172C6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F8EB0BD8-255D-4F39-AC61-6AC37D6BD31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4D6DB5C2-D5CF-4056-9BAA-A22862DCBAD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4FDAEC39-E024-45CA-8AEF-A3E119C8C5A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E572ABA2-442A-4A64-8CB8-B37C764B7A9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EF8EDB3A-CFBC-46C7-8FB8-9DBDC6A872D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D40DC455-B3F7-4ED2-AAD4-385F1192A1A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BC0F4CE5-6D85-4068-A731-18B3A43B619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F17C7FB7-A464-4968-AAEF-26793D6AB24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95F88E0D-6F5A-4D70-8CFA-20ACC7BB9AD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5FF93A89-D4EB-4508-9F3F-9257C3E46D8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387D047C-2635-4982-8C45-0CAB3E2686D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39646F6D-7CEC-4AEB-B1D7-4D277A40D617}"/>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9FD98B73-7948-488A-9D72-6EA0B025F89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47EED4AB-0955-41E1-9078-10AF6D524C3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1" name="【庁舎】&#10;有形固定資産減価償却率最大値テキスト">
          <a:extLst>
            <a:ext uri="{FF2B5EF4-FFF2-40B4-BE49-F238E27FC236}">
              <a16:creationId xmlns:a16="http://schemas.microsoft.com/office/drawing/2014/main" id="{0BBE46AE-B1D1-4ABE-B1F4-6197EA8A546F}"/>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2" name="直線コネクタ 771">
          <a:extLst>
            <a:ext uri="{FF2B5EF4-FFF2-40B4-BE49-F238E27FC236}">
              <a16:creationId xmlns:a16="http://schemas.microsoft.com/office/drawing/2014/main" id="{83534B40-CDB8-432C-B4BC-0E244E936C42}"/>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773" name="【庁舎】&#10;有形固定資産減価償却率平均値テキスト">
          <a:extLst>
            <a:ext uri="{FF2B5EF4-FFF2-40B4-BE49-F238E27FC236}">
              <a16:creationId xmlns:a16="http://schemas.microsoft.com/office/drawing/2014/main" id="{113A9DEC-460C-4934-89B8-D5E2B68E6E5A}"/>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4" name="フローチャート: 判断 773">
          <a:extLst>
            <a:ext uri="{FF2B5EF4-FFF2-40B4-BE49-F238E27FC236}">
              <a16:creationId xmlns:a16="http://schemas.microsoft.com/office/drawing/2014/main" id="{61868858-0FDC-4D0D-ABB7-FCCF20135A72}"/>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5" name="フローチャート: 判断 774">
          <a:extLst>
            <a:ext uri="{FF2B5EF4-FFF2-40B4-BE49-F238E27FC236}">
              <a16:creationId xmlns:a16="http://schemas.microsoft.com/office/drawing/2014/main" id="{8A3C6C99-A26B-4CBB-BED4-BD9F865662EB}"/>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6" name="フローチャート: 判断 775">
          <a:extLst>
            <a:ext uri="{FF2B5EF4-FFF2-40B4-BE49-F238E27FC236}">
              <a16:creationId xmlns:a16="http://schemas.microsoft.com/office/drawing/2014/main" id="{BE441215-DC07-4FBE-9F32-6E68F123CCD6}"/>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7" name="フローチャート: 判断 776">
          <a:extLst>
            <a:ext uri="{FF2B5EF4-FFF2-40B4-BE49-F238E27FC236}">
              <a16:creationId xmlns:a16="http://schemas.microsoft.com/office/drawing/2014/main" id="{1A0069DB-6952-4115-820E-3FE587D238B1}"/>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8" name="フローチャート: 判断 777">
          <a:extLst>
            <a:ext uri="{FF2B5EF4-FFF2-40B4-BE49-F238E27FC236}">
              <a16:creationId xmlns:a16="http://schemas.microsoft.com/office/drawing/2014/main" id="{B39D05EF-96C4-4853-AEC0-ACBE76B4D278}"/>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D48302C-63EF-44A2-B775-8E561C32964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2291630F-D5FC-444E-80C0-1CA49DD1D98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1ECA9D40-B07F-4998-9773-2012784EA79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17205F94-C5C1-4A95-984F-4F4FD5B3FAA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AF6EA302-3FFA-46E4-AFE5-45BA22912DD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128270</xdr:rowOff>
    </xdr:from>
    <xdr:to>
      <xdr:col>85</xdr:col>
      <xdr:colOff>177800</xdr:colOff>
      <xdr:row>102</xdr:row>
      <xdr:rowOff>58420</xdr:rowOff>
    </xdr:to>
    <xdr:sp macro="" textlink="">
      <xdr:nvSpPr>
        <xdr:cNvPr id="784" name="楕円 783">
          <a:extLst>
            <a:ext uri="{FF2B5EF4-FFF2-40B4-BE49-F238E27FC236}">
              <a16:creationId xmlns:a16="http://schemas.microsoft.com/office/drawing/2014/main" id="{E23C9956-495F-4088-9EAB-3579C2164F4D}"/>
            </a:ext>
          </a:extLst>
        </xdr:cNvPr>
        <xdr:cNvSpPr/>
      </xdr:nvSpPr>
      <xdr:spPr>
        <a:xfrm>
          <a:off x="162687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151147</xdr:rowOff>
    </xdr:from>
    <xdr:ext cx="405111" cy="259045"/>
    <xdr:sp macro="" textlink="">
      <xdr:nvSpPr>
        <xdr:cNvPr id="785" name="【庁舎】&#10;有形固定資産減価償却率該当値テキスト">
          <a:extLst>
            <a:ext uri="{FF2B5EF4-FFF2-40B4-BE49-F238E27FC236}">
              <a16:creationId xmlns:a16="http://schemas.microsoft.com/office/drawing/2014/main" id="{274D881F-2832-4CC1-851D-177F8D9D1388}"/>
            </a:ext>
          </a:extLst>
        </xdr:cNvPr>
        <xdr:cNvSpPr txBox="1"/>
      </xdr:nvSpPr>
      <xdr:spPr>
        <a:xfrm>
          <a:off x="16357600"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23768</xdr:rowOff>
    </xdr:from>
    <xdr:to>
      <xdr:col>81</xdr:col>
      <xdr:colOff>101600</xdr:colOff>
      <xdr:row>102</xdr:row>
      <xdr:rowOff>125368</xdr:rowOff>
    </xdr:to>
    <xdr:sp macro="" textlink="">
      <xdr:nvSpPr>
        <xdr:cNvPr id="786" name="楕円 785">
          <a:extLst>
            <a:ext uri="{FF2B5EF4-FFF2-40B4-BE49-F238E27FC236}">
              <a16:creationId xmlns:a16="http://schemas.microsoft.com/office/drawing/2014/main" id="{9A24C030-43A1-4627-B68D-2678B3A4086D}"/>
            </a:ext>
          </a:extLst>
        </xdr:cNvPr>
        <xdr:cNvSpPr/>
      </xdr:nvSpPr>
      <xdr:spPr>
        <a:xfrm>
          <a:off x="15430500" y="1751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7620</xdr:rowOff>
    </xdr:from>
    <xdr:to>
      <xdr:col>85</xdr:col>
      <xdr:colOff>127000</xdr:colOff>
      <xdr:row>102</xdr:row>
      <xdr:rowOff>74568</xdr:rowOff>
    </xdr:to>
    <xdr:cxnSp macro="">
      <xdr:nvCxnSpPr>
        <xdr:cNvPr id="787" name="直線コネクタ 786">
          <a:extLst>
            <a:ext uri="{FF2B5EF4-FFF2-40B4-BE49-F238E27FC236}">
              <a16:creationId xmlns:a16="http://schemas.microsoft.com/office/drawing/2014/main" id="{34A8E8CD-F15A-42AF-B54F-417E907DF9DF}"/>
            </a:ext>
          </a:extLst>
        </xdr:cNvPr>
        <xdr:cNvCxnSpPr/>
      </xdr:nvCxnSpPr>
      <xdr:spPr>
        <a:xfrm flipV="1">
          <a:off x="15481300" y="17495520"/>
          <a:ext cx="8382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162561</xdr:rowOff>
    </xdr:from>
    <xdr:to>
      <xdr:col>76</xdr:col>
      <xdr:colOff>165100</xdr:colOff>
      <xdr:row>102</xdr:row>
      <xdr:rowOff>92711</xdr:rowOff>
    </xdr:to>
    <xdr:sp macro="" textlink="">
      <xdr:nvSpPr>
        <xdr:cNvPr id="788" name="楕円 787">
          <a:extLst>
            <a:ext uri="{FF2B5EF4-FFF2-40B4-BE49-F238E27FC236}">
              <a16:creationId xmlns:a16="http://schemas.microsoft.com/office/drawing/2014/main" id="{F157CCD6-902A-4BBA-BADF-D150E7C7E82E}"/>
            </a:ext>
          </a:extLst>
        </xdr:cNvPr>
        <xdr:cNvSpPr/>
      </xdr:nvSpPr>
      <xdr:spPr>
        <a:xfrm>
          <a:off x="1454150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41911</xdr:rowOff>
    </xdr:from>
    <xdr:to>
      <xdr:col>81</xdr:col>
      <xdr:colOff>50800</xdr:colOff>
      <xdr:row>102</xdr:row>
      <xdr:rowOff>74568</xdr:rowOff>
    </xdr:to>
    <xdr:cxnSp macro="">
      <xdr:nvCxnSpPr>
        <xdr:cNvPr id="789" name="直線コネクタ 788">
          <a:extLst>
            <a:ext uri="{FF2B5EF4-FFF2-40B4-BE49-F238E27FC236}">
              <a16:creationId xmlns:a16="http://schemas.microsoft.com/office/drawing/2014/main" id="{C4096538-72F5-4CCC-889B-B8C0AA5839DD}"/>
            </a:ext>
          </a:extLst>
        </xdr:cNvPr>
        <xdr:cNvCxnSpPr/>
      </xdr:nvCxnSpPr>
      <xdr:spPr>
        <a:xfrm>
          <a:off x="14592300" y="1752981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160927</xdr:rowOff>
    </xdr:from>
    <xdr:to>
      <xdr:col>72</xdr:col>
      <xdr:colOff>38100</xdr:colOff>
      <xdr:row>102</xdr:row>
      <xdr:rowOff>91077</xdr:rowOff>
    </xdr:to>
    <xdr:sp macro="" textlink="">
      <xdr:nvSpPr>
        <xdr:cNvPr id="790" name="楕円 789">
          <a:extLst>
            <a:ext uri="{FF2B5EF4-FFF2-40B4-BE49-F238E27FC236}">
              <a16:creationId xmlns:a16="http://schemas.microsoft.com/office/drawing/2014/main" id="{D3E34812-2F2C-4CBD-966A-89C3E33071D2}"/>
            </a:ext>
          </a:extLst>
        </xdr:cNvPr>
        <xdr:cNvSpPr/>
      </xdr:nvSpPr>
      <xdr:spPr>
        <a:xfrm>
          <a:off x="13652500" y="1747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40277</xdr:rowOff>
    </xdr:from>
    <xdr:to>
      <xdr:col>76</xdr:col>
      <xdr:colOff>114300</xdr:colOff>
      <xdr:row>102</xdr:row>
      <xdr:rowOff>41911</xdr:rowOff>
    </xdr:to>
    <xdr:cxnSp macro="">
      <xdr:nvCxnSpPr>
        <xdr:cNvPr id="791" name="直線コネクタ 790">
          <a:extLst>
            <a:ext uri="{FF2B5EF4-FFF2-40B4-BE49-F238E27FC236}">
              <a16:creationId xmlns:a16="http://schemas.microsoft.com/office/drawing/2014/main" id="{6FC5DDD2-4E4F-47E0-B6A7-95C565E9155B}"/>
            </a:ext>
          </a:extLst>
        </xdr:cNvPr>
        <xdr:cNvCxnSpPr/>
      </xdr:nvCxnSpPr>
      <xdr:spPr>
        <a:xfrm>
          <a:off x="13703300" y="17528177"/>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128270</xdr:rowOff>
    </xdr:from>
    <xdr:to>
      <xdr:col>67</xdr:col>
      <xdr:colOff>101600</xdr:colOff>
      <xdr:row>102</xdr:row>
      <xdr:rowOff>58420</xdr:rowOff>
    </xdr:to>
    <xdr:sp macro="" textlink="">
      <xdr:nvSpPr>
        <xdr:cNvPr id="792" name="楕円 791">
          <a:extLst>
            <a:ext uri="{FF2B5EF4-FFF2-40B4-BE49-F238E27FC236}">
              <a16:creationId xmlns:a16="http://schemas.microsoft.com/office/drawing/2014/main" id="{5D0B5423-9A12-4C90-806D-853F80540951}"/>
            </a:ext>
          </a:extLst>
        </xdr:cNvPr>
        <xdr:cNvSpPr/>
      </xdr:nvSpPr>
      <xdr:spPr>
        <a:xfrm>
          <a:off x="127635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7620</xdr:rowOff>
    </xdr:from>
    <xdr:to>
      <xdr:col>71</xdr:col>
      <xdr:colOff>177800</xdr:colOff>
      <xdr:row>102</xdr:row>
      <xdr:rowOff>40277</xdr:rowOff>
    </xdr:to>
    <xdr:cxnSp macro="">
      <xdr:nvCxnSpPr>
        <xdr:cNvPr id="793" name="直線コネクタ 792">
          <a:extLst>
            <a:ext uri="{FF2B5EF4-FFF2-40B4-BE49-F238E27FC236}">
              <a16:creationId xmlns:a16="http://schemas.microsoft.com/office/drawing/2014/main" id="{F5E90117-6023-483F-BC39-1CD66B1444D3}"/>
            </a:ext>
          </a:extLst>
        </xdr:cNvPr>
        <xdr:cNvCxnSpPr/>
      </xdr:nvCxnSpPr>
      <xdr:spPr>
        <a:xfrm>
          <a:off x="12814300" y="174955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794" name="n_1aveValue【庁舎】&#10;有形固定資産減価償却率">
          <a:extLst>
            <a:ext uri="{FF2B5EF4-FFF2-40B4-BE49-F238E27FC236}">
              <a16:creationId xmlns:a16="http://schemas.microsoft.com/office/drawing/2014/main" id="{764CBB15-5876-4F58-9045-1BE8BA7E89C5}"/>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95" name="n_2aveValue【庁舎】&#10;有形固定資産減価償却率">
          <a:extLst>
            <a:ext uri="{FF2B5EF4-FFF2-40B4-BE49-F238E27FC236}">
              <a16:creationId xmlns:a16="http://schemas.microsoft.com/office/drawing/2014/main" id="{78BF8B48-EB6B-4972-A331-5538ABD6558C}"/>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96" name="n_3aveValue【庁舎】&#10;有形固定資産減価償却率">
          <a:extLst>
            <a:ext uri="{FF2B5EF4-FFF2-40B4-BE49-F238E27FC236}">
              <a16:creationId xmlns:a16="http://schemas.microsoft.com/office/drawing/2014/main" id="{024E8649-F254-44A8-A796-67E1BDD43777}"/>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7" name="n_4aveValue【庁舎】&#10;有形固定資産減価償却率">
          <a:extLst>
            <a:ext uri="{FF2B5EF4-FFF2-40B4-BE49-F238E27FC236}">
              <a16:creationId xmlns:a16="http://schemas.microsoft.com/office/drawing/2014/main" id="{FC3E57D7-0996-4A3C-9BA6-59664DD27985}"/>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141895</xdr:rowOff>
    </xdr:from>
    <xdr:ext cx="405111" cy="259045"/>
    <xdr:sp macro="" textlink="">
      <xdr:nvSpPr>
        <xdr:cNvPr id="798" name="n_1mainValue【庁舎】&#10;有形固定資産減価償却率">
          <a:extLst>
            <a:ext uri="{FF2B5EF4-FFF2-40B4-BE49-F238E27FC236}">
              <a16:creationId xmlns:a16="http://schemas.microsoft.com/office/drawing/2014/main" id="{48A6BA1C-8235-409C-98FF-EB4FF7044328}"/>
            </a:ext>
          </a:extLst>
        </xdr:cNvPr>
        <xdr:cNvSpPr txBox="1"/>
      </xdr:nvSpPr>
      <xdr:spPr>
        <a:xfrm>
          <a:off x="15266044" y="1728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109238</xdr:rowOff>
    </xdr:from>
    <xdr:ext cx="405111" cy="259045"/>
    <xdr:sp macro="" textlink="">
      <xdr:nvSpPr>
        <xdr:cNvPr id="799" name="n_2mainValue【庁舎】&#10;有形固定資産減価償却率">
          <a:extLst>
            <a:ext uri="{FF2B5EF4-FFF2-40B4-BE49-F238E27FC236}">
              <a16:creationId xmlns:a16="http://schemas.microsoft.com/office/drawing/2014/main" id="{EEEB096B-14C9-4FB1-8916-B1A3D164228C}"/>
            </a:ext>
          </a:extLst>
        </xdr:cNvPr>
        <xdr:cNvSpPr txBox="1"/>
      </xdr:nvSpPr>
      <xdr:spPr>
        <a:xfrm>
          <a:off x="14389744" y="1725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107604</xdr:rowOff>
    </xdr:from>
    <xdr:ext cx="405111" cy="259045"/>
    <xdr:sp macro="" textlink="">
      <xdr:nvSpPr>
        <xdr:cNvPr id="800" name="n_3mainValue【庁舎】&#10;有形固定資産減価償却率">
          <a:extLst>
            <a:ext uri="{FF2B5EF4-FFF2-40B4-BE49-F238E27FC236}">
              <a16:creationId xmlns:a16="http://schemas.microsoft.com/office/drawing/2014/main" id="{C66710C2-880C-40D8-BE7F-D5418626FACC}"/>
            </a:ext>
          </a:extLst>
        </xdr:cNvPr>
        <xdr:cNvSpPr txBox="1"/>
      </xdr:nvSpPr>
      <xdr:spPr>
        <a:xfrm>
          <a:off x="13500744" y="1725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74947</xdr:rowOff>
    </xdr:from>
    <xdr:ext cx="405111" cy="259045"/>
    <xdr:sp macro="" textlink="">
      <xdr:nvSpPr>
        <xdr:cNvPr id="801" name="n_4mainValue【庁舎】&#10;有形固定資産減価償却率">
          <a:extLst>
            <a:ext uri="{FF2B5EF4-FFF2-40B4-BE49-F238E27FC236}">
              <a16:creationId xmlns:a16="http://schemas.microsoft.com/office/drawing/2014/main" id="{6F240EA0-240A-405A-9466-9FC08154F7A2}"/>
            </a:ext>
          </a:extLst>
        </xdr:cNvPr>
        <xdr:cNvSpPr txBox="1"/>
      </xdr:nvSpPr>
      <xdr:spPr>
        <a:xfrm>
          <a:off x="126117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1C67E7EA-F62A-4DDD-B6EB-C4A30858309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16C32ABF-F46B-4900-BA75-D8E26A493B6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FDF5FBFA-C3F5-48FD-B32B-612CE9C09B8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AAE56533-87BC-41D0-B8F8-010E543D7F0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AE9EABF7-9941-44CE-B250-9DDB858AD0A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020336D0-27C0-404C-9F5C-904DA442DC6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72EAB3C8-34AE-463A-B248-D7C8A52370C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00E0148F-5A9A-49DE-94B2-45C67C62751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6D7D3F4B-6430-4278-BDA7-D36F9672BD0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A06DD9CE-32C1-4911-BCC0-4C24B9028C8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A5AABD22-0509-4C89-87B0-A7478567BF2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E8AE4E4D-AC19-4B46-922B-CCB9DDF1EAC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B0935384-8414-4C3A-9935-9A14985F781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60879B35-95B7-4903-BA5C-DB755178148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94974785-CFB6-44DE-9539-C28A449BF8F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7795F50F-6049-4084-BC4D-3840A00CCCA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99BD59CF-AA61-440B-B028-F4125AC82F6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42BA04EB-F0D2-48C7-9B36-DBEF2E281F1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781D4679-6A86-46D0-99DD-F5701D755A3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1" name="テキスト ボックス 820">
          <a:extLst>
            <a:ext uri="{FF2B5EF4-FFF2-40B4-BE49-F238E27FC236}">
              <a16:creationId xmlns:a16="http://schemas.microsoft.com/office/drawing/2014/main" id="{30A7A46A-DAD2-4915-BC82-1EAFA5335BD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69EAADA4-6B2B-4C20-AE1B-87A585D93E3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DE51C2EC-47C9-4842-8831-E67CBBC8A73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B611285F-5B00-4184-A73C-90D32F35864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5" name="直線コネクタ 824">
          <a:extLst>
            <a:ext uri="{FF2B5EF4-FFF2-40B4-BE49-F238E27FC236}">
              <a16:creationId xmlns:a16="http://schemas.microsoft.com/office/drawing/2014/main" id="{AE7752E2-7934-4CAD-AFF5-A53FCBF29C40}"/>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6" name="【庁舎】&#10;一人当たり面積最小値テキスト">
          <a:extLst>
            <a:ext uri="{FF2B5EF4-FFF2-40B4-BE49-F238E27FC236}">
              <a16:creationId xmlns:a16="http://schemas.microsoft.com/office/drawing/2014/main" id="{A43C313A-3CF5-4EB9-B8B6-AC48AECE43FC}"/>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7" name="直線コネクタ 826">
          <a:extLst>
            <a:ext uri="{FF2B5EF4-FFF2-40B4-BE49-F238E27FC236}">
              <a16:creationId xmlns:a16="http://schemas.microsoft.com/office/drawing/2014/main" id="{88A4B404-5497-4207-9E7E-076CF12F7274}"/>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8" name="【庁舎】&#10;一人当たり面積最大値テキスト">
          <a:extLst>
            <a:ext uri="{FF2B5EF4-FFF2-40B4-BE49-F238E27FC236}">
              <a16:creationId xmlns:a16="http://schemas.microsoft.com/office/drawing/2014/main" id="{7634DFE2-6BEA-41C9-9059-41D9C80D79E8}"/>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9" name="直線コネクタ 828">
          <a:extLst>
            <a:ext uri="{FF2B5EF4-FFF2-40B4-BE49-F238E27FC236}">
              <a16:creationId xmlns:a16="http://schemas.microsoft.com/office/drawing/2014/main" id="{4F283331-AD9F-4185-A949-7DA730D77D97}"/>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30" name="【庁舎】&#10;一人当たり面積平均値テキスト">
          <a:extLst>
            <a:ext uri="{FF2B5EF4-FFF2-40B4-BE49-F238E27FC236}">
              <a16:creationId xmlns:a16="http://schemas.microsoft.com/office/drawing/2014/main" id="{FFD2935E-14BF-4D00-802A-332FB5B23DBF}"/>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1" name="フローチャート: 判断 830">
          <a:extLst>
            <a:ext uri="{FF2B5EF4-FFF2-40B4-BE49-F238E27FC236}">
              <a16:creationId xmlns:a16="http://schemas.microsoft.com/office/drawing/2014/main" id="{8818F9E6-D081-43D8-9315-B20DFCEA7F44}"/>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2" name="フローチャート: 判断 831">
          <a:extLst>
            <a:ext uri="{FF2B5EF4-FFF2-40B4-BE49-F238E27FC236}">
              <a16:creationId xmlns:a16="http://schemas.microsoft.com/office/drawing/2014/main" id="{AFD1DEA6-1F61-44D6-9A7D-4E7825B03F0C}"/>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3" name="フローチャート: 判断 832">
          <a:extLst>
            <a:ext uri="{FF2B5EF4-FFF2-40B4-BE49-F238E27FC236}">
              <a16:creationId xmlns:a16="http://schemas.microsoft.com/office/drawing/2014/main" id="{50BC655A-9924-4414-B294-D0B95EEF4082}"/>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4" name="フローチャート: 判断 833">
          <a:extLst>
            <a:ext uri="{FF2B5EF4-FFF2-40B4-BE49-F238E27FC236}">
              <a16:creationId xmlns:a16="http://schemas.microsoft.com/office/drawing/2014/main" id="{724E52F8-A8EE-4B06-B901-23FE33DDAF9C}"/>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5" name="フローチャート: 判断 834">
          <a:extLst>
            <a:ext uri="{FF2B5EF4-FFF2-40B4-BE49-F238E27FC236}">
              <a16:creationId xmlns:a16="http://schemas.microsoft.com/office/drawing/2014/main" id="{B49E3322-674C-4A4E-A8CF-F5F26BFCB8F5}"/>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119667F-83EF-4253-B23B-3C2C395C385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ACFFFA9D-FDD7-4863-8C3A-D231AABBDD7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3302397D-6B9D-4F9C-9571-F432DA61F84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E0BA2E7-8089-4251-A137-4994A5B5FAE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BDC62701-2782-4378-AB1A-4C964571E78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91439</xdr:rowOff>
    </xdr:from>
    <xdr:to>
      <xdr:col>116</xdr:col>
      <xdr:colOff>114300</xdr:colOff>
      <xdr:row>106</xdr:row>
      <xdr:rowOff>21589</xdr:rowOff>
    </xdr:to>
    <xdr:sp macro="" textlink="">
      <xdr:nvSpPr>
        <xdr:cNvPr id="841" name="楕円 840">
          <a:extLst>
            <a:ext uri="{FF2B5EF4-FFF2-40B4-BE49-F238E27FC236}">
              <a16:creationId xmlns:a16="http://schemas.microsoft.com/office/drawing/2014/main" id="{D644D8FA-DE40-47CF-85FF-88DE971235EB}"/>
            </a:ext>
          </a:extLst>
        </xdr:cNvPr>
        <xdr:cNvSpPr/>
      </xdr:nvSpPr>
      <xdr:spPr>
        <a:xfrm>
          <a:off x="22110700" y="1809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114316</xdr:rowOff>
    </xdr:from>
    <xdr:ext cx="469744" cy="259045"/>
    <xdr:sp macro="" textlink="">
      <xdr:nvSpPr>
        <xdr:cNvPr id="842" name="【庁舎】&#10;一人当たり面積該当値テキスト">
          <a:extLst>
            <a:ext uri="{FF2B5EF4-FFF2-40B4-BE49-F238E27FC236}">
              <a16:creationId xmlns:a16="http://schemas.microsoft.com/office/drawing/2014/main" id="{2E46C03D-E4C2-4F5D-B9DE-973F2818A898}"/>
            </a:ext>
          </a:extLst>
        </xdr:cNvPr>
        <xdr:cNvSpPr txBox="1"/>
      </xdr:nvSpPr>
      <xdr:spPr>
        <a:xfrm>
          <a:off x="22199600" y="17945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157480</xdr:rowOff>
    </xdr:from>
    <xdr:to>
      <xdr:col>112</xdr:col>
      <xdr:colOff>38100</xdr:colOff>
      <xdr:row>105</xdr:row>
      <xdr:rowOff>87630</xdr:rowOff>
    </xdr:to>
    <xdr:sp macro="" textlink="">
      <xdr:nvSpPr>
        <xdr:cNvPr id="843" name="楕円 842">
          <a:extLst>
            <a:ext uri="{FF2B5EF4-FFF2-40B4-BE49-F238E27FC236}">
              <a16:creationId xmlns:a16="http://schemas.microsoft.com/office/drawing/2014/main" id="{64D12B5D-A91A-416C-B2A2-1E3046C8D979}"/>
            </a:ext>
          </a:extLst>
        </xdr:cNvPr>
        <xdr:cNvSpPr/>
      </xdr:nvSpPr>
      <xdr:spPr>
        <a:xfrm>
          <a:off x="21272500" y="1798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36830</xdr:rowOff>
    </xdr:from>
    <xdr:to>
      <xdr:col>116</xdr:col>
      <xdr:colOff>63500</xdr:colOff>
      <xdr:row>105</xdr:row>
      <xdr:rowOff>142239</xdr:rowOff>
    </xdr:to>
    <xdr:cxnSp macro="">
      <xdr:nvCxnSpPr>
        <xdr:cNvPr id="844" name="直線コネクタ 843">
          <a:extLst>
            <a:ext uri="{FF2B5EF4-FFF2-40B4-BE49-F238E27FC236}">
              <a16:creationId xmlns:a16="http://schemas.microsoft.com/office/drawing/2014/main" id="{332C33C6-95C9-49ED-B085-879B45D58F48}"/>
            </a:ext>
          </a:extLst>
        </xdr:cNvPr>
        <xdr:cNvCxnSpPr/>
      </xdr:nvCxnSpPr>
      <xdr:spPr>
        <a:xfrm>
          <a:off x="21323300" y="18039080"/>
          <a:ext cx="838200" cy="10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1270</xdr:rowOff>
    </xdr:from>
    <xdr:to>
      <xdr:col>107</xdr:col>
      <xdr:colOff>101600</xdr:colOff>
      <xdr:row>105</xdr:row>
      <xdr:rowOff>102870</xdr:rowOff>
    </xdr:to>
    <xdr:sp macro="" textlink="">
      <xdr:nvSpPr>
        <xdr:cNvPr id="845" name="楕円 844">
          <a:extLst>
            <a:ext uri="{FF2B5EF4-FFF2-40B4-BE49-F238E27FC236}">
              <a16:creationId xmlns:a16="http://schemas.microsoft.com/office/drawing/2014/main" id="{7C306C02-8846-4FEB-9D23-783347ADA78B}"/>
            </a:ext>
          </a:extLst>
        </xdr:cNvPr>
        <xdr:cNvSpPr/>
      </xdr:nvSpPr>
      <xdr:spPr>
        <a:xfrm>
          <a:off x="20383500" y="1800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36830</xdr:rowOff>
    </xdr:from>
    <xdr:to>
      <xdr:col>111</xdr:col>
      <xdr:colOff>177800</xdr:colOff>
      <xdr:row>105</xdr:row>
      <xdr:rowOff>52070</xdr:rowOff>
    </xdr:to>
    <xdr:cxnSp macro="">
      <xdr:nvCxnSpPr>
        <xdr:cNvPr id="846" name="直線コネクタ 845">
          <a:extLst>
            <a:ext uri="{FF2B5EF4-FFF2-40B4-BE49-F238E27FC236}">
              <a16:creationId xmlns:a16="http://schemas.microsoft.com/office/drawing/2014/main" id="{FE9EAB6D-8850-46FB-87EA-373430567488}"/>
            </a:ext>
          </a:extLst>
        </xdr:cNvPr>
        <xdr:cNvCxnSpPr/>
      </xdr:nvCxnSpPr>
      <xdr:spPr>
        <a:xfrm flipV="1">
          <a:off x="20434300" y="180390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154939</xdr:rowOff>
    </xdr:from>
    <xdr:to>
      <xdr:col>102</xdr:col>
      <xdr:colOff>165100</xdr:colOff>
      <xdr:row>105</xdr:row>
      <xdr:rowOff>85089</xdr:rowOff>
    </xdr:to>
    <xdr:sp macro="" textlink="">
      <xdr:nvSpPr>
        <xdr:cNvPr id="847" name="楕円 846">
          <a:extLst>
            <a:ext uri="{FF2B5EF4-FFF2-40B4-BE49-F238E27FC236}">
              <a16:creationId xmlns:a16="http://schemas.microsoft.com/office/drawing/2014/main" id="{D7C61960-DFDF-439A-B275-74FDCF270F8B}"/>
            </a:ext>
          </a:extLst>
        </xdr:cNvPr>
        <xdr:cNvSpPr/>
      </xdr:nvSpPr>
      <xdr:spPr>
        <a:xfrm>
          <a:off x="19494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34289</xdr:rowOff>
    </xdr:from>
    <xdr:to>
      <xdr:col>107</xdr:col>
      <xdr:colOff>50800</xdr:colOff>
      <xdr:row>105</xdr:row>
      <xdr:rowOff>52070</xdr:rowOff>
    </xdr:to>
    <xdr:cxnSp macro="">
      <xdr:nvCxnSpPr>
        <xdr:cNvPr id="848" name="直線コネクタ 847">
          <a:extLst>
            <a:ext uri="{FF2B5EF4-FFF2-40B4-BE49-F238E27FC236}">
              <a16:creationId xmlns:a16="http://schemas.microsoft.com/office/drawing/2014/main" id="{89703FF2-9DF4-4AFC-9B6F-EFA16679E5B9}"/>
            </a:ext>
          </a:extLst>
        </xdr:cNvPr>
        <xdr:cNvCxnSpPr/>
      </xdr:nvCxnSpPr>
      <xdr:spPr>
        <a:xfrm>
          <a:off x="19545300" y="18036539"/>
          <a:ext cx="8890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161289</xdr:rowOff>
    </xdr:from>
    <xdr:to>
      <xdr:col>98</xdr:col>
      <xdr:colOff>38100</xdr:colOff>
      <xdr:row>105</xdr:row>
      <xdr:rowOff>91439</xdr:rowOff>
    </xdr:to>
    <xdr:sp macro="" textlink="">
      <xdr:nvSpPr>
        <xdr:cNvPr id="849" name="楕円 848">
          <a:extLst>
            <a:ext uri="{FF2B5EF4-FFF2-40B4-BE49-F238E27FC236}">
              <a16:creationId xmlns:a16="http://schemas.microsoft.com/office/drawing/2014/main" id="{B4418227-4EC0-463F-853B-B5D86FCBC3E5}"/>
            </a:ext>
          </a:extLst>
        </xdr:cNvPr>
        <xdr:cNvSpPr/>
      </xdr:nvSpPr>
      <xdr:spPr>
        <a:xfrm>
          <a:off x="18605500" y="1799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34289</xdr:rowOff>
    </xdr:from>
    <xdr:to>
      <xdr:col>102</xdr:col>
      <xdr:colOff>114300</xdr:colOff>
      <xdr:row>105</xdr:row>
      <xdr:rowOff>40639</xdr:rowOff>
    </xdr:to>
    <xdr:cxnSp macro="">
      <xdr:nvCxnSpPr>
        <xdr:cNvPr id="850" name="直線コネクタ 849">
          <a:extLst>
            <a:ext uri="{FF2B5EF4-FFF2-40B4-BE49-F238E27FC236}">
              <a16:creationId xmlns:a16="http://schemas.microsoft.com/office/drawing/2014/main" id="{23532905-20FD-44CC-AA31-B8D5A1C95373}"/>
            </a:ext>
          </a:extLst>
        </xdr:cNvPr>
        <xdr:cNvCxnSpPr/>
      </xdr:nvCxnSpPr>
      <xdr:spPr>
        <a:xfrm flipV="1">
          <a:off x="18656300" y="1803653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51" name="n_1aveValue【庁舎】&#10;一人当たり面積">
          <a:extLst>
            <a:ext uri="{FF2B5EF4-FFF2-40B4-BE49-F238E27FC236}">
              <a16:creationId xmlns:a16="http://schemas.microsoft.com/office/drawing/2014/main" id="{6C718EFB-F42B-4927-985C-01EA8BF5F3C8}"/>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52" name="n_2aveValue【庁舎】&#10;一人当たり面積">
          <a:extLst>
            <a:ext uri="{FF2B5EF4-FFF2-40B4-BE49-F238E27FC236}">
              <a16:creationId xmlns:a16="http://schemas.microsoft.com/office/drawing/2014/main" id="{DD267DC4-848C-4892-8B81-4B394B12899B}"/>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3" name="n_3aveValue【庁舎】&#10;一人当たり面積">
          <a:extLst>
            <a:ext uri="{FF2B5EF4-FFF2-40B4-BE49-F238E27FC236}">
              <a16:creationId xmlns:a16="http://schemas.microsoft.com/office/drawing/2014/main" id="{FF97ACFC-166D-457D-88A4-3ADCE5922221}"/>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4" name="n_4aveValue【庁舎】&#10;一人当たり面積">
          <a:extLst>
            <a:ext uri="{FF2B5EF4-FFF2-40B4-BE49-F238E27FC236}">
              <a16:creationId xmlns:a16="http://schemas.microsoft.com/office/drawing/2014/main" id="{E59FA964-C41B-403A-9412-BC5C90259D20}"/>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104157</xdr:rowOff>
    </xdr:from>
    <xdr:ext cx="469744" cy="259045"/>
    <xdr:sp macro="" textlink="">
      <xdr:nvSpPr>
        <xdr:cNvPr id="855" name="n_1mainValue【庁舎】&#10;一人当たり面積">
          <a:extLst>
            <a:ext uri="{FF2B5EF4-FFF2-40B4-BE49-F238E27FC236}">
              <a16:creationId xmlns:a16="http://schemas.microsoft.com/office/drawing/2014/main" id="{4EAFD502-75DF-4620-924E-08966DC59532}"/>
            </a:ext>
          </a:extLst>
        </xdr:cNvPr>
        <xdr:cNvSpPr txBox="1"/>
      </xdr:nvSpPr>
      <xdr:spPr>
        <a:xfrm>
          <a:off x="21075727" y="17763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119397</xdr:rowOff>
    </xdr:from>
    <xdr:ext cx="469744" cy="259045"/>
    <xdr:sp macro="" textlink="">
      <xdr:nvSpPr>
        <xdr:cNvPr id="856" name="n_2mainValue【庁舎】&#10;一人当たり面積">
          <a:extLst>
            <a:ext uri="{FF2B5EF4-FFF2-40B4-BE49-F238E27FC236}">
              <a16:creationId xmlns:a16="http://schemas.microsoft.com/office/drawing/2014/main" id="{C554336F-3ECD-4E34-8070-6F08F0A85FDC}"/>
            </a:ext>
          </a:extLst>
        </xdr:cNvPr>
        <xdr:cNvSpPr txBox="1"/>
      </xdr:nvSpPr>
      <xdr:spPr>
        <a:xfrm>
          <a:off x="20199427" y="1777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101616</xdr:rowOff>
    </xdr:from>
    <xdr:ext cx="469744" cy="259045"/>
    <xdr:sp macro="" textlink="">
      <xdr:nvSpPr>
        <xdr:cNvPr id="857" name="n_3mainValue【庁舎】&#10;一人当たり面積">
          <a:extLst>
            <a:ext uri="{FF2B5EF4-FFF2-40B4-BE49-F238E27FC236}">
              <a16:creationId xmlns:a16="http://schemas.microsoft.com/office/drawing/2014/main" id="{08A674B7-4437-4247-B15A-66B1A9DF87A1}"/>
            </a:ext>
          </a:extLst>
        </xdr:cNvPr>
        <xdr:cNvSpPr txBox="1"/>
      </xdr:nvSpPr>
      <xdr:spPr>
        <a:xfrm>
          <a:off x="19310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107966</xdr:rowOff>
    </xdr:from>
    <xdr:ext cx="469744" cy="259045"/>
    <xdr:sp macro="" textlink="">
      <xdr:nvSpPr>
        <xdr:cNvPr id="858" name="n_4mainValue【庁舎】&#10;一人当たり面積">
          <a:extLst>
            <a:ext uri="{FF2B5EF4-FFF2-40B4-BE49-F238E27FC236}">
              <a16:creationId xmlns:a16="http://schemas.microsoft.com/office/drawing/2014/main" id="{800B10E0-5B1A-492A-ADFC-1914A294BF90}"/>
            </a:ext>
          </a:extLst>
        </xdr:cNvPr>
        <xdr:cNvSpPr txBox="1"/>
      </xdr:nvSpPr>
      <xdr:spPr>
        <a:xfrm>
          <a:off x="18421427" y="17767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DCDFC1A7-35D6-4288-9E4C-1144362CEC9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405780A8-0828-46FD-A6C3-0F0129B5048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F4CFD86B-D5E9-4C16-888A-077593A2CEC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消防施設について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年度に消防庁舎の建て替えが完了し、有形固定資産減価償却率が平成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年度から大きく下がり、類似団体と比べて低くなっている。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庁舎について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、令和２年度に本庁舎の建て替えが完了し、有形固定資産減価償却率が令和２年度から大きく下が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った。また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、令和６年度に油谷支所庁舎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の建て替えが完了したことで、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類似団体と比べて低くなっている。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また、それに合わせて、保健センターを含む複合施設も整備したことから、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保健センター・保健所についても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有形固定資産減価償却率が令和６年度から大きく下がり、類似団体と比べて低くなっている。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5.220\&#36001;&#25919;&#35506;\&#36001;&#25919;&#20418;\&#30476;&#12363;&#12425;&#12398;&#29031;&#20250;\R08\260817&#12304;&#23665;&#21475;&#30476;&#24066;&#30010;&#35506;&#12305;&#20196;&#21644;&#65302;&#24180;&#24230;&#36001;&#25919;&#29366;&#27841;&#36039;&#26009;&#38598;&#12398;&#20316;&#25104;&#12395;&#12388;&#12356;&#12390;&#65288;2&#22238;&#30446;&#12539;&#22320;&#26041;&#20844;&#20250;&#35336;&#38306;&#20418;&#65289;\01&#29031;&#20250;\&#12480;&#12454;&#12531;&#12525;&#12540;&#12489;&#12487;&#12540;&#12479;\&#12304;&#36001;&#25919;&#29366;&#27841;&#36039;&#26009;&#38598;&#12305;_352110_&#38263;&#38272;&#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16.3</v>
          </cell>
          <cell r="BX51">
            <v>9.3000000000000007</v>
          </cell>
          <cell r="CF51">
            <v>8.4</v>
          </cell>
        </row>
        <row r="53">
          <cell r="BP53">
            <v>62.1</v>
          </cell>
          <cell r="BX53">
            <v>62.4</v>
          </cell>
          <cell r="CF53">
            <v>63.8</v>
          </cell>
          <cell r="CN53">
            <v>65.5</v>
          </cell>
          <cell r="CV53">
            <v>66.599999999999994</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16.3</v>
          </cell>
          <cell r="BX73">
            <v>9.3000000000000007</v>
          </cell>
          <cell r="CF73">
            <v>8.4</v>
          </cell>
        </row>
        <row r="75">
          <cell r="BP75">
            <v>6.6</v>
          </cell>
          <cell r="BX75">
            <v>6.1</v>
          </cell>
          <cell r="CF75">
            <v>6</v>
          </cell>
          <cell r="CN75">
            <v>6</v>
          </cell>
          <cell r="CV75">
            <v>6.3</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L6" sqref="L6:V8"/>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23929952</v>
      </c>
      <c r="BO4" s="462"/>
      <c r="BP4" s="462"/>
      <c r="BQ4" s="462"/>
      <c r="BR4" s="462"/>
      <c r="BS4" s="462"/>
      <c r="BT4" s="462"/>
      <c r="BU4" s="463"/>
      <c r="BV4" s="461">
        <v>22913086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7.1</v>
      </c>
      <c r="CU4" s="602"/>
      <c r="CV4" s="602"/>
      <c r="CW4" s="602"/>
      <c r="CX4" s="602"/>
      <c r="CY4" s="602"/>
      <c r="CZ4" s="602"/>
      <c r="DA4" s="603"/>
      <c r="DB4" s="601">
        <v>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22809479</v>
      </c>
      <c r="BO5" s="433"/>
      <c r="BP5" s="433"/>
      <c r="BQ5" s="433"/>
      <c r="BR5" s="433"/>
      <c r="BS5" s="433"/>
      <c r="BT5" s="433"/>
      <c r="BU5" s="434"/>
      <c r="BV5" s="432">
        <v>21466025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97.4</v>
      </c>
      <c r="CU5" s="430"/>
      <c r="CV5" s="430"/>
      <c r="CW5" s="430"/>
      <c r="CX5" s="430"/>
      <c r="CY5" s="430"/>
      <c r="CZ5" s="430"/>
      <c r="DA5" s="431"/>
      <c r="DB5" s="429">
        <v>94.7</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1120473</v>
      </c>
      <c r="BO6" s="433"/>
      <c r="BP6" s="433"/>
      <c r="BQ6" s="433"/>
      <c r="BR6" s="433"/>
      <c r="BS6" s="433"/>
      <c r="BT6" s="433"/>
      <c r="BU6" s="434"/>
      <c r="BV6" s="432">
        <v>1447061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97.4</v>
      </c>
      <c r="CU6" s="576"/>
      <c r="CV6" s="576"/>
      <c r="CW6" s="576"/>
      <c r="CX6" s="576"/>
      <c r="CY6" s="576"/>
      <c r="CZ6" s="576"/>
      <c r="DA6" s="577"/>
      <c r="DB6" s="575">
        <v>94.7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216964</v>
      </c>
      <c r="BO7" s="433"/>
      <c r="BP7" s="433"/>
      <c r="BQ7" s="433"/>
      <c r="BR7" s="433"/>
      <c r="BS7" s="433"/>
      <c r="BT7" s="433"/>
      <c r="BU7" s="434"/>
      <c r="BV7" s="432">
        <v>310624</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12812484</v>
      </c>
      <c r="CU7" s="433"/>
      <c r="CV7" s="433"/>
      <c r="CW7" s="433"/>
      <c r="CX7" s="433"/>
      <c r="CY7" s="433"/>
      <c r="CZ7" s="433"/>
      <c r="DA7" s="434"/>
      <c r="DB7" s="432">
        <v>12579152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903509</v>
      </c>
      <c r="BO8" s="433"/>
      <c r="BP8" s="433"/>
      <c r="BQ8" s="433"/>
      <c r="BR8" s="433"/>
      <c r="BS8" s="433"/>
      <c r="BT8" s="433"/>
      <c r="BU8" s="434"/>
      <c r="BV8" s="432">
        <v>1136437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0.32</v>
      </c>
      <c r="CU8" s="536"/>
      <c r="CV8" s="536"/>
      <c r="CW8" s="536"/>
      <c r="CX8" s="536"/>
      <c r="CY8" s="536"/>
      <c r="CZ8" s="536"/>
      <c r="DA8" s="537"/>
      <c r="DB8" s="535">
        <v>0.32</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32519</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-232928</v>
      </c>
      <c r="BO9" s="433"/>
      <c r="BP9" s="433"/>
      <c r="BQ9" s="433"/>
      <c r="BR9" s="433"/>
      <c r="BS9" s="433"/>
      <c r="BT9" s="433"/>
      <c r="BU9" s="434"/>
      <c r="BV9" s="432">
        <v>-404550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15</v>
      </c>
      <c r="CU9" s="430"/>
      <c r="CV9" s="430"/>
      <c r="CW9" s="430"/>
      <c r="CX9" s="430"/>
      <c r="CY9" s="430"/>
      <c r="CZ9" s="430"/>
      <c r="DA9" s="431"/>
      <c r="DB9" s="429">
        <v>14.5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35439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578919</v>
      </c>
      <c r="BO10" s="433"/>
      <c r="BP10" s="433"/>
      <c r="BQ10" s="433"/>
      <c r="BR10" s="433"/>
      <c r="BS10" s="433"/>
      <c r="BT10" s="433"/>
      <c r="BU10" s="434"/>
      <c r="BV10" s="432">
        <v>777299</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30207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29649</v>
      </c>
      <c r="S13" s="520"/>
      <c r="T13" s="520"/>
      <c r="U13" s="520"/>
      <c r="V13" s="521"/>
      <c r="W13" s="522" t="s">
        <v>131</v>
      </c>
      <c r="X13" s="418"/>
      <c r="Y13" s="418"/>
      <c r="Z13" s="418"/>
      <c r="AA13" s="418"/>
      <c r="AB13" s="419"/>
      <c r="AC13" s="385">
        <v>1828</v>
      </c>
      <c r="AD13" s="386"/>
      <c r="AE13" s="386"/>
      <c r="AF13" s="386"/>
      <c r="AG13" s="387"/>
      <c r="AH13" s="385">
        <v>2348</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345991</v>
      </c>
      <c r="BO13" s="433"/>
      <c r="BP13" s="433"/>
      <c r="BQ13" s="433"/>
      <c r="BR13" s="433"/>
      <c r="BS13" s="433"/>
      <c r="BT13" s="433"/>
      <c r="BU13" s="434"/>
      <c r="BV13" s="432">
        <v>372749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6.3</v>
      </c>
      <c r="CU13" s="430"/>
      <c r="CV13" s="430"/>
      <c r="CW13" s="430"/>
      <c r="CX13" s="430"/>
      <c r="CY13" s="430"/>
      <c r="CZ13" s="430"/>
      <c r="DA13" s="431"/>
      <c r="DB13" s="429">
        <v>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30920</v>
      </c>
      <c r="S14" s="520"/>
      <c r="T14" s="520"/>
      <c r="U14" s="520"/>
      <c r="V14" s="521"/>
      <c r="W14" s="523"/>
      <c r="X14" s="421"/>
      <c r="Y14" s="421"/>
      <c r="Z14" s="421"/>
      <c r="AA14" s="421"/>
      <c r="AB14" s="422"/>
      <c r="AC14" s="512">
        <v>11.6</v>
      </c>
      <c r="AD14" s="513"/>
      <c r="AE14" s="513"/>
      <c r="AF14" s="513"/>
      <c r="AG14" s="514"/>
      <c r="AH14" s="512">
        <v>13.6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30404</v>
      </c>
      <c r="S15" s="520"/>
      <c r="T15" s="520"/>
      <c r="U15" s="520"/>
      <c r="V15" s="521"/>
      <c r="W15" s="522" t="s">
        <v>137</v>
      </c>
      <c r="X15" s="418"/>
      <c r="Y15" s="418"/>
      <c r="Z15" s="418"/>
      <c r="AA15" s="418"/>
      <c r="AB15" s="419"/>
      <c r="AC15" s="385">
        <v>3483</v>
      </c>
      <c r="AD15" s="386"/>
      <c r="AE15" s="386"/>
      <c r="AF15" s="386"/>
      <c r="AG15" s="387"/>
      <c r="AH15" s="385">
        <v>3940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3750996</v>
      </c>
      <c r="BO15" s="462"/>
      <c r="BP15" s="462"/>
      <c r="BQ15" s="462"/>
      <c r="BR15" s="462"/>
      <c r="BS15" s="462"/>
      <c r="BT15" s="462"/>
      <c r="BU15" s="463"/>
      <c r="BV15" s="461">
        <v>3671892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22.2</v>
      </c>
      <c r="AD16" s="513"/>
      <c r="AE16" s="513"/>
      <c r="AF16" s="513"/>
      <c r="AG16" s="514"/>
      <c r="AH16" s="512">
        <v>22.9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11830900</v>
      </c>
      <c r="BO16" s="433"/>
      <c r="BP16" s="433"/>
      <c r="BQ16" s="433"/>
      <c r="BR16" s="433"/>
      <c r="BS16" s="433"/>
      <c r="BT16" s="433"/>
      <c r="BU16" s="434"/>
      <c r="BV16" s="432">
        <v>11599787</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10384</v>
      </c>
      <c r="AD17" s="386"/>
      <c r="AE17" s="386"/>
      <c r="AF17" s="386"/>
      <c r="AG17" s="387"/>
      <c r="AH17" s="385">
        <v>10944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4680094</v>
      </c>
      <c r="BO17" s="433"/>
      <c r="BP17" s="433"/>
      <c r="BQ17" s="433"/>
      <c r="BR17" s="433"/>
      <c r="BS17" s="433"/>
      <c r="BT17" s="433"/>
      <c r="BU17" s="434"/>
      <c r="BV17" s="432">
        <v>4585497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357.31</v>
      </c>
      <c r="M18" s="485"/>
      <c r="N18" s="485"/>
      <c r="O18" s="485"/>
      <c r="P18" s="485"/>
      <c r="Q18" s="485"/>
      <c r="R18" s="486"/>
      <c r="S18" s="486"/>
      <c r="T18" s="486"/>
      <c r="U18" s="486"/>
      <c r="V18" s="487"/>
      <c r="W18" s="503"/>
      <c r="X18" s="504"/>
      <c r="Y18" s="504"/>
      <c r="Z18" s="504"/>
      <c r="AA18" s="504"/>
      <c r="AB18" s="528"/>
      <c r="AC18" s="402">
        <v>66.2</v>
      </c>
      <c r="AD18" s="403"/>
      <c r="AE18" s="403"/>
      <c r="AF18" s="403"/>
      <c r="AG18" s="488"/>
      <c r="AH18" s="402">
        <v>63.5</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12806300</v>
      </c>
      <c r="BO18" s="433"/>
      <c r="BP18" s="433"/>
      <c r="BQ18" s="433"/>
      <c r="BR18" s="433"/>
      <c r="BS18" s="433"/>
      <c r="BT18" s="433"/>
      <c r="BU18" s="434"/>
      <c r="BV18" s="432">
        <v>12135695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91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16965550</v>
      </c>
      <c r="BO19" s="433"/>
      <c r="BP19" s="433"/>
      <c r="BQ19" s="433"/>
      <c r="BR19" s="433"/>
      <c r="BS19" s="433"/>
      <c r="BT19" s="433"/>
      <c r="BU19" s="434"/>
      <c r="BV19" s="432">
        <v>17327105</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14135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18908521</v>
      </c>
      <c r="BO22" s="462"/>
      <c r="BP22" s="462"/>
      <c r="BQ22" s="462"/>
      <c r="BR22" s="462"/>
      <c r="BS22" s="462"/>
      <c r="BT22" s="462"/>
      <c r="BU22" s="463"/>
      <c r="BV22" s="461">
        <v>19181221</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14004084</v>
      </c>
      <c r="BO23" s="433"/>
      <c r="BP23" s="433"/>
      <c r="BQ23" s="433"/>
      <c r="BR23" s="433"/>
      <c r="BS23" s="433"/>
      <c r="BT23" s="433"/>
      <c r="BU23" s="434"/>
      <c r="BV23" s="432">
        <v>14835160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7900</v>
      </c>
      <c r="R24" s="386"/>
      <c r="S24" s="386"/>
      <c r="T24" s="386"/>
      <c r="U24" s="386"/>
      <c r="V24" s="387"/>
      <c r="W24" s="475"/>
      <c r="X24" s="412"/>
      <c r="Y24" s="413"/>
      <c r="Z24" s="388" t="s">
        <v>162</v>
      </c>
      <c r="AA24" s="389"/>
      <c r="AB24" s="389"/>
      <c r="AC24" s="389"/>
      <c r="AD24" s="389"/>
      <c r="AE24" s="389"/>
      <c r="AF24" s="389"/>
      <c r="AG24" s="390"/>
      <c r="AH24" s="385">
        <v>433</v>
      </c>
      <c r="AI24" s="386"/>
      <c r="AJ24" s="386"/>
      <c r="AK24" s="386"/>
      <c r="AL24" s="387"/>
      <c r="AM24" s="385">
        <v>1359187</v>
      </c>
      <c r="AN24" s="386"/>
      <c r="AO24" s="386"/>
      <c r="AP24" s="386"/>
      <c r="AQ24" s="386"/>
      <c r="AR24" s="387"/>
      <c r="AS24" s="385">
        <v>3139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17613901</v>
      </c>
      <c r="BO24" s="433"/>
      <c r="BP24" s="433"/>
      <c r="BQ24" s="433"/>
      <c r="BR24" s="433"/>
      <c r="BS24" s="433"/>
      <c r="BT24" s="433"/>
      <c r="BU24" s="434"/>
      <c r="BV24" s="432">
        <v>17530294</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6300</v>
      </c>
      <c r="R25" s="386"/>
      <c r="S25" s="386"/>
      <c r="T25" s="386"/>
      <c r="U25" s="386"/>
      <c r="V25" s="387"/>
      <c r="W25" s="475"/>
      <c r="X25" s="412"/>
      <c r="Y25" s="413"/>
      <c r="Z25" s="388" t="s">
        <v>165</v>
      </c>
      <c r="AA25" s="389"/>
      <c r="AB25" s="389"/>
      <c r="AC25" s="389"/>
      <c r="AD25" s="389"/>
      <c r="AE25" s="389"/>
      <c r="AF25" s="389"/>
      <c r="AG25" s="390"/>
      <c r="AH25" s="385">
        <v>68</v>
      </c>
      <c r="AI25" s="386"/>
      <c r="AJ25" s="386"/>
      <c r="AK25" s="386"/>
      <c r="AL25" s="387"/>
      <c r="AM25" s="385">
        <v>201620</v>
      </c>
      <c r="AN25" s="386"/>
      <c r="AO25" s="386"/>
      <c r="AP25" s="386"/>
      <c r="AQ25" s="386"/>
      <c r="AR25" s="387"/>
      <c r="AS25" s="385">
        <v>2965</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2743453</v>
      </c>
      <c r="BO25" s="462"/>
      <c r="BP25" s="462"/>
      <c r="BQ25" s="462"/>
      <c r="BR25" s="462"/>
      <c r="BS25" s="462"/>
      <c r="BT25" s="462"/>
      <c r="BU25" s="463"/>
      <c r="BV25" s="461">
        <v>2788747</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5600</v>
      </c>
      <c r="R26" s="386"/>
      <c r="S26" s="386"/>
      <c r="T26" s="386"/>
      <c r="U26" s="386"/>
      <c r="V26" s="387"/>
      <c r="W26" s="475"/>
      <c r="X26" s="412"/>
      <c r="Y26" s="413"/>
      <c r="Z26" s="388" t="s">
        <v>168</v>
      </c>
      <c r="AA26" s="443"/>
      <c r="AB26" s="443"/>
      <c r="AC26" s="443"/>
      <c r="AD26" s="443"/>
      <c r="AE26" s="443"/>
      <c r="AF26" s="443"/>
      <c r="AG26" s="444"/>
      <c r="AH26" s="385">
        <v>3</v>
      </c>
      <c r="AI26" s="386"/>
      <c r="AJ26" s="386"/>
      <c r="AK26" s="386"/>
      <c r="AL26" s="387"/>
      <c r="AM26" s="385">
        <v>10014</v>
      </c>
      <c r="AN26" s="386"/>
      <c r="AO26" s="386"/>
      <c r="AP26" s="386"/>
      <c r="AQ26" s="386"/>
      <c r="AR26" s="387"/>
      <c r="AS26" s="385">
        <v>3338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4250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450276</v>
      </c>
      <c r="BO27" s="467"/>
      <c r="BP27" s="467"/>
      <c r="BQ27" s="467"/>
      <c r="BR27" s="467"/>
      <c r="BS27" s="467"/>
      <c r="BT27" s="467"/>
      <c r="BU27" s="468"/>
      <c r="BV27" s="466">
        <v>449491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3600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5102304</v>
      </c>
      <c r="BO28" s="462"/>
      <c r="BP28" s="462"/>
      <c r="BQ28" s="462"/>
      <c r="BR28" s="462"/>
      <c r="BS28" s="462"/>
      <c r="BT28" s="462"/>
      <c r="BU28" s="463"/>
      <c r="BV28" s="461">
        <v>4523355</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16</v>
      </c>
      <c r="M29" s="386"/>
      <c r="N29" s="386"/>
      <c r="O29" s="386"/>
      <c r="P29" s="387"/>
      <c r="Q29" s="385">
        <v>3200</v>
      </c>
      <c r="R29" s="386"/>
      <c r="S29" s="386"/>
      <c r="T29" s="386"/>
      <c r="U29" s="386"/>
      <c r="V29" s="387"/>
      <c r="W29" s="476"/>
      <c r="X29" s="477"/>
      <c r="Y29" s="478"/>
      <c r="Z29" s="388" t="s">
        <v>177</v>
      </c>
      <c r="AA29" s="389"/>
      <c r="AB29" s="389"/>
      <c r="AC29" s="389"/>
      <c r="AD29" s="389"/>
      <c r="AE29" s="389"/>
      <c r="AF29" s="389"/>
      <c r="AG29" s="390"/>
      <c r="AH29" s="385">
        <v>433</v>
      </c>
      <c r="AI29" s="386"/>
      <c r="AJ29" s="386"/>
      <c r="AK29" s="386"/>
      <c r="AL29" s="387"/>
      <c r="AM29" s="385">
        <v>1359187</v>
      </c>
      <c r="AN29" s="386"/>
      <c r="AO29" s="386"/>
      <c r="AP29" s="386"/>
      <c r="AQ29" s="386"/>
      <c r="AR29" s="387"/>
      <c r="AS29" s="385">
        <v>3139</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153339</v>
      </c>
      <c r="BO29" s="433"/>
      <c r="BP29" s="433"/>
      <c r="BQ29" s="433"/>
      <c r="BR29" s="433"/>
      <c r="BS29" s="433"/>
      <c r="BT29" s="433"/>
      <c r="BU29" s="434"/>
      <c r="BV29" s="432">
        <v>158370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2817480</v>
      </c>
      <c r="BO30" s="467"/>
      <c r="BP30" s="467"/>
      <c r="BQ30" s="467"/>
      <c r="BR30" s="467"/>
      <c r="BS30" s="467"/>
      <c r="BT30" s="467"/>
      <c r="BU30" s="468"/>
      <c r="BV30" s="466">
        <v>3128620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f>IF(BG34="","",MAX(C34:D43,U34:V43,AM34:AN43)+1)</f>
        <v>7</v>
      </c>
      <c r="BF34" s="380"/>
      <c r="BG34" s="381" t="str">
        <f>IF('各会計、関係団体の財政状況及び健全化判断比率'!B33="","",'各会計、関係団体の財政状況及び健全化判断比率'!B33)</f>
        <v>湯本温泉事業特別会計</v>
      </c>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山口県市町総合事務組合一般会計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長門市文化振興財団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山口県市町総合事務組合消防団員補償等特別会計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ながと物産</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山口県市町総合事務組合非常勤職員公務災害補償特別会計</v>
      </c>
      <c r="BZ36" s="381"/>
      <c r="CA36" s="381"/>
      <c r="CB36" s="381"/>
      <c r="CC36" s="381"/>
      <c r="CD36" s="381"/>
      <c r="CE36" s="381"/>
      <c r="CF36" s="381"/>
      <c r="CG36" s="381"/>
      <c r="CH36" s="381"/>
      <c r="CI36" s="381"/>
      <c r="CJ36" s="381"/>
      <c r="CK36" s="381"/>
      <c r="CL36" s="381"/>
      <c r="CM36" s="381"/>
      <c r="CN36" s="163"/>
      <c r="CO36" s="380">
        <f t="shared" si="3"/>
        <v>18</v>
      </c>
      <c r="CP36" s="380"/>
      <c r="CQ36" s="381" t="str">
        <f>IF('各会計、関係団体の財政状況及び健全化判断比率'!BS9="","",'各会計、関係団体の財政状況及び健全化判断比率'!BS9)</f>
        <v>アグリながと</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山口県市町総合事務組合山口県市町公平委員会特別会計</v>
      </c>
      <c r="BZ37" s="381"/>
      <c r="CA37" s="381"/>
      <c r="CB37" s="381"/>
      <c r="CC37" s="381"/>
      <c r="CD37" s="381"/>
      <c r="CE37" s="381"/>
      <c r="CF37" s="381"/>
      <c r="CG37" s="381"/>
      <c r="CH37" s="381"/>
      <c r="CI37" s="381"/>
      <c r="CJ37" s="381"/>
      <c r="CK37" s="381"/>
      <c r="CL37" s="381"/>
      <c r="CM37" s="381"/>
      <c r="CN37" s="163"/>
      <c r="CO37" s="380">
        <f t="shared" si="3"/>
        <v>19</v>
      </c>
      <c r="CP37" s="380"/>
      <c r="CQ37" s="381" t="str">
        <f>IF('各会計、関係団体の財政状況及び健全化判断比率'!BS10="","",'各会計、関係団体の財政状況及び健全化判断比率'!BS10)</f>
        <v>リフォレながと</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山口県市町総合事務組合山口県自治会館管理特別会計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山口県後期高齢者医療広域連合一般会計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山口県後期高齢者医療広域連合後期高齢者医療事業会計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萩・長門清掃一部事務組合一般会計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x7NsXISM9MHGGeU0wlM/Ssm+Wyd1/wN4n2OEZvLJ6ZJ5dLjGQ+LdyNfZpHU81eTiuFycHz+iCbuuaw06hAYMtQ==" saltValue="Lf9Fg2FPSusAIqSEdrqSk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B6" sqref="B6:Y8"/>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3441325</v>
      </c>
      <c r="S5" s="690"/>
      <c r="T5" s="690"/>
      <c r="U5" s="690"/>
      <c r="V5" s="690"/>
      <c r="W5" s="690"/>
      <c r="X5" s="690"/>
      <c r="Y5" s="715"/>
      <c r="Z5" s="728">
        <v>14.4</v>
      </c>
      <c r="AA5" s="728"/>
      <c r="AB5" s="728"/>
      <c r="AC5" s="728"/>
      <c r="AD5" s="729">
        <v>3441263</v>
      </c>
      <c r="AE5" s="729"/>
      <c r="AF5" s="729"/>
      <c r="AG5" s="729"/>
      <c r="AH5" s="729"/>
      <c r="AI5" s="729"/>
      <c r="AJ5" s="729"/>
      <c r="AK5" s="729"/>
      <c r="AL5" s="716">
        <v>26.2</v>
      </c>
      <c r="AM5" s="698"/>
      <c r="AN5" s="698"/>
      <c r="AO5" s="717"/>
      <c r="AP5" s="692" t="s">
        <v>216</v>
      </c>
      <c r="AQ5" s="693"/>
      <c r="AR5" s="693"/>
      <c r="AS5" s="693"/>
      <c r="AT5" s="693"/>
      <c r="AU5" s="693"/>
      <c r="AV5" s="693"/>
      <c r="AW5" s="693"/>
      <c r="AX5" s="693"/>
      <c r="AY5" s="693"/>
      <c r="AZ5" s="693"/>
      <c r="BA5" s="693"/>
      <c r="BB5" s="693"/>
      <c r="BC5" s="693"/>
      <c r="BD5" s="693"/>
      <c r="BE5" s="693"/>
      <c r="BF5" s="694"/>
      <c r="BG5" s="634">
        <v>3380118</v>
      </c>
      <c r="BH5" s="635"/>
      <c r="BI5" s="635"/>
      <c r="BJ5" s="635"/>
      <c r="BK5" s="635"/>
      <c r="BL5" s="635"/>
      <c r="BM5" s="635"/>
      <c r="BN5" s="636"/>
      <c r="BO5" s="672">
        <v>98.2</v>
      </c>
      <c r="BP5" s="672"/>
      <c r="BQ5" s="672"/>
      <c r="BR5" s="672"/>
      <c r="BS5" s="673">
        <v>44511</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253396</v>
      </c>
      <c r="S6" s="635"/>
      <c r="T6" s="635"/>
      <c r="U6" s="635"/>
      <c r="V6" s="635"/>
      <c r="W6" s="635"/>
      <c r="X6" s="635"/>
      <c r="Y6" s="636"/>
      <c r="Z6" s="672">
        <v>1.1000000000000001</v>
      </c>
      <c r="AA6" s="672"/>
      <c r="AB6" s="672"/>
      <c r="AC6" s="672"/>
      <c r="AD6" s="673">
        <v>253396</v>
      </c>
      <c r="AE6" s="673"/>
      <c r="AF6" s="673"/>
      <c r="AG6" s="673"/>
      <c r="AH6" s="673"/>
      <c r="AI6" s="673"/>
      <c r="AJ6" s="673"/>
      <c r="AK6" s="673"/>
      <c r="AL6" s="637">
        <v>1.9</v>
      </c>
      <c r="AM6" s="638"/>
      <c r="AN6" s="638"/>
      <c r="AO6" s="674"/>
      <c r="AP6" s="631" t="s">
        <v>221</v>
      </c>
      <c r="AQ6" s="632"/>
      <c r="AR6" s="632"/>
      <c r="AS6" s="632"/>
      <c r="AT6" s="632"/>
      <c r="AU6" s="632"/>
      <c r="AV6" s="632"/>
      <c r="AW6" s="632"/>
      <c r="AX6" s="632"/>
      <c r="AY6" s="632"/>
      <c r="AZ6" s="632"/>
      <c r="BA6" s="632"/>
      <c r="BB6" s="632"/>
      <c r="BC6" s="632"/>
      <c r="BD6" s="632"/>
      <c r="BE6" s="632"/>
      <c r="BF6" s="633"/>
      <c r="BG6" s="634">
        <v>3380118</v>
      </c>
      <c r="BH6" s="635"/>
      <c r="BI6" s="635"/>
      <c r="BJ6" s="635"/>
      <c r="BK6" s="635"/>
      <c r="BL6" s="635"/>
      <c r="BM6" s="635"/>
      <c r="BN6" s="636"/>
      <c r="BO6" s="672">
        <v>98.2</v>
      </c>
      <c r="BP6" s="672"/>
      <c r="BQ6" s="672"/>
      <c r="BR6" s="672"/>
      <c r="BS6" s="673">
        <v>44511</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169478</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169461</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2621</v>
      </c>
      <c r="S7" s="635"/>
      <c r="T7" s="635"/>
      <c r="U7" s="635"/>
      <c r="V7" s="635"/>
      <c r="W7" s="635"/>
      <c r="X7" s="635"/>
      <c r="Y7" s="636"/>
      <c r="Z7" s="672">
        <v>0</v>
      </c>
      <c r="AA7" s="672"/>
      <c r="AB7" s="672"/>
      <c r="AC7" s="672"/>
      <c r="AD7" s="673">
        <v>2621</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1410175</v>
      </c>
      <c r="BH7" s="635"/>
      <c r="BI7" s="635"/>
      <c r="BJ7" s="635"/>
      <c r="BK7" s="635"/>
      <c r="BL7" s="635"/>
      <c r="BM7" s="635"/>
      <c r="BN7" s="636"/>
      <c r="BO7" s="672">
        <v>41</v>
      </c>
      <c r="BP7" s="672"/>
      <c r="BQ7" s="672"/>
      <c r="BR7" s="672"/>
      <c r="BS7" s="673">
        <v>44511</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4360002</v>
      </c>
      <c r="CS7" s="635"/>
      <c r="CT7" s="635"/>
      <c r="CU7" s="635"/>
      <c r="CV7" s="635"/>
      <c r="CW7" s="635"/>
      <c r="CX7" s="635"/>
      <c r="CY7" s="636"/>
      <c r="CZ7" s="672">
        <v>19.100000000000001</v>
      </c>
      <c r="DA7" s="672"/>
      <c r="DB7" s="672"/>
      <c r="DC7" s="672"/>
      <c r="DD7" s="640">
        <v>835103</v>
      </c>
      <c r="DE7" s="635"/>
      <c r="DF7" s="635"/>
      <c r="DG7" s="635"/>
      <c r="DH7" s="635"/>
      <c r="DI7" s="635"/>
      <c r="DJ7" s="635"/>
      <c r="DK7" s="635"/>
      <c r="DL7" s="635"/>
      <c r="DM7" s="635"/>
      <c r="DN7" s="635"/>
      <c r="DO7" s="635"/>
      <c r="DP7" s="636"/>
      <c r="DQ7" s="640">
        <v>3289576</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28665</v>
      </c>
      <c r="S8" s="635"/>
      <c r="T8" s="635"/>
      <c r="U8" s="635"/>
      <c r="V8" s="635"/>
      <c r="W8" s="635"/>
      <c r="X8" s="635"/>
      <c r="Y8" s="636"/>
      <c r="Z8" s="672">
        <v>0.1</v>
      </c>
      <c r="AA8" s="672"/>
      <c r="AB8" s="672"/>
      <c r="AC8" s="672"/>
      <c r="AD8" s="673">
        <v>28665</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46540</v>
      </c>
      <c r="BH8" s="635"/>
      <c r="BI8" s="635"/>
      <c r="BJ8" s="635"/>
      <c r="BK8" s="635"/>
      <c r="BL8" s="635"/>
      <c r="BM8" s="635"/>
      <c r="BN8" s="636"/>
      <c r="BO8" s="672">
        <v>1.4</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6608017</v>
      </c>
      <c r="CS8" s="635"/>
      <c r="CT8" s="635"/>
      <c r="CU8" s="635"/>
      <c r="CV8" s="635"/>
      <c r="CW8" s="635"/>
      <c r="CX8" s="635"/>
      <c r="CY8" s="636"/>
      <c r="CZ8" s="672">
        <v>29</v>
      </c>
      <c r="DA8" s="672"/>
      <c r="DB8" s="672"/>
      <c r="DC8" s="672"/>
      <c r="DD8" s="640">
        <v>27646</v>
      </c>
      <c r="DE8" s="635"/>
      <c r="DF8" s="635"/>
      <c r="DG8" s="635"/>
      <c r="DH8" s="635"/>
      <c r="DI8" s="635"/>
      <c r="DJ8" s="635"/>
      <c r="DK8" s="635"/>
      <c r="DL8" s="635"/>
      <c r="DM8" s="635"/>
      <c r="DN8" s="635"/>
      <c r="DO8" s="635"/>
      <c r="DP8" s="636"/>
      <c r="DQ8" s="640">
        <v>3991151</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39413</v>
      </c>
      <c r="S9" s="635"/>
      <c r="T9" s="635"/>
      <c r="U9" s="635"/>
      <c r="V9" s="635"/>
      <c r="W9" s="635"/>
      <c r="X9" s="635"/>
      <c r="Y9" s="636"/>
      <c r="Z9" s="672">
        <v>0.2</v>
      </c>
      <c r="AA9" s="672"/>
      <c r="AB9" s="672"/>
      <c r="AC9" s="672"/>
      <c r="AD9" s="673">
        <v>39413</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1123202</v>
      </c>
      <c r="BH9" s="635"/>
      <c r="BI9" s="635"/>
      <c r="BJ9" s="635"/>
      <c r="BK9" s="635"/>
      <c r="BL9" s="635"/>
      <c r="BM9" s="635"/>
      <c r="BN9" s="636"/>
      <c r="BO9" s="672">
        <v>32.6</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1384255</v>
      </c>
      <c r="CS9" s="635"/>
      <c r="CT9" s="635"/>
      <c r="CU9" s="635"/>
      <c r="CV9" s="635"/>
      <c r="CW9" s="635"/>
      <c r="CX9" s="635"/>
      <c r="CY9" s="636"/>
      <c r="CZ9" s="672">
        <v>6.1</v>
      </c>
      <c r="DA9" s="672"/>
      <c r="DB9" s="672"/>
      <c r="DC9" s="672"/>
      <c r="DD9" s="640">
        <v>22637</v>
      </c>
      <c r="DE9" s="635"/>
      <c r="DF9" s="635"/>
      <c r="DG9" s="635"/>
      <c r="DH9" s="635"/>
      <c r="DI9" s="635"/>
      <c r="DJ9" s="635"/>
      <c r="DK9" s="635"/>
      <c r="DL9" s="635"/>
      <c r="DM9" s="635"/>
      <c r="DN9" s="635"/>
      <c r="DO9" s="635"/>
      <c r="DP9" s="636"/>
      <c r="DQ9" s="640">
        <v>1212202</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84549</v>
      </c>
      <c r="BH10" s="635"/>
      <c r="BI10" s="635"/>
      <c r="BJ10" s="635"/>
      <c r="BK10" s="635"/>
      <c r="BL10" s="635"/>
      <c r="BM10" s="635"/>
      <c r="BN10" s="636"/>
      <c r="BO10" s="672">
        <v>2.5</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18381</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18381</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840824</v>
      </c>
      <c r="S11" s="635"/>
      <c r="T11" s="635"/>
      <c r="U11" s="635"/>
      <c r="V11" s="635"/>
      <c r="W11" s="635"/>
      <c r="X11" s="635"/>
      <c r="Y11" s="636"/>
      <c r="Z11" s="637">
        <v>3.5</v>
      </c>
      <c r="AA11" s="638"/>
      <c r="AB11" s="638"/>
      <c r="AC11" s="639"/>
      <c r="AD11" s="640">
        <v>840824</v>
      </c>
      <c r="AE11" s="635"/>
      <c r="AF11" s="635"/>
      <c r="AG11" s="635"/>
      <c r="AH11" s="635"/>
      <c r="AI11" s="635"/>
      <c r="AJ11" s="635"/>
      <c r="AK11" s="636"/>
      <c r="AL11" s="637">
        <v>6.4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155884</v>
      </c>
      <c r="BH11" s="635"/>
      <c r="BI11" s="635"/>
      <c r="BJ11" s="635"/>
      <c r="BK11" s="635"/>
      <c r="BL11" s="635"/>
      <c r="BM11" s="635"/>
      <c r="BN11" s="636"/>
      <c r="BO11" s="672">
        <v>4.5</v>
      </c>
      <c r="BP11" s="672"/>
      <c r="BQ11" s="672"/>
      <c r="BR11" s="672"/>
      <c r="BS11" s="673">
        <v>44511</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1778122</v>
      </c>
      <c r="CS11" s="635"/>
      <c r="CT11" s="635"/>
      <c r="CU11" s="635"/>
      <c r="CV11" s="635"/>
      <c r="CW11" s="635"/>
      <c r="CX11" s="635"/>
      <c r="CY11" s="636"/>
      <c r="CZ11" s="672">
        <v>7.8</v>
      </c>
      <c r="DA11" s="672"/>
      <c r="DB11" s="672"/>
      <c r="DC11" s="672"/>
      <c r="DD11" s="640">
        <v>464464</v>
      </c>
      <c r="DE11" s="635"/>
      <c r="DF11" s="635"/>
      <c r="DG11" s="635"/>
      <c r="DH11" s="635"/>
      <c r="DI11" s="635"/>
      <c r="DJ11" s="635"/>
      <c r="DK11" s="635"/>
      <c r="DL11" s="635"/>
      <c r="DM11" s="635"/>
      <c r="DN11" s="635"/>
      <c r="DO11" s="635"/>
      <c r="DP11" s="636"/>
      <c r="DQ11" s="640">
        <v>1089942</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3818</v>
      </c>
      <c r="S12" s="635"/>
      <c r="T12" s="635"/>
      <c r="U12" s="635"/>
      <c r="V12" s="635"/>
      <c r="W12" s="635"/>
      <c r="X12" s="635"/>
      <c r="Y12" s="636"/>
      <c r="Z12" s="672">
        <v>0</v>
      </c>
      <c r="AA12" s="672"/>
      <c r="AB12" s="672"/>
      <c r="AC12" s="672"/>
      <c r="AD12" s="673">
        <v>3818</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1634076</v>
      </c>
      <c r="BH12" s="635"/>
      <c r="BI12" s="635"/>
      <c r="BJ12" s="635"/>
      <c r="BK12" s="635"/>
      <c r="BL12" s="635"/>
      <c r="BM12" s="635"/>
      <c r="BN12" s="636"/>
      <c r="BO12" s="672">
        <v>47.5</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1149625</v>
      </c>
      <c r="CS12" s="635"/>
      <c r="CT12" s="635"/>
      <c r="CU12" s="635"/>
      <c r="CV12" s="635"/>
      <c r="CW12" s="635"/>
      <c r="CX12" s="635"/>
      <c r="CY12" s="636"/>
      <c r="CZ12" s="672">
        <v>5</v>
      </c>
      <c r="DA12" s="672"/>
      <c r="DB12" s="672"/>
      <c r="DC12" s="672"/>
      <c r="DD12" s="640">
        <v>251637</v>
      </c>
      <c r="DE12" s="635"/>
      <c r="DF12" s="635"/>
      <c r="DG12" s="635"/>
      <c r="DH12" s="635"/>
      <c r="DI12" s="635"/>
      <c r="DJ12" s="635"/>
      <c r="DK12" s="635"/>
      <c r="DL12" s="635"/>
      <c r="DM12" s="635"/>
      <c r="DN12" s="635"/>
      <c r="DO12" s="635"/>
      <c r="DP12" s="636"/>
      <c r="DQ12" s="640">
        <v>700050</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1622643</v>
      </c>
      <c r="BH13" s="635"/>
      <c r="BI13" s="635"/>
      <c r="BJ13" s="635"/>
      <c r="BK13" s="635"/>
      <c r="BL13" s="635"/>
      <c r="BM13" s="635"/>
      <c r="BN13" s="636"/>
      <c r="BO13" s="672">
        <v>47.2</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1311252</v>
      </c>
      <c r="CS13" s="635"/>
      <c r="CT13" s="635"/>
      <c r="CU13" s="635"/>
      <c r="CV13" s="635"/>
      <c r="CW13" s="635"/>
      <c r="CX13" s="635"/>
      <c r="CY13" s="636"/>
      <c r="CZ13" s="672">
        <v>5.7</v>
      </c>
      <c r="DA13" s="672"/>
      <c r="DB13" s="672"/>
      <c r="DC13" s="672"/>
      <c r="DD13" s="640">
        <v>452137</v>
      </c>
      <c r="DE13" s="635"/>
      <c r="DF13" s="635"/>
      <c r="DG13" s="635"/>
      <c r="DH13" s="635"/>
      <c r="DI13" s="635"/>
      <c r="DJ13" s="635"/>
      <c r="DK13" s="635"/>
      <c r="DL13" s="635"/>
      <c r="DM13" s="635"/>
      <c r="DN13" s="635"/>
      <c r="DO13" s="635"/>
      <c r="DP13" s="636"/>
      <c r="DQ13" s="640">
        <v>769679</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127324</v>
      </c>
      <c r="BH14" s="635"/>
      <c r="BI14" s="635"/>
      <c r="BJ14" s="635"/>
      <c r="BK14" s="635"/>
      <c r="BL14" s="635"/>
      <c r="BM14" s="635"/>
      <c r="BN14" s="636"/>
      <c r="BO14" s="672">
        <v>3.7</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1190501</v>
      </c>
      <c r="CS14" s="635"/>
      <c r="CT14" s="635"/>
      <c r="CU14" s="635"/>
      <c r="CV14" s="635"/>
      <c r="CW14" s="635"/>
      <c r="CX14" s="635"/>
      <c r="CY14" s="636"/>
      <c r="CZ14" s="672">
        <v>5.2</v>
      </c>
      <c r="DA14" s="672"/>
      <c r="DB14" s="672"/>
      <c r="DC14" s="672"/>
      <c r="DD14" s="640">
        <v>549560</v>
      </c>
      <c r="DE14" s="635"/>
      <c r="DF14" s="635"/>
      <c r="DG14" s="635"/>
      <c r="DH14" s="635"/>
      <c r="DI14" s="635"/>
      <c r="DJ14" s="635"/>
      <c r="DK14" s="635"/>
      <c r="DL14" s="635"/>
      <c r="DM14" s="635"/>
      <c r="DN14" s="635"/>
      <c r="DO14" s="635"/>
      <c r="DP14" s="636"/>
      <c r="DQ14" s="640">
        <v>667663</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29150</v>
      </c>
      <c r="S15" s="635"/>
      <c r="T15" s="635"/>
      <c r="U15" s="635"/>
      <c r="V15" s="635"/>
      <c r="W15" s="635"/>
      <c r="X15" s="635"/>
      <c r="Y15" s="636"/>
      <c r="Z15" s="672">
        <v>0.1</v>
      </c>
      <c r="AA15" s="672"/>
      <c r="AB15" s="672"/>
      <c r="AC15" s="672"/>
      <c r="AD15" s="673">
        <v>29150</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208543</v>
      </c>
      <c r="BH15" s="635"/>
      <c r="BI15" s="635"/>
      <c r="BJ15" s="635"/>
      <c r="BK15" s="635"/>
      <c r="BL15" s="635"/>
      <c r="BM15" s="635"/>
      <c r="BN15" s="636"/>
      <c r="BO15" s="672">
        <v>6.1</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2053822</v>
      </c>
      <c r="CS15" s="635"/>
      <c r="CT15" s="635"/>
      <c r="CU15" s="635"/>
      <c r="CV15" s="635"/>
      <c r="CW15" s="635"/>
      <c r="CX15" s="635"/>
      <c r="CY15" s="636"/>
      <c r="CZ15" s="672">
        <v>9</v>
      </c>
      <c r="DA15" s="672"/>
      <c r="DB15" s="672"/>
      <c r="DC15" s="672"/>
      <c r="DD15" s="640">
        <v>495446</v>
      </c>
      <c r="DE15" s="635"/>
      <c r="DF15" s="635"/>
      <c r="DG15" s="635"/>
      <c r="DH15" s="635"/>
      <c r="DI15" s="635"/>
      <c r="DJ15" s="635"/>
      <c r="DK15" s="635"/>
      <c r="DL15" s="635"/>
      <c r="DM15" s="635"/>
      <c r="DN15" s="635"/>
      <c r="DO15" s="635"/>
      <c r="DP15" s="636"/>
      <c r="DQ15" s="640">
        <v>1366884</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80974</v>
      </c>
      <c r="S16" s="635"/>
      <c r="T16" s="635"/>
      <c r="U16" s="635"/>
      <c r="V16" s="635"/>
      <c r="W16" s="635"/>
      <c r="X16" s="635"/>
      <c r="Y16" s="636"/>
      <c r="Z16" s="672">
        <v>0.3</v>
      </c>
      <c r="AA16" s="672"/>
      <c r="AB16" s="672"/>
      <c r="AC16" s="672"/>
      <c r="AD16" s="673">
        <v>80974</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209359</v>
      </c>
      <c r="CS16" s="635"/>
      <c r="CT16" s="635"/>
      <c r="CU16" s="635"/>
      <c r="CV16" s="635"/>
      <c r="CW16" s="635"/>
      <c r="CX16" s="635"/>
      <c r="CY16" s="636"/>
      <c r="CZ16" s="672">
        <v>0.9</v>
      </c>
      <c r="DA16" s="672"/>
      <c r="DB16" s="672"/>
      <c r="DC16" s="672"/>
      <c r="DD16" s="640" t="s">
        <v>122</v>
      </c>
      <c r="DE16" s="635"/>
      <c r="DF16" s="635"/>
      <c r="DG16" s="635"/>
      <c r="DH16" s="635"/>
      <c r="DI16" s="635"/>
      <c r="DJ16" s="635"/>
      <c r="DK16" s="635"/>
      <c r="DL16" s="635"/>
      <c r="DM16" s="635"/>
      <c r="DN16" s="635"/>
      <c r="DO16" s="635"/>
      <c r="DP16" s="636"/>
      <c r="DQ16" s="640">
        <v>24545</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140583</v>
      </c>
      <c r="S17" s="635"/>
      <c r="T17" s="635"/>
      <c r="U17" s="635"/>
      <c r="V17" s="635"/>
      <c r="W17" s="635"/>
      <c r="X17" s="635"/>
      <c r="Y17" s="636"/>
      <c r="Z17" s="672">
        <v>0.6</v>
      </c>
      <c r="AA17" s="672"/>
      <c r="AB17" s="672"/>
      <c r="AC17" s="672"/>
      <c r="AD17" s="673">
        <v>140583</v>
      </c>
      <c r="AE17" s="673"/>
      <c r="AF17" s="673"/>
      <c r="AG17" s="673"/>
      <c r="AH17" s="673"/>
      <c r="AI17" s="673"/>
      <c r="AJ17" s="673"/>
      <c r="AK17" s="673"/>
      <c r="AL17" s="637">
        <v>1.1000000000000001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2576665</v>
      </c>
      <c r="CS17" s="635"/>
      <c r="CT17" s="635"/>
      <c r="CU17" s="635"/>
      <c r="CV17" s="635"/>
      <c r="CW17" s="635"/>
      <c r="CX17" s="635"/>
      <c r="CY17" s="636"/>
      <c r="CZ17" s="672">
        <v>11.3</v>
      </c>
      <c r="DA17" s="672"/>
      <c r="DB17" s="672"/>
      <c r="DC17" s="672"/>
      <c r="DD17" s="640" t="s">
        <v>122</v>
      </c>
      <c r="DE17" s="635"/>
      <c r="DF17" s="635"/>
      <c r="DG17" s="635"/>
      <c r="DH17" s="635"/>
      <c r="DI17" s="635"/>
      <c r="DJ17" s="635"/>
      <c r="DK17" s="635"/>
      <c r="DL17" s="635"/>
      <c r="DM17" s="635"/>
      <c r="DN17" s="635"/>
      <c r="DO17" s="635"/>
      <c r="DP17" s="636"/>
      <c r="DQ17" s="640">
        <v>2545543</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19468</v>
      </c>
      <c r="S18" s="635"/>
      <c r="T18" s="635"/>
      <c r="U18" s="635"/>
      <c r="V18" s="635"/>
      <c r="W18" s="635"/>
      <c r="X18" s="635"/>
      <c r="Y18" s="636"/>
      <c r="Z18" s="672">
        <v>0.1</v>
      </c>
      <c r="AA18" s="672"/>
      <c r="AB18" s="672"/>
      <c r="AC18" s="672"/>
      <c r="AD18" s="673">
        <v>19468</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120065</v>
      </c>
      <c r="S19" s="635"/>
      <c r="T19" s="635"/>
      <c r="U19" s="635"/>
      <c r="V19" s="635"/>
      <c r="W19" s="635"/>
      <c r="X19" s="635"/>
      <c r="Y19" s="636"/>
      <c r="Z19" s="672">
        <v>0.5</v>
      </c>
      <c r="AA19" s="672"/>
      <c r="AB19" s="672"/>
      <c r="AC19" s="672"/>
      <c r="AD19" s="673">
        <v>120065</v>
      </c>
      <c r="AE19" s="673"/>
      <c r="AF19" s="673"/>
      <c r="AG19" s="673"/>
      <c r="AH19" s="673"/>
      <c r="AI19" s="673"/>
      <c r="AJ19" s="673"/>
      <c r="AK19" s="673"/>
      <c r="AL19" s="637">
        <v>0.9</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61207</v>
      </c>
      <c r="BH19" s="635"/>
      <c r="BI19" s="635"/>
      <c r="BJ19" s="635"/>
      <c r="BK19" s="635"/>
      <c r="BL19" s="635"/>
      <c r="BM19" s="635"/>
      <c r="BN19" s="636"/>
      <c r="BO19" s="672">
        <v>1.8</v>
      </c>
      <c r="BP19" s="672"/>
      <c r="BQ19" s="672"/>
      <c r="BR19" s="672"/>
      <c r="BS19" s="673">
        <v>30108</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1050</v>
      </c>
      <c r="S20" s="635"/>
      <c r="T20" s="635"/>
      <c r="U20" s="635"/>
      <c r="V20" s="635"/>
      <c r="W20" s="635"/>
      <c r="X20" s="635"/>
      <c r="Y20" s="636"/>
      <c r="Z20" s="672">
        <v>0</v>
      </c>
      <c r="AA20" s="672"/>
      <c r="AB20" s="672"/>
      <c r="AC20" s="672"/>
      <c r="AD20" s="673">
        <v>1050</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61207</v>
      </c>
      <c r="BH20" s="635"/>
      <c r="BI20" s="635"/>
      <c r="BJ20" s="635"/>
      <c r="BK20" s="635"/>
      <c r="BL20" s="635"/>
      <c r="BM20" s="635"/>
      <c r="BN20" s="636"/>
      <c r="BO20" s="672">
        <v>1.8</v>
      </c>
      <c r="BP20" s="672"/>
      <c r="BQ20" s="672"/>
      <c r="BR20" s="672"/>
      <c r="BS20" s="673">
        <v>30108</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22809479</v>
      </c>
      <c r="CS20" s="635"/>
      <c r="CT20" s="635"/>
      <c r="CU20" s="635"/>
      <c r="CV20" s="635"/>
      <c r="CW20" s="635"/>
      <c r="CX20" s="635"/>
      <c r="CY20" s="636"/>
      <c r="CZ20" s="672">
        <v>100</v>
      </c>
      <c r="DA20" s="672"/>
      <c r="DB20" s="672"/>
      <c r="DC20" s="672"/>
      <c r="DD20" s="640">
        <v>3098630</v>
      </c>
      <c r="DE20" s="635"/>
      <c r="DF20" s="635"/>
      <c r="DG20" s="635"/>
      <c r="DH20" s="635"/>
      <c r="DI20" s="635"/>
      <c r="DJ20" s="635"/>
      <c r="DK20" s="635"/>
      <c r="DL20" s="635"/>
      <c r="DM20" s="635"/>
      <c r="DN20" s="635"/>
      <c r="DO20" s="635"/>
      <c r="DP20" s="636"/>
      <c r="DQ20" s="640">
        <v>15845077</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9246140</v>
      </c>
      <c r="S21" s="635"/>
      <c r="T21" s="635"/>
      <c r="U21" s="635"/>
      <c r="V21" s="635"/>
      <c r="W21" s="635"/>
      <c r="X21" s="635"/>
      <c r="Y21" s="636"/>
      <c r="Z21" s="672">
        <v>38.6</v>
      </c>
      <c r="AA21" s="672"/>
      <c r="AB21" s="672"/>
      <c r="AC21" s="672"/>
      <c r="AD21" s="673">
        <v>8102965</v>
      </c>
      <c r="AE21" s="673"/>
      <c r="AF21" s="673"/>
      <c r="AG21" s="673"/>
      <c r="AH21" s="673"/>
      <c r="AI21" s="673"/>
      <c r="AJ21" s="673"/>
      <c r="AK21" s="673"/>
      <c r="AL21" s="637">
        <v>61.7</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61145</v>
      </c>
      <c r="BH21" s="635"/>
      <c r="BI21" s="635"/>
      <c r="BJ21" s="635"/>
      <c r="BK21" s="635"/>
      <c r="BL21" s="635"/>
      <c r="BM21" s="635"/>
      <c r="BN21" s="636"/>
      <c r="BO21" s="672">
        <v>1.8</v>
      </c>
      <c r="BP21" s="672"/>
      <c r="BQ21" s="672"/>
      <c r="BR21" s="672"/>
      <c r="BS21" s="673">
        <v>30108</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8102965</v>
      </c>
      <c r="S22" s="635"/>
      <c r="T22" s="635"/>
      <c r="U22" s="635"/>
      <c r="V22" s="635"/>
      <c r="W22" s="635"/>
      <c r="X22" s="635"/>
      <c r="Y22" s="636"/>
      <c r="Z22" s="672">
        <v>33.9</v>
      </c>
      <c r="AA22" s="672"/>
      <c r="AB22" s="672"/>
      <c r="AC22" s="672"/>
      <c r="AD22" s="673">
        <v>8102965</v>
      </c>
      <c r="AE22" s="673"/>
      <c r="AF22" s="673"/>
      <c r="AG22" s="673"/>
      <c r="AH22" s="673"/>
      <c r="AI22" s="673"/>
      <c r="AJ22" s="673"/>
      <c r="AK22" s="673"/>
      <c r="AL22" s="637">
        <v>61.7</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1143175</v>
      </c>
      <c r="S23" s="635"/>
      <c r="T23" s="635"/>
      <c r="U23" s="635"/>
      <c r="V23" s="635"/>
      <c r="W23" s="635"/>
      <c r="X23" s="635"/>
      <c r="Y23" s="636"/>
      <c r="Z23" s="672">
        <v>4.8</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62</v>
      </c>
      <c r="BH23" s="635"/>
      <c r="BI23" s="635"/>
      <c r="BJ23" s="635"/>
      <c r="BK23" s="635"/>
      <c r="BL23" s="635"/>
      <c r="BM23" s="635"/>
      <c r="BN23" s="636"/>
      <c r="BO23" s="672">
        <v>0</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10252409</v>
      </c>
      <c r="CS24" s="690"/>
      <c r="CT24" s="690"/>
      <c r="CU24" s="690"/>
      <c r="CV24" s="690"/>
      <c r="CW24" s="690"/>
      <c r="CX24" s="690"/>
      <c r="CY24" s="715"/>
      <c r="CZ24" s="716">
        <v>44.9</v>
      </c>
      <c r="DA24" s="698"/>
      <c r="DB24" s="698"/>
      <c r="DC24" s="718"/>
      <c r="DD24" s="714">
        <v>7877396</v>
      </c>
      <c r="DE24" s="690"/>
      <c r="DF24" s="690"/>
      <c r="DG24" s="690"/>
      <c r="DH24" s="690"/>
      <c r="DI24" s="690"/>
      <c r="DJ24" s="690"/>
      <c r="DK24" s="715"/>
      <c r="DL24" s="714">
        <v>7393422</v>
      </c>
      <c r="DM24" s="690"/>
      <c r="DN24" s="690"/>
      <c r="DO24" s="690"/>
      <c r="DP24" s="690"/>
      <c r="DQ24" s="690"/>
      <c r="DR24" s="690"/>
      <c r="DS24" s="690"/>
      <c r="DT24" s="690"/>
      <c r="DU24" s="690"/>
      <c r="DV24" s="715"/>
      <c r="DW24" s="716">
        <v>56.3</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14106909</v>
      </c>
      <c r="S25" s="635"/>
      <c r="T25" s="635"/>
      <c r="U25" s="635"/>
      <c r="V25" s="635"/>
      <c r="W25" s="635"/>
      <c r="X25" s="635"/>
      <c r="Y25" s="636"/>
      <c r="Z25" s="672">
        <v>59</v>
      </c>
      <c r="AA25" s="672"/>
      <c r="AB25" s="672"/>
      <c r="AC25" s="672"/>
      <c r="AD25" s="673">
        <v>12963672</v>
      </c>
      <c r="AE25" s="673"/>
      <c r="AF25" s="673"/>
      <c r="AG25" s="673"/>
      <c r="AH25" s="673"/>
      <c r="AI25" s="673"/>
      <c r="AJ25" s="673"/>
      <c r="AK25" s="673"/>
      <c r="AL25" s="637">
        <v>98.6</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4233903</v>
      </c>
      <c r="CS25" s="647"/>
      <c r="CT25" s="647"/>
      <c r="CU25" s="647"/>
      <c r="CV25" s="647"/>
      <c r="CW25" s="647"/>
      <c r="CX25" s="647"/>
      <c r="CY25" s="648"/>
      <c r="CZ25" s="637">
        <v>18.600000000000001</v>
      </c>
      <c r="DA25" s="649"/>
      <c r="DB25" s="649"/>
      <c r="DC25" s="650"/>
      <c r="DD25" s="640">
        <v>3922410</v>
      </c>
      <c r="DE25" s="647"/>
      <c r="DF25" s="647"/>
      <c r="DG25" s="647"/>
      <c r="DH25" s="647"/>
      <c r="DI25" s="647"/>
      <c r="DJ25" s="647"/>
      <c r="DK25" s="648"/>
      <c r="DL25" s="640">
        <v>3886923</v>
      </c>
      <c r="DM25" s="647"/>
      <c r="DN25" s="647"/>
      <c r="DO25" s="647"/>
      <c r="DP25" s="647"/>
      <c r="DQ25" s="647"/>
      <c r="DR25" s="647"/>
      <c r="DS25" s="647"/>
      <c r="DT25" s="647"/>
      <c r="DU25" s="647"/>
      <c r="DV25" s="648"/>
      <c r="DW25" s="637">
        <v>29.6</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2775</v>
      </c>
      <c r="S26" s="635"/>
      <c r="T26" s="635"/>
      <c r="U26" s="635"/>
      <c r="V26" s="635"/>
      <c r="W26" s="635"/>
      <c r="X26" s="635"/>
      <c r="Y26" s="636"/>
      <c r="Z26" s="672">
        <v>0</v>
      </c>
      <c r="AA26" s="672"/>
      <c r="AB26" s="672"/>
      <c r="AC26" s="672"/>
      <c r="AD26" s="673">
        <v>2775</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2510896</v>
      </c>
      <c r="CS26" s="635"/>
      <c r="CT26" s="635"/>
      <c r="CU26" s="635"/>
      <c r="CV26" s="635"/>
      <c r="CW26" s="635"/>
      <c r="CX26" s="635"/>
      <c r="CY26" s="636"/>
      <c r="CZ26" s="637">
        <v>11</v>
      </c>
      <c r="DA26" s="649"/>
      <c r="DB26" s="649"/>
      <c r="DC26" s="650"/>
      <c r="DD26" s="640">
        <v>2365577</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81235</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3441325</v>
      </c>
      <c r="BH27" s="635"/>
      <c r="BI27" s="635"/>
      <c r="BJ27" s="635"/>
      <c r="BK27" s="635"/>
      <c r="BL27" s="635"/>
      <c r="BM27" s="635"/>
      <c r="BN27" s="636"/>
      <c r="BO27" s="672">
        <v>100</v>
      </c>
      <c r="BP27" s="672"/>
      <c r="BQ27" s="672"/>
      <c r="BR27" s="672"/>
      <c r="BS27" s="673">
        <v>74619</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3441841</v>
      </c>
      <c r="CS27" s="647"/>
      <c r="CT27" s="647"/>
      <c r="CU27" s="647"/>
      <c r="CV27" s="647"/>
      <c r="CW27" s="647"/>
      <c r="CX27" s="647"/>
      <c r="CY27" s="648"/>
      <c r="CZ27" s="637">
        <v>15.1</v>
      </c>
      <c r="DA27" s="649"/>
      <c r="DB27" s="649"/>
      <c r="DC27" s="650"/>
      <c r="DD27" s="640">
        <v>1409443</v>
      </c>
      <c r="DE27" s="647"/>
      <c r="DF27" s="647"/>
      <c r="DG27" s="647"/>
      <c r="DH27" s="647"/>
      <c r="DI27" s="647"/>
      <c r="DJ27" s="647"/>
      <c r="DK27" s="648"/>
      <c r="DL27" s="640">
        <v>960956</v>
      </c>
      <c r="DM27" s="647"/>
      <c r="DN27" s="647"/>
      <c r="DO27" s="647"/>
      <c r="DP27" s="647"/>
      <c r="DQ27" s="647"/>
      <c r="DR27" s="647"/>
      <c r="DS27" s="647"/>
      <c r="DT27" s="647"/>
      <c r="DU27" s="647"/>
      <c r="DV27" s="648"/>
      <c r="DW27" s="637">
        <v>7.3</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213821</v>
      </c>
      <c r="S28" s="635"/>
      <c r="T28" s="635"/>
      <c r="U28" s="635"/>
      <c r="V28" s="635"/>
      <c r="W28" s="635"/>
      <c r="X28" s="635"/>
      <c r="Y28" s="636"/>
      <c r="Z28" s="672">
        <v>0.9</v>
      </c>
      <c r="AA28" s="672"/>
      <c r="AB28" s="672"/>
      <c r="AC28" s="672"/>
      <c r="AD28" s="673">
        <v>17328</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2576665</v>
      </c>
      <c r="CS28" s="635"/>
      <c r="CT28" s="635"/>
      <c r="CU28" s="635"/>
      <c r="CV28" s="635"/>
      <c r="CW28" s="635"/>
      <c r="CX28" s="635"/>
      <c r="CY28" s="636"/>
      <c r="CZ28" s="637">
        <v>11.3</v>
      </c>
      <c r="DA28" s="649"/>
      <c r="DB28" s="649"/>
      <c r="DC28" s="650"/>
      <c r="DD28" s="640">
        <v>2545543</v>
      </c>
      <c r="DE28" s="635"/>
      <c r="DF28" s="635"/>
      <c r="DG28" s="635"/>
      <c r="DH28" s="635"/>
      <c r="DI28" s="635"/>
      <c r="DJ28" s="635"/>
      <c r="DK28" s="636"/>
      <c r="DL28" s="640">
        <v>2545543</v>
      </c>
      <c r="DM28" s="635"/>
      <c r="DN28" s="635"/>
      <c r="DO28" s="635"/>
      <c r="DP28" s="635"/>
      <c r="DQ28" s="635"/>
      <c r="DR28" s="635"/>
      <c r="DS28" s="635"/>
      <c r="DT28" s="635"/>
      <c r="DU28" s="635"/>
      <c r="DV28" s="636"/>
      <c r="DW28" s="637">
        <v>19.399999999999999</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17164</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2576634</v>
      </c>
      <c r="CS29" s="647"/>
      <c r="CT29" s="647"/>
      <c r="CU29" s="647"/>
      <c r="CV29" s="647"/>
      <c r="CW29" s="647"/>
      <c r="CX29" s="647"/>
      <c r="CY29" s="648"/>
      <c r="CZ29" s="637">
        <v>11.3</v>
      </c>
      <c r="DA29" s="649"/>
      <c r="DB29" s="649"/>
      <c r="DC29" s="650"/>
      <c r="DD29" s="640">
        <v>2545512</v>
      </c>
      <c r="DE29" s="647"/>
      <c r="DF29" s="647"/>
      <c r="DG29" s="647"/>
      <c r="DH29" s="647"/>
      <c r="DI29" s="647"/>
      <c r="DJ29" s="647"/>
      <c r="DK29" s="648"/>
      <c r="DL29" s="640">
        <v>2545512</v>
      </c>
      <c r="DM29" s="647"/>
      <c r="DN29" s="647"/>
      <c r="DO29" s="647"/>
      <c r="DP29" s="647"/>
      <c r="DQ29" s="647"/>
      <c r="DR29" s="647"/>
      <c r="DS29" s="647"/>
      <c r="DT29" s="647"/>
      <c r="DU29" s="647"/>
      <c r="DV29" s="648"/>
      <c r="DW29" s="637">
        <v>19.399999999999999</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2631230</v>
      </c>
      <c r="S30" s="635"/>
      <c r="T30" s="635"/>
      <c r="U30" s="635"/>
      <c r="V30" s="635"/>
      <c r="W30" s="635"/>
      <c r="X30" s="635"/>
      <c r="Y30" s="636"/>
      <c r="Z30" s="672">
        <v>11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2495400</v>
      </c>
      <c r="CS30" s="635"/>
      <c r="CT30" s="635"/>
      <c r="CU30" s="635"/>
      <c r="CV30" s="635"/>
      <c r="CW30" s="635"/>
      <c r="CX30" s="635"/>
      <c r="CY30" s="636"/>
      <c r="CZ30" s="637">
        <v>10.9</v>
      </c>
      <c r="DA30" s="649"/>
      <c r="DB30" s="649"/>
      <c r="DC30" s="650"/>
      <c r="DD30" s="640">
        <v>2465383</v>
      </c>
      <c r="DE30" s="635"/>
      <c r="DF30" s="635"/>
      <c r="DG30" s="635"/>
      <c r="DH30" s="635"/>
      <c r="DI30" s="635"/>
      <c r="DJ30" s="635"/>
      <c r="DK30" s="636"/>
      <c r="DL30" s="640">
        <v>2465383</v>
      </c>
      <c r="DM30" s="635"/>
      <c r="DN30" s="635"/>
      <c r="DO30" s="635"/>
      <c r="DP30" s="635"/>
      <c r="DQ30" s="635"/>
      <c r="DR30" s="635"/>
      <c r="DS30" s="635"/>
      <c r="DT30" s="635"/>
      <c r="DU30" s="635"/>
      <c r="DV30" s="636"/>
      <c r="DW30" s="637">
        <v>18.8</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99.3</v>
      </c>
      <c r="BH31" s="697"/>
      <c r="BI31" s="697"/>
      <c r="BJ31" s="697"/>
      <c r="BK31" s="697"/>
      <c r="BL31" s="697"/>
      <c r="BM31" s="698">
        <v>96</v>
      </c>
      <c r="BN31" s="697"/>
      <c r="BO31" s="697"/>
      <c r="BP31" s="697"/>
      <c r="BQ31" s="699"/>
      <c r="BR31" s="696">
        <v>99.3</v>
      </c>
      <c r="BS31" s="697"/>
      <c r="BT31" s="697"/>
      <c r="BU31" s="697"/>
      <c r="BV31" s="697"/>
      <c r="BW31" s="697"/>
      <c r="BX31" s="698">
        <v>95.2</v>
      </c>
      <c r="BY31" s="697"/>
      <c r="BZ31" s="697"/>
      <c r="CA31" s="697"/>
      <c r="CB31" s="699"/>
      <c r="CD31" s="655"/>
      <c r="CE31" s="656"/>
      <c r="CF31" s="631" t="s">
        <v>300</v>
      </c>
      <c r="CG31" s="632"/>
      <c r="CH31" s="632"/>
      <c r="CI31" s="632"/>
      <c r="CJ31" s="632"/>
      <c r="CK31" s="632"/>
      <c r="CL31" s="632"/>
      <c r="CM31" s="632"/>
      <c r="CN31" s="632"/>
      <c r="CO31" s="632"/>
      <c r="CP31" s="632"/>
      <c r="CQ31" s="633"/>
      <c r="CR31" s="634">
        <v>81234</v>
      </c>
      <c r="CS31" s="647"/>
      <c r="CT31" s="647"/>
      <c r="CU31" s="647"/>
      <c r="CV31" s="647"/>
      <c r="CW31" s="647"/>
      <c r="CX31" s="647"/>
      <c r="CY31" s="648"/>
      <c r="CZ31" s="637">
        <v>0.4</v>
      </c>
      <c r="DA31" s="649"/>
      <c r="DB31" s="649"/>
      <c r="DC31" s="650"/>
      <c r="DD31" s="640">
        <v>80129</v>
      </c>
      <c r="DE31" s="647"/>
      <c r="DF31" s="647"/>
      <c r="DG31" s="647"/>
      <c r="DH31" s="647"/>
      <c r="DI31" s="647"/>
      <c r="DJ31" s="647"/>
      <c r="DK31" s="648"/>
      <c r="DL31" s="640">
        <v>80129</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1532905</v>
      </c>
      <c r="S32" s="635"/>
      <c r="T32" s="635"/>
      <c r="U32" s="635"/>
      <c r="V32" s="635"/>
      <c r="W32" s="635"/>
      <c r="X32" s="635"/>
      <c r="Y32" s="636"/>
      <c r="Z32" s="672">
        <v>6.4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99.5</v>
      </c>
      <c r="BH32" s="647"/>
      <c r="BI32" s="647"/>
      <c r="BJ32" s="647"/>
      <c r="BK32" s="647"/>
      <c r="BL32" s="647"/>
      <c r="BM32" s="638">
        <v>98.8</v>
      </c>
      <c r="BN32" s="647"/>
      <c r="BO32" s="647"/>
      <c r="BP32" s="647"/>
      <c r="BQ32" s="670"/>
      <c r="BR32" s="700">
        <v>99.5</v>
      </c>
      <c r="BS32" s="647"/>
      <c r="BT32" s="647"/>
      <c r="BU32" s="647"/>
      <c r="BV32" s="647"/>
      <c r="BW32" s="647"/>
      <c r="BX32" s="638">
        <v>98.9</v>
      </c>
      <c r="BY32" s="647"/>
      <c r="BZ32" s="647"/>
      <c r="CA32" s="647"/>
      <c r="CB32" s="670"/>
      <c r="CD32" s="657"/>
      <c r="CE32" s="658"/>
      <c r="CF32" s="631" t="s">
        <v>304</v>
      </c>
      <c r="CG32" s="632"/>
      <c r="CH32" s="632"/>
      <c r="CI32" s="632"/>
      <c r="CJ32" s="632"/>
      <c r="CK32" s="632"/>
      <c r="CL32" s="632"/>
      <c r="CM32" s="632"/>
      <c r="CN32" s="632"/>
      <c r="CO32" s="632"/>
      <c r="CP32" s="632"/>
      <c r="CQ32" s="633"/>
      <c r="CR32" s="634">
        <v>31</v>
      </c>
      <c r="CS32" s="635"/>
      <c r="CT32" s="635"/>
      <c r="CU32" s="635"/>
      <c r="CV32" s="635"/>
      <c r="CW32" s="635"/>
      <c r="CX32" s="635"/>
      <c r="CY32" s="636"/>
      <c r="CZ32" s="637">
        <v>0</v>
      </c>
      <c r="DA32" s="649"/>
      <c r="DB32" s="649"/>
      <c r="DC32" s="650"/>
      <c r="DD32" s="640">
        <v>31</v>
      </c>
      <c r="DE32" s="635"/>
      <c r="DF32" s="635"/>
      <c r="DG32" s="635"/>
      <c r="DH32" s="635"/>
      <c r="DI32" s="635"/>
      <c r="DJ32" s="635"/>
      <c r="DK32" s="636"/>
      <c r="DL32" s="640">
        <v>31</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185534</v>
      </c>
      <c r="S33" s="635"/>
      <c r="T33" s="635"/>
      <c r="U33" s="635"/>
      <c r="V33" s="635"/>
      <c r="W33" s="635"/>
      <c r="X33" s="635"/>
      <c r="Y33" s="636"/>
      <c r="Z33" s="672">
        <v>0.8</v>
      </c>
      <c r="AA33" s="672"/>
      <c r="AB33" s="672"/>
      <c r="AC33" s="672"/>
      <c r="AD33" s="673">
        <v>156452</v>
      </c>
      <c r="AE33" s="673"/>
      <c r="AF33" s="673"/>
      <c r="AG33" s="673"/>
      <c r="AH33" s="673"/>
      <c r="AI33" s="673"/>
      <c r="AJ33" s="673"/>
      <c r="AK33" s="673"/>
      <c r="AL33" s="637">
        <v>1.2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v>
      </c>
      <c r="BH33" s="619"/>
      <c r="BI33" s="619"/>
      <c r="BJ33" s="619"/>
      <c r="BK33" s="619"/>
      <c r="BL33" s="619"/>
      <c r="BM33" s="665">
        <v>93.1</v>
      </c>
      <c r="BN33" s="619"/>
      <c r="BO33" s="619"/>
      <c r="BP33" s="619"/>
      <c r="BQ33" s="682"/>
      <c r="BR33" s="695">
        <v>99</v>
      </c>
      <c r="BS33" s="619"/>
      <c r="BT33" s="619"/>
      <c r="BU33" s="619"/>
      <c r="BV33" s="619"/>
      <c r="BW33" s="619"/>
      <c r="BX33" s="665">
        <v>91.4</v>
      </c>
      <c r="BY33" s="619"/>
      <c r="BZ33" s="619"/>
      <c r="CA33" s="619"/>
      <c r="CB33" s="682"/>
      <c r="CD33" s="631" t="s">
        <v>307</v>
      </c>
      <c r="CE33" s="632"/>
      <c r="CF33" s="632"/>
      <c r="CG33" s="632"/>
      <c r="CH33" s="632"/>
      <c r="CI33" s="632"/>
      <c r="CJ33" s="632"/>
      <c r="CK33" s="632"/>
      <c r="CL33" s="632"/>
      <c r="CM33" s="632"/>
      <c r="CN33" s="632"/>
      <c r="CO33" s="632"/>
      <c r="CP33" s="632"/>
      <c r="CQ33" s="633"/>
      <c r="CR33" s="634">
        <v>9249081</v>
      </c>
      <c r="CS33" s="647"/>
      <c r="CT33" s="647"/>
      <c r="CU33" s="647"/>
      <c r="CV33" s="647"/>
      <c r="CW33" s="647"/>
      <c r="CX33" s="647"/>
      <c r="CY33" s="648"/>
      <c r="CZ33" s="637">
        <v>40.5</v>
      </c>
      <c r="DA33" s="649"/>
      <c r="DB33" s="649"/>
      <c r="DC33" s="650"/>
      <c r="DD33" s="640">
        <v>7516958</v>
      </c>
      <c r="DE33" s="647"/>
      <c r="DF33" s="647"/>
      <c r="DG33" s="647"/>
      <c r="DH33" s="647"/>
      <c r="DI33" s="647"/>
      <c r="DJ33" s="647"/>
      <c r="DK33" s="648"/>
      <c r="DL33" s="640">
        <v>5412878</v>
      </c>
      <c r="DM33" s="647"/>
      <c r="DN33" s="647"/>
      <c r="DO33" s="647"/>
      <c r="DP33" s="647"/>
      <c r="DQ33" s="647"/>
      <c r="DR33" s="647"/>
      <c r="DS33" s="647"/>
      <c r="DT33" s="647"/>
      <c r="DU33" s="647"/>
      <c r="DV33" s="648"/>
      <c r="DW33" s="637">
        <v>41.2</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687184</v>
      </c>
      <c r="S34" s="635"/>
      <c r="T34" s="635"/>
      <c r="U34" s="635"/>
      <c r="V34" s="635"/>
      <c r="W34" s="635"/>
      <c r="X34" s="635"/>
      <c r="Y34" s="636"/>
      <c r="Z34" s="672">
        <v>2.9</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3411826</v>
      </c>
      <c r="CS34" s="635"/>
      <c r="CT34" s="635"/>
      <c r="CU34" s="635"/>
      <c r="CV34" s="635"/>
      <c r="CW34" s="635"/>
      <c r="CX34" s="635"/>
      <c r="CY34" s="636"/>
      <c r="CZ34" s="637">
        <v>15</v>
      </c>
      <c r="DA34" s="649"/>
      <c r="DB34" s="649"/>
      <c r="DC34" s="650"/>
      <c r="DD34" s="640">
        <v>2729162</v>
      </c>
      <c r="DE34" s="635"/>
      <c r="DF34" s="635"/>
      <c r="DG34" s="635"/>
      <c r="DH34" s="635"/>
      <c r="DI34" s="635"/>
      <c r="DJ34" s="635"/>
      <c r="DK34" s="636"/>
      <c r="DL34" s="640">
        <v>2257102</v>
      </c>
      <c r="DM34" s="635"/>
      <c r="DN34" s="635"/>
      <c r="DO34" s="635"/>
      <c r="DP34" s="635"/>
      <c r="DQ34" s="635"/>
      <c r="DR34" s="635"/>
      <c r="DS34" s="635"/>
      <c r="DT34" s="635"/>
      <c r="DU34" s="635"/>
      <c r="DV34" s="636"/>
      <c r="DW34" s="637">
        <v>17.2</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379927</v>
      </c>
      <c r="S35" s="635"/>
      <c r="T35" s="635"/>
      <c r="U35" s="635"/>
      <c r="V35" s="635"/>
      <c r="W35" s="635"/>
      <c r="X35" s="635"/>
      <c r="Y35" s="636"/>
      <c r="Z35" s="672">
        <v>1.6</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327179</v>
      </c>
      <c r="CS35" s="647"/>
      <c r="CT35" s="647"/>
      <c r="CU35" s="647"/>
      <c r="CV35" s="647"/>
      <c r="CW35" s="647"/>
      <c r="CX35" s="647"/>
      <c r="CY35" s="648"/>
      <c r="CZ35" s="637">
        <v>1.4</v>
      </c>
      <c r="DA35" s="649"/>
      <c r="DB35" s="649"/>
      <c r="DC35" s="650"/>
      <c r="DD35" s="640">
        <v>221232</v>
      </c>
      <c r="DE35" s="647"/>
      <c r="DF35" s="647"/>
      <c r="DG35" s="647"/>
      <c r="DH35" s="647"/>
      <c r="DI35" s="647"/>
      <c r="DJ35" s="647"/>
      <c r="DK35" s="648"/>
      <c r="DL35" s="640">
        <v>221091</v>
      </c>
      <c r="DM35" s="647"/>
      <c r="DN35" s="647"/>
      <c r="DO35" s="647"/>
      <c r="DP35" s="647"/>
      <c r="DQ35" s="647"/>
      <c r="DR35" s="647"/>
      <c r="DS35" s="647"/>
      <c r="DT35" s="647"/>
      <c r="DU35" s="647"/>
      <c r="DV35" s="648"/>
      <c r="DW35" s="637">
        <v>1.7</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1447061</v>
      </c>
      <c r="S36" s="635"/>
      <c r="T36" s="635"/>
      <c r="U36" s="635"/>
      <c r="V36" s="635"/>
      <c r="W36" s="635"/>
      <c r="X36" s="635"/>
      <c r="Y36" s="636"/>
      <c r="Z36" s="672">
        <v>6</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2846743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257078</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2790107</v>
      </c>
      <c r="CS36" s="635"/>
      <c r="CT36" s="635"/>
      <c r="CU36" s="635"/>
      <c r="CV36" s="635"/>
      <c r="CW36" s="635"/>
      <c r="CX36" s="635"/>
      <c r="CY36" s="636"/>
      <c r="CZ36" s="637">
        <v>12.2</v>
      </c>
      <c r="DA36" s="649"/>
      <c r="DB36" s="649"/>
      <c r="DC36" s="650"/>
      <c r="DD36" s="640">
        <v>2271247</v>
      </c>
      <c r="DE36" s="635"/>
      <c r="DF36" s="635"/>
      <c r="DG36" s="635"/>
      <c r="DH36" s="635"/>
      <c r="DI36" s="635"/>
      <c r="DJ36" s="635"/>
      <c r="DK36" s="636"/>
      <c r="DL36" s="640">
        <v>1451610</v>
      </c>
      <c r="DM36" s="635"/>
      <c r="DN36" s="635"/>
      <c r="DO36" s="635"/>
      <c r="DP36" s="635"/>
      <c r="DQ36" s="635"/>
      <c r="DR36" s="635"/>
      <c r="DS36" s="635"/>
      <c r="DT36" s="635"/>
      <c r="DU36" s="635"/>
      <c r="DV36" s="636"/>
      <c r="DW36" s="637">
        <v>11</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421507</v>
      </c>
      <c r="S37" s="635"/>
      <c r="T37" s="635"/>
      <c r="U37" s="635"/>
      <c r="V37" s="635"/>
      <c r="W37" s="635"/>
      <c r="X37" s="635"/>
      <c r="Y37" s="636"/>
      <c r="Z37" s="672">
        <v>1.8</v>
      </c>
      <c r="AA37" s="672"/>
      <c r="AB37" s="672"/>
      <c r="AC37" s="672"/>
      <c r="AD37" s="673">
        <v>2373</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757332</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155988</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166061</v>
      </c>
      <c r="CS37" s="647"/>
      <c r="CT37" s="647"/>
      <c r="CU37" s="647"/>
      <c r="CV37" s="647"/>
      <c r="CW37" s="647"/>
      <c r="CX37" s="647"/>
      <c r="CY37" s="648"/>
      <c r="CZ37" s="637">
        <v>0.7</v>
      </c>
      <c r="DA37" s="649"/>
      <c r="DB37" s="649"/>
      <c r="DC37" s="650"/>
      <c r="DD37" s="640">
        <v>166061</v>
      </c>
      <c r="DE37" s="647"/>
      <c r="DF37" s="647"/>
      <c r="DG37" s="647"/>
      <c r="DH37" s="647"/>
      <c r="DI37" s="647"/>
      <c r="DJ37" s="647"/>
      <c r="DK37" s="648"/>
      <c r="DL37" s="640">
        <v>166061</v>
      </c>
      <c r="DM37" s="647"/>
      <c r="DN37" s="647"/>
      <c r="DO37" s="647"/>
      <c r="DP37" s="647"/>
      <c r="DQ37" s="647"/>
      <c r="DR37" s="647"/>
      <c r="DS37" s="647"/>
      <c r="DT37" s="647"/>
      <c r="DU37" s="647"/>
      <c r="DV37" s="648"/>
      <c r="DW37" s="637">
        <v>1.3</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2222700</v>
      </c>
      <c r="S38" s="635"/>
      <c r="T38" s="635"/>
      <c r="U38" s="635"/>
      <c r="V38" s="635"/>
      <c r="W38" s="635"/>
      <c r="X38" s="635"/>
      <c r="Y38" s="636"/>
      <c r="Z38" s="672">
        <v>9.3000000000000007</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150623</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4511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1938788</v>
      </c>
      <c r="CS38" s="635"/>
      <c r="CT38" s="635"/>
      <c r="CU38" s="635"/>
      <c r="CV38" s="635"/>
      <c r="CW38" s="635"/>
      <c r="CX38" s="635"/>
      <c r="CY38" s="636"/>
      <c r="CZ38" s="637">
        <v>8.5</v>
      </c>
      <c r="DA38" s="649"/>
      <c r="DB38" s="649"/>
      <c r="DC38" s="650"/>
      <c r="DD38" s="640">
        <v>1581922</v>
      </c>
      <c r="DE38" s="635"/>
      <c r="DF38" s="635"/>
      <c r="DG38" s="635"/>
      <c r="DH38" s="635"/>
      <c r="DI38" s="635"/>
      <c r="DJ38" s="635"/>
      <c r="DK38" s="636"/>
      <c r="DL38" s="640">
        <v>1483075</v>
      </c>
      <c r="DM38" s="635"/>
      <c r="DN38" s="635"/>
      <c r="DO38" s="635"/>
      <c r="DP38" s="635"/>
      <c r="DQ38" s="635"/>
      <c r="DR38" s="635"/>
      <c r="DS38" s="635"/>
      <c r="DT38" s="635"/>
      <c r="DU38" s="635"/>
      <c r="DV38" s="636"/>
      <c r="DW38" s="637">
        <v>11.3</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5810</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6297</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625525</v>
      </c>
      <c r="CS39" s="647"/>
      <c r="CT39" s="647"/>
      <c r="CU39" s="647"/>
      <c r="CV39" s="647"/>
      <c r="CW39" s="647"/>
      <c r="CX39" s="647"/>
      <c r="CY39" s="648"/>
      <c r="CZ39" s="637">
        <v>2.7</v>
      </c>
      <c r="DA39" s="649"/>
      <c r="DB39" s="649"/>
      <c r="DC39" s="650"/>
      <c r="DD39" s="640">
        <v>606939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100</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155656</v>
      </c>
      <c r="CS40" s="635"/>
      <c r="CT40" s="635"/>
      <c r="CU40" s="635"/>
      <c r="CV40" s="635"/>
      <c r="CW40" s="635"/>
      <c r="CX40" s="635"/>
      <c r="CY40" s="636"/>
      <c r="CZ40" s="637">
        <v>0.7</v>
      </c>
      <c r="DA40" s="649"/>
      <c r="DB40" s="649"/>
      <c r="DC40" s="650"/>
      <c r="DD40" s="640">
        <v>106456</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23929952</v>
      </c>
      <c r="S41" s="659"/>
      <c r="T41" s="659"/>
      <c r="U41" s="659"/>
      <c r="V41" s="659"/>
      <c r="W41" s="659"/>
      <c r="X41" s="659"/>
      <c r="Y41" s="662"/>
      <c r="Z41" s="663">
        <v>100</v>
      </c>
      <c r="AA41" s="663"/>
      <c r="AB41" s="663"/>
      <c r="AC41" s="663"/>
      <c r="AD41" s="664">
        <v>13142600</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386211</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1546767</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536</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3307989</v>
      </c>
      <c r="CS42" s="647"/>
      <c r="CT42" s="647"/>
      <c r="CU42" s="647"/>
      <c r="CV42" s="647"/>
      <c r="CW42" s="647"/>
      <c r="CX42" s="647"/>
      <c r="CY42" s="648"/>
      <c r="CZ42" s="637">
        <v>14.5</v>
      </c>
      <c r="DA42" s="649"/>
      <c r="DB42" s="649"/>
      <c r="DC42" s="650"/>
      <c r="DD42" s="640">
        <v>450723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62238</v>
      </c>
      <c r="CS43" s="647"/>
      <c r="CT43" s="647"/>
      <c r="CU43" s="647"/>
      <c r="CV43" s="647"/>
      <c r="CW43" s="647"/>
      <c r="CX43" s="647"/>
      <c r="CY43" s="648"/>
      <c r="CZ43" s="637">
        <v>0.3</v>
      </c>
      <c r="DA43" s="649"/>
      <c r="DB43" s="649"/>
      <c r="DC43" s="650"/>
      <c r="DD43" s="640">
        <v>62238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3098630</v>
      </c>
      <c r="CS44" s="635"/>
      <c r="CT44" s="635"/>
      <c r="CU44" s="635"/>
      <c r="CV44" s="635"/>
      <c r="CW44" s="635"/>
      <c r="CX44" s="635"/>
      <c r="CY44" s="636"/>
      <c r="CZ44" s="637">
        <v>13.6</v>
      </c>
      <c r="DA44" s="638"/>
      <c r="DB44" s="638"/>
      <c r="DC44" s="639"/>
      <c r="DD44" s="640">
        <v>426178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833514</v>
      </c>
      <c r="CS45" s="647"/>
      <c r="CT45" s="647"/>
      <c r="CU45" s="647"/>
      <c r="CV45" s="647"/>
      <c r="CW45" s="647"/>
      <c r="CX45" s="647"/>
      <c r="CY45" s="648"/>
      <c r="CZ45" s="637">
        <v>3.7</v>
      </c>
      <c r="DA45" s="649"/>
      <c r="DB45" s="649"/>
      <c r="DC45" s="650"/>
      <c r="DD45" s="640">
        <v>59637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2089334</v>
      </c>
      <c r="CS46" s="635"/>
      <c r="CT46" s="635"/>
      <c r="CU46" s="635"/>
      <c r="CV46" s="635"/>
      <c r="CW46" s="635"/>
      <c r="CX46" s="635"/>
      <c r="CY46" s="636"/>
      <c r="CZ46" s="637">
        <v>9.1999999999999993</v>
      </c>
      <c r="DA46" s="638"/>
      <c r="DB46" s="638"/>
      <c r="DC46" s="639"/>
      <c r="DD46" s="640">
        <v>340736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209359</v>
      </c>
      <c r="CS47" s="647"/>
      <c r="CT47" s="647"/>
      <c r="CU47" s="647"/>
      <c r="CV47" s="647"/>
      <c r="CW47" s="647"/>
      <c r="CX47" s="647"/>
      <c r="CY47" s="648"/>
      <c r="CZ47" s="637">
        <v>0.9</v>
      </c>
      <c r="DA47" s="649"/>
      <c r="DB47" s="649"/>
      <c r="DC47" s="650"/>
      <c r="DD47" s="640">
        <v>24545</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22809479</v>
      </c>
      <c r="CS49" s="619"/>
      <c r="CT49" s="619"/>
      <c r="CU49" s="619"/>
      <c r="CV49" s="619"/>
      <c r="CW49" s="619"/>
      <c r="CX49" s="619"/>
      <c r="CY49" s="620"/>
      <c r="CZ49" s="621">
        <v>100</v>
      </c>
      <c r="DA49" s="622"/>
      <c r="DB49" s="622"/>
      <c r="DC49" s="623"/>
      <c r="DD49" s="624">
        <v>15845077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mrEpg4NsmxVSyql7G71hJ1KezGQDbvahyhVdgcFQBftQ3jepK7uqI3NFZr9ekKRNCveefsY16F2aq61WnIATjA==" saltValue="ABUN01tyoq8UqhAnimqcc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22" zoomScale="55" zoomScaleNormal="55" zoomScaleSheetLayoutView="70" workbookViewId="0">
      <selection activeCell="A5" sqref="A5:Z8"/>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23930</v>
      </c>
      <c r="R7" s="1116"/>
      <c r="S7" s="1116"/>
      <c r="T7" s="1116"/>
      <c r="U7" s="1116"/>
      <c r="V7" s="1116">
        <v>22810</v>
      </c>
      <c r="W7" s="1116"/>
      <c r="X7" s="1116"/>
      <c r="Y7" s="1116"/>
      <c r="Z7" s="1116"/>
      <c r="AA7" s="1116">
        <v>1120</v>
      </c>
      <c r="AB7" s="1116"/>
      <c r="AC7" s="1116"/>
      <c r="AD7" s="1116"/>
      <c r="AE7" s="1117"/>
      <c r="AF7" s="1118">
        <v>904</v>
      </c>
      <c r="AG7" s="1119"/>
      <c r="AH7" s="1119"/>
      <c r="AI7" s="1119"/>
      <c r="AJ7" s="1120"/>
      <c r="AK7" s="1121">
        <v>380</v>
      </c>
      <c r="AL7" s="1122"/>
      <c r="AM7" s="1122"/>
      <c r="AN7" s="1122"/>
      <c r="AO7" s="1122"/>
      <c r="AP7" s="1122">
        <v>18909</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553</v>
      </c>
      <c r="BT7" s="1113"/>
      <c r="BU7" s="1113"/>
      <c r="BV7" s="1113"/>
      <c r="BW7" s="1113"/>
      <c r="BX7" s="1113"/>
      <c r="BY7" s="1113"/>
      <c r="BZ7" s="1113"/>
      <c r="CA7" s="1113"/>
      <c r="CB7" s="1113"/>
      <c r="CC7" s="1113"/>
      <c r="CD7" s="1113"/>
      <c r="CE7" s="1113"/>
      <c r="CF7" s="1113"/>
      <c r="CG7" s="1125"/>
      <c r="CH7" s="1109">
        <v>2</v>
      </c>
      <c r="CI7" s="1110"/>
      <c r="CJ7" s="1110"/>
      <c r="CK7" s="1110"/>
      <c r="CL7" s="1111"/>
      <c r="CM7" s="1109">
        <v>35</v>
      </c>
      <c r="CN7" s="1110"/>
      <c r="CO7" s="1110"/>
      <c r="CP7" s="1110"/>
      <c r="CQ7" s="1111"/>
      <c r="CR7" s="1109">
        <v>20</v>
      </c>
      <c r="CS7" s="1110"/>
      <c r="CT7" s="1110"/>
      <c r="CU7" s="1110"/>
      <c r="CV7" s="1111"/>
      <c r="CW7" s="1109" t="s">
        <v>486</v>
      </c>
      <c r="CX7" s="1110"/>
      <c r="CY7" s="1110"/>
      <c r="CZ7" s="1110"/>
      <c r="DA7" s="1111"/>
      <c r="DB7" s="1109" t="s">
        <v>486</v>
      </c>
      <c r="DC7" s="1110"/>
      <c r="DD7" s="1110"/>
      <c r="DE7" s="1110"/>
      <c r="DF7" s="1111"/>
      <c r="DG7" s="1109" t="s">
        <v>486</v>
      </c>
      <c r="DH7" s="1110"/>
      <c r="DI7" s="1110"/>
      <c r="DJ7" s="1110"/>
      <c r="DK7" s="1111"/>
      <c r="DL7" s="1109" t="s">
        <v>486</v>
      </c>
      <c r="DM7" s="1110"/>
      <c r="DN7" s="1110"/>
      <c r="DO7" s="1110"/>
      <c r="DP7" s="1111"/>
      <c r="DQ7" s="1109" t="s">
        <v>486</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554</v>
      </c>
      <c r="BT8" s="1006"/>
      <c r="BU8" s="1006"/>
      <c r="BV8" s="1006"/>
      <c r="BW8" s="1006"/>
      <c r="BX8" s="1006"/>
      <c r="BY8" s="1006"/>
      <c r="BZ8" s="1006"/>
      <c r="CA8" s="1006"/>
      <c r="CB8" s="1006"/>
      <c r="CC8" s="1006"/>
      <c r="CD8" s="1006"/>
      <c r="CE8" s="1006"/>
      <c r="CF8" s="1006"/>
      <c r="CG8" s="1027"/>
      <c r="CH8" s="1002">
        <v>22</v>
      </c>
      <c r="CI8" s="1003"/>
      <c r="CJ8" s="1003"/>
      <c r="CK8" s="1003"/>
      <c r="CL8" s="1004"/>
      <c r="CM8" s="1002">
        <v>98</v>
      </c>
      <c r="CN8" s="1003"/>
      <c r="CO8" s="1003"/>
      <c r="CP8" s="1003"/>
      <c r="CQ8" s="1004"/>
      <c r="CR8" s="1002">
        <v>2</v>
      </c>
      <c r="CS8" s="1003"/>
      <c r="CT8" s="1003"/>
      <c r="CU8" s="1003"/>
      <c r="CV8" s="1004"/>
      <c r="CW8" s="1002">
        <v>0</v>
      </c>
      <c r="CX8" s="1003"/>
      <c r="CY8" s="1003"/>
      <c r="CZ8" s="1003"/>
      <c r="DA8" s="1004"/>
      <c r="DB8" s="1002" t="s">
        <v>486</v>
      </c>
      <c r="DC8" s="1003"/>
      <c r="DD8" s="1003"/>
      <c r="DE8" s="1003"/>
      <c r="DF8" s="1004"/>
      <c r="DG8" s="1002" t="s">
        <v>486</v>
      </c>
      <c r="DH8" s="1003"/>
      <c r="DI8" s="1003"/>
      <c r="DJ8" s="1003"/>
      <c r="DK8" s="1004"/>
      <c r="DL8" s="1002" t="s">
        <v>486</v>
      </c>
      <c r="DM8" s="1003"/>
      <c r="DN8" s="1003"/>
      <c r="DO8" s="1003"/>
      <c r="DP8" s="1004"/>
      <c r="DQ8" s="1002" t="s">
        <v>486</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555</v>
      </c>
      <c r="BT9" s="1006"/>
      <c r="BU9" s="1006"/>
      <c r="BV9" s="1006"/>
      <c r="BW9" s="1006"/>
      <c r="BX9" s="1006"/>
      <c r="BY9" s="1006"/>
      <c r="BZ9" s="1006"/>
      <c r="CA9" s="1006"/>
      <c r="CB9" s="1006"/>
      <c r="CC9" s="1006"/>
      <c r="CD9" s="1006"/>
      <c r="CE9" s="1006"/>
      <c r="CF9" s="1006"/>
      <c r="CG9" s="1027"/>
      <c r="CH9" s="1002">
        <v>-4</v>
      </c>
      <c r="CI9" s="1003"/>
      <c r="CJ9" s="1003"/>
      <c r="CK9" s="1003"/>
      <c r="CL9" s="1004"/>
      <c r="CM9" s="1002">
        <v>1</v>
      </c>
      <c r="CN9" s="1003"/>
      <c r="CO9" s="1003"/>
      <c r="CP9" s="1003"/>
      <c r="CQ9" s="1004"/>
      <c r="CR9" s="1002">
        <v>3</v>
      </c>
      <c r="CS9" s="1003"/>
      <c r="CT9" s="1003"/>
      <c r="CU9" s="1003"/>
      <c r="CV9" s="1004"/>
      <c r="CW9" s="1002">
        <v>27</v>
      </c>
      <c r="CX9" s="1003"/>
      <c r="CY9" s="1003"/>
      <c r="CZ9" s="1003"/>
      <c r="DA9" s="1004"/>
      <c r="DB9" s="1002" t="s">
        <v>486</v>
      </c>
      <c r="DC9" s="1003"/>
      <c r="DD9" s="1003"/>
      <c r="DE9" s="1003"/>
      <c r="DF9" s="1004"/>
      <c r="DG9" s="1002" t="s">
        <v>486</v>
      </c>
      <c r="DH9" s="1003"/>
      <c r="DI9" s="1003"/>
      <c r="DJ9" s="1003"/>
      <c r="DK9" s="1004"/>
      <c r="DL9" s="1002" t="s">
        <v>486</v>
      </c>
      <c r="DM9" s="1003"/>
      <c r="DN9" s="1003"/>
      <c r="DO9" s="1003"/>
      <c r="DP9" s="1004"/>
      <c r="DQ9" s="1002" t="s">
        <v>486</v>
      </c>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556</v>
      </c>
      <c r="BT10" s="1006"/>
      <c r="BU10" s="1006"/>
      <c r="BV10" s="1006"/>
      <c r="BW10" s="1006"/>
      <c r="BX10" s="1006"/>
      <c r="BY10" s="1006"/>
      <c r="BZ10" s="1006"/>
      <c r="CA10" s="1006"/>
      <c r="CB10" s="1006"/>
      <c r="CC10" s="1006"/>
      <c r="CD10" s="1006"/>
      <c r="CE10" s="1006"/>
      <c r="CF10" s="1006"/>
      <c r="CG10" s="1027"/>
      <c r="CH10" s="1002">
        <v>3</v>
      </c>
      <c r="CI10" s="1003"/>
      <c r="CJ10" s="1003"/>
      <c r="CK10" s="1003"/>
      <c r="CL10" s="1004"/>
      <c r="CM10" s="1002">
        <v>27</v>
      </c>
      <c r="CN10" s="1003"/>
      <c r="CO10" s="1003"/>
      <c r="CP10" s="1003"/>
      <c r="CQ10" s="1004"/>
      <c r="CR10" s="1002">
        <v>1</v>
      </c>
      <c r="CS10" s="1003"/>
      <c r="CT10" s="1003"/>
      <c r="CU10" s="1003"/>
      <c r="CV10" s="1004"/>
      <c r="CW10" s="1002">
        <v>29</v>
      </c>
      <c r="CX10" s="1003"/>
      <c r="CY10" s="1003"/>
      <c r="CZ10" s="1003"/>
      <c r="DA10" s="1004"/>
      <c r="DB10" s="1002" t="s">
        <v>486</v>
      </c>
      <c r="DC10" s="1003"/>
      <c r="DD10" s="1003"/>
      <c r="DE10" s="1003"/>
      <c r="DF10" s="1004"/>
      <c r="DG10" s="1002" t="s">
        <v>486</v>
      </c>
      <c r="DH10" s="1003"/>
      <c r="DI10" s="1003"/>
      <c r="DJ10" s="1003"/>
      <c r="DK10" s="1004"/>
      <c r="DL10" s="1002" t="s">
        <v>486</v>
      </c>
      <c r="DM10" s="1003"/>
      <c r="DN10" s="1003"/>
      <c r="DO10" s="1003"/>
      <c r="DP10" s="1004"/>
      <c r="DQ10" s="1002" t="s">
        <v>486</v>
      </c>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23930</v>
      </c>
      <c r="R23" s="1074"/>
      <c r="S23" s="1074"/>
      <c r="T23" s="1074"/>
      <c r="U23" s="1074"/>
      <c r="V23" s="1074">
        <v>22810</v>
      </c>
      <c r="W23" s="1074"/>
      <c r="X23" s="1074"/>
      <c r="Y23" s="1074"/>
      <c r="Z23" s="1074"/>
      <c r="AA23" s="1074">
        <v>1120</v>
      </c>
      <c r="AB23" s="1074"/>
      <c r="AC23" s="1074"/>
      <c r="AD23" s="1074"/>
      <c r="AE23" s="1081"/>
      <c r="AF23" s="1082">
        <v>904</v>
      </c>
      <c r="AG23" s="1074"/>
      <c r="AH23" s="1074"/>
      <c r="AI23" s="1074"/>
      <c r="AJ23" s="1083"/>
      <c r="AK23" s="1084"/>
      <c r="AL23" s="1085"/>
      <c r="AM23" s="1085"/>
      <c r="AN23" s="1085"/>
      <c r="AO23" s="1085"/>
      <c r="AP23" s="1074">
        <v>18909</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4796</v>
      </c>
      <c r="R28" s="1064"/>
      <c r="S28" s="1064"/>
      <c r="T28" s="1064"/>
      <c r="U28" s="1064"/>
      <c r="V28" s="1064">
        <v>4539</v>
      </c>
      <c r="W28" s="1064"/>
      <c r="X28" s="1064"/>
      <c r="Y28" s="1064"/>
      <c r="Z28" s="1064"/>
      <c r="AA28" s="1064">
        <v>257</v>
      </c>
      <c r="AB28" s="1064"/>
      <c r="AC28" s="1064"/>
      <c r="AD28" s="1064"/>
      <c r="AE28" s="1065"/>
      <c r="AF28" s="1066">
        <v>257</v>
      </c>
      <c r="AG28" s="1064"/>
      <c r="AH28" s="1064"/>
      <c r="AI28" s="1064"/>
      <c r="AJ28" s="1067"/>
      <c r="AK28" s="1055">
        <v>386</v>
      </c>
      <c r="AL28" s="1056"/>
      <c r="AM28" s="1056"/>
      <c r="AN28" s="1056"/>
      <c r="AO28" s="1056"/>
      <c r="AP28" s="1056" t="s">
        <v>486</v>
      </c>
      <c r="AQ28" s="1056"/>
      <c r="AR28" s="1056"/>
      <c r="AS28" s="1056"/>
      <c r="AT28" s="1056"/>
      <c r="AU28" s="1056" t="s">
        <v>486</v>
      </c>
      <c r="AV28" s="1056"/>
      <c r="AW28" s="1056"/>
      <c r="AX28" s="1056"/>
      <c r="AY28" s="1056"/>
      <c r="AZ28" s="1057" t="s">
        <v>486</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4292</v>
      </c>
      <c r="R29" s="1052"/>
      <c r="S29" s="1052"/>
      <c r="T29" s="1052"/>
      <c r="U29" s="1052"/>
      <c r="V29" s="1052">
        <v>4158</v>
      </c>
      <c r="W29" s="1052"/>
      <c r="X29" s="1052"/>
      <c r="Y29" s="1052"/>
      <c r="Z29" s="1052"/>
      <c r="AA29" s="1052">
        <v>134</v>
      </c>
      <c r="AB29" s="1052"/>
      <c r="AC29" s="1052"/>
      <c r="AD29" s="1052"/>
      <c r="AE29" s="1053"/>
      <c r="AF29" s="1048">
        <v>134</v>
      </c>
      <c r="AG29" s="1049"/>
      <c r="AH29" s="1049"/>
      <c r="AI29" s="1049"/>
      <c r="AJ29" s="1050"/>
      <c r="AK29" s="993">
        <v>616</v>
      </c>
      <c r="AL29" s="984"/>
      <c r="AM29" s="984"/>
      <c r="AN29" s="984"/>
      <c r="AO29" s="984"/>
      <c r="AP29" s="984" t="s">
        <v>486</v>
      </c>
      <c r="AQ29" s="984"/>
      <c r="AR29" s="984"/>
      <c r="AS29" s="984"/>
      <c r="AT29" s="984"/>
      <c r="AU29" s="984" t="s">
        <v>486</v>
      </c>
      <c r="AV29" s="984"/>
      <c r="AW29" s="984"/>
      <c r="AX29" s="984"/>
      <c r="AY29" s="984"/>
      <c r="AZ29" s="1054" t="s">
        <v>486</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818</v>
      </c>
      <c r="R30" s="1052"/>
      <c r="S30" s="1052"/>
      <c r="T30" s="1052"/>
      <c r="U30" s="1052"/>
      <c r="V30" s="1052">
        <v>800</v>
      </c>
      <c r="W30" s="1052"/>
      <c r="X30" s="1052"/>
      <c r="Y30" s="1052"/>
      <c r="Z30" s="1052"/>
      <c r="AA30" s="1052">
        <v>18</v>
      </c>
      <c r="AB30" s="1052"/>
      <c r="AC30" s="1052"/>
      <c r="AD30" s="1052"/>
      <c r="AE30" s="1053"/>
      <c r="AF30" s="1048">
        <v>18</v>
      </c>
      <c r="AG30" s="1049"/>
      <c r="AH30" s="1049"/>
      <c r="AI30" s="1049"/>
      <c r="AJ30" s="1050"/>
      <c r="AK30" s="993">
        <v>240</v>
      </c>
      <c r="AL30" s="984"/>
      <c r="AM30" s="984"/>
      <c r="AN30" s="984"/>
      <c r="AO30" s="984"/>
      <c r="AP30" s="984" t="s">
        <v>486</v>
      </c>
      <c r="AQ30" s="984"/>
      <c r="AR30" s="984"/>
      <c r="AS30" s="984"/>
      <c r="AT30" s="984"/>
      <c r="AU30" s="984" t="s">
        <v>486</v>
      </c>
      <c r="AV30" s="984"/>
      <c r="AW30" s="984"/>
      <c r="AX30" s="984"/>
      <c r="AY30" s="984"/>
      <c r="AZ30" s="1054" t="s">
        <v>486</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697</v>
      </c>
      <c r="R31" s="1052"/>
      <c r="S31" s="1052"/>
      <c r="T31" s="1052"/>
      <c r="U31" s="1052"/>
      <c r="V31" s="1052">
        <v>613</v>
      </c>
      <c r="W31" s="1052"/>
      <c r="X31" s="1052"/>
      <c r="Y31" s="1052"/>
      <c r="Z31" s="1052"/>
      <c r="AA31" s="1052">
        <v>84</v>
      </c>
      <c r="AB31" s="1052"/>
      <c r="AC31" s="1052"/>
      <c r="AD31" s="1052"/>
      <c r="AE31" s="1053"/>
      <c r="AF31" s="1048">
        <v>531</v>
      </c>
      <c r="AG31" s="1049"/>
      <c r="AH31" s="1049"/>
      <c r="AI31" s="1049"/>
      <c r="AJ31" s="1050"/>
      <c r="AK31" s="993">
        <v>151</v>
      </c>
      <c r="AL31" s="984"/>
      <c r="AM31" s="984"/>
      <c r="AN31" s="984"/>
      <c r="AO31" s="984"/>
      <c r="AP31" s="984">
        <v>3787</v>
      </c>
      <c r="AQ31" s="984"/>
      <c r="AR31" s="984"/>
      <c r="AS31" s="984"/>
      <c r="AT31" s="984"/>
      <c r="AU31" s="984">
        <v>898</v>
      </c>
      <c r="AV31" s="984"/>
      <c r="AW31" s="984"/>
      <c r="AX31" s="984"/>
      <c r="AY31" s="984"/>
      <c r="AZ31" s="1054" t="s">
        <v>486</v>
      </c>
      <c r="BA31" s="1054"/>
      <c r="BB31" s="1054"/>
      <c r="BC31" s="1054"/>
      <c r="BD31" s="1054"/>
      <c r="BE31" s="985" t="s">
        <v>543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392</v>
      </c>
      <c r="C32" s="1044"/>
      <c r="D32" s="1044"/>
      <c r="E32" s="1044"/>
      <c r="F32" s="1044"/>
      <c r="G32" s="1044"/>
      <c r="H32" s="1044"/>
      <c r="I32" s="1044"/>
      <c r="J32" s="1044"/>
      <c r="K32" s="1044"/>
      <c r="L32" s="1044"/>
      <c r="M32" s="1044"/>
      <c r="N32" s="1044"/>
      <c r="O32" s="1044"/>
      <c r="P32" s="1045"/>
      <c r="Q32" s="1051">
        <v>1640</v>
      </c>
      <c r="R32" s="1052"/>
      <c r="S32" s="1052"/>
      <c r="T32" s="1052"/>
      <c r="U32" s="1052"/>
      <c r="V32" s="1052">
        <v>1640</v>
      </c>
      <c r="W32" s="1052"/>
      <c r="X32" s="1052"/>
      <c r="Y32" s="1052"/>
      <c r="Z32" s="1052"/>
      <c r="AA32" s="1052" t="s">
        <v>486</v>
      </c>
      <c r="AB32" s="1052"/>
      <c r="AC32" s="1052"/>
      <c r="AD32" s="1052"/>
      <c r="AE32" s="1053"/>
      <c r="AF32" s="1048">
        <v>170</v>
      </c>
      <c r="AG32" s="1049"/>
      <c r="AH32" s="1049"/>
      <c r="AI32" s="1049"/>
      <c r="AJ32" s="1050"/>
      <c r="AK32" s="993">
        <v>725</v>
      </c>
      <c r="AL32" s="984"/>
      <c r="AM32" s="984"/>
      <c r="AN32" s="984"/>
      <c r="AO32" s="984"/>
      <c r="AP32" s="984">
        <v>4710</v>
      </c>
      <c r="AQ32" s="984"/>
      <c r="AR32" s="984"/>
      <c r="AS32" s="984"/>
      <c r="AT32" s="984"/>
      <c r="AU32" s="984">
        <v>3834</v>
      </c>
      <c r="AV32" s="984"/>
      <c r="AW32" s="984"/>
      <c r="AX32" s="984"/>
      <c r="AY32" s="984"/>
      <c r="AZ32" s="1054" t="s">
        <v>486</v>
      </c>
      <c r="BA32" s="1054"/>
      <c r="BB32" s="1054"/>
      <c r="BC32" s="1054"/>
      <c r="BD32" s="1054"/>
      <c r="BE32" s="985" t="s">
        <v>543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393</v>
      </c>
      <c r="C33" s="1044"/>
      <c r="D33" s="1044"/>
      <c r="E33" s="1044"/>
      <c r="F33" s="1044"/>
      <c r="G33" s="1044"/>
      <c r="H33" s="1044"/>
      <c r="I33" s="1044"/>
      <c r="J33" s="1044"/>
      <c r="K33" s="1044"/>
      <c r="L33" s="1044"/>
      <c r="M33" s="1044"/>
      <c r="N33" s="1044"/>
      <c r="O33" s="1044"/>
      <c r="P33" s="1045"/>
      <c r="Q33" s="1051">
        <v>13</v>
      </c>
      <c r="R33" s="1052"/>
      <c r="S33" s="1052"/>
      <c r="T33" s="1052"/>
      <c r="U33" s="1052"/>
      <c r="V33" s="1052">
        <v>13</v>
      </c>
      <c r="W33" s="1052"/>
      <c r="X33" s="1052"/>
      <c r="Y33" s="1052"/>
      <c r="Z33" s="1052"/>
      <c r="AA33" s="1052">
        <v>0</v>
      </c>
      <c r="AB33" s="1052"/>
      <c r="AC33" s="1052"/>
      <c r="AD33" s="1052"/>
      <c r="AE33" s="1053"/>
      <c r="AF33" s="1048" t="s">
        <v>486</v>
      </c>
      <c r="AG33" s="1049"/>
      <c r="AH33" s="1049"/>
      <c r="AI33" s="1049"/>
      <c r="AJ33" s="1050"/>
      <c r="AK33" s="993">
        <v>6</v>
      </c>
      <c r="AL33" s="984"/>
      <c r="AM33" s="984"/>
      <c r="AN33" s="984"/>
      <c r="AO33" s="984"/>
      <c r="AP33" s="984" t="s">
        <v>486</v>
      </c>
      <c r="AQ33" s="984"/>
      <c r="AR33" s="984"/>
      <c r="AS33" s="984"/>
      <c r="AT33" s="984"/>
      <c r="AU33" s="984" t="s">
        <v>486</v>
      </c>
      <c r="AV33" s="984"/>
      <c r="AW33" s="984"/>
      <c r="AX33" s="984"/>
      <c r="AY33" s="984"/>
      <c r="AZ33" s="1054" t="s">
        <v>486</v>
      </c>
      <c r="BA33" s="1054"/>
      <c r="BB33" s="1054"/>
      <c r="BC33" s="1054"/>
      <c r="BD33" s="1054"/>
      <c r="BE33" s="985" t="s">
        <v>544</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1110</v>
      </c>
      <c r="AG63" s="972"/>
      <c r="AH63" s="972"/>
      <c r="AI63" s="972"/>
      <c r="AJ63" s="1035"/>
      <c r="AK63" s="1036"/>
      <c r="AL63" s="976"/>
      <c r="AM63" s="976"/>
      <c r="AN63" s="976"/>
      <c r="AO63" s="976"/>
      <c r="AP63" s="972">
        <v>8498</v>
      </c>
      <c r="AQ63" s="972"/>
      <c r="AR63" s="972"/>
      <c r="AS63" s="972"/>
      <c r="AT63" s="972"/>
      <c r="AU63" s="972">
        <v>4732</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398</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545</v>
      </c>
      <c r="C68" s="999"/>
      <c r="D68" s="999"/>
      <c r="E68" s="999"/>
      <c r="F68" s="999"/>
      <c r="G68" s="999"/>
      <c r="H68" s="999"/>
      <c r="I68" s="999"/>
      <c r="J68" s="999"/>
      <c r="K68" s="999"/>
      <c r="L68" s="999"/>
      <c r="M68" s="999"/>
      <c r="N68" s="999"/>
      <c r="O68" s="999"/>
      <c r="P68" s="1000"/>
      <c r="Q68" s="1001">
        <v>416</v>
      </c>
      <c r="R68" s="995"/>
      <c r="S68" s="995"/>
      <c r="T68" s="995"/>
      <c r="U68" s="995"/>
      <c r="V68" s="995">
        <v>411</v>
      </c>
      <c r="W68" s="995"/>
      <c r="X68" s="995"/>
      <c r="Y68" s="995"/>
      <c r="Z68" s="995"/>
      <c r="AA68" s="995">
        <v>5</v>
      </c>
      <c r="AB68" s="995"/>
      <c r="AC68" s="995"/>
      <c r="AD68" s="995"/>
      <c r="AE68" s="995"/>
      <c r="AF68" s="995">
        <v>5</v>
      </c>
      <c r="AG68" s="995"/>
      <c r="AH68" s="995"/>
      <c r="AI68" s="995"/>
      <c r="AJ68" s="995"/>
      <c r="AK68" s="995">
        <v>305</v>
      </c>
      <c r="AL68" s="995"/>
      <c r="AM68" s="995"/>
      <c r="AN68" s="995"/>
      <c r="AO68" s="995"/>
      <c r="AP68" s="995" t="s">
        <v>486</v>
      </c>
      <c r="AQ68" s="995"/>
      <c r="AR68" s="995"/>
      <c r="AS68" s="995"/>
      <c r="AT68" s="995"/>
      <c r="AU68" s="995" t="s">
        <v>486</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546</v>
      </c>
      <c r="C69" s="988"/>
      <c r="D69" s="988"/>
      <c r="E69" s="988"/>
      <c r="F69" s="988"/>
      <c r="G69" s="988"/>
      <c r="H69" s="988"/>
      <c r="I69" s="988"/>
      <c r="J69" s="988"/>
      <c r="K69" s="988"/>
      <c r="L69" s="988"/>
      <c r="M69" s="988"/>
      <c r="N69" s="988"/>
      <c r="O69" s="988"/>
      <c r="P69" s="989"/>
      <c r="Q69" s="990">
        <v>201</v>
      </c>
      <c r="R69" s="984"/>
      <c r="S69" s="984"/>
      <c r="T69" s="984"/>
      <c r="U69" s="984"/>
      <c r="V69" s="984">
        <v>197</v>
      </c>
      <c r="W69" s="984"/>
      <c r="X69" s="984"/>
      <c r="Y69" s="984"/>
      <c r="Z69" s="984"/>
      <c r="AA69" s="984">
        <v>4</v>
      </c>
      <c r="AB69" s="984"/>
      <c r="AC69" s="984"/>
      <c r="AD69" s="984"/>
      <c r="AE69" s="984"/>
      <c r="AF69" s="984">
        <v>4</v>
      </c>
      <c r="AG69" s="984"/>
      <c r="AH69" s="984"/>
      <c r="AI69" s="984"/>
      <c r="AJ69" s="984"/>
      <c r="AK69" s="984" t="s">
        <v>486</v>
      </c>
      <c r="AL69" s="984"/>
      <c r="AM69" s="984"/>
      <c r="AN69" s="984"/>
      <c r="AO69" s="984"/>
      <c r="AP69" s="984" t="s">
        <v>486</v>
      </c>
      <c r="AQ69" s="984"/>
      <c r="AR69" s="984"/>
      <c r="AS69" s="984"/>
      <c r="AT69" s="984"/>
      <c r="AU69" s="984" t="s">
        <v>486</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547</v>
      </c>
      <c r="C70" s="988"/>
      <c r="D70" s="988"/>
      <c r="E70" s="988"/>
      <c r="F70" s="988"/>
      <c r="G70" s="988"/>
      <c r="H70" s="988"/>
      <c r="I70" s="988"/>
      <c r="J70" s="988"/>
      <c r="K70" s="988"/>
      <c r="L70" s="988"/>
      <c r="M70" s="988"/>
      <c r="N70" s="988"/>
      <c r="O70" s="988"/>
      <c r="P70" s="989"/>
      <c r="Q70" s="990">
        <v>26</v>
      </c>
      <c r="R70" s="984"/>
      <c r="S70" s="984"/>
      <c r="T70" s="984"/>
      <c r="U70" s="984"/>
      <c r="V70" s="984">
        <v>26</v>
      </c>
      <c r="W70" s="984"/>
      <c r="X70" s="984"/>
      <c r="Y70" s="984"/>
      <c r="Z70" s="984"/>
      <c r="AA70" s="984">
        <v>0</v>
      </c>
      <c r="AB70" s="984"/>
      <c r="AC70" s="984"/>
      <c r="AD70" s="984"/>
      <c r="AE70" s="984"/>
      <c r="AF70" s="984">
        <v>0</v>
      </c>
      <c r="AG70" s="984"/>
      <c r="AH70" s="984"/>
      <c r="AI70" s="984"/>
      <c r="AJ70" s="984"/>
      <c r="AK70" s="984">
        <v>11</v>
      </c>
      <c r="AL70" s="984"/>
      <c r="AM70" s="984"/>
      <c r="AN70" s="984"/>
      <c r="AO70" s="984"/>
      <c r="AP70" s="984" t="s">
        <v>486</v>
      </c>
      <c r="AQ70" s="984"/>
      <c r="AR70" s="984"/>
      <c r="AS70" s="984"/>
      <c r="AT70" s="984"/>
      <c r="AU70" s="984" t="s">
        <v>486</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548</v>
      </c>
      <c r="C71" s="988"/>
      <c r="D71" s="988"/>
      <c r="E71" s="988"/>
      <c r="F71" s="988"/>
      <c r="G71" s="988"/>
      <c r="H71" s="988"/>
      <c r="I71" s="988"/>
      <c r="J71" s="988"/>
      <c r="K71" s="988"/>
      <c r="L71" s="988"/>
      <c r="M71" s="988"/>
      <c r="N71" s="988"/>
      <c r="O71" s="988"/>
      <c r="P71" s="989"/>
      <c r="Q71" s="990">
        <v>23</v>
      </c>
      <c r="R71" s="984"/>
      <c r="S71" s="984"/>
      <c r="T71" s="984"/>
      <c r="U71" s="984"/>
      <c r="V71" s="984">
        <v>13</v>
      </c>
      <c r="W71" s="984"/>
      <c r="X71" s="984"/>
      <c r="Y71" s="984"/>
      <c r="Z71" s="984"/>
      <c r="AA71" s="984">
        <v>10</v>
      </c>
      <c r="AB71" s="984"/>
      <c r="AC71" s="984"/>
      <c r="AD71" s="984"/>
      <c r="AE71" s="984"/>
      <c r="AF71" s="984">
        <v>10</v>
      </c>
      <c r="AG71" s="984"/>
      <c r="AH71" s="984"/>
      <c r="AI71" s="984"/>
      <c r="AJ71" s="984"/>
      <c r="AK71" s="984" t="s">
        <v>486</v>
      </c>
      <c r="AL71" s="984"/>
      <c r="AM71" s="984"/>
      <c r="AN71" s="984"/>
      <c r="AO71" s="984"/>
      <c r="AP71" s="984" t="s">
        <v>486</v>
      </c>
      <c r="AQ71" s="984"/>
      <c r="AR71" s="984"/>
      <c r="AS71" s="984"/>
      <c r="AT71" s="984"/>
      <c r="AU71" s="984" t="s">
        <v>486</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549</v>
      </c>
      <c r="C72" s="988"/>
      <c r="D72" s="988"/>
      <c r="E72" s="988"/>
      <c r="F72" s="988"/>
      <c r="G72" s="988"/>
      <c r="H72" s="988"/>
      <c r="I72" s="988"/>
      <c r="J72" s="988"/>
      <c r="K72" s="988"/>
      <c r="L72" s="988"/>
      <c r="M72" s="988"/>
      <c r="N72" s="988"/>
      <c r="O72" s="988"/>
      <c r="P72" s="989"/>
      <c r="Q72" s="990">
        <v>422</v>
      </c>
      <c r="R72" s="984"/>
      <c r="S72" s="984"/>
      <c r="T72" s="984"/>
      <c r="U72" s="984"/>
      <c r="V72" s="984">
        <v>422</v>
      </c>
      <c r="W72" s="984"/>
      <c r="X72" s="984"/>
      <c r="Y72" s="984"/>
      <c r="Z72" s="984"/>
      <c r="AA72" s="984" t="s">
        <v>486</v>
      </c>
      <c r="AB72" s="984"/>
      <c r="AC72" s="984"/>
      <c r="AD72" s="984"/>
      <c r="AE72" s="984"/>
      <c r="AF72" s="984" t="s">
        <v>486</v>
      </c>
      <c r="AG72" s="984"/>
      <c r="AH72" s="984"/>
      <c r="AI72" s="984"/>
      <c r="AJ72" s="984"/>
      <c r="AK72" s="984">
        <v>16</v>
      </c>
      <c r="AL72" s="984"/>
      <c r="AM72" s="984"/>
      <c r="AN72" s="984"/>
      <c r="AO72" s="984"/>
      <c r="AP72" s="984" t="s">
        <v>486</v>
      </c>
      <c r="AQ72" s="984"/>
      <c r="AR72" s="984"/>
      <c r="AS72" s="984"/>
      <c r="AT72" s="984"/>
      <c r="AU72" s="984" t="s">
        <v>486</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550</v>
      </c>
      <c r="C73" s="988"/>
      <c r="D73" s="988"/>
      <c r="E73" s="988"/>
      <c r="F73" s="988"/>
      <c r="G73" s="988"/>
      <c r="H73" s="988"/>
      <c r="I73" s="988"/>
      <c r="J73" s="988"/>
      <c r="K73" s="988"/>
      <c r="L73" s="988"/>
      <c r="M73" s="988"/>
      <c r="N73" s="988"/>
      <c r="O73" s="988"/>
      <c r="P73" s="989"/>
      <c r="Q73" s="990">
        <v>73</v>
      </c>
      <c r="R73" s="984"/>
      <c r="S73" s="984"/>
      <c r="T73" s="984"/>
      <c r="U73" s="984"/>
      <c r="V73" s="984">
        <v>67</v>
      </c>
      <c r="W73" s="984"/>
      <c r="X73" s="984"/>
      <c r="Y73" s="984"/>
      <c r="Z73" s="984"/>
      <c r="AA73" s="984">
        <v>6</v>
      </c>
      <c r="AB73" s="984"/>
      <c r="AC73" s="984"/>
      <c r="AD73" s="984"/>
      <c r="AE73" s="984"/>
      <c r="AF73" s="984">
        <v>6</v>
      </c>
      <c r="AG73" s="984"/>
      <c r="AH73" s="984"/>
      <c r="AI73" s="984"/>
      <c r="AJ73" s="984"/>
      <c r="AK73" s="984">
        <v>0</v>
      </c>
      <c r="AL73" s="984"/>
      <c r="AM73" s="984"/>
      <c r="AN73" s="984"/>
      <c r="AO73" s="984"/>
      <c r="AP73" s="984" t="s">
        <v>486</v>
      </c>
      <c r="AQ73" s="984"/>
      <c r="AR73" s="984"/>
      <c r="AS73" s="984"/>
      <c r="AT73" s="984"/>
      <c r="AU73" s="984" t="s">
        <v>486</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551</v>
      </c>
      <c r="C74" s="988"/>
      <c r="D74" s="988"/>
      <c r="E74" s="988"/>
      <c r="F74" s="988"/>
      <c r="G74" s="988"/>
      <c r="H74" s="988"/>
      <c r="I74" s="988"/>
      <c r="J74" s="988"/>
      <c r="K74" s="988"/>
      <c r="L74" s="988"/>
      <c r="M74" s="988"/>
      <c r="N74" s="988"/>
      <c r="O74" s="988"/>
      <c r="P74" s="989"/>
      <c r="Q74" s="990">
        <v>259767</v>
      </c>
      <c r="R74" s="984"/>
      <c r="S74" s="984"/>
      <c r="T74" s="984"/>
      <c r="U74" s="984"/>
      <c r="V74" s="984">
        <v>257517</v>
      </c>
      <c r="W74" s="984"/>
      <c r="X74" s="984"/>
      <c r="Y74" s="984"/>
      <c r="Z74" s="984"/>
      <c r="AA74" s="984">
        <v>2250</v>
      </c>
      <c r="AB74" s="984"/>
      <c r="AC74" s="984"/>
      <c r="AD74" s="984"/>
      <c r="AE74" s="984"/>
      <c r="AF74" s="984">
        <v>2250</v>
      </c>
      <c r="AG74" s="984"/>
      <c r="AH74" s="984"/>
      <c r="AI74" s="984"/>
      <c r="AJ74" s="984"/>
      <c r="AK74" s="984" t="s">
        <v>486</v>
      </c>
      <c r="AL74" s="984"/>
      <c r="AM74" s="984"/>
      <c r="AN74" s="984"/>
      <c r="AO74" s="984"/>
      <c r="AP74" s="984" t="s">
        <v>486</v>
      </c>
      <c r="AQ74" s="984"/>
      <c r="AR74" s="984"/>
      <c r="AS74" s="984"/>
      <c r="AT74" s="984"/>
      <c r="AU74" s="984" t="s">
        <v>486</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552</v>
      </c>
      <c r="C75" s="988"/>
      <c r="D75" s="988"/>
      <c r="E75" s="988"/>
      <c r="F75" s="988"/>
      <c r="G75" s="988"/>
      <c r="H75" s="988"/>
      <c r="I75" s="988"/>
      <c r="J75" s="988"/>
      <c r="K75" s="988"/>
      <c r="L75" s="988"/>
      <c r="M75" s="988"/>
      <c r="N75" s="988"/>
      <c r="O75" s="988"/>
      <c r="P75" s="989"/>
      <c r="Q75" s="991">
        <v>524</v>
      </c>
      <c r="R75" s="992"/>
      <c r="S75" s="992"/>
      <c r="T75" s="992"/>
      <c r="U75" s="993"/>
      <c r="V75" s="994">
        <v>508</v>
      </c>
      <c r="W75" s="992"/>
      <c r="X75" s="992"/>
      <c r="Y75" s="992"/>
      <c r="Z75" s="993"/>
      <c r="AA75" s="994">
        <v>16</v>
      </c>
      <c r="AB75" s="992"/>
      <c r="AC75" s="992"/>
      <c r="AD75" s="992"/>
      <c r="AE75" s="993"/>
      <c r="AF75" s="994">
        <v>16</v>
      </c>
      <c r="AG75" s="992"/>
      <c r="AH75" s="992"/>
      <c r="AI75" s="992"/>
      <c r="AJ75" s="993"/>
      <c r="AK75" s="994" t="s">
        <v>486</v>
      </c>
      <c r="AL75" s="992"/>
      <c r="AM75" s="992"/>
      <c r="AN75" s="992"/>
      <c r="AO75" s="993"/>
      <c r="AP75" s="994" t="s">
        <v>486</v>
      </c>
      <c r="AQ75" s="992"/>
      <c r="AR75" s="992"/>
      <c r="AS75" s="992"/>
      <c r="AT75" s="993"/>
      <c r="AU75" s="994" t="s">
        <v>486</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2290</v>
      </c>
      <c r="AG88" s="972"/>
      <c r="AH88" s="972"/>
      <c r="AI88" s="972"/>
      <c r="AJ88" s="972"/>
      <c r="AK88" s="976"/>
      <c r="AL88" s="976"/>
      <c r="AM88" s="976"/>
      <c r="AN88" s="976"/>
      <c r="AO88" s="976"/>
      <c r="AP88" s="972" t="s">
        <v>486</v>
      </c>
      <c r="AQ88" s="972"/>
      <c r="AR88" s="972"/>
      <c r="AS88" s="972"/>
      <c r="AT88" s="972"/>
      <c r="AU88" s="972" t="s">
        <v>486</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26</v>
      </c>
      <c r="CS102" s="966"/>
      <c r="CT102" s="966"/>
      <c r="CU102" s="966"/>
      <c r="CV102" s="967"/>
      <c r="CW102" s="965">
        <v>56</v>
      </c>
      <c r="CX102" s="966"/>
      <c r="CY102" s="966"/>
      <c r="CZ102" s="966"/>
      <c r="DA102" s="967"/>
      <c r="DB102" s="965" t="s">
        <v>486</v>
      </c>
      <c r="DC102" s="966"/>
      <c r="DD102" s="966"/>
      <c r="DE102" s="966"/>
      <c r="DF102" s="967"/>
      <c r="DG102" s="965" t="s">
        <v>486</v>
      </c>
      <c r="DH102" s="966"/>
      <c r="DI102" s="966"/>
      <c r="DJ102" s="966"/>
      <c r="DK102" s="967"/>
      <c r="DL102" s="965" t="s">
        <v>486</v>
      </c>
      <c r="DM102" s="966"/>
      <c r="DN102" s="966"/>
      <c r="DO102" s="966"/>
      <c r="DP102" s="967"/>
      <c r="DQ102" s="965" t="s">
        <v>486</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2679842</v>
      </c>
      <c r="AB110" s="902"/>
      <c r="AC110" s="902"/>
      <c r="AD110" s="902"/>
      <c r="AE110" s="903"/>
      <c r="AF110" s="904">
        <v>2530003</v>
      </c>
      <c r="AG110" s="902"/>
      <c r="AH110" s="902"/>
      <c r="AI110" s="902"/>
      <c r="AJ110" s="903"/>
      <c r="AK110" s="904">
        <v>2576634</v>
      </c>
      <c r="AL110" s="902"/>
      <c r="AM110" s="902"/>
      <c r="AN110" s="902"/>
      <c r="AO110" s="903"/>
      <c r="AP110" s="905">
        <v>25</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20700251</v>
      </c>
      <c r="BR110" s="855"/>
      <c r="BS110" s="855"/>
      <c r="BT110" s="855"/>
      <c r="BU110" s="855"/>
      <c r="BV110" s="855">
        <v>19181221</v>
      </c>
      <c r="BW110" s="855"/>
      <c r="BX110" s="855"/>
      <c r="BY110" s="855"/>
      <c r="BZ110" s="855"/>
      <c r="CA110" s="855">
        <v>18908521</v>
      </c>
      <c r="CB110" s="855"/>
      <c r="CC110" s="855"/>
      <c r="CD110" s="855"/>
      <c r="CE110" s="855"/>
      <c r="CF110" s="879">
        <v>183.2</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5218714</v>
      </c>
      <c r="BR112" s="830"/>
      <c r="BS112" s="830"/>
      <c r="BT112" s="830"/>
      <c r="BU112" s="830"/>
      <c r="BV112" s="830">
        <v>4992371</v>
      </c>
      <c r="BW112" s="830"/>
      <c r="BX112" s="830"/>
      <c r="BY112" s="830"/>
      <c r="BZ112" s="830"/>
      <c r="CA112" s="830">
        <v>4731702</v>
      </c>
      <c r="CB112" s="830"/>
      <c r="CC112" s="830"/>
      <c r="CD112" s="830"/>
      <c r="CE112" s="830"/>
      <c r="CF112" s="888">
        <v>45.8</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594904</v>
      </c>
      <c r="AB113" s="932"/>
      <c r="AC113" s="932"/>
      <c r="AD113" s="932"/>
      <c r="AE113" s="933"/>
      <c r="AF113" s="934">
        <v>590699</v>
      </c>
      <c r="AG113" s="932"/>
      <c r="AH113" s="932"/>
      <c r="AI113" s="932"/>
      <c r="AJ113" s="933"/>
      <c r="AK113" s="934">
        <v>581701</v>
      </c>
      <c r="AL113" s="932"/>
      <c r="AM113" s="932"/>
      <c r="AN113" s="932"/>
      <c r="AO113" s="933"/>
      <c r="AP113" s="935">
        <v>5.6</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3257085</v>
      </c>
      <c r="BR114" s="830"/>
      <c r="BS114" s="830"/>
      <c r="BT114" s="830"/>
      <c r="BU114" s="830"/>
      <c r="BV114" s="830">
        <v>3304724</v>
      </c>
      <c r="BW114" s="830"/>
      <c r="BX114" s="830"/>
      <c r="BY114" s="830"/>
      <c r="BZ114" s="830"/>
      <c r="CA114" s="830">
        <v>3476920</v>
      </c>
      <c r="CB114" s="830"/>
      <c r="CC114" s="830"/>
      <c r="CD114" s="830"/>
      <c r="CE114" s="830"/>
      <c r="CF114" s="888">
        <v>33.700000000000003</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12131</v>
      </c>
      <c r="AB115" s="932"/>
      <c r="AC115" s="932"/>
      <c r="AD115" s="932"/>
      <c r="AE115" s="933"/>
      <c r="AF115" s="934">
        <v>10676</v>
      </c>
      <c r="AG115" s="932"/>
      <c r="AH115" s="932"/>
      <c r="AI115" s="932"/>
      <c r="AJ115" s="933"/>
      <c r="AK115" s="934">
        <v>9559</v>
      </c>
      <c r="AL115" s="932"/>
      <c r="AM115" s="932"/>
      <c r="AN115" s="932"/>
      <c r="AO115" s="933"/>
      <c r="AP115" s="935">
        <v>0.1</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3286877</v>
      </c>
      <c r="AB117" s="916"/>
      <c r="AC117" s="916"/>
      <c r="AD117" s="916"/>
      <c r="AE117" s="917"/>
      <c r="AF117" s="918">
        <v>3131378</v>
      </c>
      <c r="AG117" s="916"/>
      <c r="AH117" s="916"/>
      <c r="AI117" s="916"/>
      <c r="AJ117" s="917"/>
      <c r="AK117" s="918">
        <v>3167894</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440</v>
      </c>
      <c r="BP119" s="891"/>
      <c r="BQ119" s="892">
        <v>29176050</v>
      </c>
      <c r="BR119" s="858"/>
      <c r="BS119" s="858"/>
      <c r="BT119" s="858"/>
      <c r="BU119" s="858"/>
      <c r="BV119" s="858">
        <v>27478316</v>
      </c>
      <c r="BW119" s="858"/>
      <c r="BX119" s="858"/>
      <c r="BY119" s="858"/>
      <c r="BZ119" s="858"/>
      <c r="CA119" s="858">
        <v>27117143</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6607686</v>
      </c>
      <c r="BR120" s="855"/>
      <c r="BS120" s="855"/>
      <c r="BT120" s="855"/>
      <c r="BU120" s="855"/>
      <c r="BV120" s="855">
        <v>7367457</v>
      </c>
      <c r="BW120" s="855"/>
      <c r="BX120" s="855"/>
      <c r="BY120" s="855"/>
      <c r="BZ120" s="855"/>
      <c r="CA120" s="855">
        <v>7938582</v>
      </c>
      <c r="CB120" s="855"/>
      <c r="CC120" s="855"/>
      <c r="CD120" s="855"/>
      <c r="CE120" s="855"/>
      <c r="CF120" s="879">
        <v>76.900000000000006</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4223524</v>
      </c>
      <c r="DH120" s="855"/>
      <c r="DI120" s="855"/>
      <c r="DJ120" s="855"/>
      <c r="DK120" s="855"/>
      <c r="DL120" s="855">
        <v>4103110</v>
      </c>
      <c r="DM120" s="855"/>
      <c r="DN120" s="855"/>
      <c r="DO120" s="855"/>
      <c r="DP120" s="855"/>
      <c r="DQ120" s="855">
        <v>3834103</v>
      </c>
      <c r="DR120" s="855"/>
      <c r="DS120" s="855"/>
      <c r="DT120" s="855"/>
      <c r="DU120" s="855"/>
      <c r="DV120" s="856">
        <v>37.200000000000003</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403826</v>
      </c>
      <c r="BR121" s="830"/>
      <c r="BS121" s="830"/>
      <c r="BT121" s="830"/>
      <c r="BU121" s="830"/>
      <c r="BV121" s="830">
        <v>273743</v>
      </c>
      <c r="BW121" s="830"/>
      <c r="BX121" s="830"/>
      <c r="BY121" s="830"/>
      <c r="BZ121" s="830"/>
      <c r="CA121" s="830">
        <v>130646</v>
      </c>
      <c r="CB121" s="830"/>
      <c r="CC121" s="830"/>
      <c r="CD121" s="830"/>
      <c r="CE121" s="830"/>
      <c r="CF121" s="888">
        <v>1.3</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995190</v>
      </c>
      <c r="DH121" s="830"/>
      <c r="DI121" s="830"/>
      <c r="DJ121" s="830"/>
      <c r="DK121" s="830"/>
      <c r="DL121" s="830">
        <v>889261</v>
      </c>
      <c r="DM121" s="830"/>
      <c r="DN121" s="830"/>
      <c r="DO121" s="830"/>
      <c r="DP121" s="830"/>
      <c r="DQ121" s="830">
        <v>897599</v>
      </c>
      <c r="DR121" s="830"/>
      <c r="DS121" s="830"/>
      <c r="DT121" s="830"/>
      <c r="DU121" s="830"/>
      <c r="DV121" s="807">
        <v>8.6999999999999993</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21306506</v>
      </c>
      <c r="BR122" s="858"/>
      <c r="BS122" s="858"/>
      <c r="BT122" s="858"/>
      <c r="BU122" s="858"/>
      <c r="BV122" s="858">
        <v>21055431</v>
      </c>
      <c r="BW122" s="858"/>
      <c r="BX122" s="858"/>
      <c r="BY122" s="858"/>
      <c r="BZ122" s="858"/>
      <c r="CA122" s="858">
        <v>20039897</v>
      </c>
      <c r="CB122" s="858"/>
      <c r="CC122" s="858"/>
      <c r="CD122" s="858"/>
      <c r="CE122" s="858"/>
      <c r="CF122" s="859">
        <v>194.2</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762</v>
      </c>
      <c r="AB123" s="793"/>
      <c r="AC123" s="793"/>
      <c r="AD123" s="793"/>
      <c r="AE123" s="794"/>
      <c r="AF123" s="795">
        <v>667</v>
      </c>
      <c r="AG123" s="793"/>
      <c r="AH123" s="793"/>
      <c r="AI123" s="793"/>
      <c r="AJ123" s="794"/>
      <c r="AK123" s="795">
        <v>570</v>
      </c>
      <c r="AL123" s="793"/>
      <c r="AM123" s="793"/>
      <c r="AN123" s="793"/>
      <c r="AO123" s="794"/>
      <c r="AP123" s="837">
        <v>0</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448</v>
      </c>
      <c r="BP123" s="891"/>
      <c r="BQ123" s="845">
        <v>28318018</v>
      </c>
      <c r="BR123" s="846"/>
      <c r="BS123" s="846"/>
      <c r="BT123" s="846"/>
      <c r="BU123" s="846"/>
      <c r="BV123" s="846">
        <v>28696631</v>
      </c>
      <c r="BW123" s="846"/>
      <c r="BX123" s="846"/>
      <c r="BY123" s="846"/>
      <c r="BZ123" s="846"/>
      <c r="CA123" s="846">
        <v>28109125</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8.4</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11369</v>
      </c>
      <c r="AB127" s="793"/>
      <c r="AC127" s="793"/>
      <c r="AD127" s="793"/>
      <c r="AE127" s="794"/>
      <c r="AF127" s="795">
        <v>10009</v>
      </c>
      <c r="AG127" s="793"/>
      <c r="AH127" s="793"/>
      <c r="AI127" s="793"/>
      <c r="AJ127" s="794"/>
      <c r="AK127" s="795">
        <v>8989</v>
      </c>
      <c r="AL127" s="793"/>
      <c r="AM127" s="793"/>
      <c r="AN127" s="793"/>
      <c r="AO127" s="794"/>
      <c r="AP127" s="837">
        <v>0.1</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65526</v>
      </c>
      <c r="AB128" s="814"/>
      <c r="AC128" s="814"/>
      <c r="AD128" s="814"/>
      <c r="AE128" s="815"/>
      <c r="AF128" s="816">
        <v>35117</v>
      </c>
      <c r="AG128" s="814"/>
      <c r="AH128" s="814"/>
      <c r="AI128" s="814"/>
      <c r="AJ128" s="815"/>
      <c r="AK128" s="816">
        <v>31171</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12.97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12624976</v>
      </c>
      <c r="AB129" s="793"/>
      <c r="AC129" s="793"/>
      <c r="AD129" s="793"/>
      <c r="AE129" s="794"/>
      <c r="AF129" s="795">
        <v>12579152</v>
      </c>
      <c r="AG129" s="793"/>
      <c r="AH129" s="793"/>
      <c r="AI129" s="793"/>
      <c r="AJ129" s="794"/>
      <c r="AK129" s="795">
        <v>12812484</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17.97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2528463</v>
      </c>
      <c r="AB130" s="793"/>
      <c r="AC130" s="793"/>
      <c r="AD130" s="793"/>
      <c r="AE130" s="794"/>
      <c r="AF130" s="795">
        <v>2491668</v>
      </c>
      <c r="AG130" s="793"/>
      <c r="AH130" s="793"/>
      <c r="AI130" s="793"/>
      <c r="AJ130" s="794"/>
      <c r="AK130" s="795">
        <v>2492011</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6.3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10096513</v>
      </c>
      <c r="AB131" s="777"/>
      <c r="AC131" s="777"/>
      <c r="AD131" s="777"/>
      <c r="AE131" s="778"/>
      <c r="AF131" s="779">
        <v>10087484</v>
      </c>
      <c r="AG131" s="777"/>
      <c r="AH131" s="777"/>
      <c r="AI131" s="777"/>
      <c r="AJ131" s="778"/>
      <c r="AK131" s="779">
        <v>10320473</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6.862646539</v>
      </c>
      <c r="AB132" s="758"/>
      <c r="AC132" s="758"/>
      <c r="AD132" s="758"/>
      <c r="AE132" s="759"/>
      <c r="AF132" s="760">
        <v>5.9934964949999996</v>
      </c>
      <c r="AG132" s="758"/>
      <c r="AH132" s="758"/>
      <c r="AI132" s="758"/>
      <c r="AJ132" s="759"/>
      <c r="AK132" s="760">
        <v>6.2469229850000003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6</v>
      </c>
      <c r="AB133" s="737"/>
      <c r="AC133" s="737"/>
      <c r="AD133" s="737"/>
      <c r="AE133" s="738"/>
      <c r="AF133" s="736">
        <v>6</v>
      </c>
      <c r="AG133" s="737"/>
      <c r="AH133" s="737"/>
      <c r="AI133" s="737"/>
      <c r="AJ133" s="738"/>
      <c r="AK133" s="736">
        <v>6.3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mF8O1OcI01GziBBSlRajF13MDF5iWAC3d4I5WDGq9nXjvRsIRm5r4coj4rMyxkWVXetdYWLTG4GXGNjWvPCWw==" saltValue="QbYJiLMM6IXSSfqMy/E0D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H1" zoomScale="55" zoomScaleNormal="85" zoomScaleSheetLayoutView="55" workbookViewId="0">
      <selection activeCell="L6" sqref="L6:V8"/>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5GbzYTNPcamuu/XJ94seFOgTNcF9P3XeLON0Ts/gUCVninNAARu2Yegayo8x1TyeE/FpCmB87BWE2lhi0/qfxg==" saltValue="p/hyc/ShYPLdOSiyLYKaQg==" spinCount="100000" sheet="1" objects="1" scenarios="1"/>
  <dataConsolidate/>
  <phoneticPr fontId="2"/>
  <printOptions horizontalCentered="1" verticalCentered="1"/>
  <pageMargins left="0" right="0" top="0" bottom="0" header="0" footer="0"/>
  <pageSetup paperSize="8" scale="6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3" zoomScale="70" zoomScaleNormal="70" zoomScaleSheetLayoutView="55" workbookViewId="0">
      <selection activeCell="L6" sqref="L6:V8"/>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J87p6hlZk5jRm4zN9/cSG3pALDQYUKE1z/UZbhxghjOcHLXCOrKwNS+huWFLeND4Q25J2SYIyfRi/dUvyGH1aw==" saltValue="qFPsyB/ZXpMop0P7Zd+FHQ=="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B22" zoomScale="85" zoomScaleSheetLayoutView="85" workbookViewId="0">
      <selection activeCell="L6" sqref="L6:V8"/>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 x14ac:dyDescent="0.2">
      <c r="A8" s="247"/>
      <c r="AK8" s="256"/>
      <c r="AL8" s="257"/>
      <c r="AM8" s="257"/>
      <c r="AN8" s="258"/>
      <c r="AO8" s="1132"/>
      <c r="AP8" s="259" t="s">
        <v>479</v>
      </c>
      <c r="AQ8" s="260" t="s">
        <v>480</v>
      </c>
      <c r="AR8" s="261" t="s">
        <v>481</v>
      </c>
    </row>
    <row r="9" spans="1:46" ht="13" x14ac:dyDescent="0.2">
      <c r="A9" s="247"/>
      <c r="AK9" s="1143" t="s">
        <v>482</v>
      </c>
      <c r="AL9" s="1144"/>
      <c r="AM9" s="1144"/>
      <c r="AN9" s="1145"/>
      <c r="AO9" s="262">
        <v>4233903</v>
      </c>
      <c r="AP9" s="262">
        <v>140163</v>
      </c>
      <c r="AQ9" s="263">
        <v>117270</v>
      </c>
      <c r="AR9" s="264">
        <v>19.5</v>
      </c>
    </row>
    <row r="10" spans="1:46" ht="13.5" customHeight="1" x14ac:dyDescent="0.2">
      <c r="A10" s="247"/>
      <c r="AK10" s="1143" t="s">
        <v>483</v>
      </c>
      <c r="AL10" s="1144"/>
      <c r="AM10" s="1144"/>
      <c r="AN10" s="1145"/>
      <c r="AO10" s="265">
        <v>12980</v>
      </c>
      <c r="AP10" s="265">
        <v>430</v>
      </c>
      <c r="AQ10" s="266">
        <v>10490</v>
      </c>
      <c r="AR10" s="267">
        <v>-95.9</v>
      </c>
    </row>
    <row r="11" spans="1:46" ht="13.5" customHeight="1" x14ac:dyDescent="0.2">
      <c r="A11" s="247"/>
      <c r="AK11" s="1143" t="s">
        <v>484</v>
      </c>
      <c r="AL11" s="1144"/>
      <c r="AM11" s="1144"/>
      <c r="AN11" s="1145"/>
      <c r="AO11" s="265">
        <v>47457</v>
      </c>
      <c r="AP11" s="265">
        <v>1571</v>
      </c>
      <c r="AQ11" s="266">
        <v>1802</v>
      </c>
      <c r="AR11" s="267">
        <v>-12.8</v>
      </c>
    </row>
    <row r="12" spans="1:46" ht="13.5" customHeight="1" x14ac:dyDescent="0.2">
      <c r="A12" s="247"/>
      <c r="AK12" s="1143" t="s">
        <v>485</v>
      </c>
      <c r="AL12" s="1144"/>
      <c r="AM12" s="1144"/>
      <c r="AN12" s="1145"/>
      <c r="AO12" s="265" t="s">
        <v>486</v>
      </c>
      <c r="AP12" s="265" t="s">
        <v>486</v>
      </c>
      <c r="AQ12" s="266">
        <v>3</v>
      </c>
      <c r="AR12" s="267" t="s">
        <v>486</v>
      </c>
    </row>
    <row r="13" spans="1:46" ht="13.5" customHeight="1" x14ac:dyDescent="0.2">
      <c r="A13" s="247"/>
      <c r="AK13" s="1143" t="s">
        <v>487</v>
      </c>
      <c r="AL13" s="1144"/>
      <c r="AM13" s="1144"/>
      <c r="AN13" s="1145"/>
      <c r="AO13" s="265">
        <v>115250</v>
      </c>
      <c r="AP13" s="265">
        <v>3815</v>
      </c>
      <c r="AQ13" s="266">
        <v>4482</v>
      </c>
      <c r="AR13" s="267">
        <v>-14.9</v>
      </c>
    </row>
    <row r="14" spans="1:46" ht="13.5" customHeight="1" x14ac:dyDescent="0.2">
      <c r="A14" s="247"/>
      <c r="AK14" s="1143" t="s">
        <v>488</v>
      </c>
      <c r="AL14" s="1144"/>
      <c r="AM14" s="1144"/>
      <c r="AN14" s="1145"/>
      <c r="AO14" s="265">
        <v>62238</v>
      </c>
      <c r="AP14" s="265">
        <v>2060</v>
      </c>
      <c r="AQ14" s="266">
        <v>2749</v>
      </c>
      <c r="AR14" s="267">
        <v>-25.1</v>
      </c>
    </row>
    <row r="15" spans="1:46" ht="13.5" customHeight="1" x14ac:dyDescent="0.2">
      <c r="A15" s="247"/>
      <c r="AK15" s="1146" t="s">
        <v>489</v>
      </c>
      <c r="AL15" s="1147"/>
      <c r="AM15" s="1147"/>
      <c r="AN15" s="1148"/>
      <c r="AO15" s="265">
        <v>-101988</v>
      </c>
      <c r="AP15" s="265">
        <v>-3376</v>
      </c>
      <c r="AQ15" s="266">
        <v>-7399</v>
      </c>
      <c r="AR15" s="267">
        <v>-54.4</v>
      </c>
    </row>
    <row r="16" spans="1:46" ht="13" x14ac:dyDescent="0.2">
      <c r="A16" s="247"/>
      <c r="AK16" s="1146" t="s">
        <v>177</v>
      </c>
      <c r="AL16" s="1147"/>
      <c r="AM16" s="1147"/>
      <c r="AN16" s="1148"/>
      <c r="AO16" s="265">
        <v>4369840</v>
      </c>
      <c r="AP16" s="265">
        <v>144663</v>
      </c>
      <c r="AQ16" s="266">
        <v>129397</v>
      </c>
      <c r="AR16" s="267">
        <v>11.8</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49" t="s">
        <v>494</v>
      </c>
      <c r="AL21" s="1150"/>
      <c r="AM21" s="1150"/>
      <c r="AN21" s="1151"/>
      <c r="AO21" s="277">
        <v>14.33</v>
      </c>
      <c r="AP21" s="278">
        <v>11.07</v>
      </c>
      <c r="AQ21" s="279">
        <v>3.26</v>
      </c>
      <c r="AS21" s="280"/>
      <c r="AT21" s="276"/>
    </row>
    <row r="22" spans="1:46" s="248" customFormat="1" ht="13" x14ac:dyDescent="0.2">
      <c r="A22" s="276"/>
      <c r="AK22" s="1149" t="s">
        <v>495</v>
      </c>
      <c r="AL22" s="1150"/>
      <c r="AM22" s="1150"/>
      <c r="AN22" s="1151"/>
      <c r="AO22" s="281">
        <v>98</v>
      </c>
      <c r="AP22" s="282">
        <v>97.2</v>
      </c>
      <c r="AQ22" s="283">
        <v>0.8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2576634</v>
      </c>
      <c r="AP32" s="291">
        <v>85299</v>
      </c>
      <c r="AQ32" s="292">
        <v>74841</v>
      </c>
      <c r="AR32" s="293">
        <v>14</v>
      </c>
    </row>
    <row r="33" spans="1:46" ht="13.5" customHeight="1" x14ac:dyDescent="0.2">
      <c r="A33" s="247"/>
      <c r="AK33" s="1133" t="s">
        <v>500</v>
      </c>
      <c r="AL33" s="1134"/>
      <c r="AM33" s="1134"/>
      <c r="AN33" s="1135"/>
      <c r="AO33" s="291" t="s">
        <v>486</v>
      </c>
      <c r="AP33" s="291" t="s">
        <v>486</v>
      </c>
      <c r="AQ33" s="292" t="s">
        <v>486</v>
      </c>
      <c r="AR33" s="293" t="s">
        <v>486</v>
      </c>
    </row>
    <row r="34" spans="1:46" ht="27" customHeight="1" x14ac:dyDescent="0.2">
      <c r="A34" s="247"/>
      <c r="AK34" s="1133" t="s">
        <v>501</v>
      </c>
      <c r="AL34" s="1134"/>
      <c r="AM34" s="1134"/>
      <c r="AN34" s="1135"/>
      <c r="AO34" s="291" t="s">
        <v>486</v>
      </c>
      <c r="AP34" s="291" t="s">
        <v>486</v>
      </c>
      <c r="AQ34" s="292">
        <v>1</v>
      </c>
      <c r="AR34" s="293" t="s">
        <v>486</v>
      </c>
    </row>
    <row r="35" spans="1:46" ht="27" customHeight="1" x14ac:dyDescent="0.2">
      <c r="A35" s="247"/>
      <c r="AK35" s="1133" t="s">
        <v>502</v>
      </c>
      <c r="AL35" s="1134"/>
      <c r="AM35" s="1134"/>
      <c r="AN35" s="1135"/>
      <c r="AO35" s="291">
        <v>581701</v>
      </c>
      <c r="AP35" s="291">
        <v>19257</v>
      </c>
      <c r="AQ35" s="292">
        <v>16683</v>
      </c>
      <c r="AR35" s="293">
        <v>15.4</v>
      </c>
    </row>
    <row r="36" spans="1:46" ht="27" customHeight="1" x14ac:dyDescent="0.2">
      <c r="A36" s="247"/>
      <c r="AK36" s="1133" t="s">
        <v>503</v>
      </c>
      <c r="AL36" s="1134"/>
      <c r="AM36" s="1134"/>
      <c r="AN36" s="1135"/>
      <c r="AO36" s="291" t="s">
        <v>486</v>
      </c>
      <c r="AP36" s="291" t="s">
        <v>486</v>
      </c>
      <c r="AQ36" s="292">
        <v>2411</v>
      </c>
      <c r="AR36" s="293" t="s">
        <v>486</v>
      </c>
    </row>
    <row r="37" spans="1:46" ht="13.5" customHeight="1" x14ac:dyDescent="0.2">
      <c r="A37" s="247"/>
      <c r="AK37" s="1133" t="s">
        <v>504</v>
      </c>
      <c r="AL37" s="1134"/>
      <c r="AM37" s="1134"/>
      <c r="AN37" s="1135"/>
      <c r="AO37" s="291">
        <v>9559</v>
      </c>
      <c r="AP37" s="291">
        <v>316</v>
      </c>
      <c r="AQ37" s="292">
        <v>548</v>
      </c>
      <c r="AR37" s="293">
        <v>-42.3</v>
      </c>
    </row>
    <row r="38" spans="1:46" ht="27" customHeight="1" x14ac:dyDescent="0.2">
      <c r="A38" s="247"/>
      <c r="AK38" s="1136" t="s">
        <v>505</v>
      </c>
      <c r="AL38" s="1137"/>
      <c r="AM38" s="1137"/>
      <c r="AN38" s="1138"/>
      <c r="AO38" s="294" t="s">
        <v>486</v>
      </c>
      <c r="AP38" s="294" t="s">
        <v>486</v>
      </c>
      <c r="AQ38" s="295">
        <v>7</v>
      </c>
      <c r="AR38" s="283" t="s">
        <v>486</v>
      </c>
      <c r="AS38" s="290"/>
    </row>
    <row r="39" spans="1:46" ht="13" x14ac:dyDescent="0.2">
      <c r="A39" s="247"/>
      <c r="AK39" s="1136" t="s">
        <v>506</v>
      </c>
      <c r="AL39" s="1137"/>
      <c r="AM39" s="1137"/>
      <c r="AN39" s="1138"/>
      <c r="AO39" s="291">
        <v>-31171</v>
      </c>
      <c r="AP39" s="291">
        <v>-1032</v>
      </c>
      <c r="AQ39" s="292">
        <v>-3756</v>
      </c>
      <c r="AR39" s="293">
        <v>-72.5</v>
      </c>
      <c r="AS39" s="290"/>
    </row>
    <row r="40" spans="1:46" ht="27" customHeight="1" x14ac:dyDescent="0.2">
      <c r="A40" s="247"/>
      <c r="AK40" s="1133" t="s">
        <v>507</v>
      </c>
      <c r="AL40" s="1134"/>
      <c r="AM40" s="1134"/>
      <c r="AN40" s="1135"/>
      <c r="AO40" s="291">
        <v>-2492011</v>
      </c>
      <c r="AP40" s="291">
        <v>-82498</v>
      </c>
      <c r="AQ40" s="292">
        <v>-63247</v>
      </c>
      <c r="AR40" s="293">
        <v>30.4</v>
      </c>
      <c r="AS40" s="290"/>
    </row>
    <row r="41" spans="1:46" ht="13" x14ac:dyDescent="0.2">
      <c r="A41" s="247"/>
      <c r="AK41" s="1139" t="s">
        <v>287</v>
      </c>
      <c r="AL41" s="1140"/>
      <c r="AM41" s="1140"/>
      <c r="AN41" s="1141"/>
      <c r="AO41" s="291">
        <v>644712</v>
      </c>
      <c r="AP41" s="291">
        <v>21343</v>
      </c>
      <c r="AQ41" s="292">
        <v>27488</v>
      </c>
      <c r="AR41" s="293">
        <v>-22.4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 x14ac:dyDescent="0.2">
      <c r="A50" s="247"/>
      <c r="AK50" s="305"/>
      <c r="AL50" s="306"/>
      <c r="AM50" s="1127"/>
      <c r="AN50" s="307" t="s">
        <v>511</v>
      </c>
      <c r="AO50" s="308" t="s">
        <v>512</v>
      </c>
      <c r="AP50" s="309" t="s">
        <v>513</v>
      </c>
      <c r="AQ50" s="310" t="s">
        <v>514</v>
      </c>
      <c r="AR50" s="311" t="s">
        <v>515</v>
      </c>
    </row>
    <row r="51" spans="1:44" ht="13" x14ac:dyDescent="0.2">
      <c r="A51" s="247"/>
      <c r="AK51" s="303" t="s">
        <v>516</v>
      </c>
      <c r="AL51" s="304"/>
      <c r="AM51" s="312">
        <v>3202471</v>
      </c>
      <c r="AN51" s="313">
        <v>96769</v>
      </c>
      <c r="AO51" s="314">
        <v>-52.6</v>
      </c>
      <c r="AP51" s="315">
        <v>92632</v>
      </c>
      <c r="AQ51" s="316">
        <v>-1.5</v>
      </c>
      <c r="AR51" s="317">
        <v>-51.1</v>
      </c>
    </row>
    <row r="52" spans="1:44" ht="13" x14ac:dyDescent="0.2">
      <c r="A52" s="247"/>
      <c r="AK52" s="318"/>
      <c r="AL52" s="319" t="s">
        <v>517</v>
      </c>
      <c r="AM52" s="320">
        <v>1418461</v>
      </c>
      <c r="AN52" s="321">
        <v>42862</v>
      </c>
      <c r="AO52" s="322">
        <v>-53.1</v>
      </c>
      <c r="AP52" s="323">
        <v>47978</v>
      </c>
      <c r="AQ52" s="324">
        <v>-2</v>
      </c>
      <c r="AR52" s="325">
        <v>-51.1</v>
      </c>
    </row>
    <row r="53" spans="1:44" ht="13" x14ac:dyDescent="0.2">
      <c r="A53" s="247"/>
      <c r="AK53" s="303" t="s">
        <v>518</v>
      </c>
      <c r="AL53" s="304"/>
      <c r="AM53" s="312">
        <v>2293446</v>
      </c>
      <c r="AN53" s="313">
        <v>70925</v>
      </c>
      <c r="AO53" s="314">
        <v>-26.7</v>
      </c>
      <c r="AP53" s="315">
        <v>96469</v>
      </c>
      <c r="AQ53" s="316">
        <v>4.0999999999999996</v>
      </c>
      <c r="AR53" s="317">
        <v>-30.8</v>
      </c>
    </row>
    <row r="54" spans="1:44" ht="13" x14ac:dyDescent="0.2">
      <c r="A54" s="247"/>
      <c r="AK54" s="318"/>
      <c r="AL54" s="319" t="s">
        <v>517</v>
      </c>
      <c r="AM54" s="320">
        <v>1395258</v>
      </c>
      <c r="AN54" s="321">
        <v>43149</v>
      </c>
      <c r="AO54" s="322">
        <v>0.7</v>
      </c>
      <c r="AP54" s="323">
        <v>49775</v>
      </c>
      <c r="AQ54" s="324">
        <v>3.7</v>
      </c>
      <c r="AR54" s="325">
        <v>-3</v>
      </c>
    </row>
    <row r="55" spans="1:44" ht="13" x14ac:dyDescent="0.2">
      <c r="A55" s="247"/>
      <c r="AK55" s="303" t="s">
        <v>519</v>
      </c>
      <c r="AL55" s="304"/>
      <c r="AM55" s="312">
        <v>2600561</v>
      </c>
      <c r="AN55" s="313">
        <v>82130</v>
      </c>
      <c r="AO55" s="314">
        <v>15.8</v>
      </c>
      <c r="AP55" s="315">
        <v>85743</v>
      </c>
      <c r="AQ55" s="316">
        <v>-11.1</v>
      </c>
      <c r="AR55" s="317">
        <v>26.9</v>
      </c>
    </row>
    <row r="56" spans="1:44" ht="13" x14ac:dyDescent="0.2">
      <c r="A56" s="247"/>
      <c r="AK56" s="318"/>
      <c r="AL56" s="319" t="s">
        <v>517</v>
      </c>
      <c r="AM56" s="320">
        <v>941878</v>
      </c>
      <c r="AN56" s="321">
        <v>29746</v>
      </c>
      <c r="AO56" s="322">
        <v>-31.1</v>
      </c>
      <c r="AP56" s="323">
        <v>45231</v>
      </c>
      <c r="AQ56" s="324">
        <v>-9.1</v>
      </c>
      <c r="AR56" s="325">
        <v>-22</v>
      </c>
    </row>
    <row r="57" spans="1:44" ht="13" x14ac:dyDescent="0.2">
      <c r="A57" s="247"/>
      <c r="AK57" s="303" t="s">
        <v>520</v>
      </c>
      <c r="AL57" s="304"/>
      <c r="AM57" s="312">
        <v>1624577</v>
      </c>
      <c r="AN57" s="313">
        <v>52541</v>
      </c>
      <c r="AO57" s="314">
        <v>-36</v>
      </c>
      <c r="AP57" s="315">
        <v>92509</v>
      </c>
      <c r="AQ57" s="316">
        <v>7.9</v>
      </c>
      <c r="AR57" s="317">
        <v>-43.9</v>
      </c>
    </row>
    <row r="58" spans="1:44" ht="13" x14ac:dyDescent="0.2">
      <c r="A58" s="247"/>
      <c r="AK58" s="318"/>
      <c r="AL58" s="319" t="s">
        <v>517</v>
      </c>
      <c r="AM58" s="320">
        <v>995899</v>
      </c>
      <c r="AN58" s="321">
        <v>32209</v>
      </c>
      <c r="AO58" s="322">
        <v>8.3000000000000007</v>
      </c>
      <c r="AP58" s="323">
        <v>52274</v>
      </c>
      <c r="AQ58" s="324">
        <v>15.6</v>
      </c>
      <c r="AR58" s="325">
        <v>-7.3</v>
      </c>
    </row>
    <row r="59" spans="1:44" ht="13" x14ac:dyDescent="0.2">
      <c r="A59" s="247"/>
      <c r="AK59" s="303" t="s">
        <v>521</v>
      </c>
      <c r="AL59" s="304"/>
      <c r="AM59" s="312">
        <v>3098630</v>
      </c>
      <c r="AN59" s="313">
        <v>102580</v>
      </c>
      <c r="AO59" s="314">
        <v>95.2</v>
      </c>
      <c r="AP59" s="315">
        <v>98544</v>
      </c>
      <c r="AQ59" s="316">
        <v>6.5</v>
      </c>
      <c r="AR59" s="317">
        <v>88.7</v>
      </c>
    </row>
    <row r="60" spans="1:44" ht="13" x14ac:dyDescent="0.2">
      <c r="A60" s="247"/>
      <c r="AK60" s="318"/>
      <c r="AL60" s="319" t="s">
        <v>517</v>
      </c>
      <c r="AM60" s="320">
        <v>2089334</v>
      </c>
      <c r="AN60" s="321">
        <v>69167</v>
      </c>
      <c r="AO60" s="322">
        <v>114.7</v>
      </c>
      <c r="AP60" s="323">
        <v>55816</v>
      </c>
      <c r="AQ60" s="324">
        <v>6.8</v>
      </c>
      <c r="AR60" s="325">
        <v>107.9</v>
      </c>
    </row>
    <row r="61" spans="1:44" ht="13" x14ac:dyDescent="0.2">
      <c r="A61" s="247"/>
      <c r="AK61" s="303" t="s">
        <v>522</v>
      </c>
      <c r="AL61" s="326"/>
      <c r="AM61" s="312">
        <v>2563937</v>
      </c>
      <c r="AN61" s="313">
        <v>80989</v>
      </c>
      <c r="AO61" s="314">
        <v>-0.9</v>
      </c>
      <c r="AP61" s="315">
        <v>93179</v>
      </c>
      <c r="AQ61" s="327">
        <v>1.2</v>
      </c>
      <c r="AR61" s="317">
        <v>-2.1</v>
      </c>
    </row>
    <row r="62" spans="1:44" ht="13" x14ac:dyDescent="0.2">
      <c r="A62" s="247"/>
      <c r="AK62" s="318"/>
      <c r="AL62" s="319" t="s">
        <v>517</v>
      </c>
      <c r="AM62" s="320">
        <v>1368166</v>
      </c>
      <c r="AN62" s="321">
        <v>43427</v>
      </c>
      <c r="AO62" s="322">
        <v>7.9</v>
      </c>
      <c r="AP62" s="323">
        <v>50215</v>
      </c>
      <c r="AQ62" s="324">
        <v>3</v>
      </c>
      <c r="AR62" s="325">
        <v>4.9000000000000004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jQ/mujZwSU5/j5h43x7psKkWvXz5pRYWXrw1wh+y+q8EI6hUOFR7/IY6HMafKGtu9zWYX9GdAkOPFQRX0AfqmQ==" saltValue="Nu1lff/hPHLBJwSLJhgou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46" zoomScale="70" zoomScaleNormal="70" zoomScaleSheetLayoutView="55" workbookViewId="0">
      <selection activeCell="L6" sqref="L6:V8"/>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VUxyJnAzDScu6drOYo9NdFT9vbR0Xv5tmFW92AOczliA/vgZI472YrKWbOFYNnD1ZFDc1c9XNiIQ9p5CL8L6hg==" saltValue="OMmocBfjveOedBJD9ULkv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6" zoomScale="70" zoomScaleNormal="70" zoomScaleSheetLayoutView="55" workbookViewId="0">
      <selection activeCell="L6" sqref="L6:V8"/>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lg2apUkw8JZRy4NKAPrA1KmkwP2TmAsD3yPE0dIxdWcEk+QYk/0NCCDRs13ISkcyP1Va/GoAixDCw3GL4Uk05g==" saltValue="3OFLOgWMqfdJJvpYrl544A=="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election activeCell="L6" sqref="L6:V8"/>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21.22</v>
      </c>
      <c r="G47" s="12">
        <v>23.53</v>
      </c>
      <c r="H47" s="12">
        <v>29.67</v>
      </c>
      <c r="I47" s="12">
        <v>35.96</v>
      </c>
      <c r="J47" s="13">
        <v>39.82</v>
      </c>
    </row>
    <row r="48" spans="2:10" ht="57.75" customHeight="1" x14ac:dyDescent="0.2">
      <c r="B48" s="14"/>
      <c r="C48" s="1154" t="s">
        <v>4</v>
      </c>
      <c r="D48" s="1154"/>
      <c r="E48" s="1155"/>
      <c r="F48" s="15">
        <v>6.47</v>
      </c>
      <c r="G48" s="16">
        <v>11.94</v>
      </c>
      <c r="H48" s="16">
        <v>12.21</v>
      </c>
      <c r="I48" s="16">
        <v>9.0299999999999994</v>
      </c>
      <c r="J48" s="17">
        <v>7.05</v>
      </c>
    </row>
    <row r="49" spans="2:10" ht="57.75" customHeight="1" thickBot="1" x14ac:dyDescent="0.25">
      <c r="B49" s="18"/>
      <c r="C49" s="1156" t="s">
        <v>5</v>
      </c>
      <c r="D49" s="1156"/>
      <c r="E49" s="1157"/>
      <c r="F49" s="19">
        <v>3.68</v>
      </c>
      <c r="G49" s="20">
        <v>8.86</v>
      </c>
      <c r="H49" s="20">
        <v>5.48</v>
      </c>
      <c r="I49" s="20">
        <v>2.96</v>
      </c>
      <c r="J49" s="21">
        <v>2.7</v>
      </c>
    </row>
    <row r="50" spans="2:10" ht="13" x14ac:dyDescent="0.2"/>
  </sheetData>
  <sheetProtection algorithmName="SHA-512" hashValue="WCGtJhWOQP6L3Pc8JM4Nq/d6UC9gBR2ImGBzvqYSwgqgpOFjBe05VF/l5+u9pQStN4sEaJZj2bUP5gHxHZfarA==" saltValue="fMmpz71I6VDEM5IuDGN/P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L6" sqref="L6:V8"/>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529</v>
      </c>
      <c r="D34" s="1162"/>
      <c r="E34" s="1163"/>
      <c r="F34" s="32">
        <v>6.46</v>
      </c>
      <c r="G34" s="33">
        <v>11.94</v>
      </c>
      <c r="H34" s="33">
        <v>12.2</v>
      </c>
      <c r="I34" s="33">
        <v>9.0299999999999994</v>
      </c>
      <c r="J34" s="34">
        <v>7.05</v>
      </c>
      <c r="K34" s="22"/>
      <c r="L34" s="22"/>
      <c r="M34" s="22"/>
      <c r="N34" s="22"/>
      <c r="O34" s="22"/>
      <c r="P34" s="22"/>
    </row>
    <row r="35" spans="1:16" ht="39" customHeight="1" x14ac:dyDescent="0.2">
      <c r="A35" s="22"/>
      <c r="B35" s="35"/>
      <c r="C35" s="1158" t="s">
        <v>530</v>
      </c>
      <c r="D35" s="1158"/>
      <c r="E35" s="1159"/>
      <c r="F35" s="36">
        <v>4.0999999999999996</v>
      </c>
      <c r="G35" s="37">
        <v>3.7</v>
      </c>
      <c r="H35" s="37">
        <v>3.52</v>
      </c>
      <c r="I35" s="37">
        <v>3.88</v>
      </c>
      <c r="J35" s="38">
        <v>4.1399999999999997</v>
      </c>
      <c r="K35" s="22"/>
      <c r="L35" s="22"/>
      <c r="M35" s="22"/>
      <c r="N35" s="22"/>
      <c r="O35" s="22"/>
      <c r="P35" s="22"/>
    </row>
    <row r="36" spans="1:16" ht="39" customHeight="1" x14ac:dyDescent="0.2">
      <c r="A36" s="22"/>
      <c r="B36" s="35"/>
      <c r="C36" s="1158" t="s">
        <v>531</v>
      </c>
      <c r="D36" s="1158"/>
      <c r="E36" s="1159"/>
      <c r="F36" s="36">
        <v>3.09</v>
      </c>
      <c r="G36" s="37">
        <v>3.5</v>
      </c>
      <c r="H36" s="37">
        <v>2.0099999999999998</v>
      </c>
      <c r="I36" s="37">
        <v>1.95</v>
      </c>
      <c r="J36" s="38">
        <v>2</v>
      </c>
      <c r="K36" s="22"/>
      <c r="L36" s="22"/>
      <c r="M36" s="22"/>
      <c r="N36" s="22"/>
      <c r="O36" s="22"/>
      <c r="P36" s="22"/>
    </row>
    <row r="37" spans="1:16" ht="39" customHeight="1" x14ac:dyDescent="0.2">
      <c r="A37" s="22"/>
      <c r="B37" s="35"/>
      <c r="C37" s="1158" t="s">
        <v>532</v>
      </c>
      <c r="D37" s="1158"/>
      <c r="E37" s="1159"/>
      <c r="F37" s="36">
        <v>2.2000000000000002</v>
      </c>
      <c r="G37" s="37">
        <v>1.87</v>
      </c>
      <c r="H37" s="37">
        <v>1.38</v>
      </c>
      <c r="I37" s="37">
        <v>1.82</v>
      </c>
      <c r="J37" s="38">
        <v>1.32</v>
      </c>
      <c r="K37" s="22"/>
      <c r="L37" s="22"/>
      <c r="M37" s="22"/>
      <c r="N37" s="22"/>
      <c r="O37" s="22"/>
      <c r="P37" s="22"/>
    </row>
    <row r="38" spans="1:16" ht="39" customHeight="1" x14ac:dyDescent="0.2">
      <c r="A38" s="22"/>
      <c r="B38" s="35"/>
      <c r="C38" s="1158" t="s">
        <v>533</v>
      </c>
      <c r="D38" s="1158"/>
      <c r="E38" s="1159"/>
      <c r="F38" s="36">
        <v>0.63</v>
      </c>
      <c r="G38" s="37">
        <v>0.69</v>
      </c>
      <c r="H38" s="37">
        <v>0.95</v>
      </c>
      <c r="I38" s="37">
        <v>0.82</v>
      </c>
      <c r="J38" s="38">
        <v>1.04</v>
      </c>
      <c r="K38" s="22"/>
      <c r="L38" s="22"/>
      <c r="M38" s="22"/>
      <c r="N38" s="22"/>
      <c r="O38" s="22"/>
      <c r="P38" s="22"/>
    </row>
    <row r="39" spans="1:16" ht="39" customHeight="1" x14ac:dyDescent="0.2">
      <c r="A39" s="22"/>
      <c r="B39" s="35"/>
      <c r="C39" s="1158" t="s">
        <v>534</v>
      </c>
      <c r="D39" s="1158"/>
      <c r="E39" s="1159"/>
      <c r="F39" s="36">
        <v>0.09</v>
      </c>
      <c r="G39" s="37">
        <v>0.1</v>
      </c>
      <c r="H39" s="37">
        <v>0.13</v>
      </c>
      <c r="I39" s="37">
        <v>0.1</v>
      </c>
      <c r="J39" s="38">
        <v>0.13</v>
      </c>
      <c r="K39" s="22"/>
      <c r="L39" s="22"/>
      <c r="M39" s="22"/>
      <c r="N39" s="22"/>
      <c r="O39" s="22"/>
      <c r="P39" s="22"/>
    </row>
    <row r="40" spans="1:16" ht="39" customHeight="1" x14ac:dyDescent="0.2">
      <c r="A40" s="22"/>
      <c r="B40" s="35"/>
      <c r="C40" s="1158" t="s">
        <v>535</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537</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cNW+W0DdYp5WmNZWVbseLqvgk0EXPLDab9OtAR2WfV0+cuyLs8VloDicZoOWRbWThrTQ8ulNn+G6t9tQ1P78IA==" saltValue="aJEBEx+ML2yGB8kXvVNnO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0" zoomScale="70" zoomScaleNormal="70" zoomScaleSheetLayoutView="55" workbookViewId="0">
      <selection activeCell="L6" sqref="L6:V8"/>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2579</v>
      </c>
      <c r="L45" s="58">
        <v>2528</v>
      </c>
      <c r="M45" s="58">
        <v>2680</v>
      </c>
      <c r="N45" s="58">
        <v>2530</v>
      </c>
      <c r="O45" s="59">
        <v>2577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630</v>
      </c>
      <c r="L48" s="62">
        <v>600</v>
      </c>
      <c r="M48" s="62">
        <v>595</v>
      </c>
      <c r="N48" s="62">
        <v>591</v>
      </c>
      <c r="O48" s="63">
        <v>582</v>
      </c>
      <c r="P48" s="46"/>
      <c r="Q48" s="46"/>
      <c r="R48" s="46"/>
      <c r="S48" s="46"/>
      <c r="T48" s="46"/>
      <c r="U48" s="46"/>
    </row>
    <row r="49" spans="1:21" ht="30.75" customHeight="1" x14ac:dyDescent="0.2">
      <c r="A49" s="46"/>
      <c r="B49" s="1189"/>
      <c r="C49" s="1190"/>
      <c r="D49" s="60"/>
      <c r="E49" s="1166" t="s">
        <v>14</v>
      </c>
      <c r="F49" s="1166"/>
      <c r="G49" s="1166"/>
      <c r="H49" s="1166"/>
      <c r="I49" s="1166"/>
      <c r="J49" s="1167"/>
      <c r="K49" s="61" t="s">
        <v>486</v>
      </c>
      <c r="L49" s="62" t="s">
        <v>486</v>
      </c>
      <c r="M49" s="62" t="s">
        <v>486</v>
      </c>
      <c r="N49" s="62" t="s">
        <v>486</v>
      </c>
      <c r="O49" s="63" t="s">
        <v>486</v>
      </c>
      <c r="P49" s="46"/>
      <c r="Q49" s="46"/>
      <c r="R49" s="46"/>
      <c r="S49" s="46"/>
      <c r="T49" s="46"/>
      <c r="U49" s="46"/>
    </row>
    <row r="50" spans="1:21" ht="30.75" customHeight="1" x14ac:dyDescent="0.2">
      <c r="A50" s="46"/>
      <c r="B50" s="1189"/>
      <c r="C50" s="1190"/>
      <c r="D50" s="60"/>
      <c r="E50" s="1166" t="s">
        <v>15</v>
      </c>
      <c r="F50" s="1166"/>
      <c r="G50" s="1166"/>
      <c r="H50" s="1166"/>
      <c r="I50" s="1166"/>
      <c r="J50" s="1167"/>
      <c r="K50" s="61">
        <v>7</v>
      </c>
      <c r="L50" s="62">
        <v>7</v>
      </c>
      <c r="M50" s="62">
        <v>12</v>
      </c>
      <c r="N50" s="62">
        <v>11</v>
      </c>
      <c r="O50" s="63">
        <v>10</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2628</v>
      </c>
      <c r="L52" s="62">
        <v>2568</v>
      </c>
      <c r="M52" s="62">
        <v>2594</v>
      </c>
      <c r="N52" s="62">
        <v>2526</v>
      </c>
      <c r="O52" s="63">
        <v>2524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588</v>
      </c>
      <c r="L53" s="67">
        <v>567</v>
      </c>
      <c r="M53" s="67">
        <v>693</v>
      </c>
      <c r="N53" s="67">
        <v>606</v>
      </c>
      <c r="O53" s="68">
        <v>645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uBOAhOUVHwRCajb3mmq8njV+f7seenbBLUFAb3QEVnP+OL6NX1bmh28Hm562U9/pd16gQ3f7t73ivtmXcODCw==" saltValue="5ChYDkeLt9oCWRWcElUlA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9" zoomScale="70" zoomScaleNormal="70" zoomScaleSheetLayoutView="100" workbookViewId="0">
      <selection activeCell="L6" sqref="L6:V8"/>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23191</v>
      </c>
      <c r="J41" s="331">
        <v>21898</v>
      </c>
      <c r="K41" s="331">
        <v>20700</v>
      </c>
      <c r="L41" s="331">
        <v>19181</v>
      </c>
      <c r="M41" s="332">
        <v>18909</v>
      </c>
    </row>
    <row r="42" spans="2:13" ht="27.75" customHeight="1" x14ac:dyDescent="0.2">
      <c r="B42" s="1197"/>
      <c r="C42" s="1198"/>
      <c r="D42" s="104"/>
      <c r="E42" s="1201" t="s">
        <v>32</v>
      </c>
      <c r="F42" s="1201"/>
      <c r="G42" s="1201"/>
      <c r="H42" s="1202"/>
      <c r="I42" s="333">
        <v>6</v>
      </c>
      <c r="J42" s="334" t="s">
        <v>486</v>
      </c>
      <c r="K42" s="334" t="s">
        <v>486</v>
      </c>
      <c r="L42" s="334" t="s">
        <v>486</v>
      </c>
      <c r="M42" s="335" t="s">
        <v>486</v>
      </c>
    </row>
    <row r="43" spans="2:13" ht="27.75" customHeight="1" x14ac:dyDescent="0.2">
      <c r="B43" s="1197"/>
      <c r="C43" s="1198"/>
      <c r="D43" s="104"/>
      <c r="E43" s="1201" t="s">
        <v>33</v>
      </c>
      <c r="F43" s="1201"/>
      <c r="G43" s="1201"/>
      <c r="H43" s="1202"/>
      <c r="I43" s="333">
        <v>5870</v>
      </c>
      <c r="J43" s="334">
        <v>5637</v>
      </c>
      <c r="K43" s="334">
        <v>5219</v>
      </c>
      <c r="L43" s="334">
        <v>4992</v>
      </c>
      <c r="M43" s="335">
        <v>4732</v>
      </c>
    </row>
    <row r="44" spans="2:13" ht="27.75" customHeight="1" x14ac:dyDescent="0.2">
      <c r="B44" s="1197"/>
      <c r="C44" s="1198"/>
      <c r="D44" s="104"/>
      <c r="E44" s="1201" t="s">
        <v>34</v>
      </c>
      <c r="F44" s="1201"/>
      <c r="G44" s="1201"/>
      <c r="H44" s="1202"/>
      <c r="I44" s="333" t="s">
        <v>486</v>
      </c>
      <c r="J44" s="334" t="s">
        <v>486</v>
      </c>
      <c r="K44" s="334" t="s">
        <v>486</v>
      </c>
      <c r="L44" s="334" t="s">
        <v>486</v>
      </c>
      <c r="M44" s="335" t="s">
        <v>486</v>
      </c>
    </row>
    <row r="45" spans="2:13" ht="27.75" customHeight="1" x14ac:dyDescent="0.2">
      <c r="B45" s="1197"/>
      <c r="C45" s="1198"/>
      <c r="D45" s="104"/>
      <c r="E45" s="1201" t="s">
        <v>35</v>
      </c>
      <c r="F45" s="1201"/>
      <c r="G45" s="1201"/>
      <c r="H45" s="1202"/>
      <c r="I45" s="333">
        <v>3083</v>
      </c>
      <c r="J45" s="334">
        <v>3107</v>
      </c>
      <c r="K45" s="334">
        <v>3257</v>
      </c>
      <c r="L45" s="334">
        <v>3305</v>
      </c>
      <c r="M45" s="335">
        <v>3477</v>
      </c>
    </row>
    <row r="46" spans="2:13" ht="27.75" customHeight="1" x14ac:dyDescent="0.2">
      <c r="B46" s="1197"/>
      <c r="C46" s="1198"/>
      <c r="D46" s="105"/>
      <c r="E46" s="1201" t="s">
        <v>36</v>
      </c>
      <c r="F46" s="1201"/>
      <c r="G46" s="1201"/>
      <c r="H46" s="1202"/>
      <c r="I46" s="333" t="s">
        <v>486</v>
      </c>
      <c r="J46" s="334" t="s">
        <v>486</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5285</v>
      </c>
      <c r="J50" s="334">
        <v>5696</v>
      </c>
      <c r="K50" s="334">
        <v>6608</v>
      </c>
      <c r="L50" s="334">
        <v>7367</v>
      </c>
      <c r="M50" s="335">
        <v>7939</v>
      </c>
    </row>
    <row r="51" spans="2:13" ht="27.75" customHeight="1" x14ac:dyDescent="0.2">
      <c r="B51" s="1197"/>
      <c r="C51" s="1198"/>
      <c r="D51" s="104"/>
      <c r="E51" s="1201" t="s">
        <v>42</v>
      </c>
      <c r="F51" s="1201"/>
      <c r="G51" s="1201"/>
      <c r="H51" s="1202"/>
      <c r="I51" s="333">
        <v>497</v>
      </c>
      <c r="J51" s="334">
        <v>437</v>
      </c>
      <c r="K51" s="334">
        <v>404</v>
      </c>
      <c r="L51" s="334">
        <v>274</v>
      </c>
      <c r="M51" s="335">
        <v>131</v>
      </c>
    </row>
    <row r="52" spans="2:13" ht="27.75" customHeight="1" x14ac:dyDescent="0.2">
      <c r="B52" s="1199"/>
      <c r="C52" s="1200"/>
      <c r="D52" s="104"/>
      <c r="E52" s="1201" t="s">
        <v>43</v>
      </c>
      <c r="F52" s="1201"/>
      <c r="G52" s="1201"/>
      <c r="H52" s="1202"/>
      <c r="I52" s="333">
        <v>24739</v>
      </c>
      <c r="J52" s="334">
        <v>23532</v>
      </c>
      <c r="K52" s="334">
        <v>21307</v>
      </c>
      <c r="L52" s="334">
        <v>21055</v>
      </c>
      <c r="M52" s="335">
        <v>20040</v>
      </c>
    </row>
    <row r="53" spans="2:13" ht="27.75" customHeight="1" thickBot="1" x14ac:dyDescent="0.25">
      <c r="B53" s="1203" t="s">
        <v>19</v>
      </c>
      <c r="C53" s="1204"/>
      <c r="D53" s="108"/>
      <c r="E53" s="1205" t="s">
        <v>44</v>
      </c>
      <c r="F53" s="1205"/>
      <c r="G53" s="1205"/>
      <c r="H53" s="1206"/>
      <c r="I53" s="336">
        <v>1627</v>
      </c>
      <c r="J53" s="337">
        <v>977</v>
      </c>
      <c r="K53" s="337">
        <v>858</v>
      </c>
      <c r="L53" s="337">
        <v>-1218</v>
      </c>
      <c r="M53" s="338">
        <v>-992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3nHTaSvJFBGBGCbGvuWsxroEEKBjIcVeCQ8umY6Y+pm9hm651C0qjN4Es0zHAiF7aCVA4bSjLzji+CW9C6WWZg==" saltValue="KGGkbz1YycLjTPXA7l1AU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L6" sqref="L6:V8"/>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22" t="s">
        <v>46</v>
      </c>
      <c r="D55" s="1222"/>
      <c r="E55" s="1223"/>
      <c r="F55" s="339">
        <v>3746</v>
      </c>
      <c r="G55" s="339">
        <v>4523</v>
      </c>
      <c r="H55" s="340">
        <v>5102</v>
      </c>
    </row>
    <row r="56" spans="2:8" ht="52.5" customHeight="1" x14ac:dyDescent="0.2">
      <c r="B56" s="120"/>
      <c r="C56" s="1224" t="s">
        <v>47</v>
      </c>
      <c r="D56" s="1224"/>
      <c r="E56" s="1225"/>
      <c r="F56" s="341">
        <v>164</v>
      </c>
      <c r="G56" s="341">
        <v>158</v>
      </c>
      <c r="H56" s="342">
        <v>153</v>
      </c>
    </row>
    <row r="57" spans="2:8" ht="53.25" customHeight="1" x14ac:dyDescent="0.2">
      <c r="B57" s="120"/>
      <c r="C57" s="1226" t="s">
        <v>48</v>
      </c>
      <c r="D57" s="1226"/>
      <c r="E57" s="1227"/>
      <c r="F57" s="343">
        <v>3394</v>
      </c>
      <c r="G57" s="343">
        <v>3129</v>
      </c>
      <c r="H57" s="344">
        <v>2817</v>
      </c>
    </row>
    <row r="58" spans="2:8" ht="45.75" customHeight="1" x14ac:dyDescent="0.2">
      <c r="B58" s="121"/>
      <c r="C58" s="1214" t="s">
        <v>557</v>
      </c>
      <c r="D58" s="1215"/>
      <c r="E58" s="1216"/>
      <c r="F58" s="345">
        <v>2008</v>
      </c>
      <c r="G58" s="345">
        <v>1762</v>
      </c>
      <c r="H58" s="346">
        <v>1457</v>
      </c>
    </row>
    <row r="59" spans="2:8" ht="45.75" customHeight="1" x14ac:dyDescent="0.2">
      <c r="B59" s="121"/>
      <c r="C59" s="1214" t="s">
        <v>558</v>
      </c>
      <c r="D59" s="1215"/>
      <c r="E59" s="1216"/>
      <c r="F59" s="345">
        <v>553</v>
      </c>
      <c r="G59" s="345">
        <v>554</v>
      </c>
      <c r="H59" s="346">
        <v>555</v>
      </c>
    </row>
    <row r="60" spans="2:8" ht="45.75" customHeight="1" x14ac:dyDescent="0.2">
      <c r="B60" s="121"/>
      <c r="C60" s="1214" t="s">
        <v>559</v>
      </c>
      <c r="D60" s="1215"/>
      <c r="E60" s="1216"/>
      <c r="F60" s="345">
        <v>404</v>
      </c>
      <c r="G60" s="345">
        <v>384</v>
      </c>
      <c r="H60" s="346">
        <v>381</v>
      </c>
    </row>
    <row r="61" spans="2:8" ht="45.75" customHeight="1" x14ac:dyDescent="0.2">
      <c r="B61" s="121"/>
      <c r="C61" s="1214" t="s">
        <v>560</v>
      </c>
      <c r="D61" s="1215"/>
      <c r="E61" s="1216"/>
      <c r="F61" s="345">
        <v>262</v>
      </c>
      <c r="G61" s="345">
        <v>262</v>
      </c>
      <c r="H61" s="346">
        <v>259</v>
      </c>
    </row>
    <row r="62" spans="2:8" ht="45.75" customHeight="1" thickBot="1" x14ac:dyDescent="0.25">
      <c r="B62" s="122"/>
      <c r="C62" s="1217" t="s">
        <v>561</v>
      </c>
      <c r="D62" s="1218"/>
      <c r="E62" s="1219"/>
      <c r="F62" s="347">
        <v>107</v>
      </c>
      <c r="G62" s="347">
        <v>106</v>
      </c>
      <c r="H62" s="348">
        <v>106</v>
      </c>
    </row>
    <row r="63" spans="2:8" ht="52.5" customHeight="1" thickBot="1" x14ac:dyDescent="0.25">
      <c r="B63" s="123"/>
      <c r="C63" s="1220" t="s">
        <v>49</v>
      </c>
      <c r="D63" s="1220"/>
      <c r="E63" s="1221"/>
      <c r="F63" s="349">
        <v>7303</v>
      </c>
      <c r="G63" s="349">
        <v>7810</v>
      </c>
      <c r="H63" s="350">
        <v>8073</v>
      </c>
    </row>
    <row r="64" spans="2:8" ht="13" x14ac:dyDescent="0.2"/>
  </sheetData>
  <sheetProtection algorithmName="SHA-512" hashValue="O6WimTeGv7LYlAlEl2o+HFmHe7w0pRABNarxEoBjxBK8v1HnbiRRO6wJVwcp6VN4z6e5fol7TXixpw9QdP/UMA==" saltValue="d8pWBTOFKVcwIc8NgThJP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3249D-9159-46BD-A57D-DA127B9A9111}">
  <sheetPr>
    <pageSetUpPr fitToPage="1"/>
  </sheetPr>
  <dimension ref="A1:DE85"/>
  <sheetViews>
    <sheetView showGridLines="0" topLeftCell="Q45" zoomScale="85" zoomScaleNormal="85" workbookViewId="0">
      <selection activeCell="AN70" sqref="AN7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571</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564</v>
      </c>
    </row>
    <row r="50" spans="1:109" ht="13"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565</v>
      </c>
      <c r="AO51" s="1233"/>
      <c r="AP51" s="1233"/>
      <c r="AQ51" s="1233"/>
      <c r="AR51" s="1233"/>
      <c r="AS51" s="1233"/>
      <c r="AT51" s="1233"/>
      <c r="AU51" s="1233"/>
      <c r="AV51" s="1233"/>
      <c r="AW51" s="1233"/>
      <c r="AX51" s="1233"/>
      <c r="AY51" s="1233"/>
      <c r="AZ51" s="1233"/>
      <c r="BA51" s="1233"/>
      <c r="BB51" s="1233" t="s">
        <v>566</v>
      </c>
      <c r="BC51" s="1233"/>
      <c r="BD51" s="1233"/>
      <c r="BE51" s="1233"/>
      <c r="BF51" s="1233"/>
      <c r="BG51" s="1233"/>
      <c r="BH51" s="1233"/>
      <c r="BI51" s="1233"/>
      <c r="BJ51" s="1233"/>
      <c r="BK51" s="1233"/>
      <c r="BL51" s="1233"/>
      <c r="BM51" s="1233"/>
      <c r="BN51" s="1233"/>
      <c r="BO51" s="1233"/>
      <c r="BP51" s="1230">
        <v>16.3</v>
      </c>
      <c r="BQ51" s="1230"/>
      <c r="BR51" s="1230"/>
      <c r="BS51" s="1230"/>
      <c r="BT51" s="1230"/>
      <c r="BU51" s="1230"/>
      <c r="BV51" s="1230"/>
      <c r="BW51" s="1230"/>
      <c r="BX51" s="1230">
        <v>9.3000000000000007</v>
      </c>
      <c r="BY51" s="1230"/>
      <c r="BZ51" s="1230"/>
      <c r="CA51" s="1230"/>
      <c r="CB51" s="1230"/>
      <c r="CC51" s="1230"/>
      <c r="CD51" s="1230"/>
      <c r="CE51" s="1230"/>
      <c r="CF51" s="1230">
        <v>8.4</v>
      </c>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567</v>
      </c>
      <c r="BC53" s="1233"/>
      <c r="BD53" s="1233"/>
      <c r="BE53" s="1233"/>
      <c r="BF53" s="1233"/>
      <c r="BG53" s="1233"/>
      <c r="BH53" s="1233"/>
      <c r="BI53" s="1233"/>
      <c r="BJ53" s="1233"/>
      <c r="BK53" s="1233"/>
      <c r="BL53" s="1233"/>
      <c r="BM53" s="1233"/>
      <c r="BN53" s="1233"/>
      <c r="BO53" s="1233"/>
      <c r="BP53" s="1230">
        <v>62.1</v>
      </c>
      <c r="BQ53" s="1230"/>
      <c r="BR53" s="1230"/>
      <c r="BS53" s="1230"/>
      <c r="BT53" s="1230"/>
      <c r="BU53" s="1230"/>
      <c r="BV53" s="1230"/>
      <c r="BW53" s="1230"/>
      <c r="BX53" s="1230">
        <v>62.4</v>
      </c>
      <c r="BY53" s="1230"/>
      <c r="BZ53" s="1230"/>
      <c r="CA53" s="1230"/>
      <c r="CB53" s="1230"/>
      <c r="CC53" s="1230"/>
      <c r="CD53" s="1230"/>
      <c r="CE53" s="1230"/>
      <c r="CF53" s="1230">
        <v>63.8</v>
      </c>
      <c r="CG53" s="1230"/>
      <c r="CH53" s="1230"/>
      <c r="CI53" s="1230"/>
      <c r="CJ53" s="1230"/>
      <c r="CK53" s="1230"/>
      <c r="CL53" s="1230"/>
      <c r="CM53" s="1230"/>
      <c r="CN53" s="1230">
        <v>65.5</v>
      </c>
      <c r="CO53" s="1230"/>
      <c r="CP53" s="1230"/>
      <c r="CQ53" s="1230"/>
      <c r="CR53" s="1230"/>
      <c r="CS53" s="1230"/>
      <c r="CT53" s="1230"/>
      <c r="CU53" s="1230"/>
      <c r="CV53" s="1230">
        <v>66.599999999999994</v>
      </c>
      <c r="CW53" s="1230"/>
      <c r="CX53" s="1230"/>
      <c r="CY53" s="1230"/>
      <c r="CZ53" s="1230"/>
      <c r="DA53" s="1230"/>
      <c r="DB53" s="1230"/>
      <c r="DC53" s="1230"/>
    </row>
    <row r="54" spans="1:109" ht="13"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28"/>
      <c r="H55" s="1228"/>
      <c r="I55" s="1228"/>
      <c r="J55" s="1228"/>
      <c r="K55" s="1235"/>
      <c r="L55" s="1235"/>
      <c r="M55" s="1235"/>
      <c r="N55" s="1235"/>
      <c r="AN55" s="1234" t="s">
        <v>568</v>
      </c>
      <c r="AO55" s="1234"/>
      <c r="AP55" s="1234"/>
      <c r="AQ55" s="1234"/>
      <c r="AR55" s="1234"/>
      <c r="AS55" s="1234"/>
      <c r="AT55" s="1234"/>
      <c r="AU55" s="1234"/>
      <c r="AV55" s="1234"/>
      <c r="AW55" s="1234"/>
      <c r="AX55" s="1234"/>
      <c r="AY55" s="1234"/>
      <c r="AZ55" s="1234"/>
      <c r="BA55" s="1234"/>
      <c r="BB55" s="1233" t="s">
        <v>566</v>
      </c>
      <c r="BC55" s="1233"/>
      <c r="BD55" s="1233"/>
      <c r="BE55" s="1233"/>
      <c r="BF55" s="1233"/>
      <c r="BG55" s="1233"/>
      <c r="BH55" s="1233"/>
      <c r="BI55" s="1233"/>
      <c r="BJ55" s="1233"/>
      <c r="BK55" s="1233"/>
      <c r="BL55" s="1233"/>
      <c r="BM55" s="1233"/>
      <c r="BN55" s="1233"/>
      <c r="BO55" s="1233"/>
      <c r="BP55" s="1230">
        <v>41.5</v>
      </c>
      <c r="BQ55" s="1230"/>
      <c r="BR55" s="1230"/>
      <c r="BS55" s="1230"/>
      <c r="BT55" s="1230"/>
      <c r="BU55" s="1230"/>
      <c r="BV55" s="1230"/>
      <c r="BW55" s="1230"/>
      <c r="BX55" s="1230">
        <v>25.2</v>
      </c>
      <c r="BY55" s="1230"/>
      <c r="BZ55" s="1230"/>
      <c r="CA55" s="1230"/>
      <c r="CB55" s="1230"/>
      <c r="CC55" s="1230"/>
      <c r="CD55" s="1230"/>
      <c r="CE55" s="1230"/>
      <c r="CF55" s="1230">
        <v>15.7</v>
      </c>
      <c r="CG55" s="1230"/>
      <c r="CH55" s="1230"/>
      <c r="CI55" s="1230"/>
      <c r="CJ55" s="1230"/>
      <c r="CK55" s="1230"/>
      <c r="CL55" s="1230"/>
      <c r="CM55" s="1230"/>
      <c r="CN55" s="1230">
        <v>10.199999999999999</v>
      </c>
      <c r="CO55" s="1230"/>
      <c r="CP55" s="1230"/>
      <c r="CQ55" s="1230"/>
      <c r="CR55" s="1230"/>
      <c r="CS55" s="1230"/>
      <c r="CT55" s="1230"/>
      <c r="CU55" s="1230"/>
      <c r="CV55" s="1230">
        <v>10.5</v>
      </c>
      <c r="CW55" s="1230"/>
      <c r="CX55" s="1230"/>
      <c r="CY55" s="1230"/>
      <c r="CZ55" s="1230"/>
      <c r="DA55" s="1230"/>
      <c r="DB55" s="1230"/>
      <c r="DC55" s="1230"/>
    </row>
    <row r="56" spans="1:109" ht="13"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567</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62.5</v>
      </c>
      <c r="BY57" s="1230"/>
      <c r="BZ57" s="1230"/>
      <c r="CA57" s="1230"/>
      <c r="CB57" s="1230"/>
      <c r="CC57" s="1230"/>
      <c r="CD57" s="1230"/>
      <c r="CE57" s="1230"/>
      <c r="CF57" s="1230">
        <v>64.3</v>
      </c>
      <c r="CG57" s="1230"/>
      <c r="CH57" s="1230"/>
      <c r="CI57" s="1230"/>
      <c r="CJ57" s="1230"/>
      <c r="CK57" s="1230"/>
      <c r="CL57" s="1230"/>
      <c r="CM57" s="1230"/>
      <c r="CN57" s="1230">
        <v>64.7</v>
      </c>
      <c r="CO57" s="1230"/>
      <c r="CP57" s="1230"/>
      <c r="CQ57" s="1230"/>
      <c r="CR57" s="1230"/>
      <c r="CS57" s="1230"/>
      <c r="CT57" s="1230"/>
      <c r="CU57" s="1230"/>
      <c r="CV57" s="1230">
        <v>65.7</v>
      </c>
      <c r="CW57" s="1230"/>
      <c r="CX57" s="1230"/>
      <c r="CY57" s="1230"/>
      <c r="CZ57" s="1230"/>
      <c r="DA57" s="1230"/>
      <c r="DB57" s="1230"/>
      <c r="DC57" s="1230"/>
      <c r="DD57" s="363"/>
      <c r="DE57" s="362"/>
    </row>
    <row r="58" spans="1:109" s="358" customFormat="1" ht="13"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569</v>
      </c>
    </row>
    <row r="64" spans="1:109" ht="13"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6" t="s">
        <v>572</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564</v>
      </c>
    </row>
    <row r="72" spans="2:107" ht="13"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 x14ac:dyDescent="0.2">
      <c r="B73" s="247"/>
      <c r="G73" s="1245"/>
      <c r="H73" s="1245"/>
      <c r="I73" s="1245"/>
      <c r="J73" s="1245"/>
      <c r="K73" s="1229"/>
      <c r="L73" s="1229"/>
      <c r="M73" s="1229"/>
      <c r="N73" s="1229"/>
      <c r="AM73" s="359"/>
      <c r="AN73" s="1233" t="s">
        <v>565</v>
      </c>
      <c r="AO73" s="1233"/>
      <c r="AP73" s="1233"/>
      <c r="AQ73" s="1233"/>
      <c r="AR73" s="1233"/>
      <c r="AS73" s="1233"/>
      <c r="AT73" s="1233"/>
      <c r="AU73" s="1233"/>
      <c r="AV73" s="1233"/>
      <c r="AW73" s="1233"/>
      <c r="AX73" s="1233"/>
      <c r="AY73" s="1233"/>
      <c r="AZ73" s="1233"/>
      <c r="BA73" s="1233"/>
      <c r="BB73" s="1233" t="s">
        <v>566</v>
      </c>
      <c r="BC73" s="1233"/>
      <c r="BD73" s="1233"/>
      <c r="BE73" s="1233"/>
      <c r="BF73" s="1233"/>
      <c r="BG73" s="1233"/>
      <c r="BH73" s="1233"/>
      <c r="BI73" s="1233"/>
      <c r="BJ73" s="1233"/>
      <c r="BK73" s="1233"/>
      <c r="BL73" s="1233"/>
      <c r="BM73" s="1233"/>
      <c r="BN73" s="1233"/>
      <c r="BO73" s="1233"/>
      <c r="BP73" s="1230">
        <v>16.3</v>
      </c>
      <c r="BQ73" s="1230"/>
      <c r="BR73" s="1230"/>
      <c r="BS73" s="1230"/>
      <c r="BT73" s="1230"/>
      <c r="BU73" s="1230"/>
      <c r="BV73" s="1230"/>
      <c r="BW73" s="1230"/>
      <c r="BX73" s="1230">
        <v>9.3000000000000007</v>
      </c>
      <c r="BY73" s="1230"/>
      <c r="BZ73" s="1230"/>
      <c r="CA73" s="1230"/>
      <c r="CB73" s="1230"/>
      <c r="CC73" s="1230"/>
      <c r="CD73" s="1230"/>
      <c r="CE73" s="1230"/>
      <c r="CF73" s="1230">
        <v>8.4</v>
      </c>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570</v>
      </c>
      <c r="BC75" s="1233"/>
      <c r="BD75" s="1233"/>
      <c r="BE75" s="1233"/>
      <c r="BF75" s="1233"/>
      <c r="BG75" s="1233"/>
      <c r="BH75" s="1233"/>
      <c r="BI75" s="1233"/>
      <c r="BJ75" s="1233"/>
      <c r="BK75" s="1233"/>
      <c r="BL75" s="1233"/>
      <c r="BM75" s="1233"/>
      <c r="BN75" s="1233"/>
      <c r="BO75" s="1233"/>
      <c r="BP75" s="1230">
        <v>6.6</v>
      </c>
      <c r="BQ75" s="1230"/>
      <c r="BR75" s="1230"/>
      <c r="BS75" s="1230"/>
      <c r="BT75" s="1230"/>
      <c r="BU75" s="1230"/>
      <c r="BV75" s="1230"/>
      <c r="BW75" s="1230"/>
      <c r="BX75" s="1230">
        <v>6.1</v>
      </c>
      <c r="BY75" s="1230"/>
      <c r="BZ75" s="1230"/>
      <c r="CA75" s="1230"/>
      <c r="CB75" s="1230"/>
      <c r="CC75" s="1230"/>
      <c r="CD75" s="1230"/>
      <c r="CE75" s="1230"/>
      <c r="CF75" s="1230">
        <v>6</v>
      </c>
      <c r="CG75" s="1230"/>
      <c r="CH75" s="1230"/>
      <c r="CI75" s="1230"/>
      <c r="CJ75" s="1230"/>
      <c r="CK75" s="1230"/>
      <c r="CL75" s="1230"/>
      <c r="CM75" s="1230"/>
      <c r="CN75" s="1230">
        <v>6</v>
      </c>
      <c r="CO75" s="1230"/>
      <c r="CP75" s="1230"/>
      <c r="CQ75" s="1230"/>
      <c r="CR75" s="1230"/>
      <c r="CS75" s="1230"/>
      <c r="CT75" s="1230"/>
      <c r="CU75" s="1230"/>
      <c r="CV75" s="1230">
        <v>6.3</v>
      </c>
      <c r="CW75" s="1230"/>
      <c r="CX75" s="1230"/>
      <c r="CY75" s="1230"/>
      <c r="CZ75" s="1230"/>
      <c r="DA75" s="1230"/>
      <c r="DB75" s="1230"/>
      <c r="DC75" s="1230"/>
    </row>
    <row r="76" spans="2:107" ht="13"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28"/>
      <c r="H77" s="1228"/>
      <c r="I77" s="1228"/>
      <c r="J77" s="1228"/>
      <c r="K77" s="1229"/>
      <c r="L77" s="1229"/>
      <c r="M77" s="1229"/>
      <c r="N77" s="1229"/>
      <c r="AN77" s="1234" t="s">
        <v>568</v>
      </c>
      <c r="AO77" s="1234"/>
      <c r="AP77" s="1234"/>
      <c r="AQ77" s="1234"/>
      <c r="AR77" s="1234"/>
      <c r="AS77" s="1234"/>
      <c r="AT77" s="1234"/>
      <c r="AU77" s="1234"/>
      <c r="AV77" s="1234"/>
      <c r="AW77" s="1234"/>
      <c r="AX77" s="1234"/>
      <c r="AY77" s="1234"/>
      <c r="AZ77" s="1234"/>
      <c r="BA77" s="1234"/>
      <c r="BB77" s="1233" t="s">
        <v>566</v>
      </c>
      <c r="BC77" s="1233"/>
      <c r="BD77" s="1233"/>
      <c r="BE77" s="1233"/>
      <c r="BF77" s="1233"/>
      <c r="BG77" s="1233"/>
      <c r="BH77" s="1233"/>
      <c r="BI77" s="1233"/>
      <c r="BJ77" s="1233"/>
      <c r="BK77" s="1233"/>
      <c r="BL77" s="1233"/>
      <c r="BM77" s="1233"/>
      <c r="BN77" s="1233"/>
      <c r="BO77" s="1233"/>
      <c r="BP77" s="1230">
        <v>41.5</v>
      </c>
      <c r="BQ77" s="1230"/>
      <c r="BR77" s="1230"/>
      <c r="BS77" s="1230"/>
      <c r="BT77" s="1230"/>
      <c r="BU77" s="1230"/>
      <c r="BV77" s="1230"/>
      <c r="BW77" s="1230"/>
      <c r="BX77" s="1230">
        <v>25.2</v>
      </c>
      <c r="BY77" s="1230"/>
      <c r="BZ77" s="1230"/>
      <c r="CA77" s="1230"/>
      <c r="CB77" s="1230"/>
      <c r="CC77" s="1230"/>
      <c r="CD77" s="1230"/>
      <c r="CE77" s="1230"/>
      <c r="CF77" s="1230">
        <v>15.7</v>
      </c>
      <c r="CG77" s="1230"/>
      <c r="CH77" s="1230"/>
      <c r="CI77" s="1230"/>
      <c r="CJ77" s="1230"/>
      <c r="CK77" s="1230"/>
      <c r="CL77" s="1230"/>
      <c r="CM77" s="1230"/>
      <c r="CN77" s="1230">
        <v>10.199999999999999</v>
      </c>
      <c r="CO77" s="1230"/>
      <c r="CP77" s="1230"/>
      <c r="CQ77" s="1230"/>
      <c r="CR77" s="1230"/>
      <c r="CS77" s="1230"/>
      <c r="CT77" s="1230"/>
      <c r="CU77" s="1230"/>
      <c r="CV77" s="1230">
        <v>10.5</v>
      </c>
      <c r="CW77" s="1230"/>
      <c r="CX77" s="1230"/>
      <c r="CY77" s="1230"/>
      <c r="CZ77" s="1230"/>
      <c r="DA77" s="1230"/>
      <c r="DB77" s="1230"/>
      <c r="DC77" s="1230"/>
    </row>
    <row r="78" spans="2:107" ht="13"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570</v>
      </c>
      <c r="BC79" s="1233"/>
      <c r="BD79" s="1233"/>
      <c r="BE79" s="1233"/>
      <c r="BF79" s="1233"/>
      <c r="BG79" s="1233"/>
      <c r="BH79" s="1233"/>
      <c r="BI79" s="1233"/>
      <c r="BJ79" s="1233"/>
      <c r="BK79" s="1233"/>
      <c r="BL79" s="1233"/>
      <c r="BM79" s="1233"/>
      <c r="BN79" s="1233"/>
      <c r="BO79" s="1233"/>
      <c r="BP79" s="1230">
        <v>9.1999999999999993</v>
      </c>
      <c r="BQ79" s="1230"/>
      <c r="BR79" s="1230"/>
      <c r="BS79" s="1230"/>
      <c r="BT79" s="1230"/>
      <c r="BU79" s="1230"/>
      <c r="BV79" s="1230"/>
      <c r="BW79" s="1230"/>
      <c r="BX79" s="1230">
        <v>8.9</v>
      </c>
      <c r="BY79" s="1230"/>
      <c r="BZ79" s="1230"/>
      <c r="CA79" s="1230"/>
      <c r="CB79" s="1230"/>
      <c r="CC79" s="1230"/>
      <c r="CD79" s="1230"/>
      <c r="CE79" s="1230"/>
      <c r="CF79" s="1230">
        <v>8.9</v>
      </c>
      <c r="CG79" s="1230"/>
      <c r="CH79" s="1230"/>
      <c r="CI79" s="1230"/>
      <c r="CJ79" s="1230"/>
      <c r="CK79" s="1230"/>
      <c r="CL79" s="1230"/>
      <c r="CM79" s="1230"/>
      <c r="CN79" s="1230">
        <v>9</v>
      </c>
      <c r="CO79" s="1230"/>
      <c r="CP79" s="1230"/>
      <c r="CQ79" s="1230"/>
      <c r="CR79" s="1230"/>
      <c r="CS79" s="1230"/>
      <c r="CT79" s="1230"/>
      <c r="CU79" s="1230"/>
      <c r="CV79" s="1230">
        <v>8.9</v>
      </c>
      <c r="CW79" s="1230"/>
      <c r="CX79" s="1230"/>
      <c r="CY79" s="1230"/>
      <c r="CZ79" s="1230"/>
      <c r="DA79" s="1230"/>
      <c r="DB79" s="1230"/>
      <c r="DC79" s="1230"/>
    </row>
    <row r="80" spans="2:107" ht="13"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pageSetup paperSize="8" scale="6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8DC66-5D0E-4263-BD31-180583886620}">
  <sheetPr>
    <pageSetUpPr fitToPage="1"/>
  </sheetPr>
  <dimension ref="A1:DR125"/>
  <sheetViews>
    <sheetView topLeftCell="A4" zoomScale="85" zoomScaleNormal="85" workbookViewId="0">
      <selection activeCell="L6" sqref="L6:V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phoneticPr fontId="2"/>
  <pageMargins left="0.70866141732283472" right="0.70866141732283472" top="0.74803149606299213" bottom="0.74803149606299213" header="0.31496062992125984" footer="0.31496062992125984"/>
  <pageSetup paperSize="8" scale="47"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2E092-2EEA-4F41-B99B-0525F6C3080E}">
  <sheetPr>
    <pageSetUpPr fitToPage="1"/>
  </sheetPr>
  <dimension ref="A1:DR125"/>
  <sheetViews>
    <sheetView topLeftCell="A91" zoomScale="70" zoomScaleNormal="70" workbookViewId="0">
      <selection activeCell="L6" sqref="L6:V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phoneticPr fontId="2"/>
  <pageMargins left="0.70866141732283472" right="0.70866141732283472" top="0.74803149606299213" bottom="0.74803149606299213" header="0.31496062992125984" footer="0.31496062992125984"/>
  <pageSetup paperSize="8" scale="47"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96769</v>
      </c>
      <c r="E3" s="142"/>
      <c r="F3" s="143">
        <v>92632</v>
      </c>
      <c r="G3" s="144"/>
      <c r="H3" s="145"/>
    </row>
    <row r="4" spans="1:8" x14ac:dyDescent="0.2">
      <c r="A4" s="146"/>
      <c r="B4" s="147"/>
      <c r="C4" s="148"/>
      <c r="D4" s="149">
        <v>42862</v>
      </c>
      <c r="E4" s="150"/>
      <c r="F4" s="151">
        <v>47978</v>
      </c>
      <c r="G4" s="152"/>
      <c r="H4" s="153"/>
    </row>
    <row r="5" spans="1:8" x14ac:dyDescent="0.2">
      <c r="A5" s="134" t="s">
        <v>518</v>
      </c>
      <c r="B5" s="139"/>
      <c r="C5" s="140"/>
      <c r="D5" s="141">
        <v>70925</v>
      </c>
      <c r="E5" s="142"/>
      <c r="F5" s="143">
        <v>96469</v>
      </c>
      <c r="G5" s="144"/>
      <c r="H5" s="145"/>
    </row>
    <row r="6" spans="1:8" x14ac:dyDescent="0.2">
      <c r="A6" s="146"/>
      <c r="B6" s="147"/>
      <c r="C6" s="148"/>
      <c r="D6" s="149">
        <v>43149</v>
      </c>
      <c r="E6" s="150"/>
      <c r="F6" s="151">
        <v>49775</v>
      </c>
      <c r="G6" s="152"/>
      <c r="H6" s="153"/>
    </row>
    <row r="7" spans="1:8" x14ac:dyDescent="0.2">
      <c r="A7" s="134" t="s">
        <v>519</v>
      </c>
      <c r="B7" s="139"/>
      <c r="C7" s="140"/>
      <c r="D7" s="141">
        <v>82130</v>
      </c>
      <c r="E7" s="142"/>
      <c r="F7" s="143">
        <v>85743</v>
      </c>
      <c r="G7" s="144"/>
      <c r="H7" s="145"/>
    </row>
    <row r="8" spans="1:8" x14ac:dyDescent="0.2">
      <c r="A8" s="146"/>
      <c r="B8" s="147"/>
      <c r="C8" s="148"/>
      <c r="D8" s="149">
        <v>29746</v>
      </c>
      <c r="E8" s="150"/>
      <c r="F8" s="151">
        <v>45231</v>
      </c>
      <c r="G8" s="152"/>
      <c r="H8" s="153"/>
    </row>
    <row r="9" spans="1:8" x14ac:dyDescent="0.2">
      <c r="A9" s="134" t="s">
        <v>520</v>
      </c>
      <c r="B9" s="139"/>
      <c r="C9" s="140"/>
      <c r="D9" s="141">
        <v>52541</v>
      </c>
      <c r="E9" s="142"/>
      <c r="F9" s="143">
        <v>92509</v>
      </c>
      <c r="G9" s="144"/>
      <c r="H9" s="145"/>
    </row>
    <row r="10" spans="1:8" x14ac:dyDescent="0.2">
      <c r="A10" s="146"/>
      <c r="B10" s="147"/>
      <c r="C10" s="148"/>
      <c r="D10" s="149">
        <v>32209</v>
      </c>
      <c r="E10" s="150"/>
      <c r="F10" s="151">
        <v>52274</v>
      </c>
      <c r="G10" s="152"/>
      <c r="H10" s="153"/>
    </row>
    <row r="11" spans="1:8" x14ac:dyDescent="0.2">
      <c r="A11" s="134" t="s">
        <v>521</v>
      </c>
      <c r="B11" s="139"/>
      <c r="C11" s="140"/>
      <c r="D11" s="141">
        <v>102580</v>
      </c>
      <c r="E11" s="142"/>
      <c r="F11" s="143">
        <v>98544</v>
      </c>
      <c r="G11" s="144"/>
      <c r="H11" s="145"/>
    </row>
    <row r="12" spans="1:8" x14ac:dyDescent="0.2">
      <c r="A12" s="146"/>
      <c r="B12" s="147"/>
      <c r="C12" s="154"/>
      <c r="D12" s="149">
        <v>69167</v>
      </c>
      <c r="E12" s="150"/>
      <c r="F12" s="151">
        <v>55816</v>
      </c>
      <c r="G12" s="152"/>
      <c r="H12" s="153"/>
    </row>
    <row r="13" spans="1:8" x14ac:dyDescent="0.2">
      <c r="A13" s="134"/>
      <c r="B13" s="139"/>
      <c r="C13" s="140"/>
      <c r="D13" s="141">
        <v>80989</v>
      </c>
      <c r="E13" s="142"/>
      <c r="F13" s="143">
        <v>93179</v>
      </c>
      <c r="G13" s="155"/>
      <c r="H13" s="145"/>
    </row>
    <row r="14" spans="1:8" x14ac:dyDescent="0.2">
      <c r="A14" s="146"/>
      <c r="B14" s="147"/>
      <c r="C14" s="148"/>
      <c r="D14" s="149">
        <v>43427</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6.47</v>
      </c>
      <c r="C19" s="156">
        <f>ROUND(VALUE(SUBSTITUTE(実質収支比率等に係る経年分析!G$48,"▲","-")),2)</f>
        <v>11.94</v>
      </c>
      <c r="D19" s="156">
        <f>ROUND(VALUE(SUBSTITUTE(実質収支比率等に係る経年分析!H$48,"▲","-")),2)</f>
        <v>12.21</v>
      </c>
      <c r="E19" s="156">
        <f>ROUND(VALUE(SUBSTITUTE(実質収支比率等に係る経年分析!I$48,"▲","-")),2)</f>
        <v>9.0299999999999994</v>
      </c>
      <c r="F19" s="156">
        <f>ROUND(VALUE(SUBSTITUTE(実質収支比率等に係る経年分析!J$48,"▲","-")),2)</f>
        <v>7.05</v>
      </c>
    </row>
    <row r="20" spans="1:11" x14ac:dyDescent="0.2">
      <c r="A20" s="156" t="s">
        <v>53</v>
      </c>
      <c r="B20" s="156">
        <f>ROUND(VALUE(SUBSTITUTE(実質収支比率等に係る経年分析!F$47,"▲","-")),2)</f>
        <v>21.22</v>
      </c>
      <c r="C20" s="156">
        <f>ROUND(VALUE(SUBSTITUTE(実質収支比率等に係る経年分析!G$47,"▲","-")),2)</f>
        <v>23.53</v>
      </c>
      <c r="D20" s="156">
        <f>ROUND(VALUE(SUBSTITUTE(実質収支比率等に係る経年分析!H$47,"▲","-")),2)</f>
        <v>29.67</v>
      </c>
      <c r="E20" s="156">
        <f>ROUND(VALUE(SUBSTITUTE(実質収支比率等に係る経年分析!I$47,"▲","-")),2)</f>
        <v>35.96</v>
      </c>
      <c r="F20" s="156">
        <f>ROUND(VALUE(SUBSTITUTE(実質収支比率等に係る経年分析!J$47,"▲","-")),2)</f>
        <v>39.82</v>
      </c>
    </row>
    <row r="21" spans="1:11" x14ac:dyDescent="0.2">
      <c r="A21" s="156" t="s">
        <v>54</v>
      </c>
      <c r="B21" s="156">
        <f>IF(ISNUMBER(VALUE(SUBSTITUTE(実質収支比率等に係る経年分析!F$49,"▲","-"))),ROUND(VALUE(SUBSTITUTE(実質収支比率等に係る経年分析!F$49,"▲","-")),2),NA())</f>
        <v>3.68</v>
      </c>
      <c r="C21" s="156">
        <f>IF(ISNUMBER(VALUE(SUBSTITUTE(実質収支比率等に係る経年分析!G$49,"▲","-"))),ROUND(VALUE(SUBSTITUTE(実質収支比率等に係る経年分析!G$49,"▲","-")),2),NA())</f>
        <v>8.86</v>
      </c>
      <c r="D21" s="156">
        <f>IF(ISNUMBER(VALUE(SUBSTITUTE(実質収支比率等に係る経年分析!H$49,"▲","-"))),ROUND(VALUE(SUBSTITUTE(実質収支比率等に係る経年分析!H$49,"▲","-")),2),NA())</f>
        <v>5.48</v>
      </c>
      <c r="E21" s="156">
        <f>IF(ISNUMBER(VALUE(SUBSTITUTE(実質収支比率等に係る経年分析!I$49,"▲","-"))),ROUND(VALUE(SUBSTITUTE(実質収支比率等に係る経年分析!I$49,"▲","-")),2),NA())</f>
        <v>2.96</v>
      </c>
      <c r="F21" s="156">
        <f>IF(ISNUMBER(VALUE(SUBSTITUTE(実質収支比率等に係る経年分析!J$49,"▲","-"))),ROUND(VALUE(SUBSTITUTE(実質収支比率等に係る経年分析!J$49,"▲","-")),2),NA())</f>
        <v>2.7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湯本温泉事業特別会計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0.13</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1.04</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2.2000000000000002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1.32</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2.0099999999999998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4.0999999999999996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3.52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3.88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4.1399999999999997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6.46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11.94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9.0299999999999994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7.05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2628</v>
      </c>
      <c r="E42" s="158"/>
      <c r="F42" s="158"/>
      <c r="G42" s="158">
        <f>'実質公債費比率（分子）の構造'!L$52</f>
        <v>2568</v>
      </c>
      <c r="H42" s="158"/>
      <c r="I42" s="158"/>
      <c r="J42" s="158">
        <f>'実質公債費比率（分子）の構造'!M$52</f>
        <v>2594</v>
      </c>
      <c r="K42" s="158"/>
      <c r="L42" s="158"/>
      <c r="M42" s="158">
        <f>'実質公債費比率（分子）の構造'!N$52</f>
        <v>2526</v>
      </c>
      <c r="N42" s="158"/>
      <c r="O42" s="158"/>
      <c r="P42" s="158">
        <f>'実質公債費比率（分子）の構造'!O$52</f>
        <v>2524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7</v>
      </c>
      <c r="C44" s="158"/>
      <c r="D44" s="158"/>
      <c r="E44" s="158">
        <f>'実質公債費比率（分子）の構造'!L$50</f>
        <v>7</v>
      </c>
      <c r="F44" s="158"/>
      <c r="G44" s="158"/>
      <c r="H44" s="158">
        <f>'実質公債費比率（分子）の構造'!M$50</f>
        <v>12</v>
      </c>
      <c r="I44" s="158"/>
      <c r="J44" s="158"/>
      <c r="K44" s="158">
        <f>'実質公債費比率（分子）の構造'!N$50</f>
        <v>11</v>
      </c>
      <c r="L44" s="158"/>
      <c r="M44" s="158"/>
      <c r="N44" s="158">
        <f>'実質公債費比率（分子）の構造'!O$50</f>
        <v>10</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630</v>
      </c>
      <c r="C46" s="158"/>
      <c r="D46" s="158"/>
      <c r="E46" s="158">
        <f>'実質公債費比率（分子）の構造'!L$48</f>
        <v>600</v>
      </c>
      <c r="F46" s="158"/>
      <c r="G46" s="158"/>
      <c r="H46" s="158">
        <f>'実質公債費比率（分子）の構造'!M$48</f>
        <v>595</v>
      </c>
      <c r="I46" s="158"/>
      <c r="J46" s="158"/>
      <c r="K46" s="158">
        <f>'実質公債費比率（分子）の構造'!N$48</f>
        <v>591</v>
      </c>
      <c r="L46" s="158"/>
      <c r="M46" s="158"/>
      <c r="N46" s="158">
        <f>'実質公債費比率（分子）の構造'!O$48</f>
        <v>582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2579</v>
      </c>
      <c r="C49" s="158"/>
      <c r="D49" s="158"/>
      <c r="E49" s="158">
        <f>'実質公債費比率（分子）の構造'!L$45</f>
        <v>2528</v>
      </c>
      <c r="F49" s="158"/>
      <c r="G49" s="158"/>
      <c r="H49" s="158">
        <f>'実質公債費比率（分子）の構造'!M$45</f>
        <v>2680</v>
      </c>
      <c r="I49" s="158"/>
      <c r="J49" s="158"/>
      <c r="K49" s="158">
        <f>'実質公債費比率（分子）の構造'!N$45</f>
        <v>2530</v>
      </c>
      <c r="L49" s="158"/>
      <c r="M49" s="158"/>
      <c r="N49" s="158">
        <f>'実質公債費比率（分子）の構造'!O$45</f>
        <v>2577</v>
      </c>
      <c r="O49" s="158"/>
      <c r="P49" s="158"/>
    </row>
    <row r="50" spans="1:16" x14ac:dyDescent="0.2">
      <c r="A50" s="158" t="s">
        <v>67</v>
      </c>
      <c r="B50" s="158" t="e">
        <f>NA()</f>
        <v>#N/A</v>
      </c>
      <c r="C50" s="158">
        <f>IF(ISNUMBER('実質公債費比率（分子）の構造'!K$53),'実質公債費比率（分子）の構造'!K$53,NA())</f>
        <v>588</v>
      </c>
      <c r="D50" s="158" t="e">
        <f>NA()</f>
        <v>#N/A</v>
      </c>
      <c r="E50" s="158" t="e">
        <f>NA()</f>
        <v>#N/A</v>
      </c>
      <c r="F50" s="158">
        <f>IF(ISNUMBER('実質公債費比率（分子）の構造'!L$53),'実質公債費比率（分子）の構造'!L$53,NA())</f>
        <v>567</v>
      </c>
      <c r="G50" s="158" t="e">
        <f>NA()</f>
        <v>#N/A</v>
      </c>
      <c r="H50" s="158" t="e">
        <f>NA()</f>
        <v>#N/A</v>
      </c>
      <c r="I50" s="158">
        <f>IF(ISNUMBER('実質公債費比率（分子）の構造'!M$53),'実質公債費比率（分子）の構造'!M$53,NA())</f>
        <v>693</v>
      </c>
      <c r="J50" s="158" t="e">
        <f>NA()</f>
        <v>#N/A</v>
      </c>
      <c r="K50" s="158" t="e">
        <f>NA()</f>
        <v>#N/A</v>
      </c>
      <c r="L50" s="158">
        <f>IF(ISNUMBER('実質公債費比率（分子）の構造'!N$53),'実質公債費比率（分子）の構造'!N$53,NA())</f>
        <v>606</v>
      </c>
      <c r="M50" s="158" t="e">
        <f>NA()</f>
        <v>#N/A</v>
      </c>
      <c r="N50" s="158" t="e">
        <f>NA()</f>
        <v>#N/A</v>
      </c>
      <c r="O50" s="158">
        <f>IF(ISNUMBER('実質公債費比率（分子）の構造'!O$53),'実質公債費比率（分子）の構造'!O$53,NA())</f>
        <v>645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24739</v>
      </c>
      <c r="E56" s="157"/>
      <c r="F56" s="157"/>
      <c r="G56" s="157">
        <f>'将来負担比率（分子）の構造'!J$52</f>
        <v>23532</v>
      </c>
      <c r="H56" s="157"/>
      <c r="I56" s="157"/>
      <c r="J56" s="157">
        <f>'将来負担比率（分子）の構造'!K$52</f>
        <v>21307</v>
      </c>
      <c r="K56" s="157"/>
      <c r="L56" s="157"/>
      <c r="M56" s="157">
        <f>'将来負担比率（分子）の構造'!L$52</f>
        <v>21055</v>
      </c>
      <c r="N56" s="157"/>
      <c r="O56" s="157"/>
      <c r="P56" s="157">
        <f>'将来負担比率（分子）の構造'!M$52</f>
        <v>20040</v>
      </c>
    </row>
    <row r="57" spans="1:16" x14ac:dyDescent="0.2">
      <c r="A57" s="157" t="s">
        <v>42</v>
      </c>
      <c r="B57" s="157"/>
      <c r="C57" s="157"/>
      <c r="D57" s="157">
        <f>'将来負担比率（分子）の構造'!I$51</f>
        <v>497</v>
      </c>
      <c r="E57" s="157"/>
      <c r="F57" s="157"/>
      <c r="G57" s="157">
        <f>'将来負担比率（分子）の構造'!J$51</f>
        <v>437</v>
      </c>
      <c r="H57" s="157"/>
      <c r="I57" s="157"/>
      <c r="J57" s="157">
        <f>'将来負担比率（分子）の構造'!K$51</f>
        <v>404</v>
      </c>
      <c r="K57" s="157"/>
      <c r="L57" s="157"/>
      <c r="M57" s="157">
        <f>'将来負担比率（分子）の構造'!L$51</f>
        <v>274</v>
      </c>
      <c r="N57" s="157"/>
      <c r="O57" s="157"/>
      <c r="P57" s="157">
        <f>'将来負担比率（分子）の構造'!M$51</f>
        <v>131</v>
      </c>
    </row>
    <row r="58" spans="1:16" x14ac:dyDescent="0.2">
      <c r="A58" s="157" t="s">
        <v>41</v>
      </c>
      <c r="B58" s="157"/>
      <c r="C58" s="157"/>
      <c r="D58" s="157">
        <f>'将来負担比率（分子）の構造'!I$50</f>
        <v>5285</v>
      </c>
      <c r="E58" s="157"/>
      <c r="F58" s="157"/>
      <c r="G58" s="157">
        <f>'将来負担比率（分子）の構造'!J$50</f>
        <v>5696</v>
      </c>
      <c r="H58" s="157"/>
      <c r="I58" s="157"/>
      <c r="J58" s="157">
        <f>'将来負担比率（分子）の構造'!K$50</f>
        <v>6608</v>
      </c>
      <c r="K58" s="157"/>
      <c r="L58" s="157"/>
      <c r="M58" s="157">
        <f>'将来負担比率（分子）の構造'!L$50</f>
        <v>7367</v>
      </c>
      <c r="N58" s="157"/>
      <c r="O58" s="157"/>
      <c r="P58" s="157">
        <f>'将来負担比率（分子）の構造'!M$50</f>
        <v>7939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3083</v>
      </c>
      <c r="C62" s="157"/>
      <c r="D62" s="157"/>
      <c r="E62" s="157">
        <f>'将来負担比率（分子）の構造'!J$45</f>
        <v>3107</v>
      </c>
      <c r="F62" s="157"/>
      <c r="G62" s="157"/>
      <c r="H62" s="157">
        <f>'将来負担比率（分子）の構造'!K$45</f>
        <v>3257</v>
      </c>
      <c r="I62" s="157"/>
      <c r="J62" s="157"/>
      <c r="K62" s="157">
        <f>'将来負担比率（分子）の構造'!L$45</f>
        <v>3305</v>
      </c>
      <c r="L62" s="157"/>
      <c r="M62" s="157"/>
      <c r="N62" s="157">
        <f>'将来負担比率（分子）の構造'!M$45</f>
        <v>3477</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5870</v>
      </c>
      <c r="C64" s="157"/>
      <c r="D64" s="157"/>
      <c r="E64" s="157">
        <f>'将来負担比率（分子）の構造'!J$43</f>
        <v>5637</v>
      </c>
      <c r="F64" s="157"/>
      <c r="G64" s="157"/>
      <c r="H64" s="157">
        <f>'将来負担比率（分子）の構造'!K$43</f>
        <v>5219</v>
      </c>
      <c r="I64" s="157"/>
      <c r="J64" s="157"/>
      <c r="K64" s="157">
        <f>'将来負担比率（分子）の構造'!L$43</f>
        <v>4992</v>
      </c>
      <c r="L64" s="157"/>
      <c r="M64" s="157"/>
      <c r="N64" s="157">
        <f>'将来負担比率（分子）の構造'!M$43</f>
        <v>4732</v>
      </c>
      <c r="O64" s="157"/>
      <c r="P64" s="157"/>
    </row>
    <row r="65" spans="1:16" x14ac:dyDescent="0.2">
      <c r="A65" s="157" t="s">
        <v>32</v>
      </c>
      <c r="B65" s="157">
        <f>'将来負担比率（分子）の構造'!I$42</f>
        <v>6</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23191</v>
      </c>
      <c r="C66" s="157"/>
      <c r="D66" s="157"/>
      <c r="E66" s="157">
        <f>'将来負担比率（分子）の構造'!J$41</f>
        <v>21898</v>
      </c>
      <c r="F66" s="157"/>
      <c r="G66" s="157"/>
      <c r="H66" s="157">
        <f>'将来負担比率（分子）の構造'!K$41</f>
        <v>20700</v>
      </c>
      <c r="I66" s="157"/>
      <c r="J66" s="157"/>
      <c r="K66" s="157">
        <f>'将来負担比率（分子）の構造'!L$41</f>
        <v>19181</v>
      </c>
      <c r="L66" s="157"/>
      <c r="M66" s="157"/>
      <c r="N66" s="157">
        <f>'将来負担比率（分子）の構造'!M$41</f>
        <v>18909</v>
      </c>
      <c r="O66" s="157"/>
      <c r="P66" s="157"/>
    </row>
    <row r="67" spans="1:16" x14ac:dyDescent="0.2">
      <c r="A67" s="157" t="s">
        <v>71</v>
      </c>
      <c r="B67" s="157" t="e">
        <f>NA()</f>
        <v>#N/A</v>
      </c>
      <c r="C67" s="157">
        <f>IF(ISNUMBER('将来負担比率（分子）の構造'!I$53), IF('将来負担比率（分子）の構造'!I$53 &lt; 0, 0, '将来負担比率（分子）の構造'!I$53), NA())</f>
        <v>1627</v>
      </c>
      <c r="D67" s="157" t="e">
        <f>NA()</f>
        <v>#N/A</v>
      </c>
      <c r="E67" s="157" t="e">
        <f>NA()</f>
        <v>#N/A</v>
      </c>
      <c r="F67" s="157">
        <f>IF(ISNUMBER('将来負担比率（分子）の構造'!J$53), IF('将来負担比率（分子）の構造'!J$53 &lt; 0, 0, '将来負担比率（分子）の構造'!J$53), NA())</f>
        <v>977</v>
      </c>
      <c r="G67" s="157" t="e">
        <f>NA()</f>
        <v>#N/A</v>
      </c>
      <c r="H67" s="157" t="e">
        <f>NA()</f>
        <v>#N/A</v>
      </c>
      <c r="I67" s="157">
        <f>IF(ISNUMBER('将来負担比率（分子）の構造'!K$53), IF('将来負担比率（分子）の構造'!K$53 &lt; 0, 0, '将来負担比率（分子）の構造'!K$53), NA())</f>
        <v>858</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3746</v>
      </c>
      <c r="C72" s="161">
        <f>基金残高に係る経年分析!G55</f>
        <v>4523</v>
      </c>
      <c r="D72" s="161">
        <f>基金残高に係る経年分析!H55</f>
        <v>5102</v>
      </c>
    </row>
    <row r="73" spans="1:16" x14ac:dyDescent="0.2">
      <c r="A73" s="160" t="s">
        <v>74</v>
      </c>
      <c r="B73" s="161">
        <f>基金残高に係る経年分析!F56</f>
        <v>164</v>
      </c>
      <c r="C73" s="161">
        <f>基金残高に係る経年分析!G56</f>
        <v>158</v>
      </c>
      <c r="D73" s="161">
        <f>基金残高に係る経年分析!H56</f>
        <v>153</v>
      </c>
    </row>
    <row r="74" spans="1:16" x14ac:dyDescent="0.2">
      <c r="A74" s="160" t="s">
        <v>75</v>
      </c>
      <c r="B74" s="161">
        <f>基金残高に係る経年分析!F57</f>
        <v>3394</v>
      </c>
      <c r="C74" s="161">
        <f>基金残高に係る経年分析!G57</f>
        <v>3129</v>
      </c>
      <c r="D74" s="161">
        <f>基金残高に係る経年分析!H57</f>
        <v>2817</v>
      </c>
    </row>
  </sheetData>
  <sheetProtection algorithmName="SHA-512" hashValue="EjvzFI8h8qD+P0Vt54OHCAqD202O18yow6tQycTEIU2jf91hg6a8e+1qa+arGqH5U7F4XiKhNCJjJDX26ZFmeQ==" saltValue="oFPlh7zfT7qJ2cNDHAeij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2026-08-24T01:10:12Z</cp:lastPrinted>
  <dcterms:created xsi:type="dcterms:W3CDTF">2026-02-23T08:35:43Z</dcterms:created>
  <dcterms:modified xsi:type="dcterms:W3CDTF">2026-10-01T10:08:41Z</dcterms:modified>
  <cp:category/>
</cp:coreProperties>
</file>