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10.17.41.28\share\03 財政班\★地方公会計\R08\07 【総務省財務調査課】令和６年度財政状況資料集の作成について（2回目・地方公会計関係）（9.25くらいにリマインドメールする。）\04 HP公表・総務省への完了報告\公表資料\"/>
    </mc:Choice>
  </mc:AlternateContent>
  <xr:revisionPtr revIDLastSave="0" documentId="13_ncr:1_{CE9CD3BD-D78B-46E5-97A7-40C34B196F84}" xr6:coauthVersionLast="47" xr6:coauthVersionMax="47" xr10:uidLastSave="{00000000-0000-0000-0000-000000000000}"/>
  <bookViews>
    <workbookView xWindow="2868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6"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C37" i="10"/>
  <c r="CO36" i="10"/>
  <c r="BW36" i="10"/>
  <c r="BE36" i="10"/>
  <c r="C36" i="10"/>
  <c r="CO35" i="10"/>
  <c r="BW35" i="10"/>
  <c r="BE35" i="10"/>
  <c r="C35" i="10"/>
  <c r="CO34" i="10"/>
  <c r="BW34" i="10"/>
  <c r="BE34" i="10"/>
  <c r="U34" i="10"/>
  <c r="C34" i="10"/>
  <c r="U35" i="10" l="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AM36" i="10" s="1"/>
</calcChain>
</file>

<file path=xl/sharedStrings.xml><?xml version="1.0" encoding="utf-8"?>
<sst xmlns="http://schemas.openxmlformats.org/spreadsheetml/2006/main" count="1100" uniqueCount="577">
  <si>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</si>
  <si>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</si>
  <si>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</si>
  <si>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</si>
  <si>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</si>
  <si>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</si>
  <si>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</si>
  <si>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</si>
  <si>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</si>
  <si>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</si>
  <si>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</si>
  <si>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</si>
  <si>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</si>
  <si>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</si>
  <si>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</si>
  <si>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</si>
  <si>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</si>
  <si>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</si>
  <si>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</si>
  <si>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</si>
  <si>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</si>
  <si>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</si>
  <si>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</si>
  <si>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</si>
  <si>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</si>
  <si>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</si>
  <si>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</si>
  <si>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</si>
  <si>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</si>
  <si>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</si>
  <si>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</si>
  <si>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</si>
  <si>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</si>
  <si>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</si>
  <si>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</si>
  <si>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</si>
  <si>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</si>
  <si>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</si>
  <si>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</si>
  <si>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</si>
  <si>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</si>
  <si>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</si>
  <si>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</si>
  <si>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</si>
  <si>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</si>
  <si>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</si>
  <si>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</si>
  <si>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</si>
  <si>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</si>
  <si>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</si>
  <si>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</si>
  <si>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</si>
  <si>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</si>
  <si>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</si>
  <si>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</si>
  <si>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</si>
  <si>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</si>
  <si>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</si>
  <si>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</si>
  <si>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</si>
  <si>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</si>
  <si>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</si>
  <si>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</si>
  <si>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</si>
  <si>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</si>
  <si>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</si>
  <si>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</si>
  <si>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</si>
  <si>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</si>
  <si>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</si>
  <si>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</si>
  <si>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</si>
  <si>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</si>
  <si>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</si>
  <si>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</si>
  <si>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</si>
  <si>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</si>
  <si>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</si>
  <si>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</si>
  <si>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山口県</t>
    <phoneticPr fontId="5"/>
  </si>
  <si>
    <t>市町村類型</t>
    <phoneticPr fontId="5"/>
  </si>
  <si>
    <t>Ⅰ－２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</si>
  <si>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</si>
  <si>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</si>
  <si>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</si>
  <si>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</si>
  <si>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</si>
  <si>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</si>
  <si>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</si>
  <si>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</si>
  <si>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</si>
  <si>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</si>
  <si>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</si>
  <si>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</si>
  <si>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光市</t>
    <phoneticPr fontId="5"/>
  </si>
  <si>
    <t>地方交付税種地</t>
    <rPh sb="0" eb="2">
      <t>チホウ</t>
    </rPh>
    <rPh sb="2" eb="5">
      <t>コウフゼイ</t>
    </rPh>
    <rPh sb="5" eb="6">
      <t>シュ</t>
    </rPh>
    <rPh sb="6" eb="7">
      <t>チ</t>
    </rPh>
    <phoneticPr fontId="5"/>
  </si>
  <si>
    <t>1-3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</si>
  <si>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</si>
  <si>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</si>
  <si>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</si>
  <si>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</si>
  <si>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</si>
  <si>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</si>
  <si>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</si>
  <si>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</si>
  <si>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</si>
  <si>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</si>
  <si>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</si>
  <si>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</si>
  <si>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</si>
  <si>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</si>
  <si>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</si>
  <si>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</si>
  <si>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</si>
  <si>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</si>
  <si>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</si>
  <si>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</si>
  <si>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-3.1</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</si>
  <si>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</si>
  <si>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</si>
  <si>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</si>
  <si>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</si>
  <si>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</si>
  <si>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</si>
  <si>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</si>
  <si>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</si>
  <si>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</si>
  <si>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</si>
  <si>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</si>
  <si>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</si>
  <si>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</si>
  <si>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</si>
  <si>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</si>
  <si>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</si>
  <si>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</si>
  <si>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</si>
  <si>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</si>
  <si>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</si>
  <si>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</si>
  <si>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</si>
  <si>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</si>
  <si>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-1.7</t>
    <phoneticPr fontId="5"/>
  </si>
  <si>
    <t>基準財政需要額</t>
    <phoneticPr fontId="25"/>
  </si>
  <si>
    <t>うち日本人(％)</t>
    <phoneticPr fontId="5"/>
  </si>
  <si>
    <t>-1.8</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</si>
  <si>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</si>
  <si>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</si>
  <si>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</si>
  <si>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</si>
  <si>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</si>
  <si>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</si>
  <si>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</si>
  <si>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</si>
  <si>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</si>
  <si>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</si>
  <si>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</si>
  <si>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</si>
  <si>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</si>
  <si>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</si>
  <si>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</si>
  <si>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</si>
  <si>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</si>
  <si>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</si>
  <si>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</si>
  <si>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</si>
  <si>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</si>
  <si>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</si>
  <si>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</si>
  <si>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</si>
  <si>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</si>
  <si>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</si>
  <si>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</si>
  <si>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</si>
  <si>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</si>
  <si>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</si>
  <si>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</si>
  <si>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</si>
  <si>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</si>
  <si>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</si>
  <si>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</si>
  <si>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</si>
  <si>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</si>
  <si>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</si>
  <si>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</si>
  <si>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</si>
  <si>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</si>
  <si>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</si>
  <si>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</si>
  <si>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</si>
  <si>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</si>
  <si>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</si>
  <si>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</si>
  <si>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</si>
  <si>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</si>
  <si>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</si>
  <si>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</si>
  <si>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</si>
  <si>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</si>
  <si>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</si>
  <si>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</si>
  <si>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</si>
  <si>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</si>
  <si>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</si>
  <si>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</si>
  <si>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山口県光市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</si>
  <si>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</si>
  <si>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</si>
  <si>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</si>
  <si>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</si>
  <si>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</si>
  <si>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</si>
  <si>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</si>
  <si>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</si>
  <si>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</si>
  <si>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</si>
  <si>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</si>
  <si>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</si>
  <si>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</si>
  <si>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</si>
  <si>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</si>
  <si>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</si>
  <si>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</si>
  <si>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</si>
  <si>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</si>
  <si>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</si>
  <si>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</si>
  <si>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</si>
  <si>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</si>
  <si>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</si>
  <si>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</si>
  <si>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</si>
  <si>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</si>
  <si>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</si>
  <si>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</si>
  <si>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</si>
  <si>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</si>
  <si>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</si>
  <si>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</si>
  <si>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</si>
  <si>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</si>
  <si>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</si>
  <si>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</si>
  <si>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</si>
  <si>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</si>
  <si>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</si>
  <si>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</si>
  <si>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</si>
  <si>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</si>
  <si>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</si>
  <si>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</si>
  <si>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</si>
  <si>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</si>
  <si>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</si>
  <si>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</si>
  <si>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</si>
  <si>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</si>
  <si>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</si>
  <si>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</si>
  <si>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</si>
  <si>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</si>
  <si>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</si>
  <si>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</si>
  <si>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</si>
  <si>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</si>
  <si>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</si>
  <si>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</si>
  <si>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</si>
  <si>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</si>
  <si>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</si>
  <si>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</si>
  <si>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</si>
  <si>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</si>
  <si>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</si>
  <si>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</si>
  <si>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</si>
  <si>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</si>
  <si>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</si>
  <si>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</si>
  <si>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</si>
  <si>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</si>
  <si>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</si>
  <si>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</si>
  <si>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</si>
  <si>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</si>
  <si>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</si>
  <si>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</si>
  <si>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</si>
  <si>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</si>
  <si>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</si>
  <si>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</si>
  <si>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</si>
  <si>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</si>
  <si>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</si>
  <si>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</si>
  <si>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</si>
  <si>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</si>
  <si>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</si>
  <si>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</si>
  <si>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</si>
  <si>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</si>
  <si>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</si>
  <si>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</si>
  <si>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</si>
  <si>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</si>
  <si>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</si>
  <si>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</si>
  <si>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</si>
  <si>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</si>
  <si>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</si>
  <si>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</si>
  <si>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</si>
  <si>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</si>
  <si>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</si>
  <si>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</si>
  <si>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</si>
  <si>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</si>
  <si>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</si>
  <si>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</si>
  <si>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</si>
  <si>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</si>
  <si>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</si>
  <si>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</si>
  <si>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</si>
  <si>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</si>
  <si>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</si>
  <si>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</si>
  <si>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</si>
  <si>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</si>
  <si>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介護サービス</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</si>
  <si>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</si>
  <si>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</si>
  <si>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</si>
  <si>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</si>
  <si>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</si>
  <si>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</si>
  <si>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</si>
  <si>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</si>
  <si>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</si>
  <si>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</si>
  <si>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</si>
  <si>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</si>
  <si>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</si>
  <si>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</si>
  <si>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</si>
  <si>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</si>
  <si>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</si>
  <si>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</si>
  <si>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</si>
  <si>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</si>
  <si>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</si>
  <si>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</si>
  <si>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</si>
  <si>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</si>
  <si>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</si>
  <si>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</si>
  <si>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山口県光市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</si>
  <si>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</si>
  <si>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</si>
  <si>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</si>
  <si>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</si>
  <si>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</si>
  <si>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</si>
  <si>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</si>
  <si>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</si>
  <si>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</si>
  <si>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</si>
  <si>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</si>
  <si>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</si>
  <si>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</si>
  <si>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</si>
  <si>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</si>
  <si>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</si>
  <si>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</si>
  <si>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</si>
  <si>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</si>
  <si>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</si>
  <si>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</si>
  <si>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</si>
  <si>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</si>
  <si>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</si>
  <si>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</si>
  <si>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</si>
  <si>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</si>
  <si>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</si>
  <si>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</si>
  <si>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</si>
  <si>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</si>
  <si>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</si>
  <si>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</si>
  <si>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</si>
  <si>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</si>
  <si>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</si>
  <si>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</si>
  <si>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</si>
  <si>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病院事業会計</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</si>
  <si>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</si>
  <si>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</si>
  <si>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</si>
  <si>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</si>
  <si>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</si>
  <si>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</si>
  <si>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</si>
  <si>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</si>
  <si>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</si>
  <si>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</si>
  <si>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</si>
  <si>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</si>
  <si>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</si>
  <si>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</si>
  <si>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</si>
  <si>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</si>
  <si>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</si>
  <si>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</si>
  <si>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</si>
  <si>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</si>
  <si>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</si>
  <si>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</si>
  <si>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</si>
  <si>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</si>
  <si>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</si>
  <si>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</si>
  <si>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</si>
  <si>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</si>
  <si>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</si>
  <si>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</si>
  <si>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</si>
  <si>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</si>
  <si>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</si>
  <si>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</si>
  <si>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</si>
  <si>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</si>
  <si>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</si>
  <si>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</si>
  <si>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</si>
  <si>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</si>
  <si>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</si>
  <si>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</si>
  <si>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</si>
  <si>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</si>
  <si>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</si>
  <si>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</si>
  <si>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</si>
  <si>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</si>
  <si>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</si>
  <si>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</si>
  <si>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</si>
  <si>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</si>
  <si>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</si>
  <si>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</si>
  <si>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</si>
  <si>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</si>
  <si>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</si>
  <si>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</si>
  <si>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</si>
  <si>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</si>
  <si>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</si>
  <si>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</si>
  <si>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</si>
  <si>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</si>
  <si>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</si>
  <si>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</si>
  <si>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</si>
  <si>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</si>
  <si>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</si>
  <si>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</si>
  <si>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</si>
  <si>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</si>
  <si>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</si>
  <si>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</si>
  <si>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</si>
  <si>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</si>
  <si>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</si>
  <si>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</si>
  <si>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</si>
  <si>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</si>
  <si>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</si>
  <si>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</si>
  <si>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</si>
  <si>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</si>
  <si>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</si>
  <si>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</si>
  <si>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</si>
  <si>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</si>
  <si>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</si>
  <si>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</si>
  <si>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</si>
  <si>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</si>
  <si>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</si>
  <si>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</si>
  <si>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</si>
  <si>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</si>
  <si>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</si>
  <si>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</si>
  <si>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</si>
  <si>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</si>
  <si>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</si>
  <si>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</si>
  <si>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</si>
  <si>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</si>
  <si>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</si>
  <si>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</si>
  <si>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</si>
  <si>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</si>
  <si>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</si>
  <si>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</si>
  <si>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</si>
  <si>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</si>
  <si>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</si>
  <si>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</si>
  <si>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</si>
  <si>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</si>
  <si>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</si>
  <si>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</si>
  <si>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</si>
  <si>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</si>
  <si>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</si>
  <si>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</si>
  <si>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</si>
  <si>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</si>
  <si>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</si>
  <si>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</si>
  <si>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</si>
  <si>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</si>
  <si>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</si>
  <si>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</si>
  <si>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</si>
  <si>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</si>
  <si>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</si>
  <si>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</si>
  <si>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</si>
  <si>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</si>
  <si>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1.83</t>
  </si>
  <si>
    <t>▲ 0.72</t>
  </si>
  <si>
    <t>病院事業会計</t>
  </si>
  <si>
    <t>水道事業会計</t>
  </si>
  <si>
    <t>一般会計</t>
  </si>
  <si>
    <t>下水道事業会計</t>
  </si>
  <si>
    <t>介護保険特別会計</t>
  </si>
  <si>
    <t>国民健康保険特別会計</t>
  </si>
  <si>
    <t>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</si>
  <si>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</si>
  <si>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</si>
  <si>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</si>
  <si>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</si>
  <si>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</si>
  <si>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</si>
  <si>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</si>
  <si>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</si>
  <si>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周南地区衛生施設組合一般会計</t>
    <phoneticPr fontId="2"/>
  </si>
  <si>
    <t>光地区消防組合一般会計</t>
    <phoneticPr fontId="2"/>
  </si>
  <si>
    <t>周南東部環境施設組合一般会計</t>
    <phoneticPr fontId="2"/>
  </si>
  <si>
    <t>山口県市町総合事務組合一般会計</t>
    <phoneticPr fontId="2"/>
  </si>
  <si>
    <t>山口県市町総合事務組合非常勤職員公務災害補償特別会計</t>
    <phoneticPr fontId="2"/>
  </si>
  <si>
    <t>山口県市町総合事務組合山口県市町公平委員会特別会計</t>
    <phoneticPr fontId="2"/>
  </si>
  <si>
    <t>山口県市町総合事務組合交通災害共済特別会計</t>
    <phoneticPr fontId="2"/>
  </si>
  <si>
    <t>山口県市町総合事務組合山口県自治会館管理特別会計</t>
    <phoneticPr fontId="2"/>
  </si>
  <si>
    <t>山口県後期高齢者医療広域連合一般会計</t>
    <phoneticPr fontId="2"/>
  </si>
  <si>
    <t>山口県後期高齢者医療広域連合後期高齢者医療特別会計</t>
    <phoneticPr fontId="2"/>
  </si>
  <si>
    <t>牛島海運</t>
    <rPh sb="0" eb="2">
      <t>ウシシマ</t>
    </rPh>
    <rPh sb="2" eb="4">
      <t>カイウン</t>
    </rPh>
    <phoneticPr fontId="2"/>
  </si>
  <si>
    <t>光市スポーツ振興会</t>
    <rPh sb="0" eb="2">
      <t>ヒカリシ</t>
    </rPh>
    <rPh sb="6" eb="9">
      <t>シンコウカイ</t>
    </rPh>
    <phoneticPr fontId="2"/>
  </si>
  <si>
    <t>光市文化振興財団</t>
    <rPh sb="0" eb="2">
      <t>ヒカリシ</t>
    </rPh>
    <rPh sb="2" eb="4">
      <t>ブンカ</t>
    </rPh>
    <rPh sb="4" eb="6">
      <t>シンコウ</t>
    </rPh>
    <rPh sb="6" eb="8">
      <t>ザイダン</t>
    </rPh>
    <phoneticPr fontId="2"/>
  </si>
  <si>
    <t>光市未来創造基金</t>
    <rPh sb="0" eb="2">
      <t>ヒカリシ</t>
    </rPh>
    <rPh sb="2" eb="4">
      <t>ミライ</t>
    </rPh>
    <rPh sb="4" eb="6">
      <t>ソウゾウ</t>
    </rPh>
    <rPh sb="6" eb="8">
      <t>キキン</t>
    </rPh>
    <phoneticPr fontId="5"/>
  </si>
  <si>
    <t>光市公共施設等整備基金</t>
    <rPh sb="0" eb="2">
      <t>ヒカリシ</t>
    </rPh>
    <rPh sb="2" eb="6">
      <t>コウキョウシセツ</t>
    </rPh>
    <rPh sb="6" eb="7">
      <t>ナド</t>
    </rPh>
    <rPh sb="7" eb="9">
      <t>セイビ</t>
    </rPh>
    <rPh sb="9" eb="11">
      <t>キキン</t>
    </rPh>
    <phoneticPr fontId="5"/>
  </si>
  <si>
    <t>光市庁舎整備基金</t>
    <rPh sb="0" eb="2">
      <t>ヒカリシ</t>
    </rPh>
    <rPh sb="2" eb="4">
      <t>チョウシャ</t>
    </rPh>
    <rPh sb="4" eb="6">
      <t>セイビ</t>
    </rPh>
    <rPh sb="6" eb="8">
      <t>キキン</t>
    </rPh>
    <phoneticPr fontId="5"/>
  </si>
  <si>
    <t>光市漁業振興基金</t>
    <rPh sb="0" eb="2">
      <t>ヒカリシ</t>
    </rPh>
    <rPh sb="2" eb="4">
      <t>ギョギョウ</t>
    </rPh>
    <rPh sb="4" eb="6">
      <t>シンコウ</t>
    </rPh>
    <rPh sb="6" eb="8">
      <t>キキン</t>
    </rPh>
    <phoneticPr fontId="5"/>
  </si>
  <si>
    <t>光市スポーツ振興基金</t>
    <rPh sb="0" eb="2">
      <t>ヒカリシ</t>
    </rPh>
    <rPh sb="6" eb="8">
      <t>シンコウ</t>
    </rPh>
    <rPh sb="8" eb="10">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</si>
  <si>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</si>
  <si>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</si>
  <si>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については、組合負担等見込額の増加などによる将来負担額の増加や充当可能基金が減少したことなどにより、1.8％となったものの、全国平均及び山口県平均、類似団体平均のいずれも下回っている。
　有形固定資産減価償却率については、有形固定資産額のうちそれぞれ1割程度を占める学校施設、橋りょう・トンネル、公営住宅の有形固定資産減価償却率が70％以上と類似団体平均と比べて高いことなどが数値を押し上げている要因であり、将来負担比率上昇の抑制策を前提とした施設の保全対策を計画的に進めていく必要がある。</t>
    <rPh sb="13" eb="15">
      <t>クミアイ</t>
    </rPh>
    <rPh sb="15" eb="18">
      <t>フタントウ</t>
    </rPh>
    <rPh sb="18" eb="20">
      <t>ミコ</t>
    </rPh>
    <rPh sb="20" eb="21">
      <t>ガク</t>
    </rPh>
    <rPh sb="35" eb="37">
      <t>ゾウカ</t>
    </rPh>
    <rPh sb="38" eb="40">
      <t>ジュウトウ</t>
    </rPh>
    <rPh sb="40" eb="42">
      <t>カノウ</t>
    </rPh>
    <rPh sb="42" eb="44">
      <t>キキン</t>
    </rPh>
    <rPh sb="45" eb="47">
      <t>ゲンショウ</t>
    </rPh>
    <rPh sb="69" eb="71">
      <t>ゼンコク</t>
    </rPh>
    <rPh sb="71" eb="73">
      <t>ヘイキン</t>
    </rPh>
    <rPh sb="73" eb="74">
      <t>オヨ</t>
    </rPh>
    <rPh sb="75" eb="78">
      <t>ヤマグチケン</t>
    </rPh>
    <rPh sb="78" eb="80">
      <t>ヘイキン</t>
    </rPh>
    <rPh sb="81" eb="85">
      <t>ルイジダンタイ</t>
    </rPh>
    <rPh sb="85" eb="87">
      <t>ヘイキン</t>
    </rPh>
    <rPh sb="92" eb="94">
      <t>シタマワ</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</si>
  <si>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</si>
  <si>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</si>
  <si>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</si>
  <si>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</si>
  <si>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</si>
  <si>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</si>
  <si>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については、組合負担等見込額の増加などによる将来負担額の増加や充当可能基金が減少したことなどにより、1.8％となったものの、全国平均及び山口県平均、類似団体平均のいずれも下回っている。
　実質公債費比率については、3ヵ年平均で前年度と比べて0.2ポイント上昇し6.1％となり、山口県平均及び類似団体平均を下回ったものの、全国平均を上回っている。単年度は、地方交付税が増加したものの、地方債元利償還金が増加したことなどにより、前年度と比べて0.60ポイント上昇した。今後も、地方債の発行抑制等により、引き続き数値の改善に努める必要がある。
　</t>
    <rPh sb="134" eb="136">
      <t>ジョウショウ</t>
    </rPh>
    <rPh sb="184" eb="186">
      <t>チホウ</t>
    </rPh>
    <rPh sb="186" eb="189">
      <t>コウフゼイ</t>
    </rPh>
    <rPh sb="198" eb="201">
      <t>チホウサイ</t>
    </rPh>
    <rPh sb="201" eb="203">
      <t>ガンリ</t>
    </rPh>
    <rPh sb="203" eb="206">
      <t>ショウカンキン</t>
    </rPh>
    <rPh sb="207" eb="209">
      <t>ゾウカ</t>
    </rPh>
    <rPh sb="234" eb="236">
      <t>ジョウショウ</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</si>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</sst>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C7913FF6-BFCD-4BD5-B12C-77C0310944BB}"/>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76347</c:v>
                </c:pt>
                <c:pt idx="1">
                  <c:v>69604</c:v>
                </c:pt>
                <c:pt idx="2">
                  <c:v>68410</c:v>
                </c:pt>
                <c:pt idx="3">
                  <c:v>73019</c:v>
                </c:pt>
                <c:pt idx="4">
                  <c:v>76590</c:v>
                </c:pt>
              </c:numCache>
            </c:numRef>
          </c:val>
          <c:smooth val="0"/>
          <c:extLst>
            <c:ext xmlns:c16="http://schemas.microsoft.com/office/drawing/2014/chart" uri="{C3380CC4-5D6E-409C-BE32-E72D297353CC}">
              <c16:uniqueId val="{00000000-C97A-4704-9E8D-D99BFCDF5CB5}"/>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30042</c:v>
                </c:pt>
                <c:pt idx="1">
                  <c:v>26182</c:v>
                </c:pt>
                <c:pt idx="2">
                  <c:v>38276</c:v>
                </c:pt>
                <c:pt idx="3">
                  <c:v>45193</c:v>
                </c:pt>
                <c:pt idx="4">
                  <c:v>51931</c:v>
                </c:pt>
              </c:numCache>
            </c:numRef>
          </c:val>
          <c:smooth val="0"/>
          <c:extLst>
            <c:ext xmlns:c16="http://schemas.microsoft.com/office/drawing/2014/chart" uri="{C3380CC4-5D6E-409C-BE32-E72D297353CC}">
              <c16:uniqueId val="{00000001-C97A-4704-9E8D-D99BFCDF5CB5}"/>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5.91</c:v>
                </c:pt>
                <c:pt idx="1">
                  <c:v>6.91</c:v>
                </c:pt>
                <c:pt idx="2">
                  <c:v>7.83</c:v>
                </c:pt>
                <c:pt idx="3">
                  <c:v>5.77</c:v>
                </c:pt>
                <c:pt idx="4">
                  <c:v>8.3000000000000007</c:v>
                </c:pt>
              </c:numCache>
            </c:numRef>
          </c:val>
          <c:extLst>
            <c:ext xmlns:c16="http://schemas.microsoft.com/office/drawing/2014/chart" uri="{C3380CC4-5D6E-409C-BE32-E72D297353CC}">
              <c16:uniqueId val="{00000000-411B-44CD-9E20-EF82791B50A2}"/>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18.170000000000002</c:v>
                </c:pt>
                <c:pt idx="1">
                  <c:v>21.08</c:v>
                </c:pt>
                <c:pt idx="2">
                  <c:v>22.54</c:v>
                </c:pt>
                <c:pt idx="3">
                  <c:v>21.95</c:v>
                </c:pt>
                <c:pt idx="4">
                  <c:v>18.11</c:v>
                </c:pt>
              </c:numCache>
            </c:numRef>
          </c:val>
          <c:extLst>
            <c:ext xmlns:c16="http://schemas.microsoft.com/office/drawing/2014/chart" uri="{C3380CC4-5D6E-409C-BE32-E72D297353CC}">
              <c16:uniqueId val="{00000001-411B-44CD-9E20-EF82791B50A2}"/>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1.55</c:v>
                </c:pt>
                <c:pt idx="1">
                  <c:v>5.15</c:v>
                </c:pt>
                <c:pt idx="2">
                  <c:v>1.55</c:v>
                </c:pt>
                <c:pt idx="3">
                  <c:v>-1.83</c:v>
                </c:pt>
                <c:pt idx="4">
                  <c:v>-0.72</c:v>
                </c:pt>
              </c:numCache>
            </c:numRef>
          </c:val>
          <c:smooth val="0"/>
          <c:extLst>
            <c:ext xmlns:c16="http://schemas.microsoft.com/office/drawing/2014/chart" uri="{C3380CC4-5D6E-409C-BE32-E72D297353CC}">
              <c16:uniqueId val="{00000002-411B-44CD-9E20-EF82791B50A2}"/>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0.93</c:v>
                </c:pt>
                <c:pt idx="2">
                  <c:v>#N/A</c:v>
                </c:pt>
                <c:pt idx="3">
                  <c:v>0.42</c:v>
                </c:pt>
                <c:pt idx="4">
                  <c:v>#N/A</c:v>
                </c:pt>
                <c:pt idx="5">
                  <c:v>0.54</c:v>
                </c:pt>
                <c:pt idx="6">
                  <c:v>#N/A</c:v>
                </c:pt>
                <c:pt idx="7">
                  <c:v>0</c:v>
                </c:pt>
                <c:pt idx="8">
                  <c:v>0</c:v>
                </c:pt>
                <c:pt idx="9">
                  <c:v>0</c:v>
                </c:pt>
              </c:numCache>
            </c:numRef>
          </c:val>
          <c:extLst>
            <c:ext xmlns:c16="http://schemas.microsoft.com/office/drawing/2014/chart" uri="{C3380CC4-5D6E-409C-BE32-E72D297353CC}">
              <c16:uniqueId val="{00000000-C35C-439D-B2FF-96AD58A51D4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C35C-439D-B2FF-96AD58A51D4C}"/>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C35C-439D-B2FF-96AD58A51D4C}"/>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0.01</c:v>
                </c:pt>
                <c:pt idx="4">
                  <c:v>#N/A</c:v>
                </c:pt>
                <c:pt idx="5">
                  <c:v>0</c:v>
                </c:pt>
                <c:pt idx="6">
                  <c:v>#N/A</c:v>
                </c:pt>
                <c:pt idx="7">
                  <c:v>0.01</c:v>
                </c:pt>
                <c:pt idx="8">
                  <c:v>#N/A</c:v>
                </c:pt>
                <c:pt idx="9">
                  <c:v>0.01</c:v>
                </c:pt>
              </c:numCache>
            </c:numRef>
          </c:val>
          <c:extLst>
            <c:ext xmlns:c16="http://schemas.microsoft.com/office/drawing/2014/chart" uri="{C3380CC4-5D6E-409C-BE32-E72D297353CC}">
              <c16:uniqueId val="{00000003-C35C-439D-B2FF-96AD58A51D4C}"/>
            </c:ext>
          </c:extLst>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2.1800000000000002</c:v>
                </c:pt>
                <c:pt idx="2">
                  <c:v>#N/A</c:v>
                </c:pt>
                <c:pt idx="3">
                  <c:v>1.5</c:v>
                </c:pt>
                <c:pt idx="4">
                  <c:v>#N/A</c:v>
                </c:pt>
                <c:pt idx="5">
                  <c:v>1.06</c:v>
                </c:pt>
                <c:pt idx="6">
                  <c:v>#N/A</c:v>
                </c:pt>
                <c:pt idx="7">
                  <c:v>1.1100000000000001</c:v>
                </c:pt>
                <c:pt idx="8">
                  <c:v>#N/A</c:v>
                </c:pt>
                <c:pt idx="9">
                  <c:v>1.1200000000000001</c:v>
                </c:pt>
              </c:numCache>
            </c:numRef>
          </c:val>
          <c:extLst>
            <c:ext xmlns:c16="http://schemas.microsoft.com/office/drawing/2014/chart" uri="{C3380CC4-5D6E-409C-BE32-E72D297353CC}">
              <c16:uniqueId val="{00000004-C35C-439D-B2FF-96AD58A51D4C}"/>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1.32</c:v>
                </c:pt>
                <c:pt idx="2">
                  <c:v>#N/A</c:v>
                </c:pt>
                <c:pt idx="3">
                  <c:v>1.75</c:v>
                </c:pt>
                <c:pt idx="4">
                  <c:v>#N/A</c:v>
                </c:pt>
                <c:pt idx="5">
                  <c:v>2.15</c:v>
                </c:pt>
                <c:pt idx="6">
                  <c:v>#N/A</c:v>
                </c:pt>
                <c:pt idx="7">
                  <c:v>2.04</c:v>
                </c:pt>
                <c:pt idx="8">
                  <c:v>#N/A</c:v>
                </c:pt>
                <c:pt idx="9">
                  <c:v>1.6</c:v>
                </c:pt>
              </c:numCache>
            </c:numRef>
          </c:val>
          <c:extLst>
            <c:ext xmlns:c16="http://schemas.microsoft.com/office/drawing/2014/chart" uri="{C3380CC4-5D6E-409C-BE32-E72D297353CC}">
              <c16:uniqueId val="{00000005-C35C-439D-B2FF-96AD58A51D4C}"/>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1.49</c:v>
                </c:pt>
                <c:pt idx="2">
                  <c:v>#N/A</c:v>
                </c:pt>
                <c:pt idx="3">
                  <c:v>1.86</c:v>
                </c:pt>
                <c:pt idx="4">
                  <c:v>#N/A</c:v>
                </c:pt>
                <c:pt idx="5">
                  <c:v>2.5299999999999998</c:v>
                </c:pt>
                <c:pt idx="6">
                  <c:v>#N/A</c:v>
                </c:pt>
                <c:pt idx="7">
                  <c:v>3.25</c:v>
                </c:pt>
                <c:pt idx="8">
                  <c:v>#N/A</c:v>
                </c:pt>
                <c:pt idx="9">
                  <c:v>4.1900000000000004</c:v>
                </c:pt>
              </c:numCache>
            </c:numRef>
          </c:val>
          <c:extLst>
            <c:ext xmlns:c16="http://schemas.microsoft.com/office/drawing/2014/chart" uri="{C3380CC4-5D6E-409C-BE32-E72D297353CC}">
              <c16:uniqueId val="{00000006-C35C-439D-B2FF-96AD58A51D4C}"/>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5.91</c:v>
                </c:pt>
                <c:pt idx="2">
                  <c:v>#N/A</c:v>
                </c:pt>
                <c:pt idx="3">
                  <c:v>6.9</c:v>
                </c:pt>
                <c:pt idx="4">
                  <c:v>#N/A</c:v>
                </c:pt>
                <c:pt idx="5">
                  <c:v>7.82</c:v>
                </c:pt>
                <c:pt idx="6">
                  <c:v>#N/A</c:v>
                </c:pt>
                <c:pt idx="7">
                  <c:v>5.76</c:v>
                </c:pt>
                <c:pt idx="8">
                  <c:v>#N/A</c:v>
                </c:pt>
                <c:pt idx="9">
                  <c:v>8.3000000000000007</c:v>
                </c:pt>
              </c:numCache>
            </c:numRef>
          </c:val>
          <c:extLst>
            <c:ext xmlns:c16="http://schemas.microsoft.com/office/drawing/2014/chart" uri="{C3380CC4-5D6E-409C-BE32-E72D297353CC}">
              <c16:uniqueId val="{00000007-C35C-439D-B2FF-96AD58A51D4C}"/>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11.82</c:v>
                </c:pt>
                <c:pt idx="2">
                  <c:v>#N/A</c:v>
                </c:pt>
                <c:pt idx="3">
                  <c:v>12.41</c:v>
                </c:pt>
                <c:pt idx="4">
                  <c:v>#N/A</c:v>
                </c:pt>
                <c:pt idx="5">
                  <c:v>13.12</c:v>
                </c:pt>
                <c:pt idx="6">
                  <c:v>#N/A</c:v>
                </c:pt>
                <c:pt idx="7">
                  <c:v>12.49</c:v>
                </c:pt>
                <c:pt idx="8">
                  <c:v>#N/A</c:v>
                </c:pt>
                <c:pt idx="9">
                  <c:v>11.21</c:v>
                </c:pt>
              </c:numCache>
            </c:numRef>
          </c:val>
          <c:extLst>
            <c:ext xmlns:c16="http://schemas.microsoft.com/office/drawing/2014/chart" uri="{C3380CC4-5D6E-409C-BE32-E72D297353CC}">
              <c16:uniqueId val="{00000008-C35C-439D-B2FF-96AD58A51D4C}"/>
            </c:ext>
          </c:extLst>
        </c:ser>
        <c:ser>
          <c:idx val="9"/>
          <c:order val="9"/>
          <c:tx>
            <c:strRef>
              <c:f>データシート!$A$36</c:f>
              <c:strCache>
                <c:ptCount val="1"/>
                <c:pt idx="0">
                  <c:v>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29.87</c:v>
                </c:pt>
                <c:pt idx="2">
                  <c:v>#N/A</c:v>
                </c:pt>
                <c:pt idx="3">
                  <c:v>33.42</c:v>
                </c:pt>
                <c:pt idx="4">
                  <c:v>#N/A</c:v>
                </c:pt>
                <c:pt idx="5">
                  <c:v>35.770000000000003</c:v>
                </c:pt>
                <c:pt idx="6">
                  <c:v>#N/A</c:v>
                </c:pt>
                <c:pt idx="7">
                  <c:v>31</c:v>
                </c:pt>
                <c:pt idx="8">
                  <c:v>#N/A</c:v>
                </c:pt>
                <c:pt idx="9">
                  <c:v>20.28</c:v>
                </c:pt>
              </c:numCache>
            </c:numRef>
          </c:val>
          <c:extLst>
            <c:ext xmlns:c16="http://schemas.microsoft.com/office/drawing/2014/chart" uri="{C3380CC4-5D6E-409C-BE32-E72D297353CC}">
              <c16:uniqueId val="{00000009-C35C-439D-B2FF-96AD58A51D4C}"/>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2448</c:v>
                </c:pt>
                <c:pt idx="5">
                  <c:v>2519</c:v>
                </c:pt>
                <c:pt idx="8">
                  <c:v>2506</c:v>
                </c:pt>
                <c:pt idx="11">
                  <c:v>2618</c:v>
                </c:pt>
                <c:pt idx="14">
                  <c:v>2569</c:v>
                </c:pt>
              </c:numCache>
            </c:numRef>
          </c:val>
          <c:extLst>
            <c:ext xmlns:c16="http://schemas.microsoft.com/office/drawing/2014/chart" uri="{C3380CC4-5D6E-409C-BE32-E72D297353CC}">
              <c16:uniqueId val="{00000000-DDF0-4E9F-8A63-EDDB6CA1C55E}"/>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DDF0-4E9F-8A63-EDDB6CA1C55E}"/>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c:v>
                </c:pt>
                <c:pt idx="3">
                  <c:v>1</c:v>
                </c:pt>
                <c:pt idx="6">
                  <c:v>1</c:v>
                </c:pt>
                <c:pt idx="9">
                  <c:v>0</c:v>
                </c:pt>
                <c:pt idx="12">
                  <c:v>0</c:v>
                </c:pt>
              </c:numCache>
            </c:numRef>
          </c:val>
          <c:extLst>
            <c:ext xmlns:c16="http://schemas.microsoft.com/office/drawing/2014/chart" uri="{C3380CC4-5D6E-409C-BE32-E72D297353CC}">
              <c16:uniqueId val="{00000002-DDF0-4E9F-8A63-EDDB6CA1C55E}"/>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230</c:v>
                </c:pt>
                <c:pt idx="3">
                  <c:v>220</c:v>
                </c:pt>
                <c:pt idx="6">
                  <c:v>200</c:v>
                </c:pt>
                <c:pt idx="9">
                  <c:v>134</c:v>
                </c:pt>
                <c:pt idx="12">
                  <c:v>122</c:v>
                </c:pt>
              </c:numCache>
            </c:numRef>
          </c:val>
          <c:extLst>
            <c:ext xmlns:c16="http://schemas.microsoft.com/office/drawing/2014/chart" uri="{C3380CC4-5D6E-409C-BE32-E72D297353CC}">
              <c16:uniqueId val="{00000003-DDF0-4E9F-8A63-EDDB6CA1C55E}"/>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673</c:v>
                </c:pt>
                <c:pt idx="3">
                  <c:v>635</c:v>
                </c:pt>
                <c:pt idx="6">
                  <c:v>570</c:v>
                </c:pt>
                <c:pt idx="9">
                  <c:v>714</c:v>
                </c:pt>
                <c:pt idx="12">
                  <c:v>671</c:v>
                </c:pt>
              </c:numCache>
            </c:numRef>
          </c:val>
          <c:extLst>
            <c:ext xmlns:c16="http://schemas.microsoft.com/office/drawing/2014/chart" uri="{C3380CC4-5D6E-409C-BE32-E72D297353CC}">
              <c16:uniqueId val="{00000004-DDF0-4E9F-8A63-EDDB6CA1C55E}"/>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DF0-4E9F-8A63-EDDB6CA1C55E}"/>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DF0-4E9F-8A63-EDDB6CA1C55E}"/>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2217</c:v>
                </c:pt>
                <c:pt idx="3">
                  <c:v>2355</c:v>
                </c:pt>
                <c:pt idx="6">
                  <c:v>2402</c:v>
                </c:pt>
                <c:pt idx="9">
                  <c:v>2452</c:v>
                </c:pt>
                <c:pt idx="12">
                  <c:v>2548</c:v>
                </c:pt>
              </c:numCache>
            </c:numRef>
          </c:val>
          <c:extLst>
            <c:ext xmlns:c16="http://schemas.microsoft.com/office/drawing/2014/chart" uri="{C3380CC4-5D6E-409C-BE32-E72D297353CC}">
              <c16:uniqueId val="{00000007-DDF0-4E9F-8A63-EDDB6CA1C55E}"/>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674</c:v>
                </c:pt>
                <c:pt idx="2">
                  <c:v>#N/A</c:v>
                </c:pt>
                <c:pt idx="3">
                  <c:v>#N/A</c:v>
                </c:pt>
                <c:pt idx="4">
                  <c:v>692</c:v>
                </c:pt>
                <c:pt idx="5">
                  <c:v>#N/A</c:v>
                </c:pt>
                <c:pt idx="6">
                  <c:v>#N/A</c:v>
                </c:pt>
                <c:pt idx="7">
                  <c:v>667</c:v>
                </c:pt>
                <c:pt idx="8">
                  <c:v>#N/A</c:v>
                </c:pt>
                <c:pt idx="9">
                  <c:v>#N/A</c:v>
                </c:pt>
                <c:pt idx="10">
                  <c:v>682</c:v>
                </c:pt>
                <c:pt idx="11">
                  <c:v>#N/A</c:v>
                </c:pt>
                <c:pt idx="12">
                  <c:v>#N/A</c:v>
                </c:pt>
                <c:pt idx="13">
                  <c:v>772</c:v>
                </c:pt>
                <c:pt idx="14">
                  <c:v>#N/A</c:v>
                </c:pt>
              </c:numCache>
            </c:numRef>
          </c:val>
          <c:smooth val="0"/>
          <c:extLst>
            <c:ext xmlns:c16="http://schemas.microsoft.com/office/drawing/2014/chart" uri="{C3380CC4-5D6E-409C-BE32-E72D297353CC}">
              <c16:uniqueId val="{00000008-DDF0-4E9F-8A63-EDDB6CA1C55E}"/>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24135</c:v>
                </c:pt>
                <c:pt idx="5">
                  <c:v>23201</c:v>
                </c:pt>
                <c:pt idx="8">
                  <c:v>21984</c:v>
                </c:pt>
                <c:pt idx="11">
                  <c:v>21465</c:v>
                </c:pt>
                <c:pt idx="14">
                  <c:v>21236</c:v>
                </c:pt>
              </c:numCache>
            </c:numRef>
          </c:val>
          <c:extLst>
            <c:ext xmlns:c16="http://schemas.microsoft.com/office/drawing/2014/chart" uri="{C3380CC4-5D6E-409C-BE32-E72D297353CC}">
              <c16:uniqueId val="{00000000-7D54-4C0C-B754-C07F66274960}"/>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3628</c:v>
                </c:pt>
                <c:pt idx="5">
                  <c:v>3458</c:v>
                </c:pt>
                <c:pt idx="8">
                  <c:v>3038</c:v>
                </c:pt>
                <c:pt idx="11">
                  <c:v>3154</c:v>
                </c:pt>
                <c:pt idx="14">
                  <c:v>3149</c:v>
                </c:pt>
              </c:numCache>
            </c:numRef>
          </c:val>
          <c:extLst>
            <c:ext xmlns:c16="http://schemas.microsoft.com/office/drawing/2014/chart" uri="{C3380CC4-5D6E-409C-BE32-E72D297353CC}">
              <c16:uniqueId val="{00000001-7D54-4C0C-B754-C07F66274960}"/>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4896</c:v>
                </c:pt>
                <c:pt idx="5">
                  <c:v>6189</c:v>
                </c:pt>
                <c:pt idx="8">
                  <c:v>7690</c:v>
                </c:pt>
                <c:pt idx="11">
                  <c:v>8045</c:v>
                </c:pt>
                <c:pt idx="14">
                  <c:v>7558</c:v>
                </c:pt>
              </c:numCache>
            </c:numRef>
          </c:val>
          <c:extLst>
            <c:ext xmlns:c16="http://schemas.microsoft.com/office/drawing/2014/chart" uri="{C3380CC4-5D6E-409C-BE32-E72D297353CC}">
              <c16:uniqueId val="{00000002-7D54-4C0C-B754-C07F66274960}"/>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7D54-4C0C-B754-C07F66274960}"/>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7D54-4C0C-B754-C07F66274960}"/>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10</c:v>
                </c:pt>
                <c:pt idx="3">
                  <c:v>20</c:v>
                </c:pt>
                <c:pt idx="6">
                  <c:v>25</c:v>
                </c:pt>
                <c:pt idx="9">
                  <c:v>28</c:v>
                </c:pt>
                <c:pt idx="12">
                  <c:v>28</c:v>
                </c:pt>
              </c:numCache>
            </c:numRef>
          </c:val>
          <c:extLst>
            <c:ext xmlns:c16="http://schemas.microsoft.com/office/drawing/2014/chart" uri="{C3380CC4-5D6E-409C-BE32-E72D297353CC}">
              <c16:uniqueId val="{00000005-7D54-4C0C-B754-C07F66274960}"/>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2445</c:v>
                </c:pt>
                <c:pt idx="3">
                  <c:v>2408</c:v>
                </c:pt>
                <c:pt idx="6">
                  <c:v>2431</c:v>
                </c:pt>
                <c:pt idx="9">
                  <c:v>2579</c:v>
                </c:pt>
                <c:pt idx="12">
                  <c:v>2692</c:v>
                </c:pt>
              </c:numCache>
            </c:numRef>
          </c:val>
          <c:extLst>
            <c:ext xmlns:c16="http://schemas.microsoft.com/office/drawing/2014/chart" uri="{C3380CC4-5D6E-409C-BE32-E72D297353CC}">
              <c16:uniqueId val="{00000006-7D54-4C0C-B754-C07F66274960}"/>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1184</c:v>
                </c:pt>
                <c:pt idx="3">
                  <c:v>985</c:v>
                </c:pt>
                <c:pt idx="6">
                  <c:v>800</c:v>
                </c:pt>
                <c:pt idx="9">
                  <c:v>737</c:v>
                </c:pt>
                <c:pt idx="12">
                  <c:v>1297</c:v>
                </c:pt>
              </c:numCache>
            </c:numRef>
          </c:val>
          <c:extLst>
            <c:ext xmlns:c16="http://schemas.microsoft.com/office/drawing/2014/chart" uri="{C3380CC4-5D6E-409C-BE32-E72D297353CC}">
              <c16:uniqueId val="{00000007-7D54-4C0C-B754-C07F66274960}"/>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9090</c:v>
                </c:pt>
                <c:pt idx="3">
                  <c:v>8000</c:v>
                </c:pt>
                <c:pt idx="6">
                  <c:v>7304</c:v>
                </c:pt>
                <c:pt idx="9">
                  <c:v>7507</c:v>
                </c:pt>
                <c:pt idx="12">
                  <c:v>7500</c:v>
                </c:pt>
              </c:numCache>
            </c:numRef>
          </c:val>
          <c:extLst>
            <c:ext xmlns:c16="http://schemas.microsoft.com/office/drawing/2014/chart" uri="{C3380CC4-5D6E-409C-BE32-E72D297353CC}">
              <c16:uniqueId val="{00000008-7D54-4C0C-B754-C07F66274960}"/>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c:v>
                </c:pt>
                <c:pt idx="3">
                  <c:v>1</c:v>
                </c:pt>
                <c:pt idx="6">
                  <c:v>0</c:v>
                </c:pt>
                <c:pt idx="9">
                  <c:v>0</c:v>
                </c:pt>
                <c:pt idx="12">
                  <c:v>0</c:v>
                </c:pt>
              </c:numCache>
            </c:numRef>
          </c:val>
          <c:extLst>
            <c:ext xmlns:c16="http://schemas.microsoft.com/office/drawing/2014/chart" uri="{C3380CC4-5D6E-409C-BE32-E72D297353CC}">
              <c16:uniqueId val="{00000009-7D54-4C0C-B754-C07F66274960}"/>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23764</c:v>
                </c:pt>
                <c:pt idx="3">
                  <c:v>22906</c:v>
                </c:pt>
                <c:pt idx="6">
                  <c:v>21628</c:v>
                </c:pt>
                <c:pt idx="9">
                  <c:v>21130</c:v>
                </c:pt>
                <c:pt idx="12">
                  <c:v>20646</c:v>
                </c:pt>
              </c:numCache>
            </c:numRef>
          </c:val>
          <c:extLst>
            <c:ext xmlns:c16="http://schemas.microsoft.com/office/drawing/2014/chart" uri="{C3380CC4-5D6E-409C-BE32-E72D297353CC}">
              <c16:uniqueId val="{0000000A-7D54-4C0C-B754-C07F66274960}"/>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3837</c:v>
                </c:pt>
                <c:pt idx="2">
                  <c:v>#N/A</c:v>
                </c:pt>
                <c:pt idx="3">
                  <c:v>#N/A</c:v>
                </c:pt>
                <c:pt idx="4">
                  <c:v>1471</c:v>
                </c:pt>
                <c:pt idx="5">
                  <c:v>#N/A</c:v>
                </c:pt>
                <c:pt idx="6">
                  <c:v>#N/A</c:v>
                </c:pt>
                <c:pt idx="7">
                  <c:v>0</c:v>
                </c:pt>
                <c:pt idx="8">
                  <c:v>#N/A</c:v>
                </c:pt>
                <c:pt idx="9">
                  <c:v>#N/A</c:v>
                </c:pt>
                <c:pt idx="10">
                  <c:v>0</c:v>
                </c:pt>
                <c:pt idx="11">
                  <c:v>#N/A</c:v>
                </c:pt>
                <c:pt idx="12">
                  <c:v>#N/A</c:v>
                </c:pt>
                <c:pt idx="13">
                  <c:v>219</c:v>
                </c:pt>
                <c:pt idx="14">
                  <c:v>#N/A</c:v>
                </c:pt>
              </c:numCache>
            </c:numRef>
          </c:val>
          <c:smooth val="0"/>
          <c:extLst>
            <c:ext xmlns:c16="http://schemas.microsoft.com/office/drawing/2014/chart" uri="{C3380CC4-5D6E-409C-BE32-E72D297353CC}">
              <c16:uniqueId val="{0000000B-7D54-4C0C-B754-C07F66274960}"/>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2989</c:v>
                </c:pt>
                <c:pt idx="1">
                  <c:v>2992</c:v>
                </c:pt>
                <c:pt idx="2">
                  <c:v>2522</c:v>
                </c:pt>
              </c:numCache>
            </c:numRef>
          </c:val>
          <c:extLst>
            <c:ext xmlns:c16="http://schemas.microsoft.com/office/drawing/2014/chart" uri="{C3380CC4-5D6E-409C-BE32-E72D297353CC}">
              <c16:uniqueId val="{00000000-62CE-4E5C-8851-3DF5E5F523E6}"/>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1057</c:v>
                </c:pt>
                <c:pt idx="1">
                  <c:v>1203</c:v>
                </c:pt>
                <c:pt idx="2">
                  <c:v>1153</c:v>
                </c:pt>
              </c:numCache>
            </c:numRef>
          </c:val>
          <c:extLst>
            <c:ext xmlns:c16="http://schemas.microsoft.com/office/drawing/2014/chart" uri="{C3380CC4-5D6E-409C-BE32-E72D297353CC}">
              <c16:uniqueId val="{00000001-62CE-4E5C-8851-3DF5E5F523E6}"/>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2690</c:v>
                </c:pt>
                <c:pt idx="1">
                  <c:v>3774</c:v>
                </c:pt>
                <c:pt idx="2">
                  <c:v>3890</c:v>
                </c:pt>
              </c:numCache>
            </c:numRef>
          </c:val>
          <c:extLst>
            <c:ext xmlns:c16="http://schemas.microsoft.com/office/drawing/2014/chart" uri="{C3380CC4-5D6E-409C-BE32-E72D297353CC}">
              <c16:uniqueId val="{00000002-62CE-4E5C-8851-3DF5E5F523E6}"/>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{7DCAB702-0B82-4C8E-AF51-380CC4E65520}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89D8-40C3-9699-EB572C7BBC0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{468CDFBD-DD80-4A02-987D-82AB12FC8369}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9D8-40C3-9699-EB572C7BBC0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{6D75776B-7DB1-4B3E-AEDF-AC8980E802D1}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9D8-40C3-9699-EB572C7BBC0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{C58D8085-590D-4E41-8958-068B14A2E8CC}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9D8-40C3-9699-EB572C7BBC0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{4176D60B-F15F-4D11-884B-C92953145DE1}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9D8-40C3-9699-EB572C7BBC00}"/>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{8A3526D3-F8CF-4D6E-BA85-E082A7BD2B97}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89D8-40C3-9699-EB572C7BBC0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{6F3C88F8-6912-446A-B6B6-D148234686D5}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89D8-40C3-9699-EB572C7BBC0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{C6395538-3583-4F5A-8043-656E894FA049}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89D8-40C3-9699-EB572C7BBC00}"/>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{E7795772-FBA9-4C79-B67A-613A993329CA}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89D8-40C3-9699-EB572C7BBC0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68.400000000000006</c:v>
                </c:pt>
                <c:pt idx="8">
                  <c:v>69.599999999999994</c:v>
                </c:pt>
                <c:pt idx="16">
                  <c:v>71</c:v>
                </c:pt>
                <c:pt idx="24">
                  <c:v>72.2</c:v>
                </c:pt>
                <c:pt idx="32">
                  <c:v>72.099999999999994</c:v>
                </c:pt>
              </c:numCache>
            </c:numRef>
          </c:xVal>
          <c:yVal>
            <c:numRef>
              <c:f>公会計指標分析・財政指標組合せ分析表!$BP$51:$DC$51</c:f>
              <c:numCache>
                <c:formatCode>#,##0.0;"▲ "#,##0.0</c:formatCode>
                <c:ptCount val="40"/>
                <c:pt idx="0">
                  <c:v>35.1</c:v>
                </c:pt>
                <c:pt idx="8">
                  <c:v>12.7</c:v>
                </c:pt>
                <c:pt idx="32">
                  <c:v>1.8</c:v>
                </c:pt>
              </c:numCache>
            </c:numRef>
          </c:yVal>
          <c:smooth val="0"/>
          <c:extLst>
            <c:ext xmlns:c16="http://schemas.microsoft.com/office/drawing/2014/chart" uri="{C3380CC4-5D6E-409C-BE32-E72D297353CC}">
              <c16:uniqueId val="{00000009-89D8-40C3-9699-EB572C7BBC00}"/>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{F25DD127-4617-4065-8C1F-5F1B2D64C41D}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89D8-40C3-9699-EB572C7BBC00}"/>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{47662ADD-EDB9-4C34-B9AF-5A5746FFD71A}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9D8-40C3-9699-EB572C7BBC0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{21B8C13B-84B5-4516-ADE7-7B3D01BC3255}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9D8-40C3-9699-EB572C7BBC0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{C4861D69-D8ED-4C09-8B7D-95E2BADDACC9}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9D8-40C3-9699-EB572C7BBC0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{50E1075D-0299-4DAE-A439-263930732A05}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9D8-40C3-9699-EB572C7BBC0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{36E5F9CF-D84F-4D23-906D-F9350A6C0878}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89D8-40C3-9699-EB572C7BBC0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{4FC663BF-4BFE-4EC0-812E-E45388CDB74A}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89D8-40C3-9699-EB572C7BBC0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{57487D10-4E7B-44C3-8804-2FD9261C73CD}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89D8-40C3-9699-EB572C7BBC0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{1F6BE527-8800-427A-A85E-AB0F1DA89871}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89D8-40C3-9699-EB572C7BBC0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63.2</c:v>
                </c:pt>
                <c:pt idx="16">
                  <c:v>65.3</c:v>
                </c:pt>
                <c:pt idx="24">
                  <c:v>66.900000000000006</c:v>
                </c:pt>
                <c:pt idx="32">
                  <c:v>68.099999999999994</c:v>
                </c:pt>
              </c:numCache>
            </c:numRef>
          </c:xVal>
          <c:yVal>
            <c:numRef>
              <c:f>公会計指標分析・財政指標組合せ分析表!$BP$55:$DC$55</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89D8-40C3-9699-EB572C7BBC00}"/>
            </c:ext>
          </c:extLst>
        </c:ser>
        <c:dLbls>
          <c:showLegendKey val="0"/>
          <c:showVal val="1"/>
          <c:showCatName val="0"/>
          <c:showSerName val="0"/>
          <c:showPercent val="0"/>
          <c:showBubbleSize val="0"/>
        </c:dLbls>
        <c:axId val="46179840"/>
        <c:axId val="46181760"/>
      </c:scatterChart>
      <c:valAx>
        <c:axId val="46179840"/>
        <c:scaling>
          <c:orientation val="maxMin"/>
          <c:max val="80"/>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{C62C38E5-71E7-48E1-AD14-DD2B94F3A079}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6B15-44D2-AA59-F346D4D2EEB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{9E76F5A4-85CD-442E-A2F8-488C0CDB17AA}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B15-44D2-AA59-F346D4D2EEB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{A1946B33-9669-4E7F-B2AC-402E5CCE5C0F}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B15-44D2-AA59-F346D4D2EEB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{C07272E2-6311-402B-86A1-161B0151EC14}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B15-44D2-AA59-F346D4D2EEB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{FA2ECE1A-EFB7-4E2F-9C54-9A5F939E9253}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B15-44D2-AA59-F346D4D2EEB8}"/>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{583C9D5D-9C5D-452D-A7EB-B89D9B20A1CB}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6B15-44D2-AA59-F346D4D2EEB8}"/>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{38EEB8F6-78F3-44CD-A022-8327FAF1958C}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6B15-44D2-AA59-F346D4D2EEB8}"/>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{61B77028-9991-433B-AD9A-A42179FFAA4F}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6B15-44D2-AA59-F346D4D2EEB8}"/>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{396AA9A0-4F21-437C-BD30-0962772176F3}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6B15-44D2-AA59-F346D4D2EEB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c:v>
                </c:pt>
                <c:pt idx="8">
                  <c:v>6</c:v>
                </c:pt>
                <c:pt idx="16">
                  <c:v>6</c:v>
                </c:pt>
                <c:pt idx="24">
                  <c:v>5.9</c:v>
                </c:pt>
                <c:pt idx="32">
                  <c:v>6.1</c:v>
                </c:pt>
              </c:numCache>
            </c:numRef>
          </c:xVal>
          <c:yVal>
            <c:numRef>
              <c:f>公会計指標分析・財政指標組合せ分析表!$BP$73:$DC$73</c:f>
              <c:numCache>
                <c:formatCode>#,##0.0;"▲ "#,##0.0</c:formatCode>
                <c:ptCount val="40"/>
                <c:pt idx="0">
                  <c:v>35.1</c:v>
                </c:pt>
                <c:pt idx="8">
                  <c:v>12.7</c:v>
                </c:pt>
                <c:pt idx="32">
                  <c:v>1.8</c:v>
                </c:pt>
              </c:numCache>
            </c:numRef>
          </c:yVal>
          <c:smooth val="0"/>
          <c:extLst>
            <c:ext xmlns:c16="http://schemas.microsoft.com/office/drawing/2014/chart" uri="{C3380CC4-5D6E-409C-BE32-E72D297353CC}">
              <c16:uniqueId val="{00000009-6B15-44D2-AA59-F346D4D2EEB8}"/>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{A5AC7A18-76D9-42F6-B959-9A70D9E1D016}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6B15-44D2-AA59-F346D4D2EEB8}"/>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{24CFAECE-A7C4-4815-A17A-44FDBC74F8D2}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B15-44D2-AA59-F346D4D2EEB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{E7025322-9046-4781-97F0-4990D1E73CCD}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B15-44D2-AA59-F346D4D2EEB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{1DD9CF60-CD34-4E09-BEAB-7318511C1E71}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B15-44D2-AA59-F346D4D2EEB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{DF5BF75B-88C4-47DB-A462-7E19D2404A86}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B15-44D2-AA59-F346D4D2EEB8}"/>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{E6F38ADA-6DD4-46D0-9B06-985858FF583E}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6B15-44D2-AA59-F346D4D2EEB8}"/>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{0E1248A8-93A1-4FBA-B5D8-357A975766D3}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6B15-44D2-AA59-F346D4D2EEB8}"/>
                </c:ext>
              </c:extLst>
            </c:dLbl>
            <c:dLbl>
              <c:idx val="24"/>
              <c:layout>
                <c:manualLayout>
                  <c:x val="0"/>
                  <c:y val="1.1778661243490089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{DC32323E-7544-4F58-806A-6908AFB8C1DA}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6B15-44D2-AA59-F346D4D2EEB8}"/>
                </c:ext>
              </c:extLst>
            </c:dLbl>
            <c:dLbl>
              <c:idx val="32"/>
              <c:layout>
                <c:manualLayout>
                  <c:x val="0"/>
                  <c:y val="-1.177866124349020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{B2B23D14-F836-45B0-A9AB-0F3AF973C58A}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6B15-44D2-AA59-F346D4D2EEB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8.3000000000000007</c:v>
                </c:pt>
                <c:pt idx="16">
                  <c:v>8.4</c:v>
                </c:pt>
                <c:pt idx="24">
                  <c:v>8.6</c:v>
                </c:pt>
                <c:pt idx="32">
                  <c:v>8.6999999999999993</c:v>
                </c:pt>
              </c:numCache>
            </c:numRef>
          </c:xVal>
          <c:yVal>
            <c:numRef>
              <c:f>公会計指標分析・財政指標組合せ分析表!$BP$77:$DC$77</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6B15-44D2-AA59-F346D4D2EEB8}"/>
            </c:ext>
          </c:extLst>
        </c:ser>
        <c:dLbls>
          <c:showLegendKey val="0"/>
          <c:showVal val="1"/>
          <c:showCatName val="0"/>
          <c:showSerName val="0"/>
          <c:showPercent val="0"/>
          <c:showBubbleSize val="0"/>
        </c:dLbls>
        <c:axId val="84219776"/>
        <c:axId val="84234240"/>
      </c:scatterChart>
      <c:valAx>
        <c:axId val="84219776"/>
        <c:scaling>
          <c:orientation val="maxMin"/>
          <c:max val="9"/>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山口県光市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48,015
47,474
92.13
26,116,248
24,776,395
1,156,044
13,921,810
20,389,423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6.1
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令和</a:t>
          </a:r>
          <a:r>
            <a:rPr kumimoji="1" lang="en-US" altLang="ja-JP" sz="1300" baseline="0">
              <a:latin typeface="ＭＳ Ｐゴシック" panose="020B0600070205080204" pitchFamily="50" charset="-128"/>
              <a:ea typeface="ＭＳ Ｐゴシック" panose="020B0600070205080204" pitchFamily="50" charset="-128"/>
            </a:rPr>
            <a:t>6</a:t>
          </a:r>
          <a:r>
            <a:rPr kumimoji="1" lang="ja-JP" altLang="en-US" sz="1300" baseline="0">
              <a:latin typeface="ＭＳ Ｐゴシック" panose="020B0600070205080204" pitchFamily="50" charset="-128"/>
              <a:ea typeface="ＭＳ Ｐゴシック" panose="020B0600070205080204" pitchFamily="50" charset="-128"/>
            </a:rPr>
            <a:t>年度財政力指数の</a:t>
          </a:r>
          <a:r>
            <a:rPr kumimoji="1" lang="en-US" altLang="ja-JP" sz="1300" baseline="0">
              <a:latin typeface="ＭＳ Ｐゴシック" panose="020B0600070205080204" pitchFamily="50" charset="-128"/>
              <a:ea typeface="ＭＳ Ｐゴシック" panose="020B0600070205080204" pitchFamily="50" charset="-128"/>
            </a:rPr>
            <a:t>3</a:t>
          </a:r>
          <a:r>
            <a:rPr kumimoji="1" lang="ja-JP" altLang="en-US" sz="1300" baseline="0">
              <a:latin typeface="ＭＳ Ｐゴシック" panose="020B0600070205080204" pitchFamily="50" charset="-128"/>
              <a:ea typeface="ＭＳ Ｐゴシック" panose="020B0600070205080204" pitchFamily="50" charset="-128"/>
            </a:rPr>
            <a:t>ヵ年平均は、前年度と比べて</a:t>
          </a:r>
          <a:r>
            <a:rPr kumimoji="1" lang="en-US" altLang="ja-JP" sz="1300" baseline="0">
              <a:latin typeface="ＭＳ Ｐゴシック" panose="020B0600070205080204" pitchFamily="50" charset="-128"/>
              <a:ea typeface="ＭＳ Ｐゴシック" panose="020B0600070205080204" pitchFamily="50" charset="-128"/>
            </a:rPr>
            <a:t>0.01</a:t>
          </a:r>
          <a:r>
            <a:rPr kumimoji="1" lang="ja-JP" altLang="en-US" sz="1300" baseline="0">
              <a:latin typeface="ＭＳ Ｐゴシック" panose="020B0600070205080204" pitchFamily="50" charset="-128"/>
              <a:ea typeface="ＭＳ Ｐゴシック" panose="020B0600070205080204" pitchFamily="50" charset="-128"/>
            </a:rPr>
            <a:t>ポイント上昇し</a:t>
          </a:r>
          <a:r>
            <a:rPr kumimoji="1" lang="en-US" altLang="ja-JP" sz="1300" baseline="0">
              <a:latin typeface="ＭＳ Ｐゴシック" panose="020B0600070205080204" pitchFamily="50" charset="-128"/>
              <a:ea typeface="ＭＳ Ｐゴシック" panose="020B0600070205080204" pitchFamily="50" charset="-128"/>
            </a:rPr>
            <a:t>0.62</a:t>
          </a:r>
          <a:r>
            <a:rPr kumimoji="1" lang="ja-JP" altLang="en-US" sz="1300" baseline="0">
              <a:latin typeface="ＭＳ Ｐゴシック" panose="020B0600070205080204" pitchFamily="50" charset="-128"/>
              <a:ea typeface="ＭＳ Ｐゴシック" panose="020B0600070205080204" pitchFamily="50" charset="-128"/>
            </a:rPr>
            <a:t>となり、全国平均及び山口県平均、類似団体平均のいずれよりも高い水準にある。</a:t>
          </a:r>
        </a:p>
        <a:p>
          <a:r>
            <a:rPr kumimoji="1" lang="ja-JP" altLang="en-US" sz="1300" baseline="0">
              <a:latin typeface="ＭＳ Ｐゴシック" panose="020B0600070205080204" pitchFamily="50" charset="-128"/>
              <a:ea typeface="ＭＳ Ｐゴシック" panose="020B0600070205080204" pitchFamily="50" charset="-128"/>
            </a:rPr>
            <a:t>　単年度は、地方特例交付金の増加などにより基準財政収入額が増加したものの、こども子育て費の新設などにより基準財政需要額も増加したため、前年度と比べて</a:t>
          </a:r>
          <a:r>
            <a:rPr kumimoji="1" lang="en-US" altLang="ja-JP" sz="1300" baseline="0">
              <a:latin typeface="ＭＳ Ｐゴシック" panose="020B0600070205080204" pitchFamily="50" charset="-128"/>
              <a:ea typeface="ＭＳ Ｐゴシック" panose="020B0600070205080204" pitchFamily="50" charset="-128"/>
            </a:rPr>
            <a:t>0.02</a:t>
          </a:r>
          <a:r>
            <a:rPr kumimoji="1" lang="ja-JP" altLang="en-US" sz="1300" baseline="0">
              <a:latin typeface="ＭＳ Ｐゴシック" panose="020B0600070205080204" pitchFamily="50" charset="-128"/>
              <a:ea typeface="ＭＳ Ｐゴシック" panose="020B0600070205080204" pitchFamily="50" charset="-128"/>
            </a:rPr>
            <a:t>ポイント低下した。</a:t>
          </a:r>
        </a:p>
        <a:p>
          <a:r>
            <a:rPr kumimoji="1" lang="ja-JP" altLang="en-US" sz="1300" baseline="0">
              <a:latin typeface="ＭＳ Ｐゴシック" panose="020B0600070205080204" pitchFamily="50" charset="-128"/>
              <a:ea typeface="ＭＳ Ｐゴシック" panose="020B0600070205080204" pitchFamily="50" charset="-128"/>
            </a:rPr>
            <a:t>　今後も、安定した財政運営のため、引き続き税収の確保に努める。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139700</xdr:rowOff>
    </xdr:from>
    <xdr:to>
      <xdr:col>23</xdr:col>
      <xdr:colOff>133350</xdr:colOff>
      <xdr:row>44</xdr:row>
      <xdr:rowOff>24342</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140450"/>
          <a:ext cx="0" cy="14276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167869</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54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24342</xdr:rowOff>
    </xdr:from>
    <xdr:to>
      <xdr:col>24</xdr:col>
      <xdr:colOff>12700</xdr:colOff>
      <xdr:row>44</xdr:row>
      <xdr:rowOff>24342</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56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54627</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139700</xdr:rowOff>
    </xdr:from>
    <xdr:to>
      <xdr:col>24</xdr:col>
      <xdr:colOff>12700</xdr:colOff>
      <xdr:row>35</xdr:row>
      <xdr:rowOff>139700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86783</xdr:rowOff>
    </xdr:from>
    <xdr:to>
      <xdr:col>23</xdr:col>
      <xdr:colOff>133350</xdr:colOff>
      <xdr:row>40</xdr:row>
      <xdr:rowOff>106892</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6944783"/>
          <a:ext cx="8382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168927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026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86783</xdr:rowOff>
    </xdr:from>
    <xdr:to>
      <xdr:col>19</xdr:col>
      <xdr:colOff>133350</xdr:colOff>
      <xdr:row>40</xdr:row>
      <xdr:rowOff>106892</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6944783"/>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111777</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14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26458</xdr:rowOff>
    </xdr:from>
    <xdr:to>
      <xdr:col>15</xdr:col>
      <xdr:colOff>82550</xdr:colOff>
      <xdr:row>40</xdr:row>
      <xdr:rowOff>86783</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6884458"/>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5292</xdr:rowOff>
    </xdr:from>
    <xdr:to>
      <xdr:col>15</xdr:col>
      <xdr:colOff>133350</xdr:colOff>
      <xdr:row>41</xdr:row>
      <xdr:rowOff>106892</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034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91669</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121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39</xdr:row>
      <xdr:rowOff>137583</xdr:rowOff>
    </xdr:from>
    <xdr:to>
      <xdr:col>11</xdr:col>
      <xdr:colOff>31750</xdr:colOff>
      <xdr:row>40</xdr:row>
      <xdr:rowOff>26458</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6824133"/>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156633</xdr:rowOff>
    </xdr:from>
    <xdr:to>
      <xdr:col>11</xdr:col>
      <xdr:colOff>82550</xdr:colOff>
      <xdr:row>41</xdr:row>
      <xdr:rowOff>86783</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71560</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136525</xdr:rowOff>
    </xdr:from>
    <xdr:to>
      <xdr:col>7</xdr:col>
      <xdr:colOff>31750</xdr:colOff>
      <xdr:row>41</xdr:row>
      <xdr:rowOff>66675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99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51452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08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35983</xdr:rowOff>
    </xdr:from>
    <xdr:to>
      <xdr:col>23</xdr:col>
      <xdr:colOff>184150</xdr:colOff>
      <xdr:row>40</xdr:row>
      <xdr:rowOff>137583</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689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52510</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7390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56092</xdr:rowOff>
    </xdr:from>
    <xdr:to>
      <xdr:col>19</xdr:col>
      <xdr:colOff>184150</xdr:colOff>
      <xdr:row>40</xdr:row>
      <xdr:rowOff>157692</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6914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167869</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6829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35983</xdr:rowOff>
    </xdr:from>
    <xdr:to>
      <xdr:col>15</xdr:col>
      <xdr:colOff>133350</xdr:colOff>
      <xdr:row>40</xdr:row>
      <xdr:rowOff>137583</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89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147760</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662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39</xdr:row>
      <xdr:rowOff>147108</xdr:rowOff>
    </xdr:from>
    <xdr:to>
      <xdr:col>11</xdr:col>
      <xdr:colOff>82550</xdr:colOff>
      <xdr:row>40</xdr:row>
      <xdr:rowOff>77258</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833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87435</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602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86783</xdr:rowOff>
    </xdr:from>
    <xdr:to>
      <xdr:col>7</xdr:col>
      <xdr:colOff>31750</xdr:colOff>
      <xdr:row>40</xdr:row>
      <xdr:rowOff>16933</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77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27110</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542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経常一般財源収入額は地方交付税の増加などにより</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％増加したものの、経常経費充当一般財源も人件費や繰出金の増加により</a:t>
          </a:r>
          <a:r>
            <a:rPr kumimoji="1" lang="en-US" altLang="ja-JP" sz="1300">
              <a:latin typeface="ＭＳ Ｐゴシック" panose="020B0600070205080204" pitchFamily="50" charset="-128"/>
              <a:ea typeface="ＭＳ Ｐゴシック" panose="020B0600070205080204" pitchFamily="50" charset="-128"/>
            </a:rPr>
            <a:t>3.2</a:t>
          </a:r>
          <a:r>
            <a:rPr kumimoji="1" lang="ja-JP" altLang="en-US" sz="1300">
              <a:latin typeface="ＭＳ Ｐゴシック" panose="020B0600070205080204" pitchFamily="50" charset="-128"/>
              <a:ea typeface="ＭＳ Ｐゴシック" panose="020B0600070205080204" pitchFamily="50" charset="-128"/>
            </a:rPr>
            <a:t>％増加したため、経常収支比率は前年度と比べて</a:t>
          </a:r>
          <a:r>
            <a:rPr kumimoji="1" lang="en-US" altLang="ja-JP" sz="1300">
              <a:latin typeface="ＭＳ Ｐゴシック" panose="020B0600070205080204" pitchFamily="50" charset="-128"/>
              <a:ea typeface="ＭＳ Ｐゴシック" panose="020B0600070205080204" pitchFamily="50" charset="-128"/>
            </a:rPr>
            <a:t>1.9</a:t>
          </a:r>
          <a:r>
            <a:rPr kumimoji="1" lang="ja-JP" altLang="en-US" sz="1300">
              <a:latin typeface="ＭＳ Ｐゴシック" panose="020B0600070205080204" pitchFamily="50" charset="-128"/>
              <a:ea typeface="ＭＳ Ｐゴシック" panose="020B0600070205080204" pitchFamily="50" charset="-128"/>
            </a:rPr>
            <a:t>ポイント上昇し、</a:t>
          </a:r>
          <a:r>
            <a:rPr kumimoji="1" lang="en-US" altLang="ja-JP" sz="1300">
              <a:latin typeface="ＭＳ Ｐゴシック" panose="020B0600070205080204" pitchFamily="50" charset="-128"/>
              <a:ea typeface="ＭＳ Ｐゴシック" panose="020B0600070205080204" pitchFamily="50" charset="-128"/>
            </a:rPr>
            <a:t>97.6</a:t>
          </a:r>
          <a:r>
            <a:rPr kumimoji="1" lang="ja-JP" altLang="en-US" sz="1300">
              <a:latin typeface="ＭＳ Ｐゴシック" panose="020B0600070205080204" pitchFamily="50" charset="-128"/>
              <a:ea typeface="ＭＳ Ｐゴシック" panose="020B0600070205080204" pitchFamily="50" charset="-128"/>
            </a:rPr>
            <a:t>％となった。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全国平均及び山口県平均、類似団体平均を上回っていることから、今後も公債費や物件費などの抑制に努め、引き続き財政構造の硬直化の改善を図る。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80010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26414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52087</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53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80010</xdr:rowOff>
    </xdr:from>
    <xdr:to>
      <xdr:col>24</xdr:col>
      <xdr:colOff>12700</xdr:colOff>
      <xdr:row>67</xdr:row>
      <xdr:rowOff>80010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67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109220</xdr:rowOff>
    </xdr:from>
    <xdr:to>
      <xdr:col>23</xdr:col>
      <xdr:colOff>133350</xdr:colOff>
      <xdr:row>66</xdr:row>
      <xdr:rowOff>90594</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1253470"/>
          <a:ext cx="838200" cy="152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160460</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790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143933</xdr:rowOff>
    </xdr:from>
    <xdr:to>
      <xdr:col>23</xdr:col>
      <xdr:colOff>184150</xdr:colOff>
      <xdr:row>64</xdr:row>
      <xdr:rowOff>74083</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94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132927</xdr:rowOff>
    </xdr:from>
    <xdr:to>
      <xdr:col>19</xdr:col>
      <xdr:colOff>133350</xdr:colOff>
      <xdr:row>65</xdr:row>
      <xdr:rowOff>109220</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762827"/>
          <a:ext cx="889000" cy="490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103717</xdr:rowOff>
    </xdr:from>
    <xdr:to>
      <xdr:col>19</xdr:col>
      <xdr:colOff>184150</xdr:colOff>
      <xdr:row>64</xdr:row>
      <xdr:rowOff>33867</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90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44044</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6739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132927</xdr:rowOff>
    </xdr:from>
    <xdr:to>
      <xdr:col>15</xdr:col>
      <xdr:colOff>82550</xdr:colOff>
      <xdr:row>63</xdr:row>
      <xdr:rowOff>74083</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2336800" y="10762827"/>
          <a:ext cx="889000" cy="112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162560</xdr:rowOff>
    </xdr:from>
    <xdr:to>
      <xdr:col>15</xdr:col>
      <xdr:colOff>133350</xdr:colOff>
      <xdr:row>63</xdr:row>
      <xdr:rowOff>92710</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79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77487</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87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74083</xdr:rowOff>
    </xdr:from>
    <xdr:to>
      <xdr:col>11</xdr:col>
      <xdr:colOff>31750</xdr:colOff>
      <xdr:row>66</xdr:row>
      <xdr:rowOff>58420</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875433"/>
          <a:ext cx="889000" cy="498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44450</xdr:rowOff>
    </xdr:from>
    <xdr:to>
      <xdr:col>11</xdr:col>
      <xdr:colOff>82550</xdr:colOff>
      <xdr:row>61</xdr:row>
      <xdr:rowOff>146050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156227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27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47413</xdr:rowOff>
    </xdr:from>
    <xdr:to>
      <xdr:col>7</xdr:col>
      <xdr:colOff>31750</xdr:colOff>
      <xdr:row>63</xdr:row>
      <xdr:rowOff>149013</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84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159190</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61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66</xdr:row>
      <xdr:rowOff>39794</xdr:rowOff>
    </xdr:from>
    <xdr:to>
      <xdr:col>23</xdr:col>
      <xdr:colOff>184150</xdr:colOff>
      <xdr:row>66</xdr:row>
      <xdr:rowOff>141394</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1355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66</xdr:row>
      <xdr:rowOff>11871</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1327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58420</xdr:rowOff>
    </xdr:from>
    <xdr:to>
      <xdr:col>19</xdr:col>
      <xdr:colOff>184150</xdr:colOff>
      <xdr:row>65</xdr:row>
      <xdr:rowOff>160020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120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144797</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12890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82127</xdr:rowOff>
    </xdr:from>
    <xdr:to>
      <xdr:col>15</xdr:col>
      <xdr:colOff>133350</xdr:colOff>
      <xdr:row>63</xdr:row>
      <xdr:rowOff>12277</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712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22454</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4809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23283</xdr:rowOff>
    </xdr:from>
    <xdr:to>
      <xdr:col>11</xdr:col>
      <xdr:colOff>82550</xdr:colOff>
      <xdr:row>63</xdr:row>
      <xdr:rowOff>124883</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82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109660</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91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66</xdr:row>
      <xdr:rowOff>7620</xdr:rowOff>
    </xdr:from>
    <xdr:to>
      <xdr:col>7</xdr:col>
      <xdr:colOff>31750</xdr:colOff>
      <xdr:row>66</xdr:row>
      <xdr:rowOff>109220</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132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93997</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140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[143,959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167,495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介護老人保健施設事業会計の廃止に伴う職員の退職手当の増加に伴う人件費の増などにより、前年度比</a:t>
          </a:r>
          <a:r>
            <a:rPr kumimoji="1" lang="en-US" altLang="ja-JP" sz="1300">
              <a:latin typeface="ＭＳ Ｐゴシック" panose="020B0600070205080204" pitchFamily="50" charset="-128"/>
              <a:ea typeface="ＭＳ Ｐゴシック" panose="020B0600070205080204" pitchFamily="50" charset="-128"/>
            </a:rPr>
            <a:t>10,355</a:t>
          </a:r>
          <a:r>
            <a:rPr kumimoji="1" lang="ja-JP" altLang="en-US" sz="1300">
              <a:latin typeface="ＭＳ Ｐゴシック" panose="020B0600070205080204" pitchFamily="50" charset="-128"/>
              <a:ea typeface="ＭＳ Ｐゴシック" panose="020B0600070205080204" pitchFamily="50" charset="-128"/>
            </a:rPr>
            <a:t>円の増加となったものの、全国平均及び山口県平均、類似団体平均のいずれも下回っている。引き続き、内部事務経費等の縮減に努める。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80842</xdr:rowOff>
    </xdr:from>
    <xdr:to>
      <xdr:col>23</xdr:col>
      <xdr:colOff>133350</xdr:colOff>
      <xdr:row>88</xdr:row>
      <xdr:rowOff>70957</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68292"/>
          <a:ext cx="0" cy="119026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43034</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130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70957</xdr:rowOff>
    </xdr:from>
    <xdr:to>
      <xdr:col>24</xdr:col>
      <xdr:colOff>12700</xdr:colOff>
      <xdr:row>88</xdr:row>
      <xdr:rowOff>70957</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158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167219</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711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80842</xdr:rowOff>
    </xdr:from>
    <xdr:to>
      <xdr:col>24</xdr:col>
      <xdr:colOff>12700</xdr:colOff>
      <xdr:row>81</xdr:row>
      <xdr:rowOff>80842</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68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155823</xdr:rowOff>
    </xdr:from>
    <xdr:to>
      <xdr:col>23</xdr:col>
      <xdr:colOff>133350</xdr:colOff>
      <xdr:row>82</xdr:row>
      <xdr:rowOff>34347</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043273"/>
          <a:ext cx="838200" cy="49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40637</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270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68560</xdr:rowOff>
    </xdr:from>
    <xdr:to>
      <xdr:col>23</xdr:col>
      <xdr:colOff>184150</xdr:colOff>
      <xdr:row>83</xdr:row>
      <xdr:rowOff>170160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298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155823</xdr:rowOff>
    </xdr:from>
    <xdr:to>
      <xdr:col>19</xdr:col>
      <xdr:colOff>133350</xdr:colOff>
      <xdr:row>82</xdr:row>
      <xdr:rowOff>24510</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4043273"/>
          <a:ext cx="889000" cy="40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155859</xdr:rowOff>
    </xdr:from>
    <xdr:to>
      <xdr:col>19</xdr:col>
      <xdr:colOff>184150</xdr:colOff>
      <xdr:row>83</xdr:row>
      <xdr:rowOff>86009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1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70786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3011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125057</xdr:rowOff>
    </xdr:from>
    <xdr:to>
      <xdr:col>15</xdr:col>
      <xdr:colOff>82550</xdr:colOff>
      <xdr:row>82</xdr:row>
      <xdr:rowOff>24510</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012507"/>
          <a:ext cx="889000" cy="70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155975</xdr:rowOff>
    </xdr:from>
    <xdr:to>
      <xdr:col>15</xdr:col>
      <xdr:colOff>133350</xdr:colOff>
      <xdr:row>83</xdr:row>
      <xdr:rowOff>86125</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214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70902</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301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91860</xdr:rowOff>
    </xdr:from>
    <xdr:to>
      <xdr:col>11</xdr:col>
      <xdr:colOff>31750</xdr:colOff>
      <xdr:row>81</xdr:row>
      <xdr:rowOff>125057</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3979310"/>
          <a:ext cx="889000" cy="33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119283</xdr:rowOff>
    </xdr:from>
    <xdr:to>
      <xdr:col>11</xdr:col>
      <xdr:colOff>82550</xdr:colOff>
      <xdr:row>83</xdr:row>
      <xdr:rowOff>49433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178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34210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264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66351</xdr:rowOff>
    </xdr:from>
    <xdr:to>
      <xdr:col>7</xdr:col>
      <xdr:colOff>31750</xdr:colOff>
      <xdr:row>82</xdr:row>
      <xdr:rowOff>167951</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125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152728</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42116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154997</xdr:rowOff>
    </xdr:from>
    <xdr:to>
      <xdr:col>23</xdr:col>
      <xdr:colOff>184150</xdr:colOff>
      <xdr:row>82</xdr:row>
      <xdr:rowOff>85147</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042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76274</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39637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105023</xdr:rowOff>
    </xdr:from>
    <xdr:to>
      <xdr:col>19</xdr:col>
      <xdr:colOff>184150</xdr:colOff>
      <xdr:row>82</xdr:row>
      <xdr:rowOff>35173</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3992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45350</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7613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145160</xdr:rowOff>
    </xdr:from>
    <xdr:to>
      <xdr:col>15</xdr:col>
      <xdr:colOff>133350</xdr:colOff>
      <xdr:row>82</xdr:row>
      <xdr:rowOff>75310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032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85487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801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74257</xdr:rowOff>
    </xdr:from>
    <xdr:to>
      <xdr:col>11</xdr:col>
      <xdr:colOff>82550</xdr:colOff>
      <xdr:row>82</xdr:row>
      <xdr:rowOff>4407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3961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14584</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730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41060</xdr:rowOff>
    </xdr:from>
    <xdr:to>
      <xdr:col>7</xdr:col>
      <xdr:colOff>31750</xdr:colOff>
      <xdr:row>81</xdr:row>
      <xdr:rowOff>142660</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3928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152837</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697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前年度と比べ</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ポイント増加し、引き続き類似団体平均を上回っている。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今後も、国や県、県内市町等の動向を注視しながら、給与制度の運用や、給与水準の適正化に努める。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79829</xdr:rowOff>
    </xdr:from>
    <xdr:to>
      <xdr:col>81</xdr:col>
      <xdr:colOff>44450</xdr:colOff>
      <xdr:row>90</xdr:row>
      <xdr:rowOff>70757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967279"/>
          <a:ext cx="0" cy="15339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42834</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473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70757</xdr:rowOff>
    </xdr:from>
    <xdr:to>
      <xdr:col>81</xdr:col>
      <xdr:colOff>133350</xdr:colOff>
      <xdr:row>90</xdr:row>
      <xdr:rowOff>70757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501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166206</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710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79829</xdr:rowOff>
    </xdr:from>
    <xdr:to>
      <xdr:col>81</xdr:col>
      <xdr:colOff>133350</xdr:colOff>
      <xdr:row>81</xdr:row>
      <xdr:rowOff>79829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967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84364</xdr:rowOff>
    </xdr:from>
    <xdr:to>
      <xdr:col>81</xdr:col>
      <xdr:colOff>44450</xdr:colOff>
      <xdr:row>87</xdr:row>
      <xdr:rowOff>102507</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4829064"/>
          <a:ext cx="838200" cy="189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83656</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4854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67129</xdr:rowOff>
    </xdr:from>
    <xdr:to>
      <xdr:col>81</xdr:col>
      <xdr:colOff>95250</xdr:colOff>
      <xdr:row>85</xdr:row>
      <xdr:rowOff>168729</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32657</xdr:rowOff>
    </xdr:from>
    <xdr:to>
      <xdr:col>77</xdr:col>
      <xdr:colOff>44450</xdr:colOff>
      <xdr:row>86</xdr:row>
      <xdr:rowOff>84364</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290800" y="14777357"/>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67129</xdr:rowOff>
    </xdr:from>
    <xdr:to>
      <xdr:col>77</xdr:col>
      <xdr:colOff>95250</xdr:colOff>
      <xdr:row>85</xdr:row>
      <xdr:rowOff>168729</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7456</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4092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32657</xdr:rowOff>
    </xdr:from>
    <xdr:to>
      <xdr:col>72</xdr:col>
      <xdr:colOff>203200</xdr:colOff>
      <xdr:row>86</xdr:row>
      <xdr:rowOff>101600</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4401800" y="14777357"/>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67129</xdr:rowOff>
    </xdr:from>
    <xdr:to>
      <xdr:col>73</xdr:col>
      <xdr:colOff>44450</xdr:colOff>
      <xdr:row>85</xdr:row>
      <xdr:rowOff>168729</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7456</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101600</xdr:rowOff>
    </xdr:from>
    <xdr:to>
      <xdr:col>68</xdr:col>
      <xdr:colOff>152400</xdr:colOff>
      <xdr:row>87</xdr:row>
      <xdr:rowOff>85271</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4846300"/>
          <a:ext cx="889000" cy="155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7456</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162577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56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51707</xdr:rowOff>
    </xdr:from>
    <xdr:to>
      <xdr:col>81</xdr:col>
      <xdr:colOff>95250</xdr:colOff>
      <xdr:row>87</xdr:row>
      <xdr:rowOff>153307</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96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23784</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939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33564</xdr:rowOff>
    </xdr:from>
    <xdr:to>
      <xdr:col>77</xdr:col>
      <xdr:colOff>95250</xdr:colOff>
      <xdr:row>86</xdr:row>
      <xdr:rowOff>135164</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778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119941</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8646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153307</xdr:rowOff>
    </xdr:from>
    <xdr:to>
      <xdr:col>73</xdr:col>
      <xdr:colOff>44450</xdr:colOff>
      <xdr:row>86</xdr:row>
      <xdr:rowOff>83457</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72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68234</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81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50800</xdr:rowOff>
    </xdr:from>
    <xdr:to>
      <xdr:col>68</xdr:col>
      <xdr:colOff>203200</xdr:colOff>
      <xdr:row>86</xdr:row>
      <xdr:rowOff>152400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137177</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34471</xdr:rowOff>
    </xdr:from>
    <xdr:to>
      <xdr:col>64</xdr:col>
      <xdr:colOff>152400</xdr:colOff>
      <xdr:row>87</xdr:row>
      <xdr:rowOff>136071</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950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120848</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50369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[7.33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前年度と比べて</a:t>
          </a:r>
          <a:r>
            <a:rPr kumimoji="1" lang="en-US" altLang="ja-JP" sz="1300">
              <a:latin typeface="ＭＳ Ｐゴシック" panose="020B0600070205080204" pitchFamily="50" charset="-128"/>
              <a:ea typeface="ＭＳ Ｐゴシック" panose="020B0600070205080204" pitchFamily="50" charset="-128"/>
            </a:rPr>
            <a:t>0.29</a:t>
          </a:r>
          <a:r>
            <a:rPr kumimoji="1" lang="ja-JP" altLang="en-US" sz="1300">
              <a:latin typeface="ＭＳ Ｐゴシック" panose="020B0600070205080204" pitchFamily="50" charset="-128"/>
              <a:ea typeface="ＭＳ Ｐゴシック" panose="020B0600070205080204" pitchFamily="50" charset="-128"/>
            </a:rPr>
            <a:t>人増加となったものの、全国平均及び山口県平均、類似団体平均を下回っている。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今後も効率的な職員配置により、引き続き職員数の適正管理に努める。</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42878</xdr:rowOff>
    </xdr:from>
    <xdr:to>
      <xdr:col>81</xdr:col>
      <xdr:colOff>44450</xdr:colOff>
      <xdr:row>66</xdr:row>
      <xdr:rowOff>154940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158428"/>
          <a:ext cx="0" cy="131221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127017</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442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154940</xdr:rowOff>
    </xdr:from>
    <xdr:to>
      <xdr:col>81</xdr:col>
      <xdr:colOff>133350</xdr:colOff>
      <xdr:row>66</xdr:row>
      <xdr:rowOff>154940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470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129255</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901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42878</xdr:rowOff>
    </xdr:from>
    <xdr:to>
      <xdr:col>81</xdr:col>
      <xdr:colOff>133350</xdr:colOff>
      <xdr:row>59</xdr:row>
      <xdr:rowOff>42878</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158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110430</xdr:rowOff>
    </xdr:from>
    <xdr:to>
      <xdr:col>81</xdr:col>
      <xdr:colOff>44450</xdr:colOff>
      <xdr:row>60</xdr:row>
      <xdr:rowOff>143752</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397430"/>
          <a:ext cx="838200" cy="33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105004</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5634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132927</xdr:rowOff>
    </xdr:from>
    <xdr:to>
      <xdr:col>81</xdr:col>
      <xdr:colOff>95250</xdr:colOff>
      <xdr:row>62</xdr:row>
      <xdr:rowOff>63077</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591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108131</xdr:rowOff>
    </xdr:from>
    <xdr:to>
      <xdr:col>77</xdr:col>
      <xdr:colOff>44450</xdr:colOff>
      <xdr:row>60</xdr:row>
      <xdr:rowOff>110430</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395131"/>
          <a:ext cx="889000" cy="2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114542</xdr:rowOff>
    </xdr:from>
    <xdr:to>
      <xdr:col>77</xdr:col>
      <xdr:colOff>95250</xdr:colOff>
      <xdr:row>62</xdr:row>
      <xdr:rowOff>44692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572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29469</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6593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101237</xdr:rowOff>
    </xdr:from>
    <xdr:to>
      <xdr:col>72</xdr:col>
      <xdr:colOff>203200</xdr:colOff>
      <xdr:row>60</xdr:row>
      <xdr:rowOff>108131</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388237"/>
          <a:ext cx="8890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103051</xdr:rowOff>
    </xdr:from>
    <xdr:to>
      <xdr:col>73</xdr:col>
      <xdr:colOff>44450</xdr:colOff>
      <xdr:row>62</xdr:row>
      <xdr:rowOff>33201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561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17978</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647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92045</xdr:rowOff>
    </xdr:from>
    <xdr:to>
      <xdr:col>68</xdr:col>
      <xdr:colOff>152400</xdr:colOff>
      <xdr:row>60</xdr:row>
      <xdr:rowOff>101237</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379045"/>
          <a:ext cx="889000" cy="9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96157</xdr:rowOff>
    </xdr:from>
    <xdr:to>
      <xdr:col>68</xdr:col>
      <xdr:colOff>203200</xdr:colOff>
      <xdr:row>62</xdr:row>
      <xdr:rowOff>26307</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55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11084</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640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58238</xdr:rowOff>
    </xdr:from>
    <xdr:to>
      <xdr:col>64</xdr:col>
      <xdr:colOff>152400</xdr:colOff>
      <xdr:row>61</xdr:row>
      <xdr:rowOff>159838</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51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144615</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60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92952</xdr:rowOff>
    </xdr:from>
    <xdr:to>
      <xdr:col>81</xdr:col>
      <xdr:colOff>95250</xdr:colOff>
      <xdr:row>61</xdr:row>
      <xdr:rowOff>23102</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379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109479</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225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59630</xdr:rowOff>
    </xdr:from>
    <xdr:to>
      <xdr:col>77</xdr:col>
      <xdr:colOff>95250</xdr:colOff>
      <xdr:row>60</xdr:row>
      <xdr:rowOff>161230</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346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171407</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1155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57331</xdr:rowOff>
    </xdr:from>
    <xdr:to>
      <xdr:col>73</xdr:col>
      <xdr:colOff>44450</xdr:colOff>
      <xdr:row>60</xdr:row>
      <xdr:rowOff>158931</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344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169108</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113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50437</xdr:rowOff>
    </xdr:from>
    <xdr:to>
      <xdr:col>68</xdr:col>
      <xdr:colOff>203200</xdr:colOff>
      <xdr:row>60</xdr:row>
      <xdr:rowOff>152037</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337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162214</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1063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41245</xdr:rowOff>
    </xdr:from>
    <xdr:to>
      <xdr:col>64</xdr:col>
      <xdr:colOff>152400</xdr:colOff>
      <xdr:row>60</xdr:row>
      <xdr:rowOff>142845</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328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153022</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097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年度実質公債費比率の</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ヵ年平均は、前年度と比べて</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ポイント上昇し</a:t>
          </a:r>
          <a:r>
            <a:rPr kumimoji="1" lang="en-US" altLang="ja-JP" sz="1300">
              <a:latin typeface="ＭＳ Ｐゴシック" panose="020B0600070205080204" pitchFamily="50" charset="-128"/>
              <a:ea typeface="ＭＳ Ｐゴシック" panose="020B0600070205080204" pitchFamily="50" charset="-128"/>
            </a:rPr>
            <a:t>6.1</a:t>
          </a:r>
          <a:r>
            <a:rPr kumimoji="1" lang="ja-JP" altLang="en-US" sz="1300">
              <a:latin typeface="ＭＳ Ｐゴシック" panose="020B0600070205080204" pitchFamily="50" charset="-128"/>
              <a:ea typeface="ＭＳ Ｐゴシック" panose="020B0600070205080204" pitchFamily="50" charset="-128"/>
            </a:rPr>
            <a:t>％となり、山口県平均及び類似団体平均を下回ったものの、全国平均を上回っている。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単年度は、地方交付税が増加したものの、地方債元利償還金が増加したことなどにより、前年度と比べて</a:t>
          </a:r>
          <a:r>
            <a:rPr kumimoji="1" lang="en-US" altLang="ja-JP" sz="1300">
              <a:latin typeface="ＭＳ Ｐゴシック" panose="020B0600070205080204" pitchFamily="50" charset="-128"/>
              <a:ea typeface="ＭＳ Ｐゴシック" panose="020B0600070205080204" pitchFamily="50" charset="-128"/>
            </a:rPr>
            <a:t>0.60</a:t>
          </a:r>
          <a:r>
            <a:rPr kumimoji="1" lang="ja-JP" altLang="en-US" sz="1300">
              <a:latin typeface="ＭＳ Ｐゴシック" panose="020B0600070205080204" pitchFamily="50" charset="-128"/>
              <a:ea typeface="ＭＳ Ｐゴシック" panose="020B0600070205080204" pitchFamily="50" charset="-128"/>
            </a:rPr>
            <a:t>ポイント上昇した。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今後も、地方債の発行抑制等により、数値の改善に努める。</a:t>
          </a: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59267</xdr:rowOff>
    </xdr:from>
    <xdr:to>
      <xdr:col>81</xdr:col>
      <xdr:colOff>44450</xdr:colOff>
      <xdr:row>45</xdr:row>
      <xdr:rowOff>74083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060017"/>
          <a:ext cx="0" cy="17293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46160</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76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74083</xdr:rowOff>
    </xdr:from>
    <xdr:to>
      <xdr:col>81</xdr:col>
      <xdr:colOff>133350</xdr:colOff>
      <xdr:row>45</xdr:row>
      <xdr:rowOff>74083</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78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145644</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803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59267</xdr:rowOff>
    </xdr:from>
    <xdr:to>
      <xdr:col>81</xdr:col>
      <xdr:colOff>133350</xdr:colOff>
      <xdr:row>35</xdr:row>
      <xdr:rowOff>59267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060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54328</xdr:rowOff>
    </xdr:from>
    <xdr:to>
      <xdr:col>81</xdr:col>
      <xdr:colOff>44450</xdr:colOff>
      <xdr:row>38</xdr:row>
      <xdr:rowOff>81139</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179800" y="6569428"/>
          <a:ext cx="8382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8060</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8660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35983</xdr:rowOff>
    </xdr:from>
    <xdr:to>
      <xdr:col>81</xdr:col>
      <xdr:colOff>95250</xdr:colOff>
      <xdr:row>40</xdr:row>
      <xdr:rowOff>137583</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89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54328</xdr:rowOff>
    </xdr:from>
    <xdr:to>
      <xdr:col>77</xdr:col>
      <xdr:colOff>44450</xdr:colOff>
      <xdr:row>38</xdr:row>
      <xdr:rowOff>67733</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flipV="1">
          <a:off x="15290800" y="6569428"/>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22578</xdr:rowOff>
    </xdr:from>
    <xdr:to>
      <xdr:col>77</xdr:col>
      <xdr:colOff>95250</xdr:colOff>
      <xdr:row>40</xdr:row>
      <xdr:rowOff>124178</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108955</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9669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67733</xdr:rowOff>
    </xdr:from>
    <xdr:to>
      <xdr:col>72</xdr:col>
      <xdr:colOff>203200</xdr:colOff>
      <xdr:row>38</xdr:row>
      <xdr:rowOff>67733</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4401800" y="658283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167217</xdr:rowOff>
    </xdr:from>
    <xdr:to>
      <xdr:col>73</xdr:col>
      <xdr:colOff>44450</xdr:colOff>
      <xdr:row>40</xdr:row>
      <xdr:rowOff>97367</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85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82144</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940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67733</xdr:rowOff>
    </xdr:from>
    <xdr:to>
      <xdr:col>68</xdr:col>
      <xdr:colOff>152400</xdr:colOff>
      <xdr:row>39</xdr:row>
      <xdr:rowOff>30339</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flipV="1">
          <a:off x="13512800" y="6582833"/>
          <a:ext cx="889000" cy="134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153811</xdr:rowOff>
    </xdr:from>
    <xdr:to>
      <xdr:col>68</xdr:col>
      <xdr:colOff>203200</xdr:colOff>
      <xdr:row>40</xdr:row>
      <xdr:rowOff>83961</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84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68738</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926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22578</xdr:rowOff>
    </xdr:from>
    <xdr:to>
      <xdr:col>64</xdr:col>
      <xdr:colOff>152400</xdr:colOff>
      <xdr:row>40</xdr:row>
      <xdr:rowOff>124178</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108955</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966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30339</xdr:rowOff>
    </xdr:from>
    <xdr:to>
      <xdr:col>81</xdr:col>
      <xdr:colOff>95250</xdr:colOff>
      <xdr:row>38</xdr:row>
      <xdr:rowOff>131939</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6545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46866</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6390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3528</xdr:rowOff>
    </xdr:from>
    <xdr:to>
      <xdr:col>77</xdr:col>
      <xdr:colOff>95250</xdr:colOff>
      <xdr:row>38</xdr:row>
      <xdr:rowOff>105128</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6518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36</xdr:row>
      <xdr:rowOff>115305</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62875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16933</xdr:rowOff>
    </xdr:from>
    <xdr:to>
      <xdr:col>73</xdr:col>
      <xdr:colOff>44450</xdr:colOff>
      <xdr:row>38</xdr:row>
      <xdr:rowOff>118533</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653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36</xdr:row>
      <xdr:rowOff>128710</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63009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16933</xdr:rowOff>
    </xdr:from>
    <xdr:to>
      <xdr:col>68</xdr:col>
      <xdr:colOff>203200</xdr:colOff>
      <xdr:row>38</xdr:row>
      <xdr:rowOff>118533</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653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36</xdr:row>
      <xdr:rowOff>128710</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63009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150989</xdr:rowOff>
    </xdr:from>
    <xdr:to>
      <xdr:col>64</xdr:col>
      <xdr:colOff>152400</xdr:colOff>
      <xdr:row>39</xdr:row>
      <xdr:rowOff>81139</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6666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91316</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6434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組合負担等見込額の増加などによる将来負担額の増加や充当可能基金が減少したことなどにより、将来負担比率は</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％となったものの、全国平均及び山口県平均、類似団体平均のいずれも下回っている。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今後も、地方債の新規発行を伴う普通建設事業の厳選による借入額の抑制や交付税算入の高い市債の活用、基金残高の確保に努め、数値上昇の抑制を図る。</a:t>
          </a: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21</xdr:row>
      <xdr:rowOff>35916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451100"/>
          <a:ext cx="0" cy="11852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7993</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60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35916</xdr:rowOff>
    </xdr:from>
    <xdr:to>
      <xdr:col>81</xdr:col>
      <xdr:colOff>133350</xdr:colOff>
      <xdr:row>21</xdr:row>
      <xdr:rowOff>35916</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63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49776</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45007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77699</xdr:rowOff>
    </xdr:from>
    <xdr:to>
      <xdr:col>81</xdr:col>
      <xdr:colOff>95250</xdr:colOff>
      <xdr:row>15</xdr:row>
      <xdr:rowOff>7849</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47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101600</xdr:colOff>
      <xdr:row>14</xdr:row>
      <xdr:rowOff>112090</xdr:rowOff>
    </xdr:from>
    <xdr:to>
      <xdr:col>68</xdr:col>
      <xdr:colOff>152400</xdr:colOff>
      <xdr:row>15</xdr:row>
      <xdr:rowOff>48743</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flipV="1">
          <a:off x="13512800" y="2512390"/>
          <a:ext cx="889000" cy="108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83007</xdr:rowOff>
    </xdr:from>
    <xdr:to>
      <xdr:col>77</xdr:col>
      <xdr:colOff>95250</xdr:colOff>
      <xdr:row>15</xdr:row>
      <xdr:rowOff>13157</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6129000" y="248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23334</xdr:rowOff>
    </xdr:from>
    <xdr:ext cx="7366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798800" y="22521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84938</xdr:rowOff>
    </xdr:from>
    <xdr:to>
      <xdr:col>73</xdr:col>
      <xdr:colOff>44450</xdr:colOff>
      <xdr:row>15</xdr:row>
      <xdr:rowOff>15088</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485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25265</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254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122580</xdr:rowOff>
    </xdr:from>
    <xdr:to>
      <xdr:col>68</xdr:col>
      <xdr:colOff>203200</xdr:colOff>
      <xdr:row>15</xdr:row>
      <xdr:rowOff>52730</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4351000" y="252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37507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020800" y="2609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8560</xdr:rowOff>
    </xdr:from>
    <xdr:to>
      <xdr:col>64</xdr:col>
      <xdr:colOff>152400</xdr:colOff>
      <xdr:row>15</xdr:row>
      <xdr:rowOff>110160</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3462000" y="2580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94937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3131800" y="2666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8687</xdr:rowOff>
    </xdr:from>
    <xdr:to>
      <xdr:col>81</xdr:col>
      <xdr:colOff>95250</xdr:colOff>
      <xdr:row>14</xdr:row>
      <xdr:rowOff>110287</xdr:rowOff>
    </xdr:to>
    <xdr:sp macro="" textlink="">
      <xdr:nvSpPr>
        <xdr:cNvPr id="461" name="楕円 460">
          <a:extLst>
            <a:ext uri="{FF2B5EF4-FFF2-40B4-BE49-F238E27FC236}">
              <a16:creationId xmlns:a16="http://schemas.microsoft.com/office/drawing/2014/main" id="{00000000-0008-0000-0300-0000CD010000}"/>
            </a:ext>
          </a:extLst>
        </xdr:cNvPr>
        <xdr:cNvSpPr/>
      </xdr:nvSpPr>
      <xdr:spPr>
        <a:xfrm>
          <a:off x="16967200" y="240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101414</xdr:rowOff>
    </xdr:from>
    <xdr:ext cx="762000" cy="259045"/>
    <xdr:sp macro="" textlink="">
      <xdr:nvSpPr>
        <xdr:cNvPr id="462" name="将来負担の状況該当値テキスト">
          <a:extLst>
            <a:ext uri="{FF2B5EF4-FFF2-40B4-BE49-F238E27FC236}">
              <a16:creationId xmlns:a16="http://schemas.microsoft.com/office/drawing/2014/main" id="{00000000-0008-0000-0300-0000CE010000}"/>
            </a:ext>
          </a:extLst>
        </xdr:cNvPr>
        <xdr:cNvSpPr txBox="1"/>
      </xdr:nvSpPr>
      <xdr:spPr>
        <a:xfrm>
          <a:off x="17106900" y="23302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61290</xdr:rowOff>
    </xdr:from>
    <xdr:to>
      <xdr:col>68</xdr:col>
      <xdr:colOff>203200</xdr:colOff>
      <xdr:row>14</xdr:row>
      <xdr:rowOff>162890</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4351000" y="2461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1617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020800" y="2230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169393</xdr:rowOff>
    </xdr:from>
    <xdr:to>
      <xdr:col>64</xdr:col>
      <xdr:colOff>152400</xdr:colOff>
      <xdr:row>15</xdr:row>
      <xdr:rowOff>99543</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3462000" y="2569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109720</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3131800" y="23385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山口県光市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48,015
47,474
92.13
26,116,248
24,776,395
1,156,044
13,921,810
20,389,423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6.1
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退職金及び職員給の増加により、経常収支比率は前年度と比べて</a:t>
          </a:r>
          <a:r>
            <a:rPr kumimoji="1" lang="en-US" altLang="ja-JP" sz="1300">
              <a:latin typeface="ＭＳ Ｐゴシック" panose="020B0600070205080204" pitchFamily="50" charset="-128"/>
              <a:ea typeface="ＭＳ Ｐゴシック" panose="020B0600070205080204" pitchFamily="50" charset="-128"/>
            </a:rPr>
            <a:t>2.1</a:t>
          </a:r>
          <a:r>
            <a:rPr kumimoji="1" lang="ja-JP" altLang="en-US" sz="1300">
              <a:latin typeface="ＭＳ Ｐゴシック" panose="020B0600070205080204" pitchFamily="50" charset="-128"/>
              <a:ea typeface="ＭＳ Ｐゴシック" panose="020B0600070205080204" pitchFamily="50" charset="-128"/>
            </a:rPr>
            <a:t>ポイント上昇したものの、類似団体平均を</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ポイント下回っている。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今後も、職員数の適正管理、時間外勤務手当の削減に取組む。</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123190</xdr:rowOff>
    </xdr:from>
    <xdr:to>
      <xdr:col>24</xdr:col>
      <xdr:colOff>25400</xdr:colOff>
      <xdr:row>41</xdr:row>
      <xdr:rowOff>8890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78104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152417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10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8890</xdr:rowOff>
    </xdr:from>
    <xdr:to>
      <xdr:col>24</xdr:col>
      <xdr:colOff>114300</xdr:colOff>
      <xdr:row>41</xdr:row>
      <xdr:rowOff>8890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3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38117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24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123190</xdr:rowOff>
    </xdr:from>
    <xdr:to>
      <xdr:col>24</xdr:col>
      <xdr:colOff>114300</xdr:colOff>
      <xdr:row>33</xdr:row>
      <xdr:rowOff>123190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781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69850</xdr:rowOff>
    </xdr:from>
    <xdr:to>
      <xdr:col>24</xdr:col>
      <xdr:colOff>25400</xdr:colOff>
      <xdr:row>36</xdr:row>
      <xdr:rowOff>58420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070600"/>
          <a:ext cx="8382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29227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72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57150</xdr:rowOff>
    </xdr:from>
    <xdr:to>
      <xdr:col>24</xdr:col>
      <xdr:colOff>76200</xdr:colOff>
      <xdr:row>37</xdr:row>
      <xdr:rowOff>158750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69850</xdr:rowOff>
    </xdr:from>
    <xdr:to>
      <xdr:col>19</xdr:col>
      <xdr:colOff>187325</xdr:colOff>
      <xdr:row>35</xdr:row>
      <xdr:rowOff>85090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0706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152400</xdr:rowOff>
    </xdr:from>
    <xdr:to>
      <xdr:col>20</xdr:col>
      <xdr:colOff>38100</xdr:colOff>
      <xdr:row>37</xdr:row>
      <xdr:rowOff>82550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67327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410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85090</xdr:rowOff>
    </xdr:from>
    <xdr:to>
      <xdr:col>15</xdr:col>
      <xdr:colOff>98425</xdr:colOff>
      <xdr:row>35</xdr:row>
      <xdr:rowOff>153670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08584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129540</xdr:rowOff>
    </xdr:from>
    <xdr:to>
      <xdr:col>15</xdr:col>
      <xdr:colOff>149225</xdr:colOff>
      <xdr:row>37</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44467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8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153670</xdr:rowOff>
    </xdr:from>
    <xdr:to>
      <xdr:col>11</xdr:col>
      <xdr:colOff>9525</xdr:colOff>
      <xdr:row>36</xdr:row>
      <xdr:rowOff>104140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15442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162577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152400</xdr:rowOff>
    </xdr:from>
    <xdr:to>
      <xdr:col>6</xdr:col>
      <xdr:colOff>171450</xdr:colOff>
      <xdr:row>37</xdr:row>
      <xdr:rowOff>82550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67327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1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7620</xdr:rowOff>
    </xdr:from>
    <xdr:to>
      <xdr:col>24</xdr:col>
      <xdr:colOff>76200</xdr:colOff>
      <xdr:row>36</xdr:row>
      <xdr:rowOff>109220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24147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02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19050</xdr:rowOff>
    </xdr:from>
    <xdr:to>
      <xdr:col>20</xdr:col>
      <xdr:colOff>38100</xdr:colOff>
      <xdr:row>35</xdr:row>
      <xdr:rowOff>120650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01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130827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788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34290</xdr:rowOff>
    </xdr:from>
    <xdr:to>
      <xdr:col>15</xdr:col>
      <xdr:colOff>149225</xdr:colOff>
      <xdr:row>35</xdr:row>
      <xdr:rowOff>135890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035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146067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803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102870</xdr:rowOff>
    </xdr:from>
    <xdr:to>
      <xdr:col>11</xdr:col>
      <xdr:colOff>60325</xdr:colOff>
      <xdr:row>36</xdr:row>
      <xdr:rowOff>33020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10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43197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87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53340</xdr:rowOff>
    </xdr:from>
    <xdr:to>
      <xdr:col>6</xdr:col>
      <xdr:colOff>171450</xdr:colOff>
      <xdr:row>36</xdr:row>
      <xdr:rowOff>154940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165117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小学校管理事務費や不燃物・可燃ごみ等収集事業などの物件費の増加により経常収支比率は前年度と比べて</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ポイント上昇の</a:t>
          </a:r>
          <a:r>
            <a:rPr kumimoji="1" lang="en-US" altLang="ja-JP" sz="1300">
              <a:latin typeface="ＭＳ Ｐゴシック" panose="020B0600070205080204" pitchFamily="50" charset="-128"/>
              <a:ea typeface="ＭＳ Ｐゴシック" panose="020B0600070205080204" pitchFamily="50" charset="-128"/>
            </a:rPr>
            <a:t>14.6</a:t>
          </a:r>
          <a:r>
            <a:rPr kumimoji="1" lang="ja-JP" altLang="en-US" sz="1300">
              <a:latin typeface="ＭＳ Ｐゴシック" panose="020B0600070205080204" pitchFamily="50" charset="-128"/>
              <a:ea typeface="ＭＳ Ｐゴシック" panose="020B0600070205080204" pitchFamily="50" charset="-128"/>
            </a:rPr>
            <a:t>％となったものの、類似団体平均を</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今後も、事務事業や施設管理経費等の見直しを図り、内部事務経費等の縮減に努める。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54610</xdr:rowOff>
    </xdr:from>
    <xdr:to>
      <xdr:col>82</xdr:col>
      <xdr:colOff>107950</xdr:colOff>
      <xdr:row>20</xdr:row>
      <xdr:rowOff>104140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83460"/>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76217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0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104140</xdr:rowOff>
    </xdr:from>
    <xdr:to>
      <xdr:col>82</xdr:col>
      <xdr:colOff>196850</xdr:colOff>
      <xdr:row>20</xdr:row>
      <xdr:rowOff>104140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533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140987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26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54610</xdr:rowOff>
    </xdr:from>
    <xdr:to>
      <xdr:col>82</xdr:col>
      <xdr:colOff>196850</xdr:colOff>
      <xdr:row>13</xdr:row>
      <xdr:rowOff>54610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83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8890</xdr:rowOff>
    </xdr:from>
    <xdr:to>
      <xdr:col>82</xdr:col>
      <xdr:colOff>107950</xdr:colOff>
      <xdr:row>17</xdr:row>
      <xdr:rowOff>39370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92354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6367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921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34290</xdr:rowOff>
    </xdr:from>
    <xdr:to>
      <xdr:col>82</xdr:col>
      <xdr:colOff>158750</xdr:colOff>
      <xdr:row>17</xdr:row>
      <xdr:rowOff>135890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48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111760</xdr:rowOff>
    </xdr:from>
    <xdr:to>
      <xdr:col>78</xdr:col>
      <xdr:colOff>69850</xdr:colOff>
      <xdr:row>17</xdr:row>
      <xdr:rowOff>8890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85496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3810</xdr:rowOff>
    </xdr:from>
    <xdr:to>
      <xdr:col>78</xdr:col>
      <xdr:colOff>120650</xdr:colOff>
      <xdr:row>17</xdr:row>
      <xdr:rowOff>105410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918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90187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3004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81280</xdr:rowOff>
    </xdr:from>
    <xdr:to>
      <xdr:col>73</xdr:col>
      <xdr:colOff>180975</xdr:colOff>
      <xdr:row>16</xdr:row>
      <xdr:rowOff>111760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82448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152400</xdr:rowOff>
    </xdr:from>
    <xdr:to>
      <xdr:col>74</xdr:col>
      <xdr:colOff>31750</xdr:colOff>
      <xdr:row>17</xdr:row>
      <xdr:rowOff>82550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67327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98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81280</xdr:rowOff>
    </xdr:from>
    <xdr:to>
      <xdr:col>69</xdr:col>
      <xdr:colOff>92075</xdr:colOff>
      <xdr:row>16</xdr:row>
      <xdr:rowOff>149860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82448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76200</xdr:rowOff>
    </xdr:from>
    <xdr:to>
      <xdr:col>69</xdr:col>
      <xdr:colOff>142875</xdr:colOff>
      <xdr:row>17</xdr:row>
      <xdr:rowOff>6350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1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162577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90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83820</xdr:rowOff>
    </xdr:from>
    <xdr:to>
      <xdr:col>65</xdr:col>
      <xdr:colOff>53975</xdr:colOff>
      <xdr:row>17</xdr:row>
      <xdr:rowOff>13970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24147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59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160020</xdr:rowOff>
    </xdr:from>
    <xdr:to>
      <xdr:col>82</xdr:col>
      <xdr:colOff>158750</xdr:colOff>
      <xdr:row>17</xdr:row>
      <xdr:rowOff>90170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903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5097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74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129540</xdr:rowOff>
    </xdr:from>
    <xdr:to>
      <xdr:col>78</xdr:col>
      <xdr:colOff>120650</xdr:colOff>
      <xdr:row>17</xdr:row>
      <xdr:rowOff>59690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872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69867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641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60960</xdr:rowOff>
    </xdr:from>
    <xdr:to>
      <xdr:col>74</xdr:col>
      <xdr:colOff>31750</xdr:colOff>
      <xdr:row>16</xdr:row>
      <xdr:rowOff>162560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80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1287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573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30480</xdr:rowOff>
    </xdr:from>
    <xdr:to>
      <xdr:col>69</xdr:col>
      <xdr:colOff>142875</xdr:colOff>
      <xdr:row>16</xdr:row>
      <xdr:rowOff>132080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77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142257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542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99060</xdr:rowOff>
    </xdr:from>
    <xdr:to>
      <xdr:col>65</xdr:col>
      <xdr:colOff>53975</xdr:colOff>
      <xdr:row>17</xdr:row>
      <xdr:rowOff>29210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84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13987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928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自立支援給付事業や乳幼児医療費助成事業の増加などにより扶助費は増加したものの、地方交付税の増加などにより経常一般財源収入額が増加したため、経常収支比率は前年度と比べて</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ポイント低下し</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％となったが、類似団体平均を</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ポイント上回っている。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今後も引き続き、扶助費の適正な執行に努める。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62</xdr:row>
      <xdr:rowOff>78015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091385"/>
          <a:ext cx="0" cy="1616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50092</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79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78015</xdr:rowOff>
    </xdr:from>
    <xdr:to>
      <xdr:col>24</xdr:col>
      <xdr:colOff>114300</xdr:colOff>
      <xdr:row>62</xdr:row>
      <xdr:rowOff>78015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707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61685</xdr:rowOff>
    </xdr:from>
    <xdr:to>
      <xdr:col>24</xdr:col>
      <xdr:colOff>25400</xdr:colOff>
      <xdr:row>58</xdr:row>
      <xdr:rowOff>78015</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flipV="1">
          <a:off x="3987800" y="10005785"/>
          <a:ext cx="838200" cy="1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109055</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538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92528</xdr:rowOff>
    </xdr:from>
    <xdr:to>
      <xdr:col>24</xdr:col>
      <xdr:colOff>76200</xdr:colOff>
      <xdr:row>57</xdr:row>
      <xdr:rowOff>22678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118835</xdr:rowOff>
    </xdr:from>
    <xdr:to>
      <xdr:col>19</xdr:col>
      <xdr:colOff>187325</xdr:colOff>
      <xdr:row>58</xdr:row>
      <xdr:rowOff>78015</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891485"/>
          <a:ext cx="889000" cy="130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92528</xdr:rowOff>
    </xdr:from>
    <xdr:to>
      <xdr:col>20</xdr:col>
      <xdr:colOff>38100</xdr:colOff>
      <xdr:row>57</xdr:row>
      <xdr:rowOff>22678</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32855</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462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118835</xdr:rowOff>
    </xdr:from>
    <xdr:to>
      <xdr:col>15</xdr:col>
      <xdr:colOff>98425</xdr:colOff>
      <xdr:row>57</xdr:row>
      <xdr:rowOff>167822</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flipV="1">
          <a:off x="2209800" y="9891485"/>
          <a:ext cx="889000" cy="4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10885</xdr:rowOff>
    </xdr:from>
    <xdr:to>
      <xdr:col>15</xdr:col>
      <xdr:colOff>149225</xdr:colOff>
      <xdr:row>56</xdr:row>
      <xdr:rowOff>112485</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61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122662</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38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167822</xdr:rowOff>
    </xdr:from>
    <xdr:to>
      <xdr:col>11</xdr:col>
      <xdr:colOff>9525</xdr:colOff>
      <xdr:row>58</xdr:row>
      <xdr:rowOff>78015</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940472"/>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149678</xdr:rowOff>
    </xdr:from>
    <xdr:to>
      <xdr:col>11</xdr:col>
      <xdr:colOff>60325</xdr:colOff>
      <xdr:row>56</xdr:row>
      <xdr:rowOff>79828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90005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348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59872</xdr:rowOff>
    </xdr:from>
    <xdr:to>
      <xdr:col>6</xdr:col>
      <xdr:colOff>171450</xdr:colOff>
      <xdr:row>56</xdr:row>
      <xdr:rowOff>161472</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199</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429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10885</xdr:rowOff>
    </xdr:from>
    <xdr:to>
      <xdr:col>24</xdr:col>
      <xdr:colOff>76200</xdr:colOff>
      <xdr:row>58</xdr:row>
      <xdr:rowOff>112485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954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154412</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92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27215</xdr:rowOff>
    </xdr:from>
    <xdr:to>
      <xdr:col>20</xdr:col>
      <xdr:colOff>38100</xdr:colOff>
      <xdr:row>58</xdr:row>
      <xdr:rowOff>128815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971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113592</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100576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68035</xdr:rowOff>
    </xdr:from>
    <xdr:to>
      <xdr:col>15</xdr:col>
      <xdr:colOff>149225</xdr:colOff>
      <xdr:row>57</xdr:row>
      <xdr:rowOff>169635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840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154412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92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117022</xdr:rowOff>
    </xdr:from>
    <xdr:to>
      <xdr:col>11</xdr:col>
      <xdr:colOff>60325</xdr:colOff>
      <xdr:row>58</xdr:row>
      <xdr:rowOff>47172</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88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31949</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976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27215</xdr:rowOff>
    </xdr:from>
    <xdr:to>
      <xdr:col>6</xdr:col>
      <xdr:colOff>171450</xdr:colOff>
      <xdr:row>58</xdr:row>
      <xdr:rowOff>128815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971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113592</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10057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後期高齢者医療事業繰出金の増加により、前年度と比べて</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ポイント上昇の</a:t>
          </a:r>
          <a:r>
            <a:rPr kumimoji="1" lang="en-US" altLang="ja-JP" sz="1300">
              <a:latin typeface="ＭＳ Ｐゴシック" panose="020B0600070205080204" pitchFamily="50" charset="-128"/>
              <a:ea typeface="ＭＳ Ｐゴシック" panose="020B0600070205080204" pitchFamily="50" charset="-128"/>
            </a:rPr>
            <a:t>13.4</a:t>
          </a:r>
          <a:r>
            <a:rPr kumimoji="1" lang="ja-JP" altLang="en-US" sz="1300">
              <a:latin typeface="ＭＳ Ｐゴシック" panose="020B0600070205080204" pitchFamily="50" charset="-128"/>
              <a:ea typeface="ＭＳ Ｐゴシック" panose="020B0600070205080204" pitchFamily="50" charset="-128"/>
            </a:rPr>
            <a:t>％となった。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今後も特別会計においても経費削減に取り組むとともに、使用料等の適正化を図り、引き続き普通会計負担額の縮減に努める。</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149860</xdr:rowOff>
    </xdr:from>
    <xdr:to>
      <xdr:col>82</xdr:col>
      <xdr:colOff>107950</xdr:colOff>
      <xdr:row>61</xdr:row>
      <xdr:rowOff>146050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65260"/>
          <a:ext cx="0" cy="153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118127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146050</xdr:rowOff>
    </xdr:from>
    <xdr:to>
      <xdr:col>82</xdr:col>
      <xdr:colOff>196850</xdr:colOff>
      <xdr:row>61</xdr:row>
      <xdr:rowOff>146050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64787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0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149860</xdr:rowOff>
    </xdr:from>
    <xdr:to>
      <xdr:col>82</xdr:col>
      <xdr:colOff>196850</xdr:colOff>
      <xdr:row>52</xdr:row>
      <xdr:rowOff>149860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65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165100</xdr:rowOff>
    </xdr:from>
    <xdr:to>
      <xdr:col>82</xdr:col>
      <xdr:colOff>107950</xdr:colOff>
      <xdr:row>57</xdr:row>
      <xdr:rowOff>54610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976630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85107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514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68580</xdr:rowOff>
    </xdr:from>
    <xdr:to>
      <xdr:col>82</xdr:col>
      <xdr:colOff>158750</xdr:colOff>
      <xdr:row>56</xdr:row>
      <xdr:rowOff>170180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153670</xdr:rowOff>
    </xdr:from>
    <xdr:to>
      <xdr:col>78</xdr:col>
      <xdr:colOff>69850</xdr:colOff>
      <xdr:row>56</xdr:row>
      <xdr:rowOff>165100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583420"/>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68580</xdr:rowOff>
    </xdr:from>
    <xdr:to>
      <xdr:col>78</xdr:col>
      <xdr:colOff>120650</xdr:colOff>
      <xdr:row>56</xdr:row>
      <xdr:rowOff>170180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8907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438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138430</xdr:rowOff>
    </xdr:from>
    <xdr:to>
      <xdr:col>73</xdr:col>
      <xdr:colOff>180975</xdr:colOff>
      <xdr:row>55</xdr:row>
      <xdr:rowOff>153670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5681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83820</xdr:rowOff>
    </xdr:from>
    <xdr:to>
      <xdr:col>74</xdr:col>
      <xdr:colOff>31750</xdr:colOff>
      <xdr:row>57</xdr:row>
      <xdr:rowOff>13970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68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170197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71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138430</xdr:rowOff>
    </xdr:from>
    <xdr:to>
      <xdr:col>69</xdr:col>
      <xdr:colOff>92075</xdr:colOff>
      <xdr:row>56</xdr:row>
      <xdr:rowOff>134620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568180"/>
          <a:ext cx="889000" cy="16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22860</xdr:rowOff>
    </xdr:from>
    <xdr:to>
      <xdr:col>69</xdr:col>
      <xdr:colOff>142875</xdr:colOff>
      <xdr:row>56</xdr:row>
      <xdr:rowOff>124460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62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109237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710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99060</xdr:rowOff>
    </xdr:from>
    <xdr:to>
      <xdr:col>65</xdr:col>
      <xdr:colOff>53975</xdr:colOff>
      <xdr:row>57</xdr:row>
      <xdr:rowOff>29210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13987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786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3810</xdr:rowOff>
    </xdr:from>
    <xdr:to>
      <xdr:col>82</xdr:col>
      <xdr:colOff>158750</xdr:colOff>
      <xdr:row>57</xdr:row>
      <xdr:rowOff>105410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776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147337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748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114300</xdr:rowOff>
    </xdr:from>
    <xdr:to>
      <xdr:col>78</xdr:col>
      <xdr:colOff>120650</xdr:colOff>
      <xdr:row>57</xdr:row>
      <xdr:rowOff>44450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29227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80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102870</xdr:rowOff>
    </xdr:from>
    <xdr:to>
      <xdr:col>74</xdr:col>
      <xdr:colOff>31750</xdr:colOff>
      <xdr:row>56</xdr:row>
      <xdr:rowOff>33020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53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43197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301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87630</xdr:rowOff>
    </xdr:from>
    <xdr:to>
      <xdr:col>69</xdr:col>
      <xdr:colOff>142875</xdr:colOff>
      <xdr:row>56</xdr:row>
      <xdr:rowOff>17780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51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27957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286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83820</xdr:rowOff>
    </xdr:from>
    <xdr:to>
      <xdr:col>65</xdr:col>
      <xdr:colOff>53975</xdr:colOff>
      <xdr:row>57</xdr:row>
      <xdr:rowOff>13970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68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24147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453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光地区消防組合負担金や下水道事業会計繰出金などの補助費等に係る経常経費充当一般財源の減少により、前年度と比べて</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ポイント低下の</a:t>
          </a:r>
          <a:r>
            <a:rPr kumimoji="1" lang="en-US" altLang="ja-JP" sz="1300">
              <a:latin typeface="ＭＳ Ｐゴシック" panose="020B0600070205080204" pitchFamily="50" charset="-128"/>
              <a:ea typeface="ＭＳ Ｐゴシック" panose="020B0600070205080204" pitchFamily="50" charset="-128"/>
            </a:rPr>
            <a:t>19.6</a:t>
          </a:r>
          <a:r>
            <a:rPr kumimoji="1" lang="ja-JP" altLang="en-US" sz="1300">
              <a:latin typeface="ＭＳ Ｐゴシック" panose="020B0600070205080204" pitchFamily="50" charset="-128"/>
              <a:ea typeface="ＭＳ Ｐゴシック" panose="020B0600070205080204" pitchFamily="50" charset="-128"/>
            </a:rPr>
            <a:t>％となったものの、類似団体平均を</a:t>
          </a:r>
          <a:r>
            <a:rPr kumimoji="1" lang="en-US" altLang="ja-JP" sz="1300">
              <a:latin typeface="ＭＳ Ｐゴシック" panose="020B0600070205080204" pitchFamily="50" charset="-128"/>
              <a:ea typeface="ＭＳ Ｐゴシック" panose="020B0600070205080204" pitchFamily="50" charset="-128"/>
            </a:rPr>
            <a:t>5.2</a:t>
          </a:r>
          <a:r>
            <a:rPr kumimoji="1" lang="ja-JP" altLang="en-US" sz="1300">
              <a:latin typeface="ＭＳ Ｐゴシック" panose="020B0600070205080204" pitchFamily="50" charset="-128"/>
              <a:ea typeface="ＭＳ Ｐゴシック" panose="020B0600070205080204" pitchFamily="50" charset="-128"/>
            </a:rPr>
            <a:t>ポイント上回っている。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今後も引き続き、公営企業会計等への繰出金等の精査を進める。</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140716</xdr:rowOff>
    </xdr:from>
    <xdr:to>
      <xdr:col>82</xdr:col>
      <xdr:colOff>107950</xdr:colOff>
      <xdr:row>41</xdr:row>
      <xdr:rowOff>46990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970016"/>
          <a:ext cx="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19067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48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46990</xdr:rowOff>
    </xdr:from>
    <xdr:to>
      <xdr:col>82</xdr:col>
      <xdr:colOff>196850</xdr:colOff>
      <xdr:row>41</xdr:row>
      <xdr:rowOff>46990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7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55643</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713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140716</xdr:rowOff>
    </xdr:from>
    <xdr:to>
      <xdr:col>82</xdr:col>
      <xdr:colOff>196850</xdr:colOff>
      <xdr:row>34</xdr:row>
      <xdr:rowOff>140716</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970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108712</xdr:rowOff>
    </xdr:from>
    <xdr:to>
      <xdr:col>82</xdr:col>
      <xdr:colOff>107950</xdr:colOff>
      <xdr:row>38</xdr:row>
      <xdr:rowOff>159004</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5671800" y="6623812"/>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8145</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1803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163068</xdr:rowOff>
    </xdr:from>
    <xdr:to>
      <xdr:col>82</xdr:col>
      <xdr:colOff>158750</xdr:colOff>
      <xdr:row>37</xdr:row>
      <xdr:rowOff>93218</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58420</xdr:rowOff>
    </xdr:from>
    <xdr:to>
      <xdr:col>78</xdr:col>
      <xdr:colOff>69850</xdr:colOff>
      <xdr:row>38</xdr:row>
      <xdr:rowOff>159004</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4782800" y="6573520"/>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167640</xdr:rowOff>
    </xdr:from>
    <xdr:to>
      <xdr:col>78</xdr:col>
      <xdr:colOff>120650</xdr:colOff>
      <xdr:row>37</xdr:row>
      <xdr:rowOff>97790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107967</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108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58420</xdr:rowOff>
    </xdr:from>
    <xdr:to>
      <xdr:col>73</xdr:col>
      <xdr:colOff>180975</xdr:colOff>
      <xdr:row>38</xdr:row>
      <xdr:rowOff>90424</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893800" y="6573520"/>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94251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90424</xdr:rowOff>
    </xdr:from>
    <xdr:to>
      <xdr:col>69</xdr:col>
      <xdr:colOff>92075</xdr:colOff>
      <xdr:row>38</xdr:row>
      <xdr:rowOff>168148</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6605524"/>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131064</xdr:rowOff>
    </xdr:from>
    <xdr:to>
      <xdr:col>69</xdr:col>
      <xdr:colOff>142875</xdr:colOff>
      <xdr:row>37</xdr:row>
      <xdr:rowOff>61214</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71391</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072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14478</xdr:rowOff>
    </xdr:from>
    <xdr:to>
      <xdr:col>65</xdr:col>
      <xdr:colOff>53975</xdr:colOff>
      <xdr:row>37</xdr:row>
      <xdr:rowOff>116078</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126255</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127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57912</xdr:rowOff>
    </xdr:from>
    <xdr:to>
      <xdr:col>82</xdr:col>
      <xdr:colOff>158750</xdr:colOff>
      <xdr:row>38</xdr:row>
      <xdr:rowOff>159512</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573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29989</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545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108204</xdr:rowOff>
    </xdr:from>
    <xdr:to>
      <xdr:col>78</xdr:col>
      <xdr:colOff>120650</xdr:colOff>
      <xdr:row>39</xdr:row>
      <xdr:rowOff>38354</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623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23131</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67096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7620</xdr:rowOff>
    </xdr:from>
    <xdr:to>
      <xdr:col>74</xdr:col>
      <xdr:colOff>31750</xdr:colOff>
      <xdr:row>38</xdr:row>
      <xdr:rowOff>109220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52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93997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660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39624</xdr:rowOff>
    </xdr:from>
    <xdr:to>
      <xdr:col>69</xdr:col>
      <xdr:colOff>142875</xdr:colOff>
      <xdr:row>38</xdr:row>
      <xdr:rowOff>141224</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554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126001</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6641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117348</xdr:rowOff>
    </xdr:from>
    <xdr:to>
      <xdr:col>65</xdr:col>
      <xdr:colOff>53975</xdr:colOff>
      <xdr:row>39</xdr:row>
      <xdr:rowOff>47498</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632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32275</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6718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緊急防災・減債事業や旧合併特例事業の償還開始に伴う元利償還金の増加により、経常収支比率は前年度と比べて</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ポイント上昇し</a:t>
          </a:r>
          <a:r>
            <a:rPr kumimoji="1" lang="en-US" altLang="ja-JP" sz="1300">
              <a:latin typeface="ＭＳ Ｐゴシック" panose="020B0600070205080204" pitchFamily="50" charset="-128"/>
              <a:ea typeface="ＭＳ Ｐゴシック" panose="020B0600070205080204" pitchFamily="50" charset="-128"/>
            </a:rPr>
            <a:t>17.4</a:t>
          </a:r>
          <a:r>
            <a:rPr kumimoji="1" lang="ja-JP" altLang="en-US" sz="1300">
              <a:latin typeface="ＭＳ Ｐゴシック" panose="020B0600070205080204" pitchFamily="50" charset="-128"/>
              <a:ea typeface="ＭＳ Ｐゴシック" panose="020B0600070205080204" pitchFamily="50" charset="-128"/>
            </a:rPr>
            <a:t>％となり、類似団体平均を</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ポイント上回っている。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今後も、地方債の新規発行を伴う普通建設事業の厳選により、地方債発行額の抑制に努める。</a:t>
          </a: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153670</xdr:rowOff>
    </xdr:from>
    <xdr:to>
      <xdr:col>24</xdr:col>
      <xdr:colOff>25400</xdr:colOff>
      <xdr:row>82</xdr:row>
      <xdr:rowOff>50800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6695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68597</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41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153670</xdr:rowOff>
    </xdr:from>
    <xdr:to>
      <xdr:col>24</xdr:col>
      <xdr:colOff>114300</xdr:colOff>
      <xdr:row>73</xdr:row>
      <xdr:rowOff>153670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669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66039</xdr:rowOff>
    </xdr:from>
    <xdr:to>
      <xdr:col>24</xdr:col>
      <xdr:colOff>25400</xdr:colOff>
      <xdr:row>78</xdr:row>
      <xdr:rowOff>81280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3987800" y="13439139"/>
          <a:ext cx="8382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134638</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1648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118111</xdr:rowOff>
    </xdr:from>
    <xdr:to>
      <xdr:col>24</xdr:col>
      <xdr:colOff>76200</xdr:colOff>
      <xdr:row>78</xdr:row>
      <xdr:rowOff>48261</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31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146050</xdr:rowOff>
    </xdr:from>
    <xdr:to>
      <xdr:col>19</xdr:col>
      <xdr:colOff>187325</xdr:colOff>
      <xdr:row>78</xdr:row>
      <xdr:rowOff>66039</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3098800" y="13347700"/>
          <a:ext cx="88900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7620</xdr:rowOff>
    </xdr:from>
    <xdr:to>
      <xdr:col>20</xdr:col>
      <xdr:colOff>38100</xdr:colOff>
      <xdr:row>78</xdr:row>
      <xdr:rowOff>109220</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38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119397</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149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146050</xdr:rowOff>
    </xdr:from>
    <xdr:to>
      <xdr:col>15</xdr:col>
      <xdr:colOff>98425</xdr:colOff>
      <xdr:row>77</xdr:row>
      <xdr:rowOff>146050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3347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0</xdr:rowOff>
    </xdr:from>
    <xdr:to>
      <xdr:col>15</xdr:col>
      <xdr:colOff>149225</xdr:colOff>
      <xdr:row>78</xdr:row>
      <xdr:rowOff>101600</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86377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146050</xdr:rowOff>
    </xdr:from>
    <xdr:to>
      <xdr:col>11</xdr:col>
      <xdr:colOff>9525</xdr:colOff>
      <xdr:row>78</xdr:row>
      <xdr:rowOff>5080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33477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110489</xdr:rowOff>
    </xdr:from>
    <xdr:to>
      <xdr:col>11</xdr:col>
      <xdr:colOff>60325</xdr:colOff>
      <xdr:row>78</xdr:row>
      <xdr:rowOff>40639</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25416</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39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15239</xdr:rowOff>
    </xdr:from>
    <xdr:to>
      <xdr:col>6</xdr:col>
      <xdr:colOff>171450</xdr:colOff>
      <xdr:row>78</xdr:row>
      <xdr:rowOff>116839</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38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101616</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474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30480</xdr:rowOff>
    </xdr:from>
    <xdr:to>
      <xdr:col>24</xdr:col>
      <xdr:colOff>76200</xdr:colOff>
      <xdr:row>78</xdr:row>
      <xdr:rowOff>132080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40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2557</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3375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15239</xdr:rowOff>
    </xdr:from>
    <xdr:to>
      <xdr:col>20</xdr:col>
      <xdr:colOff>38100</xdr:colOff>
      <xdr:row>78</xdr:row>
      <xdr:rowOff>116839</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388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101616</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34747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95250</xdr:rowOff>
    </xdr:from>
    <xdr:to>
      <xdr:col>15</xdr:col>
      <xdr:colOff>149225</xdr:colOff>
      <xdr:row>78</xdr:row>
      <xdr:rowOff>25400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29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35577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306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95250</xdr:rowOff>
    </xdr:from>
    <xdr:to>
      <xdr:col>11</xdr:col>
      <xdr:colOff>60325</xdr:colOff>
      <xdr:row>78</xdr:row>
      <xdr:rowOff>25400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29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35577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306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125730</xdr:rowOff>
    </xdr:from>
    <xdr:to>
      <xdr:col>6</xdr:col>
      <xdr:colOff>171450</xdr:colOff>
      <xdr:row>78</xdr:row>
      <xdr:rowOff>55880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32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66057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3096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公債費以外に係る経常収支比率は</a:t>
          </a:r>
          <a:r>
            <a:rPr kumimoji="1" lang="en-US" altLang="ja-JP" sz="1300">
              <a:latin typeface="ＭＳ Ｐゴシック" panose="020B0600070205080204" pitchFamily="50" charset="-128"/>
              <a:ea typeface="ＭＳ Ｐゴシック" panose="020B0600070205080204" pitchFamily="50" charset="-128"/>
            </a:rPr>
            <a:t>80.2</a:t>
          </a:r>
          <a:r>
            <a:rPr kumimoji="1" lang="ja-JP" altLang="en-US" sz="1300">
              <a:latin typeface="ＭＳ Ｐゴシック" panose="020B0600070205080204" pitchFamily="50" charset="-128"/>
              <a:ea typeface="ＭＳ Ｐゴシック" panose="020B0600070205080204" pitchFamily="50" charset="-128"/>
            </a:rPr>
            <a:t>％と、前年度と比べて </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ポイント上昇し、類似団体平均を</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ポイント上回ってい るが、これは、類似団体に比べ補助費等の割合が高いことによ る。</a:t>
          </a: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89444</xdr:rowOff>
    </xdr:from>
    <xdr:to>
      <xdr:col>82</xdr:col>
      <xdr:colOff>107950</xdr:colOff>
      <xdr:row>81</xdr:row>
      <xdr:rowOff>11068</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605294"/>
          <a:ext cx="0" cy="1293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154595</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870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11068</xdr:rowOff>
    </xdr:from>
    <xdr:to>
      <xdr:col>82</xdr:col>
      <xdr:colOff>196850</xdr:colOff>
      <xdr:row>81</xdr:row>
      <xdr:rowOff>11068</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898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4371</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348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89444</xdr:rowOff>
    </xdr:from>
    <xdr:to>
      <xdr:col>82</xdr:col>
      <xdr:colOff>196850</xdr:colOff>
      <xdr:row>73</xdr:row>
      <xdr:rowOff>89444</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605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135164</xdr:rowOff>
    </xdr:from>
    <xdr:to>
      <xdr:col>82</xdr:col>
      <xdr:colOff>107950</xdr:colOff>
      <xdr:row>78</xdr:row>
      <xdr:rowOff>74749</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3336814"/>
          <a:ext cx="838200" cy="111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122119</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29808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105592</xdr:rowOff>
    </xdr:from>
    <xdr:to>
      <xdr:col>82</xdr:col>
      <xdr:colOff>158750</xdr:colOff>
      <xdr:row>77</xdr:row>
      <xdr:rowOff>35742</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135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158024</xdr:rowOff>
    </xdr:from>
    <xdr:to>
      <xdr:col>78</xdr:col>
      <xdr:colOff>69850</xdr:colOff>
      <xdr:row>77</xdr:row>
      <xdr:rowOff>135164</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3016774"/>
          <a:ext cx="889000" cy="320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20682</xdr:rowOff>
    </xdr:from>
    <xdr:to>
      <xdr:col>78</xdr:col>
      <xdr:colOff>120650</xdr:colOff>
      <xdr:row>76</xdr:row>
      <xdr:rowOff>122282</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305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132460</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28197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158024</xdr:rowOff>
    </xdr:from>
    <xdr:to>
      <xdr:col>73</xdr:col>
      <xdr:colOff>180975</xdr:colOff>
      <xdr:row>76</xdr:row>
      <xdr:rowOff>78014</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893800" y="13016774"/>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107224</xdr:rowOff>
    </xdr:from>
    <xdr:to>
      <xdr:col>74</xdr:col>
      <xdr:colOff>31750</xdr:colOff>
      <xdr:row>76</xdr:row>
      <xdr:rowOff>37374</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296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47551</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2734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78014</xdr:rowOff>
    </xdr:from>
    <xdr:to>
      <xdr:col>69</xdr:col>
      <xdr:colOff>92075</xdr:colOff>
      <xdr:row>78</xdr:row>
      <xdr:rowOff>113937</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3108214"/>
          <a:ext cx="889000" cy="378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95794</xdr:rowOff>
    </xdr:from>
    <xdr:to>
      <xdr:col>69</xdr:col>
      <xdr:colOff>142875</xdr:colOff>
      <xdr:row>75</xdr:row>
      <xdr:rowOff>25944</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783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36121</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551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139881</xdr:rowOff>
    </xdr:from>
    <xdr:to>
      <xdr:col>65</xdr:col>
      <xdr:colOff>53975</xdr:colOff>
      <xdr:row>76</xdr:row>
      <xdr:rowOff>70031</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2998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80208</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2767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23949</xdr:rowOff>
    </xdr:from>
    <xdr:to>
      <xdr:col>82</xdr:col>
      <xdr:colOff>158750</xdr:colOff>
      <xdr:row>78</xdr:row>
      <xdr:rowOff>125549</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397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167476</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33691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84364</xdr:rowOff>
    </xdr:from>
    <xdr:to>
      <xdr:col>78</xdr:col>
      <xdr:colOff>120650</xdr:colOff>
      <xdr:row>78</xdr:row>
      <xdr:rowOff>14514</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3286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170741</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33723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107224</xdr:rowOff>
    </xdr:from>
    <xdr:to>
      <xdr:col>74</xdr:col>
      <xdr:colOff>31750</xdr:colOff>
      <xdr:row>76</xdr:row>
      <xdr:rowOff>37374</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2965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22151</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30523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27214</xdr:rowOff>
    </xdr:from>
    <xdr:to>
      <xdr:col>69</xdr:col>
      <xdr:colOff>142875</xdr:colOff>
      <xdr:row>76</xdr:row>
      <xdr:rowOff>128814</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3057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113591</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3143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63137</xdr:rowOff>
    </xdr:from>
    <xdr:to>
      <xdr:col>65</xdr:col>
      <xdr:colOff>53975</xdr:colOff>
      <xdr:row>78</xdr:row>
      <xdr:rowOff>164737</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3436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149514</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35226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山口県光市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115380</xdr:rowOff>
    </xdr:from>
    <xdr:to>
      <xdr:col>29</xdr:col>
      <xdr:colOff>127000</xdr:colOff>
      <xdr:row>20</xdr:row>
      <xdr:rowOff>111709</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20405"/>
          <a:ext cx="0" cy="136792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83786</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60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111709</xdr:rowOff>
    </xdr:from>
    <xdr:to>
      <xdr:col>30</xdr:col>
      <xdr:colOff>25400</xdr:colOff>
      <xdr:row>20</xdr:row>
      <xdr:rowOff>111709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83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30307</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6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115380</xdr:rowOff>
    </xdr:from>
    <xdr:to>
      <xdr:col>30</xdr:col>
      <xdr:colOff>25400</xdr:colOff>
      <xdr:row>12</xdr:row>
      <xdr:rowOff>115380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204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46190</xdr:rowOff>
    </xdr:from>
    <xdr:to>
      <xdr:col>29</xdr:col>
      <xdr:colOff>127000</xdr:colOff>
      <xdr:row>18</xdr:row>
      <xdr:rowOff>122453</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179915"/>
          <a:ext cx="647700" cy="762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129265</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7486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112738</xdr:rowOff>
    </xdr:from>
    <xdr:to>
      <xdr:col>29</xdr:col>
      <xdr:colOff>177800</xdr:colOff>
      <xdr:row>17</xdr:row>
      <xdr:rowOff>42888</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035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122453</xdr:rowOff>
    </xdr:from>
    <xdr:to>
      <xdr:col>26</xdr:col>
      <xdr:colOff>50800</xdr:colOff>
      <xdr:row>18</xdr:row>
      <xdr:rowOff>132639</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256178"/>
          <a:ext cx="698500" cy="101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38024</xdr:rowOff>
    </xdr:from>
    <xdr:to>
      <xdr:col>26</xdr:col>
      <xdr:colOff>101600</xdr:colOff>
      <xdr:row>17</xdr:row>
      <xdr:rowOff>139624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00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149801</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7691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132639</xdr:rowOff>
    </xdr:from>
    <xdr:to>
      <xdr:col>22</xdr:col>
      <xdr:colOff>114300</xdr:colOff>
      <xdr:row>18</xdr:row>
      <xdr:rowOff>145923</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266364"/>
          <a:ext cx="698500" cy="132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71730</xdr:rowOff>
    </xdr:from>
    <xdr:to>
      <xdr:col>22</xdr:col>
      <xdr:colOff>165100</xdr:colOff>
      <xdr:row>18</xdr:row>
      <xdr:rowOff>1880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340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12057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02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145923</xdr:rowOff>
    </xdr:from>
    <xdr:to>
      <xdr:col>18</xdr:col>
      <xdr:colOff>177800</xdr:colOff>
      <xdr:row>18</xdr:row>
      <xdr:rowOff>161493</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279648"/>
          <a:ext cx="698500" cy="155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92735</xdr:rowOff>
    </xdr:from>
    <xdr:to>
      <xdr:col>19</xdr:col>
      <xdr:colOff>38100</xdr:colOff>
      <xdr:row>18</xdr:row>
      <xdr:rowOff>22885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55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33062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823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137541</xdr:rowOff>
    </xdr:from>
    <xdr:to>
      <xdr:col>15</xdr:col>
      <xdr:colOff>101600</xdr:colOff>
      <xdr:row>18</xdr:row>
      <xdr:rowOff>67691</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998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77868</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868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166840</xdr:rowOff>
    </xdr:from>
    <xdr:to>
      <xdr:col>29</xdr:col>
      <xdr:colOff>177800</xdr:colOff>
      <xdr:row>18</xdr:row>
      <xdr:rowOff>96990</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1291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138917</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101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71653</xdr:rowOff>
    </xdr:from>
    <xdr:to>
      <xdr:col>26</xdr:col>
      <xdr:colOff>101600</xdr:colOff>
      <xdr:row>19</xdr:row>
      <xdr:rowOff>1803</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2053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158030</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2917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81839</xdr:rowOff>
    </xdr:from>
    <xdr:to>
      <xdr:col>22</xdr:col>
      <xdr:colOff>165100</xdr:colOff>
      <xdr:row>19</xdr:row>
      <xdr:rowOff>11989</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2155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168216</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301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95123</xdr:rowOff>
    </xdr:from>
    <xdr:to>
      <xdr:col>19</xdr:col>
      <xdr:colOff>38100</xdr:colOff>
      <xdr:row>19</xdr:row>
      <xdr:rowOff>25273</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2288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10050</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315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110693</xdr:rowOff>
    </xdr:from>
    <xdr:to>
      <xdr:col>15</xdr:col>
      <xdr:colOff>101600</xdr:colOff>
      <xdr:row>19</xdr:row>
      <xdr:rowOff>40843</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2444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25620</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3307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8" name="人口1人当たり決算額の推移グラフ枠445">
          <a:extLst>
            <a:ext uri="{FF2B5EF4-FFF2-40B4-BE49-F238E27FC236}">
              <a16:creationId xmlns:a16="http://schemas.microsoft.com/office/drawing/2014/main" id="{00000000-0008-0000-0500-00006C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172949</xdr:rowOff>
    </xdr:from>
    <xdr:to>
      <xdr:col>29</xdr:col>
      <xdr:colOff>127000</xdr:colOff>
      <xdr:row>37</xdr:row>
      <xdr:rowOff>280358</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651500" y="6097499"/>
          <a:ext cx="0" cy="13075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252435</xdr:rowOff>
    </xdr:from>
    <xdr:ext cx="762000" cy="259045"/>
    <xdr:sp macro="" textlink="">
      <xdr:nvSpPr>
        <xdr:cNvPr id="110" name="人口1人当たり決算額の推移最小値テキスト445">
          <a:extLst>
            <a:ext uri="{FF2B5EF4-FFF2-40B4-BE49-F238E27FC236}">
              <a16:creationId xmlns:a16="http://schemas.microsoft.com/office/drawing/2014/main" id="{00000000-0008-0000-0500-00006E000000}"/>
            </a:ext>
          </a:extLst>
        </xdr:cNvPr>
        <xdr:cNvSpPr txBox="1"/>
      </xdr:nvSpPr>
      <xdr:spPr>
        <a:xfrm>
          <a:off x="5740400" y="7377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280358</xdr:rowOff>
    </xdr:from>
    <xdr:to>
      <xdr:col>30</xdr:col>
      <xdr:colOff>25400</xdr:colOff>
      <xdr:row>37</xdr:row>
      <xdr:rowOff>280358</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740505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87876</xdr:rowOff>
    </xdr:from>
    <xdr:ext cx="762000" cy="259045"/>
    <xdr:sp macro="" textlink="">
      <xdr:nvSpPr>
        <xdr:cNvPr id="112" name="人口1人当たり決算額の推移最大値テキスト445">
          <a:extLst>
            <a:ext uri="{FF2B5EF4-FFF2-40B4-BE49-F238E27FC236}">
              <a16:creationId xmlns:a16="http://schemas.microsoft.com/office/drawing/2014/main" id="{00000000-0008-0000-0500-000070000000}"/>
            </a:ext>
          </a:extLst>
        </xdr:cNvPr>
        <xdr:cNvSpPr txBox="1"/>
      </xdr:nvSpPr>
      <xdr:spPr>
        <a:xfrm>
          <a:off x="5740400" y="5840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172949</xdr:rowOff>
    </xdr:from>
    <xdr:to>
      <xdr:col>30</xdr:col>
      <xdr:colOff>25400</xdr:colOff>
      <xdr:row>33</xdr:row>
      <xdr:rowOff>172949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609749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132094</xdr:rowOff>
    </xdr:from>
    <xdr:to>
      <xdr:col>29</xdr:col>
      <xdr:colOff>127000</xdr:colOff>
      <xdr:row>37</xdr:row>
      <xdr:rowOff>30172</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5003800" y="7085344"/>
          <a:ext cx="647700" cy="6952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36393</xdr:rowOff>
    </xdr:from>
    <xdr:ext cx="762000" cy="259045"/>
    <xdr:sp macro="" textlink="">
      <xdr:nvSpPr>
        <xdr:cNvPr id="115" name="人口1人当たり決算額の推移平均値テキスト445">
          <a:extLst>
            <a:ext uri="{FF2B5EF4-FFF2-40B4-BE49-F238E27FC236}">
              <a16:creationId xmlns:a16="http://schemas.microsoft.com/office/drawing/2014/main" id="{00000000-0008-0000-0500-000073000000}"/>
            </a:ext>
          </a:extLst>
        </xdr:cNvPr>
        <xdr:cNvSpPr txBox="1"/>
      </xdr:nvSpPr>
      <xdr:spPr>
        <a:xfrm>
          <a:off x="5740400" y="66467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191316</xdr:rowOff>
    </xdr:from>
    <xdr:to>
      <xdr:col>29</xdr:col>
      <xdr:colOff>177800</xdr:colOff>
      <xdr:row>35</xdr:row>
      <xdr:rowOff>292916</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5600700" y="68016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30172</xdr:rowOff>
    </xdr:from>
    <xdr:to>
      <xdr:col>26</xdr:col>
      <xdr:colOff>50800</xdr:colOff>
      <xdr:row>37</xdr:row>
      <xdr:rowOff>46761</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4305300" y="7154872"/>
          <a:ext cx="698500" cy="165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174204</xdr:rowOff>
    </xdr:from>
    <xdr:to>
      <xdr:col>26</xdr:col>
      <xdr:colOff>101600</xdr:colOff>
      <xdr:row>35</xdr:row>
      <xdr:rowOff>275804</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953000" y="67845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285981</xdr:rowOff>
    </xdr:from>
    <xdr:ext cx="7366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4622800" y="65534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34417</xdr:rowOff>
    </xdr:from>
    <xdr:to>
      <xdr:col>22</xdr:col>
      <xdr:colOff>114300</xdr:colOff>
      <xdr:row>37</xdr:row>
      <xdr:rowOff>46761</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3606800" y="7159117"/>
          <a:ext cx="698500" cy="123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202192</xdr:rowOff>
    </xdr:from>
    <xdr:to>
      <xdr:col>22</xdr:col>
      <xdr:colOff>165100</xdr:colOff>
      <xdr:row>35</xdr:row>
      <xdr:rowOff>303792</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4254500" y="68125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313969</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924300" y="6581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34417</xdr:rowOff>
    </xdr:from>
    <xdr:to>
      <xdr:col>18</xdr:col>
      <xdr:colOff>177800</xdr:colOff>
      <xdr:row>37</xdr:row>
      <xdr:rowOff>49341</xdr:rowOff>
    </xdr:to>
    <xdr:cxnSp macro="">
      <xdr:nvCxnSpPr>
        <xdr:cNvPr id="123" name="直線コネクタ 122">
          <a:extLst>
            <a:ext uri="{FF2B5EF4-FFF2-40B4-BE49-F238E27FC236}">
              <a16:creationId xmlns:a16="http://schemas.microsoft.com/office/drawing/2014/main" id="{00000000-0008-0000-0500-00007B000000}"/>
            </a:ext>
          </a:extLst>
        </xdr:cNvPr>
        <xdr:cNvCxnSpPr/>
      </xdr:nvCxnSpPr>
      <xdr:spPr bwMode="auto">
        <a:xfrm flipV="1">
          <a:off x="2908300" y="7159117"/>
          <a:ext cx="698500" cy="149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247160</xdr:rowOff>
    </xdr:from>
    <xdr:to>
      <xdr:col>19</xdr:col>
      <xdr:colOff>38100</xdr:colOff>
      <xdr:row>36</xdr:row>
      <xdr:rowOff>5860</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3556000" y="68575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16037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225800" y="662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274396</xdr:rowOff>
    </xdr:from>
    <xdr:to>
      <xdr:col>15</xdr:col>
      <xdr:colOff>101600</xdr:colOff>
      <xdr:row>36</xdr:row>
      <xdr:rowOff>33096</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2857500" y="68847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43273</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527300" y="6653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81294</xdr:rowOff>
    </xdr:from>
    <xdr:to>
      <xdr:col>29</xdr:col>
      <xdr:colOff>177800</xdr:colOff>
      <xdr:row>37</xdr:row>
      <xdr:rowOff>11444</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5600700" y="70345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53371</xdr:rowOff>
    </xdr:from>
    <xdr:ext cx="762000" cy="259045"/>
    <xdr:sp macro="" textlink="">
      <xdr:nvSpPr>
        <xdr:cNvPr id="134" name="人口1人当たり決算額の推移該当値テキスト445">
          <a:extLst>
            <a:ext uri="{FF2B5EF4-FFF2-40B4-BE49-F238E27FC236}">
              <a16:creationId xmlns:a16="http://schemas.microsoft.com/office/drawing/2014/main" id="{00000000-0008-0000-0500-000086000000}"/>
            </a:ext>
          </a:extLst>
        </xdr:cNvPr>
        <xdr:cNvSpPr txBox="1"/>
      </xdr:nvSpPr>
      <xdr:spPr>
        <a:xfrm>
          <a:off x="5740400" y="7006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150822</xdr:rowOff>
    </xdr:from>
    <xdr:to>
      <xdr:col>26</xdr:col>
      <xdr:colOff>101600</xdr:colOff>
      <xdr:row>37</xdr:row>
      <xdr:rowOff>80972</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4953000" y="71040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65749</xdr:rowOff>
    </xdr:from>
    <xdr:ext cx="7366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4622800" y="7190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167411</xdr:rowOff>
    </xdr:from>
    <xdr:to>
      <xdr:col>22</xdr:col>
      <xdr:colOff>165100</xdr:colOff>
      <xdr:row>37</xdr:row>
      <xdr:rowOff>97561</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4254500" y="71206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82338</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924300" y="7207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155067</xdr:rowOff>
    </xdr:from>
    <xdr:to>
      <xdr:col>19</xdr:col>
      <xdr:colOff>38100</xdr:colOff>
      <xdr:row>37</xdr:row>
      <xdr:rowOff>85217</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3556000" y="71083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69994</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225800" y="71946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169991</xdr:rowOff>
    </xdr:from>
    <xdr:to>
      <xdr:col>15</xdr:col>
      <xdr:colOff>101600</xdr:colOff>
      <xdr:row>37</xdr:row>
      <xdr:rowOff>100141</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2857500" y="71232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84918</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2527300" y="72096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山口県光市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48,015
47,474
92.13
26,116,248
24,776,395
1,156,044
13,921,810
20,389,423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6.1
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87,873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24727</xdr:rowOff>
    </xdr:from>
    <xdr:to>
      <xdr:col>24</xdr:col>
      <xdr:colOff>62865</xdr:colOff>
      <xdr:row>38</xdr:row>
      <xdr:rowOff>14757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68227"/>
          <a:ext cx="1270" cy="1361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18584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33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14757</xdr:rowOff>
    </xdr:from>
    <xdr:to>
      <xdr:col>24</xdr:col>
      <xdr:colOff>152400</xdr:colOff>
      <xdr:row>38</xdr:row>
      <xdr:rowOff>14757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29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142854</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43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153,053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24727</xdr:rowOff>
    </xdr:from>
    <xdr:to>
      <xdr:col>24</xdr:col>
      <xdr:colOff>152400</xdr:colOff>
      <xdr:row>30</xdr:row>
      <xdr:rowOff>24727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68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149073</xdr:rowOff>
    </xdr:from>
    <xdr:to>
      <xdr:col>24</xdr:col>
      <xdr:colOff>63500</xdr:colOff>
      <xdr:row>36</xdr:row>
      <xdr:rowOff>103086</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149823"/>
          <a:ext cx="838200" cy="125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7459</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6653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156032</xdr:rowOff>
    </xdr:from>
    <xdr:to>
      <xdr:col>24</xdr:col>
      <xdr:colOff>114300</xdr:colOff>
      <xdr:row>34</xdr:row>
      <xdr:rowOff>86182</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13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84341</xdr:rowOff>
    </xdr:from>
    <xdr:to>
      <xdr:col>19</xdr:col>
      <xdr:colOff>177800</xdr:colOff>
      <xdr:row>36</xdr:row>
      <xdr:rowOff>103086</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908300" y="6256541"/>
          <a:ext cx="889000" cy="18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84734</xdr:rowOff>
    </xdr:from>
    <xdr:to>
      <xdr:col>20</xdr:col>
      <xdr:colOff>38100</xdr:colOff>
      <xdr:row>35</xdr:row>
      <xdr:rowOff>14884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914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31411</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5689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81331</xdr:rowOff>
    </xdr:from>
    <xdr:to>
      <xdr:col>15</xdr:col>
      <xdr:colOff>50800</xdr:colOff>
      <xdr:row>36</xdr:row>
      <xdr:rowOff>84341</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2019300" y="6253531"/>
          <a:ext cx="889000" cy="3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109995</xdr:rowOff>
    </xdr:from>
    <xdr:to>
      <xdr:col>15</xdr:col>
      <xdr:colOff>101600</xdr:colOff>
      <xdr:row>35</xdr:row>
      <xdr:rowOff>40145</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593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56672</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5714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81331</xdr:rowOff>
    </xdr:from>
    <xdr:to>
      <xdr:col>10</xdr:col>
      <xdr:colOff>114300</xdr:colOff>
      <xdr:row>36</xdr:row>
      <xdr:rowOff>90627</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253531"/>
          <a:ext cx="889000" cy="9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123088</xdr:rowOff>
    </xdr:from>
    <xdr:to>
      <xdr:col>10</xdr:col>
      <xdr:colOff>165100</xdr:colOff>
      <xdr:row>35</xdr:row>
      <xdr:rowOff>53238</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595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69765</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5727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330</xdr:rowOff>
    </xdr:from>
    <xdr:to>
      <xdr:col>6</xdr:col>
      <xdr:colOff>38100</xdr:colOff>
      <xdr:row>35</xdr:row>
      <xdr:rowOff>101930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001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118457</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5776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98273</xdr:rowOff>
    </xdr:from>
    <xdr:to>
      <xdr:col>24</xdr:col>
      <xdr:colOff>114300</xdr:colOff>
      <xdr:row>36</xdr:row>
      <xdr:rowOff>28423</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099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76700</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077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52286</xdr:rowOff>
    </xdr:from>
    <xdr:to>
      <xdr:col>20</xdr:col>
      <xdr:colOff>38100</xdr:colOff>
      <xdr:row>36</xdr:row>
      <xdr:rowOff>153886</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224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145013</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317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33541</xdr:rowOff>
    </xdr:from>
    <xdr:to>
      <xdr:col>15</xdr:col>
      <xdr:colOff>101600</xdr:colOff>
      <xdr:row>36</xdr:row>
      <xdr:rowOff>135141</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205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126268</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298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30531</xdr:rowOff>
    </xdr:from>
    <xdr:to>
      <xdr:col>10</xdr:col>
      <xdr:colOff>165100</xdr:colOff>
      <xdr:row>36</xdr:row>
      <xdr:rowOff>132131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202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123258</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295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39827</xdr:rowOff>
    </xdr:from>
    <xdr:to>
      <xdr:col>6</xdr:col>
      <xdr:colOff>38100</xdr:colOff>
      <xdr:row>36</xdr:row>
      <xdr:rowOff>141427</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212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132554</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304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110828</xdr:rowOff>
    </xdr:from>
    <xdr:to>
      <xdr:col>24</xdr:col>
      <xdr:colOff>62865</xdr:colOff>
      <xdr:row>58</xdr:row>
      <xdr:rowOff>165227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854778"/>
          <a:ext cx="1270" cy="1254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169054</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13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165227</xdr:rowOff>
    </xdr:from>
    <xdr:to>
      <xdr:col>24</xdr:col>
      <xdr:colOff>152400</xdr:colOff>
      <xdr:row>58</xdr:row>
      <xdr:rowOff>165227</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09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57505</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630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110828</xdr:rowOff>
    </xdr:from>
    <xdr:to>
      <xdr:col>24</xdr:col>
      <xdr:colOff>152400</xdr:colOff>
      <xdr:row>51</xdr:row>
      <xdr:rowOff>110828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8547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84539</xdr:rowOff>
    </xdr:from>
    <xdr:to>
      <xdr:col>24</xdr:col>
      <xdr:colOff>63500</xdr:colOff>
      <xdr:row>58</xdr:row>
      <xdr:rowOff>111582</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10028639"/>
          <a:ext cx="838200" cy="27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31859</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330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8982</xdr:rowOff>
    </xdr:from>
    <xdr:to>
      <xdr:col>24</xdr:col>
      <xdr:colOff>114300</xdr:colOff>
      <xdr:row>57</xdr:row>
      <xdr:rowOff>110582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81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34430</xdr:rowOff>
    </xdr:from>
    <xdr:to>
      <xdr:col>19</xdr:col>
      <xdr:colOff>177800</xdr:colOff>
      <xdr:row>58</xdr:row>
      <xdr:rowOff>111582</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978530"/>
          <a:ext cx="889000" cy="77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69286</xdr:rowOff>
    </xdr:from>
    <xdr:to>
      <xdr:col>20</xdr:col>
      <xdr:colOff>38100</xdr:colOff>
      <xdr:row>57</xdr:row>
      <xdr:rowOff>170886</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4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15963</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617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34430</xdr:rowOff>
    </xdr:from>
    <xdr:to>
      <xdr:col>15</xdr:col>
      <xdr:colOff>50800</xdr:colOff>
      <xdr:row>58</xdr:row>
      <xdr:rowOff>135234</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978530"/>
          <a:ext cx="889000" cy="100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49246</xdr:rowOff>
    </xdr:from>
    <xdr:to>
      <xdr:col>15</xdr:col>
      <xdr:colOff>101600</xdr:colOff>
      <xdr:row>57</xdr:row>
      <xdr:rowOff>150846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21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167373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597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135234</xdr:rowOff>
    </xdr:from>
    <xdr:to>
      <xdr:col>10</xdr:col>
      <xdr:colOff>114300</xdr:colOff>
      <xdr:row>59</xdr:row>
      <xdr:rowOff>14953</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10079334"/>
          <a:ext cx="889000" cy="51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103301</xdr:rowOff>
    </xdr:from>
    <xdr:to>
      <xdr:col>10</xdr:col>
      <xdr:colOff>165100</xdr:colOff>
      <xdr:row>58</xdr:row>
      <xdr:rowOff>33451</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7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49978</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651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154714</xdr:rowOff>
    </xdr:from>
    <xdr:to>
      <xdr:col>6</xdr:col>
      <xdr:colOff>38100</xdr:colOff>
      <xdr:row>58</xdr:row>
      <xdr:rowOff>84864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2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101391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702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33739</xdr:rowOff>
    </xdr:from>
    <xdr:to>
      <xdr:col>24</xdr:col>
      <xdr:colOff>114300</xdr:colOff>
      <xdr:row>58</xdr:row>
      <xdr:rowOff>135339</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97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120116</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892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60782</xdr:rowOff>
    </xdr:from>
    <xdr:to>
      <xdr:col>20</xdr:col>
      <xdr:colOff>38100</xdr:colOff>
      <xdr:row>58</xdr:row>
      <xdr:rowOff>162382</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10004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153509</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10097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155080</xdr:rowOff>
    </xdr:from>
    <xdr:to>
      <xdr:col>15</xdr:col>
      <xdr:colOff>101600</xdr:colOff>
      <xdr:row>58</xdr:row>
      <xdr:rowOff>85230</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927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76357</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10020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84434</xdr:rowOff>
    </xdr:from>
    <xdr:to>
      <xdr:col>10</xdr:col>
      <xdr:colOff>165100</xdr:colOff>
      <xdr:row>59</xdr:row>
      <xdr:rowOff>14584</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10028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5711</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10121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135603</xdr:rowOff>
    </xdr:from>
    <xdr:to>
      <xdr:col>6</xdr:col>
      <xdr:colOff>38100</xdr:colOff>
      <xdr:row>59</xdr:row>
      <xdr:rowOff>65753</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10079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56880</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10172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33286</xdr:rowOff>
    </xdr:from>
    <xdr:to>
      <xdr:col>24</xdr:col>
      <xdr:colOff>62865</xdr:colOff>
      <xdr:row>79</xdr:row>
      <xdr:rowOff>25152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034786"/>
          <a:ext cx="1270" cy="1534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28979</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73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25152</xdr:rowOff>
    </xdr:from>
    <xdr:to>
      <xdr:col>24</xdr:col>
      <xdr:colOff>152400</xdr:colOff>
      <xdr:row>79</xdr:row>
      <xdr:rowOff>25152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697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151413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81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33286</xdr:rowOff>
    </xdr:from>
    <xdr:to>
      <xdr:col>24</xdr:col>
      <xdr:colOff>152400</xdr:colOff>
      <xdr:row>70</xdr:row>
      <xdr:rowOff>33286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034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132995</xdr:rowOff>
    </xdr:from>
    <xdr:to>
      <xdr:col>24</xdr:col>
      <xdr:colOff>63500</xdr:colOff>
      <xdr:row>78</xdr:row>
      <xdr:rowOff>135262</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506095"/>
          <a:ext cx="838200" cy="2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160774</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1909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137897</xdr:rowOff>
    </xdr:from>
    <xdr:to>
      <xdr:col>24</xdr:col>
      <xdr:colOff>114300</xdr:colOff>
      <xdr:row>78</xdr:row>
      <xdr:rowOff>68047</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33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135262</xdr:rowOff>
    </xdr:from>
    <xdr:to>
      <xdr:col>19</xdr:col>
      <xdr:colOff>177800</xdr:colOff>
      <xdr:row>78</xdr:row>
      <xdr:rowOff>142500</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3508362"/>
          <a:ext cx="889000" cy="7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15596</xdr:rowOff>
    </xdr:from>
    <xdr:to>
      <xdr:col>20</xdr:col>
      <xdr:colOff>38100</xdr:colOff>
      <xdr:row>78</xdr:row>
      <xdr:rowOff>117196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133723</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163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142500</xdr:rowOff>
    </xdr:from>
    <xdr:to>
      <xdr:col>15</xdr:col>
      <xdr:colOff>50800</xdr:colOff>
      <xdr:row>78</xdr:row>
      <xdr:rowOff>157931</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3515600"/>
          <a:ext cx="889000" cy="15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12852</xdr:rowOff>
    </xdr:from>
    <xdr:to>
      <xdr:col>15</xdr:col>
      <xdr:colOff>101600</xdr:colOff>
      <xdr:row>78</xdr:row>
      <xdr:rowOff>114452</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385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130979</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161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152864</xdr:rowOff>
    </xdr:from>
    <xdr:to>
      <xdr:col>10</xdr:col>
      <xdr:colOff>114300</xdr:colOff>
      <xdr:row>78</xdr:row>
      <xdr:rowOff>157931</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1130300" y="13525964"/>
          <a:ext cx="889000" cy="5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170511</xdr:rowOff>
    </xdr:from>
    <xdr:to>
      <xdr:col>10</xdr:col>
      <xdr:colOff>165100</xdr:colOff>
      <xdr:row>78</xdr:row>
      <xdr:rowOff>100661</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372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117188</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147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10909</xdr:rowOff>
    </xdr:from>
    <xdr:to>
      <xdr:col>6</xdr:col>
      <xdr:colOff>38100</xdr:colOff>
      <xdr:row>78</xdr:row>
      <xdr:rowOff>112509</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8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129036</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159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82195</xdr:rowOff>
    </xdr:from>
    <xdr:to>
      <xdr:col>24</xdr:col>
      <xdr:colOff>114300</xdr:colOff>
      <xdr:row>79</xdr:row>
      <xdr:rowOff>12345</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455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168572</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370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84462</xdr:rowOff>
    </xdr:from>
    <xdr:to>
      <xdr:col>20</xdr:col>
      <xdr:colOff>38100</xdr:colOff>
      <xdr:row>79</xdr:row>
      <xdr:rowOff>14612</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457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5739</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550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91700</xdr:rowOff>
    </xdr:from>
    <xdr:to>
      <xdr:col>15</xdr:col>
      <xdr:colOff>101600</xdr:colOff>
      <xdr:row>79</xdr:row>
      <xdr:rowOff>21850</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46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12977</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55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107131</xdr:rowOff>
    </xdr:from>
    <xdr:to>
      <xdr:col>10</xdr:col>
      <xdr:colOff>165100</xdr:colOff>
      <xdr:row>79</xdr:row>
      <xdr:rowOff>37281</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480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28408</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572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102064</xdr:rowOff>
    </xdr:from>
    <xdr:to>
      <xdr:col>6</xdr:col>
      <xdr:colOff>38100</xdr:colOff>
      <xdr:row>79</xdr:row>
      <xdr:rowOff>32214</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475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23341</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567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21188</xdr:rowOff>
    </xdr:from>
    <xdr:to>
      <xdr:col>24</xdr:col>
      <xdr:colOff>62865</xdr:colOff>
      <xdr:row>99</xdr:row>
      <xdr:rowOff>22320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623138"/>
          <a:ext cx="1270" cy="1372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26147</xdr:rowOff>
    </xdr:from>
    <xdr:ext cx="534377"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999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22320</xdr:rowOff>
    </xdr:from>
    <xdr:to>
      <xdr:col>24</xdr:col>
      <xdr:colOff>152400</xdr:colOff>
      <xdr:row>99</xdr:row>
      <xdr:rowOff>22320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995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139315</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398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21188</xdr:rowOff>
    </xdr:from>
    <xdr:to>
      <xdr:col>24</xdr:col>
      <xdr:colOff>152400</xdr:colOff>
      <xdr:row>91</xdr:row>
      <xdr:rowOff>21188</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623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56381</xdr:rowOff>
    </xdr:from>
    <xdr:to>
      <xdr:col>24</xdr:col>
      <xdr:colOff>63500</xdr:colOff>
      <xdr:row>96</xdr:row>
      <xdr:rowOff>168819</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7300" y="16515581"/>
          <a:ext cx="838200" cy="112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7335</xdr:rowOff>
    </xdr:from>
    <xdr:ext cx="599010"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4665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28908</xdr:rowOff>
    </xdr:from>
    <xdr:to>
      <xdr:col>24</xdr:col>
      <xdr:colOff>114300</xdr:colOff>
      <xdr:row>96</xdr:row>
      <xdr:rowOff>130508</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48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168819</xdr:rowOff>
    </xdr:from>
    <xdr:to>
      <xdr:col>19</xdr:col>
      <xdr:colOff>177800</xdr:colOff>
      <xdr:row>97</xdr:row>
      <xdr:rowOff>44047</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908300" y="16628019"/>
          <a:ext cx="889000" cy="46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112370</xdr:rowOff>
    </xdr:from>
    <xdr:to>
      <xdr:col>20</xdr:col>
      <xdr:colOff>38100</xdr:colOff>
      <xdr:row>97</xdr:row>
      <xdr:rowOff>42520</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571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59047</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97795" y="16346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111899</xdr:rowOff>
    </xdr:from>
    <xdr:to>
      <xdr:col>15</xdr:col>
      <xdr:colOff>50800</xdr:colOff>
      <xdr:row>97</xdr:row>
      <xdr:rowOff>44047</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2019300" y="16571099"/>
          <a:ext cx="889000" cy="103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18904</xdr:rowOff>
    </xdr:from>
    <xdr:to>
      <xdr:col>15</xdr:col>
      <xdr:colOff>101600</xdr:colOff>
      <xdr:row>97</xdr:row>
      <xdr:rowOff>120504</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64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111631</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41111" y="16742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111899</xdr:rowOff>
    </xdr:from>
    <xdr:to>
      <xdr:col>10</xdr:col>
      <xdr:colOff>114300</xdr:colOff>
      <xdr:row>97</xdr:row>
      <xdr:rowOff>163671</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6571099"/>
          <a:ext cx="889000" cy="223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64396</xdr:rowOff>
    </xdr:from>
    <xdr:to>
      <xdr:col>10</xdr:col>
      <xdr:colOff>165100</xdr:colOff>
      <xdr:row>96</xdr:row>
      <xdr:rowOff>165996</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523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157123</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795" y="16616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134021</xdr:rowOff>
    </xdr:from>
    <xdr:to>
      <xdr:col>6</xdr:col>
      <xdr:colOff>38100</xdr:colOff>
      <xdr:row>98</xdr:row>
      <xdr:rowOff>64171</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764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55298</xdr:rowOff>
    </xdr:from>
    <xdr:ext cx="534377"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63111" y="16857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5581</xdr:rowOff>
    </xdr:from>
    <xdr:to>
      <xdr:col>24</xdr:col>
      <xdr:colOff>114300</xdr:colOff>
      <xdr:row>96</xdr:row>
      <xdr:rowOff>107181</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6464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28458</xdr:rowOff>
    </xdr:from>
    <xdr:ext cx="599010"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6316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118019</xdr:rowOff>
    </xdr:from>
    <xdr:to>
      <xdr:col>20</xdr:col>
      <xdr:colOff>38100</xdr:colOff>
      <xdr:row>97</xdr:row>
      <xdr:rowOff>48169</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577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39296</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497795" y="16669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164697</xdr:rowOff>
    </xdr:from>
    <xdr:to>
      <xdr:col>15</xdr:col>
      <xdr:colOff>101600</xdr:colOff>
      <xdr:row>97</xdr:row>
      <xdr:rowOff>94847</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623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111374</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41111" y="16399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61099</xdr:rowOff>
    </xdr:from>
    <xdr:to>
      <xdr:col>10</xdr:col>
      <xdr:colOff>165100</xdr:colOff>
      <xdr:row>96</xdr:row>
      <xdr:rowOff>162699</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520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7776</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19795" y="16295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112871</xdr:rowOff>
    </xdr:from>
    <xdr:to>
      <xdr:col>6</xdr:col>
      <xdr:colOff>38100</xdr:colOff>
      <xdr:row>98</xdr:row>
      <xdr:rowOff>43021</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6743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59548</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63111" y="16518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a:extLst>
            <a:ext uri="{FF2B5EF4-FFF2-40B4-BE49-F238E27FC236}">
              <a16:creationId xmlns:a16="http://schemas.microsoft.com/office/drawing/2014/main" id="{00000000-0008-0000-06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66868</xdr:rowOff>
    </xdr:from>
    <xdr:to>
      <xdr:col>54</xdr:col>
      <xdr:colOff>189865</xdr:colOff>
      <xdr:row>37</xdr:row>
      <xdr:rowOff>118798</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10475595" y="5381818"/>
          <a:ext cx="1270" cy="1080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122625</xdr:rowOff>
    </xdr:from>
    <xdr:ext cx="534377" cy="259045"/>
    <xdr:sp macro="" textlink="">
      <xdr:nvSpPr>
        <xdr:cNvPr id="289" name="補助費等最小値テキスト">
          <a:extLst>
            <a:ext uri="{FF2B5EF4-FFF2-40B4-BE49-F238E27FC236}">
              <a16:creationId xmlns:a16="http://schemas.microsoft.com/office/drawing/2014/main" id="{00000000-0008-0000-0600-000021010000}"/>
            </a:ext>
          </a:extLst>
        </xdr:cNvPr>
        <xdr:cNvSpPr txBox="1"/>
      </xdr:nvSpPr>
      <xdr:spPr>
        <a:xfrm>
          <a:off x="10528300" y="6466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118798</xdr:rowOff>
    </xdr:from>
    <xdr:to>
      <xdr:col>55</xdr:col>
      <xdr:colOff>88900</xdr:colOff>
      <xdr:row>37</xdr:row>
      <xdr:rowOff>118798</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6462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13545</xdr:rowOff>
    </xdr:from>
    <xdr:ext cx="599010" cy="259045"/>
    <xdr:sp macro="" textlink="">
      <xdr:nvSpPr>
        <xdr:cNvPr id="291" name="補助費等最大値テキスト">
          <a:extLst>
            <a:ext uri="{FF2B5EF4-FFF2-40B4-BE49-F238E27FC236}">
              <a16:creationId xmlns:a16="http://schemas.microsoft.com/office/drawing/2014/main" id="{00000000-0008-0000-0600-000023010000}"/>
            </a:ext>
          </a:extLst>
        </xdr:cNvPr>
        <xdr:cNvSpPr txBox="1"/>
      </xdr:nvSpPr>
      <xdr:spPr>
        <a:xfrm>
          <a:off x="10528300" y="5157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66868</xdr:rowOff>
    </xdr:from>
    <xdr:to>
      <xdr:col>55</xdr:col>
      <xdr:colOff>88900</xdr:colOff>
      <xdr:row>31</xdr:row>
      <xdr:rowOff>66868</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5381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104099</xdr:rowOff>
    </xdr:from>
    <xdr:to>
      <xdr:col>55</xdr:col>
      <xdr:colOff>0</xdr:colOff>
      <xdr:row>35</xdr:row>
      <xdr:rowOff>143152</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9639300" y="6104849"/>
          <a:ext cx="838200" cy="39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34045</xdr:rowOff>
    </xdr:from>
    <xdr:ext cx="534377" cy="259045"/>
    <xdr:sp macro="" textlink="">
      <xdr:nvSpPr>
        <xdr:cNvPr id="294" name="補助費等平均値テキスト">
          <a:extLst>
            <a:ext uri="{FF2B5EF4-FFF2-40B4-BE49-F238E27FC236}">
              <a16:creationId xmlns:a16="http://schemas.microsoft.com/office/drawing/2014/main" id="{00000000-0008-0000-0600-000026010000}"/>
            </a:ext>
          </a:extLst>
        </xdr:cNvPr>
        <xdr:cNvSpPr txBox="1"/>
      </xdr:nvSpPr>
      <xdr:spPr>
        <a:xfrm>
          <a:off x="10528300" y="58633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11168</xdr:rowOff>
    </xdr:from>
    <xdr:to>
      <xdr:col>55</xdr:col>
      <xdr:colOff>50800</xdr:colOff>
      <xdr:row>35</xdr:row>
      <xdr:rowOff>112768</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10426700" y="60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143152</xdr:rowOff>
    </xdr:from>
    <xdr:to>
      <xdr:col>50</xdr:col>
      <xdr:colOff>114300</xdr:colOff>
      <xdr:row>36</xdr:row>
      <xdr:rowOff>1046</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8750300" y="6143902"/>
          <a:ext cx="889000" cy="29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31346</xdr:rowOff>
    </xdr:from>
    <xdr:to>
      <xdr:col>50</xdr:col>
      <xdr:colOff>165100</xdr:colOff>
      <xdr:row>35</xdr:row>
      <xdr:rowOff>132946</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9588500" y="603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33</xdr:row>
      <xdr:rowOff>149473</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9372111" y="5807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1046</xdr:rowOff>
    </xdr:from>
    <xdr:to>
      <xdr:col>45</xdr:col>
      <xdr:colOff>177800</xdr:colOff>
      <xdr:row>36</xdr:row>
      <xdr:rowOff>2929</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7861300" y="6173246"/>
          <a:ext cx="889000" cy="1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21425</xdr:rowOff>
    </xdr:from>
    <xdr:to>
      <xdr:col>46</xdr:col>
      <xdr:colOff>38100</xdr:colOff>
      <xdr:row>35</xdr:row>
      <xdr:rowOff>123025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8699500" y="602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33</xdr:row>
      <xdr:rowOff>139552</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8483111" y="5797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60848</xdr:rowOff>
    </xdr:from>
    <xdr:to>
      <xdr:col>41</xdr:col>
      <xdr:colOff>50800</xdr:colOff>
      <xdr:row>36</xdr:row>
      <xdr:rowOff>2929</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6972300" y="5375798"/>
          <a:ext cx="889000" cy="799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63548</xdr:rowOff>
    </xdr:from>
    <xdr:to>
      <xdr:col>41</xdr:col>
      <xdr:colOff>101600</xdr:colOff>
      <xdr:row>35</xdr:row>
      <xdr:rowOff>165148</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7810500" y="6064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10225</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594111" y="5839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121864</xdr:rowOff>
    </xdr:from>
    <xdr:to>
      <xdr:col>36</xdr:col>
      <xdr:colOff>165100</xdr:colOff>
      <xdr:row>31</xdr:row>
      <xdr:rowOff>52014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6921500" y="5265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68541</xdr:rowOff>
    </xdr:from>
    <xdr:ext cx="59901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672795" y="5040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53299</xdr:rowOff>
    </xdr:from>
    <xdr:to>
      <xdr:col>55</xdr:col>
      <xdr:colOff>50800</xdr:colOff>
      <xdr:row>35</xdr:row>
      <xdr:rowOff>154899</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10426700" y="6054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31726</xdr:rowOff>
    </xdr:from>
    <xdr:ext cx="534377" cy="259045"/>
    <xdr:sp macro="" textlink="">
      <xdr:nvSpPr>
        <xdr:cNvPr id="313" name="補助費等該当値テキスト">
          <a:extLst>
            <a:ext uri="{FF2B5EF4-FFF2-40B4-BE49-F238E27FC236}">
              <a16:creationId xmlns:a16="http://schemas.microsoft.com/office/drawing/2014/main" id="{00000000-0008-0000-0600-000039010000}"/>
            </a:ext>
          </a:extLst>
        </xdr:cNvPr>
        <xdr:cNvSpPr txBox="1"/>
      </xdr:nvSpPr>
      <xdr:spPr>
        <a:xfrm>
          <a:off x="10528300" y="6032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92352</xdr:rowOff>
    </xdr:from>
    <xdr:to>
      <xdr:col>50</xdr:col>
      <xdr:colOff>165100</xdr:colOff>
      <xdr:row>36</xdr:row>
      <xdr:rowOff>22502</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9588500" y="6093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13629</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9372111" y="6185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121696</xdr:rowOff>
    </xdr:from>
    <xdr:to>
      <xdr:col>46</xdr:col>
      <xdr:colOff>38100</xdr:colOff>
      <xdr:row>36</xdr:row>
      <xdr:rowOff>51846</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8699500" y="6122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42973</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8483111" y="6215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123579</xdr:rowOff>
    </xdr:from>
    <xdr:to>
      <xdr:col>41</xdr:col>
      <xdr:colOff>101600</xdr:colOff>
      <xdr:row>36</xdr:row>
      <xdr:rowOff>53729</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7810500" y="6124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44856</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7594111" y="6217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10048</xdr:rowOff>
    </xdr:from>
    <xdr:to>
      <xdr:col>36</xdr:col>
      <xdr:colOff>165100</xdr:colOff>
      <xdr:row>31</xdr:row>
      <xdr:rowOff>111648</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6921500" y="5324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102775</xdr:rowOff>
    </xdr:from>
    <xdr:ext cx="599010"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6672795" y="54177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普通建設事業費グラフ枠">
          <a:extLst>
            <a:ext uri="{FF2B5EF4-FFF2-40B4-BE49-F238E27FC236}">
              <a16:creationId xmlns:a16="http://schemas.microsoft.com/office/drawing/2014/main" id="{00000000-0008-0000-0600-000058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159573</xdr:rowOff>
    </xdr:from>
    <xdr:to>
      <xdr:col>54</xdr:col>
      <xdr:colOff>189865</xdr:colOff>
      <xdr:row>58</xdr:row>
      <xdr:rowOff>70327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10475595" y="8732073"/>
          <a:ext cx="1270" cy="1282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74154</xdr:rowOff>
    </xdr:from>
    <xdr:ext cx="534377" cy="259045"/>
    <xdr:sp macro="" textlink="">
      <xdr:nvSpPr>
        <xdr:cNvPr id="346" name="普通建設事業費最小値テキスト">
          <a:extLst>
            <a:ext uri="{FF2B5EF4-FFF2-40B4-BE49-F238E27FC236}">
              <a16:creationId xmlns:a16="http://schemas.microsoft.com/office/drawing/2014/main" id="{00000000-0008-0000-0600-00005A010000}"/>
            </a:ext>
          </a:extLst>
        </xdr:cNvPr>
        <xdr:cNvSpPr txBox="1"/>
      </xdr:nvSpPr>
      <xdr:spPr>
        <a:xfrm>
          <a:off x="10528300" y="10018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70327</xdr:rowOff>
    </xdr:from>
    <xdr:to>
      <xdr:col>55</xdr:col>
      <xdr:colOff>88900</xdr:colOff>
      <xdr:row>58</xdr:row>
      <xdr:rowOff>70327</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10014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106250</xdr:rowOff>
    </xdr:from>
    <xdr:ext cx="599010" cy="259045"/>
    <xdr:sp macro="" textlink="">
      <xdr:nvSpPr>
        <xdr:cNvPr id="348" name="普通建設事業費最大値テキスト">
          <a:extLst>
            <a:ext uri="{FF2B5EF4-FFF2-40B4-BE49-F238E27FC236}">
              <a16:creationId xmlns:a16="http://schemas.microsoft.com/office/drawing/2014/main" id="{00000000-0008-0000-0600-00005C010000}"/>
            </a:ext>
          </a:extLst>
        </xdr:cNvPr>
        <xdr:cNvSpPr txBox="1"/>
      </xdr:nvSpPr>
      <xdr:spPr>
        <a:xfrm>
          <a:off x="10528300" y="8507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159573</xdr:rowOff>
    </xdr:from>
    <xdr:to>
      <xdr:col>55</xdr:col>
      <xdr:colOff>88900</xdr:colOff>
      <xdr:row>50</xdr:row>
      <xdr:rowOff>159573</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8732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163085</xdr:rowOff>
    </xdr:from>
    <xdr:to>
      <xdr:col>55</xdr:col>
      <xdr:colOff>0</xdr:colOff>
      <xdr:row>57</xdr:row>
      <xdr:rowOff>42980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9639300" y="9764285"/>
          <a:ext cx="838200" cy="51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118711</xdr:rowOff>
    </xdr:from>
    <xdr:ext cx="534377" cy="259045"/>
    <xdr:sp macro="" textlink="">
      <xdr:nvSpPr>
        <xdr:cNvPr id="351" name="普通建設事業費平均値テキスト">
          <a:extLst>
            <a:ext uri="{FF2B5EF4-FFF2-40B4-BE49-F238E27FC236}">
              <a16:creationId xmlns:a16="http://schemas.microsoft.com/office/drawing/2014/main" id="{00000000-0008-0000-0600-00005F010000}"/>
            </a:ext>
          </a:extLst>
        </xdr:cNvPr>
        <xdr:cNvSpPr txBox="1"/>
      </xdr:nvSpPr>
      <xdr:spPr>
        <a:xfrm>
          <a:off x="10528300" y="9377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95834</xdr:rowOff>
    </xdr:from>
    <xdr:to>
      <xdr:col>55</xdr:col>
      <xdr:colOff>50800</xdr:colOff>
      <xdr:row>56</xdr:row>
      <xdr:rowOff>25984</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10426700" y="9525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42980</xdr:rowOff>
    </xdr:from>
    <xdr:to>
      <xdr:col>50</xdr:col>
      <xdr:colOff>114300</xdr:colOff>
      <xdr:row>57</xdr:row>
      <xdr:rowOff>95687</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8750300" y="9815630"/>
          <a:ext cx="889000" cy="52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123045</xdr:rowOff>
    </xdr:from>
    <xdr:to>
      <xdr:col>50</xdr:col>
      <xdr:colOff>165100</xdr:colOff>
      <xdr:row>56</xdr:row>
      <xdr:rowOff>53195</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9588500" y="955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69722</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9372111" y="9328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95687</xdr:rowOff>
    </xdr:from>
    <xdr:to>
      <xdr:col>45</xdr:col>
      <xdr:colOff>177800</xdr:colOff>
      <xdr:row>58</xdr:row>
      <xdr:rowOff>16393</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7861300" y="9868337"/>
          <a:ext cx="889000" cy="92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158166</xdr:rowOff>
    </xdr:from>
    <xdr:to>
      <xdr:col>46</xdr:col>
      <xdr:colOff>38100</xdr:colOff>
      <xdr:row>56</xdr:row>
      <xdr:rowOff>88316</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8699500" y="95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104843</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8483111" y="9363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158430</xdr:rowOff>
    </xdr:from>
    <xdr:to>
      <xdr:col>41</xdr:col>
      <xdr:colOff>50800</xdr:colOff>
      <xdr:row>58</xdr:row>
      <xdr:rowOff>16393</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a:off x="6972300" y="9931080"/>
          <a:ext cx="889000" cy="29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149068</xdr:rowOff>
    </xdr:from>
    <xdr:to>
      <xdr:col>41</xdr:col>
      <xdr:colOff>101600</xdr:colOff>
      <xdr:row>56</xdr:row>
      <xdr:rowOff>79218</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7810500" y="957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95745</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594111" y="9354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97686</xdr:rowOff>
    </xdr:from>
    <xdr:to>
      <xdr:col>36</xdr:col>
      <xdr:colOff>165100</xdr:colOff>
      <xdr:row>56</xdr:row>
      <xdr:rowOff>27836</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6921500" y="9527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44363</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05111" y="9302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112285</xdr:rowOff>
    </xdr:from>
    <xdr:to>
      <xdr:col>55</xdr:col>
      <xdr:colOff>50800</xdr:colOff>
      <xdr:row>57</xdr:row>
      <xdr:rowOff>42435</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10426700" y="9713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90712</xdr:rowOff>
    </xdr:from>
    <xdr:ext cx="534377" cy="259045"/>
    <xdr:sp macro="" textlink="">
      <xdr:nvSpPr>
        <xdr:cNvPr id="370" name="普通建設事業費該当値テキスト">
          <a:extLst>
            <a:ext uri="{FF2B5EF4-FFF2-40B4-BE49-F238E27FC236}">
              <a16:creationId xmlns:a16="http://schemas.microsoft.com/office/drawing/2014/main" id="{00000000-0008-0000-0600-000072010000}"/>
            </a:ext>
          </a:extLst>
        </xdr:cNvPr>
        <xdr:cNvSpPr txBox="1"/>
      </xdr:nvSpPr>
      <xdr:spPr>
        <a:xfrm>
          <a:off x="10528300" y="9691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163630</xdr:rowOff>
    </xdr:from>
    <xdr:to>
      <xdr:col>50</xdr:col>
      <xdr:colOff>165100</xdr:colOff>
      <xdr:row>57</xdr:row>
      <xdr:rowOff>93780</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9588500" y="976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84907</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372111" y="9857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44887</xdr:rowOff>
    </xdr:from>
    <xdr:to>
      <xdr:col>46</xdr:col>
      <xdr:colOff>38100</xdr:colOff>
      <xdr:row>57</xdr:row>
      <xdr:rowOff>146487</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8699500" y="9817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137614</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483111" y="9910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137043</xdr:rowOff>
    </xdr:from>
    <xdr:to>
      <xdr:col>41</xdr:col>
      <xdr:colOff>101600</xdr:colOff>
      <xdr:row>58</xdr:row>
      <xdr:rowOff>67193</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7810500" y="9909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58320</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7594111" y="10002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107630</xdr:rowOff>
    </xdr:from>
    <xdr:to>
      <xdr:col>36</xdr:col>
      <xdr:colOff>165100</xdr:colOff>
      <xdr:row>58</xdr:row>
      <xdr:rowOff>37780</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6921500" y="988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28907</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6705111" y="9973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普通建設事業費 （ うち新規整備　）グラフ枠">
          <a:extLst>
            <a:ext uri="{FF2B5EF4-FFF2-40B4-BE49-F238E27FC236}">
              <a16:creationId xmlns:a16="http://schemas.microsoft.com/office/drawing/2014/main" id="{00000000-0008-0000-06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43634</xdr:rowOff>
    </xdr:from>
    <xdr:to>
      <xdr:col>54</xdr:col>
      <xdr:colOff>189865</xdr:colOff>
      <xdr:row>79</xdr:row>
      <xdr:rowOff>98879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10475595" y="12045134"/>
          <a:ext cx="127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5" name="普通建設事業費 （ うち新規整備　）最小値テキスト">
          <a:extLst>
            <a:ext uri="{FF2B5EF4-FFF2-40B4-BE49-F238E27FC236}">
              <a16:creationId xmlns:a16="http://schemas.microsoft.com/office/drawing/2014/main" id="{00000000-0008-0000-0600-000095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161761</xdr:rowOff>
    </xdr:from>
    <xdr:ext cx="599010" cy="259045"/>
    <xdr:sp macro="" textlink="">
      <xdr:nvSpPr>
        <xdr:cNvPr id="407" name="普通建設事業費 （ うち新規整備　）最大値テキスト">
          <a:extLst>
            <a:ext uri="{FF2B5EF4-FFF2-40B4-BE49-F238E27FC236}">
              <a16:creationId xmlns:a16="http://schemas.microsoft.com/office/drawing/2014/main" id="{00000000-0008-0000-0600-000097010000}"/>
            </a:ext>
          </a:extLst>
        </xdr:cNvPr>
        <xdr:cNvSpPr txBox="1"/>
      </xdr:nvSpPr>
      <xdr:spPr>
        <a:xfrm>
          <a:off x="10528300" y="11820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43634</xdr:rowOff>
    </xdr:from>
    <xdr:to>
      <xdr:col>55</xdr:col>
      <xdr:colOff>88900</xdr:colOff>
      <xdr:row>70</xdr:row>
      <xdr:rowOff>43634</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2045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118931</xdr:rowOff>
    </xdr:from>
    <xdr:to>
      <xdr:col>55</xdr:col>
      <xdr:colOff>0</xdr:colOff>
      <xdr:row>79</xdr:row>
      <xdr:rowOff>41892</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9639300" y="13492031"/>
          <a:ext cx="838200" cy="94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10943</xdr:rowOff>
    </xdr:from>
    <xdr:ext cx="534377" cy="259045"/>
    <xdr:sp macro="" textlink="">
      <xdr:nvSpPr>
        <xdr:cNvPr id="410" name="普通建設事業費 （ うち新規整備　）平均値テキスト">
          <a:extLst>
            <a:ext uri="{FF2B5EF4-FFF2-40B4-BE49-F238E27FC236}">
              <a16:creationId xmlns:a16="http://schemas.microsoft.com/office/drawing/2014/main" id="{00000000-0008-0000-0600-00009A010000}"/>
            </a:ext>
          </a:extLst>
        </xdr:cNvPr>
        <xdr:cNvSpPr txBox="1"/>
      </xdr:nvSpPr>
      <xdr:spPr>
        <a:xfrm>
          <a:off x="10528300" y="132125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159516</xdr:rowOff>
    </xdr:from>
    <xdr:to>
      <xdr:col>55</xdr:col>
      <xdr:colOff>50800</xdr:colOff>
      <xdr:row>78</xdr:row>
      <xdr:rowOff>89666</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10426700" y="13361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118931</xdr:rowOff>
    </xdr:from>
    <xdr:to>
      <xdr:col>50</xdr:col>
      <xdr:colOff>114300</xdr:colOff>
      <xdr:row>79</xdr:row>
      <xdr:rowOff>16103</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8750300" y="13492031"/>
          <a:ext cx="889000" cy="68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16630</xdr:rowOff>
    </xdr:from>
    <xdr:to>
      <xdr:col>50</xdr:col>
      <xdr:colOff>165100</xdr:colOff>
      <xdr:row>78</xdr:row>
      <xdr:rowOff>118230</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9588500" y="13389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134757</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372111" y="13164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16103</xdr:rowOff>
    </xdr:from>
    <xdr:to>
      <xdr:col>45</xdr:col>
      <xdr:colOff>177800</xdr:colOff>
      <xdr:row>79</xdr:row>
      <xdr:rowOff>26271</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7861300" y="13560653"/>
          <a:ext cx="889000" cy="10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28691</xdr:rowOff>
    </xdr:from>
    <xdr:to>
      <xdr:col>46</xdr:col>
      <xdr:colOff>38100</xdr:colOff>
      <xdr:row>78</xdr:row>
      <xdr:rowOff>130291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8699500" y="13401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146818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483111" y="13177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26271</xdr:rowOff>
    </xdr:from>
    <xdr:to>
      <xdr:col>41</xdr:col>
      <xdr:colOff>50800</xdr:colOff>
      <xdr:row>79</xdr:row>
      <xdr:rowOff>68245</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flipV="1">
          <a:off x="6972300" y="13570821"/>
          <a:ext cx="889000" cy="41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8280</xdr:rowOff>
    </xdr:from>
    <xdr:to>
      <xdr:col>41</xdr:col>
      <xdr:colOff>101600</xdr:colOff>
      <xdr:row>78</xdr:row>
      <xdr:rowOff>109880</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7810500" y="1338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126407</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594111" y="1315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157045</xdr:rowOff>
    </xdr:from>
    <xdr:to>
      <xdr:col>36</xdr:col>
      <xdr:colOff>165100</xdr:colOff>
      <xdr:row>78</xdr:row>
      <xdr:rowOff>87195</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6921500" y="13358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103722</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05111" y="13133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162542</xdr:rowOff>
    </xdr:from>
    <xdr:to>
      <xdr:col>55</xdr:col>
      <xdr:colOff>50800</xdr:colOff>
      <xdr:row>79</xdr:row>
      <xdr:rowOff>92692</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10426700" y="13535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77469</xdr:rowOff>
    </xdr:from>
    <xdr:ext cx="469744" cy="259045"/>
    <xdr:sp macro="" textlink="">
      <xdr:nvSpPr>
        <xdr:cNvPr id="429" name="普通建設事業費 （ うち新規整備　）該当値テキスト">
          <a:extLst>
            <a:ext uri="{FF2B5EF4-FFF2-40B4-BE49-F238E27FC236}">
              <a16:creationId xmlns:a16="http://schemas.microsoft.com/office/drawing/2014/main" id="{00000000-0008-0000-0600-0000AD010000}"/>
            </a:ext>
          </a:extLst>
        </xdr:cNvPr>
        <xdr:cNvSpPr txBox="1"/>
      </xdr:nvSpPr>
      <xdr:spPr>
        <a:xfrm>
          <a:off x="10528300" y="13450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68131</xdr:rowOff>
    </xdr:from>
    <xdr:to>
      <xdr:col>50</xdr:col>
      <xdr:colOff>165100</xdr:colOff>
      <xdr:row>78</xdr:row>
      <xdr:rowOff>169731</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9588500" y="13441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160858</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9372111" y="13533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136753</xdr:rowOff>
    </xdr:from>
    <xdr:to>
      <xdr:col>46</xdr:col>
      <xdr:colOff>38100</xdr:colOff>
      <xdr:row>79</xdr:row>
      <xdr:rowOff>66903</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8699500" y="13509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58030</xdr:rowOff>
    </xdr:from>
    <xdr:ext cx="469744"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8515428" y="13602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146921</xdr:rowOff>
    </xdr:from>
    <xdr:to>
      <xdr:col>41</xdr:col>
      <xdr:colOff>101600</xdr:colOff>
      <xdr:row>79</xdr:row>
      <xdr:rowOff>77071</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7810500" y="13520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68198</xdr:rowOff>
    </xdr:from>
    <xdr:ext cx="469744"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7626428" y="13612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79</xdr:row>
      <xdr:rowOff>17445</xdr:rowOff>
    </xdr:from>
    <xdr:to>
      <xdr:col>36</xdr:col>
      <xdr:colOff>165100</xdr:colOff>
      <xdr:row>79</xdr:row>
      <xdr:rowOff>119045</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6921500" y="13561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110172</xdr:rowOff>
    </xdr:from>
    <xdr:ext cx="469744"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737428" y="13654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id="{00000000-0008-0000-06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130683</xdr:rowOff>
    </xdr:from>
    <xdr:to>
      <xdr:col>54</xdr:col>
      <xdr:colOff>189865</xdr:colOff>
      <xdr:row>98</xdr:row>
      <xdr:rowOff>134379</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10475595" y="15389733"/>
          <a:ext cx="1270" cy="15467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138206</xdr:rowOff>
    </xdr:from>
    <xdr:ext cx="469744" cy="259045"/>
    <xdr:sp macro="" textlink="">
      <xdr:nvSpPr>
        <xdr:cNvPr id="462" name="普通建設事業費 （ うち更新整備　）最小値テキスト">
          <a:extLst>
            <a:ext uri="{FF2B5EF4-FFF2-40B4-BE49-F238E27FC236}">
              <a16:creationId xmlns:a16="http://schemas.microsoft.com/office/drawing/2014/main" id="{00000000-0008-0000-0600-0000CE010000}"/>
            </a:ext>
          </a:extLst>
        </xdr:cNvPr>
        <xdr:cNvSpPr txBox="1"/>
      </xdr:nvSpPr>
      <xdr:spPr>
        <a:xfrm>
          <a:off x="10528300" y="16940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134379</xdr:rowOff>
    </xdr:from>
    <xdr:to>
      <xdr:col>55</xdr:col>
      <xdr:colOff>88900</xdr:colOff>
      <xdr:row>98</xdr:row>
      <xdr:rowOff>134379</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6936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77360</xdr:rowOff>
    </xdr:from>
    <xdr:ext cx="599010" cy="259045"/>
    <xdr:sp macro="" textlink="">
      <xdr:nvSpPr>
        <xdr:cNvPr id="464" name="普通建設事業費 （ うち更新整備　）最大値テキスト">
          <a:extLst>
            <a:ext uri="{FF2B5EF4-FFF2-40B4-BE49-F238E27FC236}">
              <a16:creationId xmlns:a16="http://schemas.microsoft.com/office/drawing/2014/main" id="{00000000-0008-0000-0600-0000D0010000}"/>
            </a:ext>
          </a:extLst>
        </xdr:cNvPr>
        <xdr:cNvSpPr txBox="1"/>
      </xdr:nvSpPr>
      <xdr:spPr>
        <a:xfrm>
          <a:off x="10528300" y="15164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130683</xdr:rowOff>
    </xdr:from>
    <xdr:to>
      <xdr:col>55</xdr:col>
      <xdr:colOff>88900</xdr:colOff>
      <xdr:row>89</xdr:row>
      <xdr:rowOff>130683</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5389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153797</xdr:rowOff>
    </xdr:from>
    <xdr:to>
      <xdr:col>55</xdr:col>
      <xdr:colOff>0</xdr:colOff>
      <xdr:row>97</xdr:row>
      <xdr:rowOff>36740</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9639300" y="16441547"/>
          <a:ext cx="838200" cy="225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88789</xdr:rowOff>
    </xdr:from>
    <xdr:ext cx="534377" cy="259045"/>
    <xdr:sp macro="" textlink="">
      <xdr:nvSpPr>
        <xdr:cNvPr id="467" name="普通建設事業費 （ うち更新整備　）平均値テキスト">
          <a:extLst>
            <a:ext uri="{FF2B5EF4-FFF2-40B4-BE49-F238E27FC236}">
              <a16:creationId xmlns:a16="http://schemas.microsoft.com/office/drawing/2014/main" id="{00000000-0008-0000-0600-0000D3010000}"/>
            </a:ext>
          </a:extLst>
        </xdr:cNvPr>
        <xdr:cNvSpPr txBox="1"/>
      </xdr:nvSpPr>
      <xdr:spPr>
        <a:xfrm>
          <a:off x="10528300" y="163765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110362</xdr:rowOff>
    </xdr:from>
    <xdr:to>
      <xdr:col>55</xdr:col>
      <xdr:colOff>50800</xdr:colOff>
      <xdr:row>96</xdr:row>
      <xdr:rowOff>40512</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10426700" y="16398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36740</xdr:rowOff>
    </xdr:from>
    <xdr:to>
      <xdr:col>50</xdr:col>
      <xdr:colOff>114300</xdr:colOff>
      <xdr:row>98</xdr:row>
      <xdr:rowOff>16154</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8750300" y="16667390"/>
          <a:ext cx="889000" cy="150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129121</xdr:rowOff>
    </xdr:from>
    <xdr:to>
      <xdr:col>50</xdr:col>
      <xdr:colOff>165100</xdr:colOff>
      <xdr:row>96</xdr:row>
      <xdr:rowOff>59271</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9588500" y="1641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75798</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372111" y="16192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2984</xdr:rowOff>
    </xdr:from>
    <xdr:to>
      <xdr:col>45</xdr:col>
      <xdr:colOff>177800</xdr:colOff>
      <xdr:row>98</xdr:row>
      <xdr:rowOff>16154</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7861300" y="16805084"/>
          <a:ext cx="889000" cy="13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163982</xdr:rowOff>
    </xdr:from>
    <xdr:to>
      <xdr:col>46</xdr:col>
      <xdr:colOff>38100</xdr:colOff>
      <xdr:row>96</xdr:row>
      <xdr:rowOff>94132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8699500" y="16451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110659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3111" y="16226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72771</xdr:rowOff>
    </xdr:from>
    <xdr:to>
      <xdr:col>41</xdr:col>
      <xdr:colOff>50800</xdr:colOff>
      <xdr:row>98</xdr:row>
      <xdr:rowOff>2984</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a:off x="6972300" y="16703421"/>
          <a:ext cx="889000" cy="101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17284</xdr:rowOff>
    </xdr:from>
    <xdr:to>
      <xdr:col>41</xdr:col>
      <xdr:colOff>101600</xdr:colOff>
      <xdr:row>96</xdr:row>
      <xdr:rowOff>118884</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7810500" y="16476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135411</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594111" y="16251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129426</xdr:rowOff>
    </xdr:from>
    <xdr:to>
      <xdr:col>36</xdr:col>
      <xdr:colOff>165100</xdr:colOff>
      <xdr:row>96</xdr:row>
      <xdr:rowOff>59576</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6921500" y="16417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76103</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05111" y="16192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102997</xdr:rowOff>
    </xdr:from>
    <xdr:to>
      <xdr:col>55</xdr:col>
      <xdr:colOff>50800</xdr:colOff>
      <xdr:row>96</xdr:row>
      <xdr:rowOff>33147</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10426700" y="16390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125874</xdr:rowOff>
    </xdr:from>
    <xdr:ext cx="534377" cy="259045"/>
    <xdr:sp macro="" textlink="">
      <xdr:nvSpPr>
        <xdr:cNvPr id="486" name="普通建設事業費 （ うち更新整備　）該当値テキスト">
          <a:extLst>
            <a:ext uri="{FF2B5EF4-FFF2-40B4-BE49-F238E27FC236}">
              <a16:creationId xmlns:a16="http://schemas.microsoft.com/office/drawing/2014/main" id="{00000000-0008-0000-0600-0000E6010000}"/>
            </a:ext>
          </a:extLst>
        </xdr:cNvPr>
        <xdr:cNvSpPr txBox="1"/>
      </xdr:nvSpPr>
      <xdr:spPr>
        <a:xfrm>
          <a:off x="10528300" y="16242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157390</xdr:rowOff>
    </xdr:from>
    <xdr:to>
      <xdr:col>50</xdr:col>
      <xdr:colOff>165100</xdr:colOff>
      <xdr:row>97</xdr:row>
      <xdr:rowOff>87540</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9588500" y="1661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78667</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9372111" y="16709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136804</xdr:rowOff>
    </xdr:from>
    <xdr:to>
      <xdr:col>46</xdr:col>
      <xdr:colOff>38100</xdr:colOff>
      <xdr:row>98</xdr:row>
      <xdr:rowOff>66954</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8699500" y="16767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58081</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8483111" y="16860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123634</xdr:rowOff>
    </xdr:from>
    <xdr:to>
      <xdr:col>41</xdr:col>
      <xdr:colOff>101600</xdr:colOff>
      <xdr:row>98</xdr:row>
      <xdr:rowOff>53784</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7810500" y="16754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44911</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7594111" y="16847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21971</xdr:rowOff>
    </xdr:from>
    <xdr:to>
      <xdr:col>36</xdr:col>
      <xdr:colOff>165100</xdr:colOff>
      <xdr:row>97</xdr:row>
      <xdr:rowOff>123571</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6921500" y="16652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114698</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6705111" y="16745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災害復旧事業費グラフ枠">
          <a:extLst>
            <a:ext uri="{FF2B5EF4-FFF2-40B4-BE49-F238E27FC236}">
              <a16:creationId xmlns:a16="http://schemas.microsoft.com/office/drawing/2014/main" id="{00000000-0008-0000-06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52489</xdr:rowOff>
    </xdr:from>
    <xdr:to>
      <xdr:col>85</xdr:col>
      <xdr:colOff>126364</xdr:colOff>
      <xdr:row>39</xdr:row>
      <xdr:rowOff>44450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6317595" y="5195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9" name="災害復旧事業費最小値テキスト">
          <a:extLst>
            <a:ext uri="{FF2B5EF4-FFF2-40B4-BE49-F238E27FC236}">
              <a16:creationId xmlns:a16="http://schemas.microsoft.com/office/drawing/2014/main" id="{00000000-0008-0000-0600-000007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170616</xdr:rowOff>
    </xdr:from>
    <xdr:ext cx="534377" cy="259045"/>
    <xdr:sp macro="" textlink="">
      <xdr:nvSpPr>
        <xdr:cNvPr id="521" name="災害復旧事業費最大値テキスト">
          <a:extLst>
            <a:ext uri="{FF2B5EF4-FFF2-40B4-BE49-F238E27FC236}">
              <a16:creationId xmlns:a16="http://schemas.microsoft.com/office/drawing/2014/main" id="{00000000-0008-0000-0600-000009020000}"/>
            </a:ext>
          </a:extLst>
        </xdr:cNvPr>
        <xdr:cNvSpPr txBox="1"/>
      </xdr:nvSpPr>
      <xdr:spPr>
        <a:xfrm>
          <a:off x="16370300" y="4971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52489</xdr:rowOff>
    </xdr:from>
    <xdr:to>
      <xdr:col>86</xdr:col>
      <xdr:colOff>25400</xdr:colOff>
      <xdr:row>30</xdr:row>
      <xdr:rowOff>52489</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6230600" y="5195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45059</xdr:rowOff>
    </xdr:from>
    <xdr:to>
      <xdr:col>85</xdr:col>
      <xdr:colOff>127000</xdr:colOff>
      <xdr:row>38</xdr:row>
      <xdr:rowOff>109830</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5481300" y="6560159"/>
          <a:ext cx="838200" cy="64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23004</xdr:rowOff>
    </xdr:from>
    <xdr:ext cx="469744" cy="259045"/>
    <xdr:sp macro="" textlink="">
      <xdr:nvSpPr>
        <xdr:cNvPr id="524" name="災害復旧事業費平均値テキスト">
          <a:extLst>
            <a:ext uri="{FF2B5EF4-FFF2-40B4-BE49-F238E27FC236}">
              <a16:creationId xmlns:a16="http://schemas.microsoft.com/office/drawing/2014/main" id="{00000000-0008-0000-0600-00000C020000}"/>
            </a:ext>
          </a:extLst>
        </xdr:cNvPr>
        <xdr:cNvSpPr txBox="1"/>
      </xdr:nvSpPr>
      <xdr:spPr>
        <a:xfrm>
          <a:off x="16370300" y="63666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127</xdr:rowOff>
    </xdr:from>
    <xdr:to>
      <xdr:col>85</xdr:col>
      <xdr:colOff>177800</xdr:colOff>
      <xdr:row>38</xdr:row>
      <xdr:rowOff>101727</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6268700" y="651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45059</xdr:rowOff>
    </xdr:from>
    <xdr:to>
      <xdr:col>81</xdr:col>
      <xdr:colOff>50800</xdr:colOff>
      <xdr:row>38</xdr:row>
      <xdr:rowOff>110972</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flipV="1">
          <a:off x="14592300" y="6560159"/>
          <a:ext cx="889000" cy="65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12662</xdr:rowOff>
    </xdr:from>
    <xdr:to>
      <xdr:col>81</xdr:col>
      <xdr:colOff>101600</xdr:colOff>
      <xdr:row>38</xdr:row>
      <xdr:rowOff>114262</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5430500" y="6527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105389</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46428" y="6620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34049</xdr:rowOff>
    </xdr:from>
    <xdr:to>
      <xdr:col>76</xdr:col>
      <xdr:colOff>114300</xdr:colOff>
      <xdr:row>38</xdr:row>
      <xdr:rowOff>110972</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3703300" y="6549149"/>
          <a:ext cx="889000" cy="76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32703</xdr:rowOff>
    </xdr:from>
    <xdr:to>
      <xdr:col>76</xdr:col>
      <xdr:colOff>165100</xdr:colOff>
      <xdr:row>38</xdr:row>
      <xdr:rowOff>134303</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4541500" y="6547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150830</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357428" y="6323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64</xdr:rowOff>
    </xdr:from>
    <xdr:to>
      <xdr:col>71</xdr:col>
      <xdr:colOff>177800</xdr:colOff>
      <xdr:row>38</xdr:row>
      <xdr:rowOff>34049</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2814300" y="6515164"/>
          <a:ext cx="889000" cy="33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9919</xdr:rowOff>
    </xdr:from>
    <xdr:to>
      <xdr:col>72</xdr:col>
      <xdr:colOff>38100</xdr:colOff>
      <xdr:row>38</xdr:row>
      <xdr:rowOff>111519</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3652500" y="6525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102646</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468428" y="6617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90919</xdr:rowOff>
    </xdr:from>
    <xdr:to>
      <xdr:col>67</xdr:col>
      <xdr:colOff>101600</xdr:colOff>
      <xdr:row>38</xdr:row>
      <xdr:rowOff>21069</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2763500" y="6434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37596</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579428" y="6209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59030</xdr:rowOff>
    </xdr:from>
    <xdr:to>
      <xdr:col>85</xdr:col>
      <xdr:colOff>177800</xdr:colOff>
      <xdr:row>38</xdr:row>
      <xdr:rowOff>160630</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6268700" y="6574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150004</xdr:rowOff>
    </xdr:from>
    <xdr:ext cx="469744" cy="259045"/>
    <xdr:sp macro="" textlink="">
      <xdr:nvSpPr>
        <xdr:cNvPr id="543" name="災害復旧事業費該当値テキスト">
          <a:extLst>
            <a:ext uri="{FF2B5EF4-FFF2-40B4-BE49-F238E27FC236}">
              <a16:creationId xmlns:a16="http://schemas.microsoft.com/office/drawing/2014/main" id="{00000000-0008-0000-0600-00001F020000}"/>
            </a:ext>
          </a:extLst>
        </xdr:cNvPr>
        <xdr:cNvSpPr txBox="1"/>
      </xdr:nvSpPr>
      <xdr:spPr>
        <a:xfrm>
          <a:off x="16370300" y="6493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165709</xdr:rowOff>
    </xdr:from>
    <xdr:to>
      <xdr:col>81</xdr:col>
      <xdr:colOff>101600</xdr:colOff>
      <xdr:row>38</xdr:row>
      <xdr:rowOff>95859</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5430500" y="6509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112387</xdr:rowOff>
    </xdr:from>
    <xdr:ext cx="469744"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246428" y="6284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60172</xdr:rowOff>
    </xdr:from>
    <xdr:to>
      <xdr:col>76</xdr:col>
      <xdr:colOff>165100</xdr:colOff>
      <xdr:row>38</xdr:row>
      <xdr:rowOff>161772</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4541500" y="6575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152899</xdr:rowOff>
    </xdr:from>
    <xdr:ext cx="469744"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4357428" y="6667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154699</xdr:rowOff>
    </xdr:from>
    <xdr:to>
      <xdr:col>72</xdr:col>
      <xdr:colOff>38100</xdr:colOff>
      <xdr:row>38</xdr:row>
      <xdr:rowOff>84849</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3652500" y="6498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101376</xdr:rowOff>
    </xdr:from>
    <xdr:ext cx="469744"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3468428" y="6273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120714</xdr:rowOff>
    </xdr:from>
    <xdr:to>
      <xdr:col>67</xdr:col>
      <xdr:colOff>101600</xdr:colOff>
      <xdr:row>38</xdr:row>
      <xdr:rowOff>50864</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2763500" y="6464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41991</xdr:rowOff>
    </xdr:from>
    <xdr:ext cx="469744"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579428" y="6557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8" name="失業対策事業費最小値テキスト">
          <a:extLst>
            <a:ext uri="{FF2B5EF4-FFF2-40B4-BE49-F238E27FC236}">
              <a16:creationId xmlns:a16="http://schemas.microsoft.com/office/drawing/2014/main" id="{00000000-0008-0000-0600-000038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0" name="失業対策事業費最大値テキスト">
          <a:extLst>
            <a:ext uri="{FF2B5EF4-FFF2-40B4-BE49-F238E27FC236}">
              <a16:creationId xmlns:a16="http://schemas.microsoft.com/office/drawing/2014/main" id="{00000000-0008-0000-0600-00003A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3" name="失業対策事業費平均値テキスト">
          <a:extLst>
            <a:ext uri="{FF2B5EF4-FFF2-40B4-BE49-F238E27FC236}">
              <a16:creationId xmlns:a16="http://schemas.microsoft.com/office/drawing/2014/main" id="{00000000-0008-0000-0600-00003D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2" name="失業対策事業費該当値テキスト">
          <a:extLst>
            <a:ext uri="{FF2B5EF4-FFF2-40B4-BE49-F238E27FC236}">
              <a16:creationId xmlns:a16="http://schemas.microsoft.com/office/drawing/2014/main" id="{00000000-0008-0000-0600-000050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00000000-0008-0000-06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93621</xdr:rowOff>
    </xdr:from>
    <xdr:to>
      <xdr:col>85</xdr:col>
      <xdr:colOff>126364</xdr:colOff>
      <xdr:row>79</xdr:row>
      <xdr:rowOff>102846</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6317595" y="12095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106673</xdr:rowOff>
    </xdr:from>
    <xdr:ext cx="534377" cy="259045"/>
    <xdr:sp macro="" textlink="">
      <xdr:nvSpPr>
        <xdr:cNvPr id="628" name="公債費最小値テキスト">
          <a:extLst>
            <a:ext uri="{FF2B5EF4-FFF2-40B4-BE49-F238E27FC236}">
              <a16:creationId xmlns:a16="http://schemas.microsoft.com/office/drawing/2014/main" id="{00000000-0008-0000-0600-000074020000}"/>
            </a:ext>
          </a:extLst>
        </xdr:cNvPr>
        <xdr:cNvSpPr txBox="1"/>
      </xdr:nvSpPr>
      <xdr:spPr>
        <a:xfrm>
          <a:off x="16370300" y="13651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102846</xdr:rowOff>
    </xdr:from>
    <xdr:to>
      <xdr:col>86</xdr:col>
      <xdr:colOff>25400</xdr:colOff>
      <xdr:row>79</xdr:row>
      <xdr:rowOff>102846</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3647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40298</xdr:rowOff>
    </xdr:from>
    <xdr:ext cx="599010" cy="259045"/>
    <xdr:sp macro="" textlink="">
      <xdr:nvSpPr>
        <xdr:cNvPr id="630" name="公債費最大値テキスト">
          <a:extLst>
            <a:ext uri="{FF2B5EF4-FFF2-40B4-BE49-F238E27FC236}">
              <a16:creationId xmlns:a16="http://schemas.microsoft.com/office/drawing/2014/main" id="{00000000-0008-0000-0600-000076020000}"/>
            </a:ext>
          </a:extLst>
        </xdr:cNvPr>
        <xdr:cNvSpPr txBox="1"/>
      </xdr:nvSpPr>
      <xdr:spPr>
        <a:xfrm>
          <a:off x="16370300" y="11870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93621</xdr:rowOff>
    </xdr:from>
    <xdr:to>
      <xdr:col>86</xdr:col>
      <xdr:colOff>25400</xdr:colOff>
      <xdr:row>70</xdr:row>
      <xdr:rowOff>93621</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209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99662</xdr:rowOff>
    </xdr:from>
    <xdr:to>
      <xdr:col>85</xdr:col>
      <xdr:colOff>127000</xdr:colOff>
      <xdr:row>76</xdr:row>
      <xdr:rowOff>129446</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5481300" y="13129862"/>
          <a:ext cx="838200" cy="29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149088</xdr:rowOff>
    </xdr:from>
    <xdr:ext cx="534377" cy="259045"/>
    <xdr:sp macro="" textlink="">
      <xdr:nvSpPr>
        <xdr:cNvPr id="633" name="公債費平均値テキスト">
          <a:extLst>
            <a:ext uri="{FF2B5EF4-FFF2-40B4-BE49-F238E27FC236}">
              <a16:creationId xmlns:a16="http://schemas.microsoft.com/office/drawing/2014/main" id="{00000000-0008-0000-0600-000079020000}"/>
            </a:ext>
          </a:extLst>
        </xdr:cNvPr>
        <xdr:cNvSpPr txBox="1"/>
      </xdr:nvSpPr>
      <xdr:spPr>
        <a:xfrm>
          <a:off x="16370300" y="128363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126211</xdr:rowOff>
    </xdr:from>
    <xdr:to>
      <xdr:col>85</xdr:col>
      <xdr:colOff>177800</xdr:colOff>
      <xdr:row>76</xdr:row>
      <xdr:rowOff>56361</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6268700" y="12984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129446</xdr:rowOff>
    </xdr:from>
    <xdr:to>
      <xdr:col>81</xdr:col>
      <xdr:colOff>50800</xdr:colOff>
      <xdr:row>76</xdr:row>
      <xdr:rowOff>158527</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4592300" y="13159646"/>
          <a:ext cx="889000" cy="29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124610</xdr:rowOff>
    </xdr:from>
    <xdr:to>
      <xdr:col>81</xdr:col>
      <xdr:colOff>101600</xdr:colOff>
      <xdr:row>76</xdr:row>
      <xdr:rowOff>54759</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5430500" y="1298336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71287</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2758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158527</xdr:rowOff>
    </xdr:from>
    <xdr:to>
      <xdr:col>76</xdr:col>
      <xdr:colOff>114300</xdr:colOff>
      <xdr:row>77</xdr:row>
      <xdr:rowOff>11275</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3703300" y="13188727"/>
          <a:ext cx="889000" cy="24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142964</xdr:rowOff>
    </xdr:from>
    <xdr:to>
      <xdr:col>76</xdr:col>
      <xdr:colOff>165100</xdr:colOff>
      <xdr:row>76</xdr:row>
      <xdr:rowOff>73115</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4541500" y="1300171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89641</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325111" y="12776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11275</xdr:rowOff>
    </xdr:from>
    <xdr:to>
      <xdr:col>71</xdr:col>
      <xdr:colOff>177800</xdr:colOff>
      <xdr:row>77</xdr:row>
      <xdr:rowOff>66515</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2814300" y="13212925"/>
          <a:ext cx="889000" cy="5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150475</xdr:rowOff>
    </xdr:from>
    <xdr:to>
      <xdr:col>72</xdr:col>
      <xdr:colOff>38100</xdr:colOff>
      <xdr:row>76</xdr:row>
      <xdr:rowOff>80625</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3652500" y="13009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97152</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6111" y="12784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164714</xdr:rowOff>
    </xdr:from>
    <xdr:to>
      <xdr:col>67</xdr:col>
      <xdr:colOff>101600</xdr:colOff>
      <xdr:row>76</xdr:row>
      <xdr:rowOff>94864</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2763500" y="1302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111390</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7111" y="12798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48862</xdr:rowOff>
    </xdr:from>
    <xdr:to>
      <xdr:col>85</xdr:col>
      <xdr:colOff>177800</xdr:colOff>
      <xdr:row>76</xdr:row>
      <xdr:rowOff>150462</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6268700" y="13079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27289</xdr:rowOff>
    </xdr:from>
    <xdr:ext cx="534377" cy="259045"/>
    <xdr:sp macro="" textlink="">
      <xdr:nvSpPr>
        <xdr:cNvPr id="652" name="公債費該当値テキスト">
          <a:extLst>
            <a:ext uri="{FF2B5EF4-FFF2-40B4-BE49-F238E27FC236}">
              <a16:creationId xmlns:a16="http://schemas.microsoft.com/office/drawing/2014/main" id="{00000000-0008-0000-0600-00008C020000}"/>
            </a:ext>
          </a:extLst>
        </xdr:cNvPr>
        <xdr:cNvSpPr txBox="1"/>
      </xdr:nvSpPr>
      <xdr:spPr>
        <a:xfrm>
          <a:off x="16370300" y="13057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78646</xdr:rowOff>
    </xdr:from>
    <xdr:to>
      <xdr:col>81</xdr:col>
      <xdr:colOff>101600</xdr:colOff>
      <xdr:row>77</xdr:row>
      <xdr:rowOff>8796</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5430500" y="13108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171373</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5214111" y="13201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107727</xdr:rowOff>
    </xdr:from>
    <xdr:to>
      <xdr:col>76</xdr:col>
      <xdr:colOff>165100</xdr:colOff>
      <xdr:row>77</xdr:row>
      <xdr:rowOff>37877</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4541500" y="13137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29004</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4325111" y="13230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131925</xdr:rowOff>
    </xdr:from>
    <xdr:to>
      <xdr:col>72</xdr:col>
      <xdr:colOff>38100</xdr:colOff>
      <xdr:row>77</xdr:row>
      <xdr:rowOff>62075</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3652500" y="13162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53202</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3436111" y="13254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15715</xdr:rowOff>
    </xdr:from>
    <xdr:to>
      <xdr:col>67</xdr:col>
      <xdr:colOff>101600</xdr:colOff>
      <xdr:row>77</xdr:row>
      <xdr:rowOff>117315</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2763500" y="13217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108442</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547111" y="13310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積立金グラフ枠">
          <a:extLst>
            <a:ext uri="{FF2B5EF4-FFF2-40B4-BE49-F238E27FC236}">
              <a16:creationId xmlns:a16="http://schemas.microsoft.com/office/drawing/2014/main" id="{00000000-0008-0000-06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95845</xdr:rowOff>
    </xdr:from>
    <xdr:to>
      <xdr:col>85</xdr:col>
      <xdr:colOff>126364</xdr:colOff>
      <xdr:row>98</xdr:row>
      <xdr:rowOff>113978</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6317595" y="15526345"/>
          <a:ext cx="1269" cy="1389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117805</xdr:rowOff>
    </xdr:from>
    <xdr:ext cx="469744" cy="259045"/>
    <xdr:sp macro="" textlink="">
      <xdr:nvSpPr>
        <xdr:cNvPr id="683" name="積立金最小値テキスト">
          <a:extLst>
            <a:ext uri="{FF2B5EF4-FFF2-40B4-BE49-F238E27FC236}">
              <a16:creationId xmlns:a16="http://schemas.microsoft.com/office/drawing/2014/main" id="{00000000-0008-0000-0600-0000AB020000}"/>
            </a:ext>
          </a:extLst>
        </xdr:cNvPr>
        <xdr:cNvSpPr txBox="1"/>
      </xdr:nvSpPr>
      <xdr:spPr>
        <a:xfrm>
          <a:off x="16370300" y="16919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113978</xdr:rowOff>
    </xdr:from>
    <xdr:to>
      <xdr:col>86</xdr:col>
      <xdr:colOff>25400</xdr:colOff>
      <xdr:row>98</xdr:row>
      <xdr:rowOff>113978</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6916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42522</xdr:rowOff>
    </xdr:from>
    <xdr:ext cx="599010" cy="259045"/>
    <xdr:sp macro="" textlink="">
      <xdr:nvSpPr>
        <xdr:cNvPr id="685" name="積立金最大値テキスト">
          <a:extLst>
            <a:ext uri="{FF2B5EF4-FFF2-40B4-BE49-F238E27FC236}">
              <a16:creationId xmlns:a16="http://schemas.microsoft.com/office/drawing/2014/main" id="{00000000-0008-0000-0600-0000AD020000}"/>
            </a:ext>
          </a:extLst>
        </xdr:cNvPr>
        <xdr:cNvSpPr txBox="1"/>
      </xdr:nvSpPr>
      <xdr:spPr>
        <a:xfrm>
          <a:off x="16370300" y="15301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95845</xdr:rowOff>
    </xdr:from>
    <xdr:to>
      <xdr:col>86</xdr:col>
      <xdr:colOff>25400</xdr:colOff>
      <xdr:row>90</xdr:row>
      <xdr:rowOff>95845</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5526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121028</xdr:rowOff>
    </xdr:from>
    <xdr:to>
      <xdr:col>85</xdr:col>
      <xdr:colOff>127000</xdr:colOff>
      <xdr:row>97</xdr:row>
      <xdr:rowOff>145095</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5481300" y="16580228"/>
          <a:ext cx="838200" cy="19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31428</xdr:rowOff>
    </xdr:from>
    <xdr:ext cx="534377" cy="259045"/>
    <xdr:sp macro="" textlink="">
      <xdr:nvSpPr>
        <xdr:cNvPr id="688" name="積立金平均値テキスト">
          <a:extLst>
            <a:ext uri="{FF2B5EF4-FFF2-40B4-BE49-F238E27FC236}">
              <a16:creationId xmlns:a16="http://schemas.microsoft.com/office/drawing/2014/main" id="{00000000-0008-0000-0600-0000B0020000}"/>
            </a:ext>
          </a:extLst>
        </xdr:cNvPr>
        <xdr:cNvSpPr txBox="1"/>
      </xdr:nvSpPr>
      <xdr:spPr>
        <a:xfrm>
          <a:off x="16370300" y="164906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8551</xdr:rowOff>
    </xdr:from>
    <xdr:to>
      <xdr:col>85</xdr:col>
      <xdr:colOff>177800</xdr:colOff>
      <xdr:row>97</xdr:row>
      <xdr:rowOff>110151</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6268700" y="16639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121028</xdr:rowOff>
    </xdr:from>
    <xdr:to>
      <xdr:col>81</xdr:col>
      <xdr:colOff>50800</xdr:colOff>
      <xdr:row>97</xdr:row>
      <xdr:rowOff>134451</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flipV="1">
          <a:off x="14592300" y="16580228"/>
          <a:ext cx="889000" cy="184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23895</xdr:rowOff>
    </xdr:from>
    <xdr:to>
      <xdr:col>81</xdr:col>
      <xdr:colOff>101600</xdr:colOff>
      <xdr:row>97</xdr:row>
      <xdr:rowOff>125495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5430500" y="1665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116622</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747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40825</xdr:rowOff>
    </xdr:from>
    <xdr:to>
      <xdr:col>76</xdr:col>
      <xdr:colOff>114300</xdr:colOff>
      <xdr:row>97</xdr:row>
      <xdr:rowOff>134451</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a:off x="13703300" y="16671475"/>
          <a:ext cx="889000" cy="93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21792</xdr:rowOff>
    </xdr:from>
    <xdr:to>
      <xdr:col>76</xdr:col>
      <xdr:colOff>165100</xdr:colOff>
      <xdr:row>97</xdr:row>
      <xdr:rowOff>123392</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4541500" y="16652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139919</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325111" y="16427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40825</xdr:rowOff>
    </xdr:from>
    <xdr:to>
      <xdr:col>71</xdr:col>
      <xdr:colOff>177800</xdr:colOff>
      <xdr:row>98</xdr:row>
      <xdr:rowOff>15963</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flipV="1">
          <a:off x="12814300" y="16671475"/>
          <a:ext cx="889000" cy="146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165517</xdr:rowOff>
    </xdr:from>
    <xdr:to>
      <xdr:col>72</xdr:col>
      <xdr:colOff>38100</xdr:colOff>
      <xdr:row>97</xdr:row>
      <xdr:rowOff>95667</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3652500" y="1662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86794</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717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65821</xdr:rowOff>
    </xdr:from>
    <xdr:to>
      <xdr:col>67</xdr:col>
      <xdr:colOff>101600</xdr:colOff>
      <xdr:row>97</xdr:row>
      <xdr:rowOff>167421</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2763500" y="16696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12498</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6471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94295</xdr:rowOff>
    </xdr:from>
    <xdr:to>
      <xdr:col>85</xdr:col>
      <xdr:colOff>177800</xdr:colOff>
      <xdr:row>98</xdr:row>
      <xdr:rowOff>24445</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6268700" y="16724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72722</xdr:rowOff>
    </xdr:from>
    <xdr:ext cx="534377" cy="259045"/>
    <xdr:sp macro="" textlink="">
      <xdr:nvSpPr>
        <xdr:cNvPr id="707" name="積立金該当値テキスト">
          <a:extLst>
            <a:ext uri="{FF2B5EF4-FFF2-40B4-BE49-F238E27FC236}">
              <a16:creationId xmlns:a16="http://schemas.microsoft.com/office/drawing/2014/main" id="{00000000-0008-0000-0600-0000C3020000}"/>
            </a:ext>
          </a:extLst>
        </xdr:cNvPr>
        <xdr:cNvSpPr txBox="1"/>
      </xdr:nvSpPr>
      <xdr:spPr>
        <a:xfrm>
          <a:off x="16370300" y="16703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70228</xdr:rowOff>
    </xdr:from>
    <xdr:to>
      <xdr:col>81</xdr:col>
      <xdr:colOff>101600</xdr:colOff>
      <xdr:row>97</xdr:row>
      <xdr:rowOff>378</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5430500" y="16529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16905</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5214111" y="16304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83651</xdr:rowOff>
    </xdr:from>
    <xdr:to>
      <xdr:col>76</xdr:col>
      <xdr:colOff>165100</xdr:colOff>
      <xdr:row>98</xdr:row>
      <xdr:rowOff>13801</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4541500" y="16714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4928</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4325111" y="16807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161475</xdr:rowOff>
    </xdr:from>
    <xdr:to>
      <xdr:col>72</xdr:col>
      <xdr:colOff>38100</xdr:colOff>
      <xdr:row>97</xdr:row>
      <xdr:rowOff>91625</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3652500" y="16620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108152</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3436111" y="16395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136613</xdr:rowOff>
    </xdr:from>
    <xdr:to>
      <xdr:col>67</xdr:col>
      <xdr:colOff>101600</xdr:colOff>
      <xdr:row>98</xdr:row>
      <xdr:rowOff>66763</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2763500" y="16767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57890</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2547111" y="16859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投資及び出資金グラフ枠">
          <a:extLst>
            <a:ext uri="{FF2B5EF4-FFF2-40B4-BE49-F238E27FC236}">
              <a16:creationId xmlns:a16="http://schemas.microsoft.com/office/drawing/2014/main" id="{00000000-0008-0000-06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5695</xdr:rowOff>
    </xdr:from>
    <xdr:to>
      <xdr:col>116</xdr:col>
      <xdr:colOff>62864</xdr:colOff>
      <xdr:row>38</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22159595" y="5149195"/>
          <a:ext cx="1269" cy="1505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8" name="投資及び出資金最小値テキスト">
          <a:extLst>
            <a:ext uri="{FF2B5EF4-FFF2-40B4-BE49-F238E27FC236}">
              <a16:creationId xmlns:a16="http://schemas.microsoft.com/office/drawing/2014/main" id="{00000000-0008-0000-0600-0000E2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123822</xdr:rowOff>
    </xdr:from>
    <xdr:ext cx="534377" cy="259045"/>
    <xdr:sp macro="" textlink="">
      <xdr:nvSpPr>
        <xdr:cNvPr id="740" name="投資及び出資金最大値テキスト">
          <a:extLst>
            <a:ext uri="{FF2B5EF4-FFF2-40B4-BE49-F238E27FC236}">
              <a16:creationId xmlns:a16="http://schemas.microsoft.com/office/drawing/2014/main" id="{00000000-0008-0000-0600-0000E4020000}"/>
            </a:ext>
          </a:extLst>
        </xdr:cNvPr>
        <xdr:cNvSpPr txBox="1"/>
      </xdr:nvSpPr>
      <xdr:spPr>
        <a:xfrm>
          <a:off x="22212300" y="4924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5695</xdr:rowOff>
    </xdr:from>
    <xdr:to>
      <xdr:col>116</xdr:col>
      <xdr:colOff>152400</xdr:colOff>
      <xdr:row>30</xdr:row>
      <xdr:rowOff>5695</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5149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114280</xdr:rowOff>
    </xdr:from>
    <xdr:to>
      <xdr:col>116</xdr:col>
      <xdr:colOff>63500</xdr:colOff>
      <xdr:row>38</xdr:row>
      <xdr:rowOff>121549</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1323300" y="6629380"/>
          <a:ext cx="838200" cy="7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49872</xdr:rowOff>
    </xdr:from>
    <xdr:ext cx="469744" cy="259045"/>
    <xdr:sp macro="" textlink="">
      <xdr:nvSpPr>
        <xdr:cNvPr id="743" name="投資及び出資金平均値テキスト">
          <a:extLst>
            <a:ext uri="{FF2B5EF4-FFF2-40B4-BE49-F238E27FC236}">
              <a16:creationId xmlns:a16="http://schemas.microsoft.com/office/drawing/2014/main" id="{00000000-0008-0000-0600-0000E7020000}"/>
            </a:ext>
          </a:extLst>
        </xdr:cNvPr>
        <xdr:cNvSpPr txBox="1"/>
      </xdr:nvSpPr>
      <xdr:spPr>
        <a:xfrm>
          <a:off x="22212300" y="62220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26995</xdr:rowOff>
    </xdr:from>
    <xdr:to>
      <xdr:col>116</xdr:col>
      <xdr:colOff>114300</xdr:colOff>
      <xdr:row>37</xdr:row>
      <xdr:rowOff>128595</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2110700" y="637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114280</xdr:rowOff>
    </xdr:from>
    <xdr:to>
      <xdr:col>111</xdr:col>
      <xdr:colOff>177800</xdr:colOff>
      <xdr:row>38</xdr:row>
      <xdr:rowOff>123972</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flipV="1">
          <a:off x="20434300" y="6629380"/>
          <a:ext cx="889000" cy="9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1620</xdr:rowOff>
    </xdr:from>
    <xdr:to>
      <xdr:col>112</xdr:col>
      <xdr:colOff>38100</xdr:colOff>
      <xdr:row>37</xdr:row>
      <xdr:rowOff>103220</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1272500" y="634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119747</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088428" y="6120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123972</xdr:rowOff>
    </xdr:from>
    <xdr:to>
      <xdr:col>107</xdr:col>
      <xdr:colOff>50800</xdr:colOff>
      <xdr:row>38</xdr:row>
      <xdr:rowOff>124430</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flipV="1">
          <a:off x="19545300" y="6639072"/>
          <a:ext cx="889000"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4592</xdr:rowOff>
    </xdr:from>
    <xdr:to>
      <xdr:col>107</xdr:col>
      <xdr:colOff>101600</xdr:colOff>
      <xdr:row>37</xdr:row>
      <xdr:rowOff>106192</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0383500" y="6348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122719</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199428" y="6123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119675</xdr:rowOff>
    </xdr:from>
    <xdr:to>
      <xdr:col>102</xdr:col>
      <xdr:colOff>114300</xdr:colOff>
      <xdr:row>38</xdr:row>
      <xdr:rowOff>124430</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18656300" y="6634775"/>
          <a:ext cx="889000" cy="4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27544</xdr:rowOff>
    </xdr:from>
    <xdr:to>
      <xdr:col>102</xdr:col>
      <xdr:colOff>165100</xdr:colOff>
      <xdr:row>37</xdr:row>
      <xdr:rowOff>129144</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9494500" y="6371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145671</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10428" y="6146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50267</xdr:rowOff>
    </xdr:from>
    <xdr:to>
      <xdr:col>98</xdr:col>
      <xdr:colOff>38100</xdr:colOff>
      <xdr:row>37</xdr:row>
      <xdr:rowOff>151867</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8605500" y="6393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168394</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21428" y="6169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70749</xdr:rowOff>
    </xdr:from>
    <xdr:to>
      <xdr:col>116</xdr:col>
      <xdr:colOff>114300</xdr:colOff>
      <xdr:row>39</xdr:row>
      <xdr:rowOff>899</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2110700" y="6585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157126</xdr:rowOff>
    </xdr:from>
    <xdr:ext cx="378565" cy="259045"/>
    <xdr:sp macro="" textlink="">
      <xdr:nvSpPr>
        <xdr:cNvPr id="762" name="投資及び出資金該当値テキスト">
          <a:extLst>
            <a:ext uri="{FF2B5EF4-FFF2-40B4-BE49-F238E27FC236}">
              <a16:creationId xmlns:a16="http://schemas.microsoft.com/office/drawing/2014/main" id="{00000000-0008-0000-0600-0000FA020000}"/>
            </a:ext>
          </a:extLst>
        </xdr:cNvPr>
        <xdr:cNvSpPr txBox="1"/>
      </xdr:nvSpPr>
      <xdr:spPr>
        <a:xfrm>
          <a:off x="22212300" y="65007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63480</xdr:rowOff>
    </xdr:from>
    <xdr:to>
      <xdr:col>112</xdr:col>
      <xdr:colOff>38100</xdr:colOff>
      <xdr:row>38</xdr:row>
      <xdr:rowOff>165080</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1272500" y="657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38</xdr:row>
      <xdr:rowOff>156207</xdr:rowOff>
    </xdr:from>
    <xdr:ext cx="378565"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1134017" y="66713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73172</xdr:rowOff>
    </xdr:from>
    <xdr:to>
      <xdr:col>107</xdr:col>
      <xdr:colOff>101600</xdr:colOff>
      <xdr:row>39</xdr:row>
      <xdr:rowOff>3322</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0383500" y="6588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165899</xdr:rowOff>
    </xdr:from>
    <xdr:ext cx="378565"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0245017" y="66809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73630</xdr:rowOff>
    </xdr:from>
    <xdr:to>
      <xdr:col>102</xdr:col>
      <xdr:colOff>165100</xdr:colOff>
      <xdr:row>39</xdr:row>
      <xdr:rowOff>3780</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9494500" y="6588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166357</xdr:rowOff>
    </xdr:from>
    <xdr:ext cx="378565"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9356017" y="66814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68875</xdr:rowOff>
    </xdr:from>
    <xdr:to>
      <xdr:col>98</xdr:col>
      <xdr:colOff>38100</xdr:colOff>
      <xdr:row>38</xdr:row>
      <xdr:rowOff>170475</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8605500" y="6583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161602</xdr:rowOff>
    </xdr:from>
    <xdr:ext cx="378565"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467017" y="66767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153606</xdr:rowOff>
    </xdr:from>
    <xdr:to>
      <xdr:col>116</xdr:col>
      <xdr:colOff>62864</xdr:colOff>
      <xdr:row>59</xdr:row>
      <xdr:rowOff>44450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8897556"/>
          <a:ext cx="1269" cy="1262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100283</xdr:rowOff>
    </xdr:from>
    <xdr:ext cx="534377" cy="259045"/>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8672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153606</xdr:rowOff>
    </xdr:from>
    <xdr:to>
      <xdr:col>116</xdr:col>
      <xdr:colOff>152400</xdr:colOff>
      <xdr:row>51</xdr:row>
      <xdr:rowOff>153606</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8897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2845</xdr:rowOff>
    </xdr:from>
    <xdr:to>
      <xdr:col>116</xdr:col>
      <xdr:colOff>63500</xdr:colOff>
      <xdr:row>58</xdr:row>
      <xdr:rowOff>25667</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1323300" y="9946945"/>
          <a:ext cx="838200" cy="22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165460</xdr:rowOff>
    </xdr:from>
    <xdr:ext cx="469744" cy="259045"/>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97666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142583</xdr:rowOff>
    </xdr:from>
    <xdr:to>
      <xdr:col>116</xdr:col>
      <xdr:colOff>114300</xdr:colOff>
      <xdr:row>58</xdr:row>
      <xdr:rowOff>72733</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9915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2845</xdr:rowOff>
    </xdr:from>
    <xdr:to>
      <xdr:col>111</xdr:col>
      <xdr:colOff>177800</xdr:colOff>
      <xdr:row>58</xdr:row>
      <xdr:rowOff>61481</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20434300" y="9946945"/>
          <a:ext cx="889000" cy="58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123609</xdr:rowOff>
    </xdr:from>
    <xdr:to>
      <xdr:col>112</xdr:col>
      <xdr:colOff>38100</xdr:colOff>
      <xdr:row>58</xdr:row>
      <xdr:rowOff>53759</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9896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44886</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9988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35230</xdr:rowOff>
    </xdr:from>
    <xdr:to>
      <xdr:col>107</xdr:col>
      <xdr:colOff>50800</xdr:colOff>
      <xdr:row>58</xdr:row>
      <xdr:rowOff>61481</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19545300" y="9979330"/>
          <a:ext cx="889000" cy="26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138240</xdr:rowOff>
    </xdr:from>
    <xdr:to>
      <xdr:col>107</xdr:col>
      <xdr:colOff>101600</xdr:colOff>
      <xdr:row>58</xdr:row>
      <xdr:rowOff>68390</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991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84917</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968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35230</xdr:rowOff>
    </xdr:from>
    <xdr:to>
      <xdr:col>102</xdr:col>
      <xdr:colOff>114300</xdr:colOff>
      <xdr:row>58</xdr:row>
      <xdr:rowOff>82817</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18656300" y="9979330"/>
          <a:ext cx="889000" cy="47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106311</xdr:rowOff>
    </xdr:from>
    <xdr:to>
      <xdr:col>102</xdr:col>
      <xdr:colOff>165100</xdr:colOff>
      <xdr:row>58</xdr:row>
      <xdr:rowOff>36461</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52988</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9654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110084</xdr:rowOff>
    </xdr:from>
    <xdr:to>
      <xdr:col>98</xdr:col>
      <xdr:colOff>38100</xdr:colOff>
      <xdr:row>58</xdr:row>
      <xdr:rowOff>40234</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9882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56761</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657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146317</xdr:rowOff>
    </xdr:from>
    <xdr:to>
      <xdr:col>116</xdr:col>
      <xdr:colOff>114300</xdr:colOff>
      <xdr:row>58</xdr:row>
      <xdr:rowOff>76467</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2110700" y="9918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124744</xdr:rowOff>
    </xdr:from>
    <xdr:ext cx="469744" cy="259045"/>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9897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123495</xdr:rowOff>
    </xdr:from>
    <xdr:to>
      <xdr:col>112</xdr:col>
      <xdr:colOff>38100</xdr:colOff>
      <xdr:row>58</xdr:row>
      <xdr:rowOff>53645</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1272500" y="9896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70172</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088428" y="9671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10681</xdr:rowOff>
    </xdr:from>
    <xdr:to>
      <xdr:col>107</xdr:col>
      <xdr:colOff>101600</xdr:colOff>
      <xdr:row>58</xdr:row>
      <xdr:rowOff>112281</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0383500" y="9954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103408</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199428" y="10047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155880</xdr:rowOff>
    </xdr:from>
    <xdr:to>
      <xdr:col>102</xdr:col>
      <xdr:colOff>165100</xdr:colOff>
      <xdr:row>58</xdr:row>
      <xdr:rowOff>86030</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9494500" y="9928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77157</xdr:rowOff>
    </xdr:from>
    <xdr:ext cx="469744"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310428" y="10021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32017</xdr:rowOff>
    </xdr:from>
    <xdr:to>
      <xdr:col>98</xdr:col>
      <xdr:colOff>38100</xdr:colOff>
      <xdr:row>58</xdr:row>
      <xdr:rowOff>133617</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605500" y="9976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124744</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421428" y="10068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17628</xdr:rowOff>
    </xdr:from>
    <xdr:to>
      <xdr:col>116</xdr:col>
      <xdr:colOff>62864</xdr:colOff>
      <xdr:row>78</xdr:row>
      <xdr:rowOff>79235</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90578"/>
          <a:ext cx="1269" cy="1261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83062</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456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79235</xdr:rowOff>
    </xdr:from>
    <xdr:to>
      <xdr:col>116</xdr:col>
      <xdr:colOff>152400</xdr:colOff>
      <xdr:row>78</xdr:row>
      <xdr:rowOff>79235</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452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135755</xdr:rowOff>
    </xdr:from>
    <xdr:ext cx="534377"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65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17628</xdr:rowOff>
    </xdr:from>
    <xdr:to>
      <xdr:col>116</xdr:col>
      <xdr:colOff>152400</xdr:colOff>
      <xdr:row>71</xdr:row>
      <xdr:rowOff>17628</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90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68445</xdr:rowOff>
    </xdr:from>
    <xdr:to>
      <xdr:col>116</xdr:col>
      <xdr:colOff>63500</xdr:colOff>
      <xdr:row>75</xdr:row>
      <xdr:rowOff>128567</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1323300" y="12927195"/>
          <a:ext cx="838200" cy="60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169991</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8572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20114</xdr:rowOff>
    </xdr:from>
    <xdr:to>
      <xdr:col>116</xdr:col>
      <xdr:colOff>114300</xdr:colOff>
      <xdr:row>75</xdr:row>
      <xdr:rowOff>121714</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878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128567</xdr:rowOff>
    </xdr:from>
    <xdr:to>
      <xdr:col>111</xdr:col>
      <xdr:colOff>177800</xdr:colOff>
      <xdr:row>75</xdr:row>
      <xdr:rowOff>165875</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0434300" y="12987317"/>
          <a:ext cx="889000" cy="37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27109</xdr:rowOff>
    </xdr:from>
    <xdr:to>
      <xdr:col>112</xdr:col>
      <xdr:colOff>38100</xdr:colOff>
      <xdr:row>75</xdr:row>
      <xdr:rowOff>128709</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88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145236</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661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165875</xdr:rowOff>
    </xdr:from>
    <xdr:to>
      <xdr:col>107</xdr:col>
      <xdr:colOff>50800</xdr:colOff>
      <xdr:row>76</xdr:row>
      <xdr:rowOff>25355</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9545300" y="13024625"/>
          <a:ext cx="889000" cy="30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34859</xdr:rowOff>
    </xdr:from>
    <xdr:to>
      <xdr:col>107</xdr:col>
      <xdr:colOff>101600</xdr:colOff>
      <xdr:row>75</xdr:row>
      <xdr:rowOff>136459</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89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152986</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668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25355</xdr:rowOff>
    </xdr:from>
    <xdr:to>
      <xdr:col>102</xdr:col>
      <xdr:colOff>114300</xdr:colOff>
      <xdr:row>76</xdr:row>
      <xdr:rowOff>42225</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8656300" y="13055555"/>
          <a:ext cx="889000" cy="16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46700</xdr:rowOff>
    </xdr:from>
    <xdr:to>
      <xdr:col>102</xdr:col>
      <xdr:colOff>165100</xdr:colOff>
      <xdr:row>75</xdr:row>
      <xdr:rowOff>148301</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9054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164827</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680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66200</xdr:rowOff>
    </xdr:from>
    <xdr:to>
      <xdr:col>98</xdr:col>
      <xdr:colOff>38100</xdr:colOff>
      <xdr:row>75</xdr:row>
      <xdr:rowOff>167801</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9249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12877</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2700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17645</xdr:rowOff>
    </xdr:from>
    <xdr:to>
      <xdr:col>116</xdr:col>
      <xdr:colOff>114300</xdr:colOff>
      <xdr:row>75</xdr:row>
      <xdr:rowOff>119245</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2876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40522</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2727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77767</xdr:rowOff>
    </xdr:from>
    <xdr:to>
      <xdr:col>112</xdr:col>
      <xdr:colOff>38100</xdr:colOff>
      <xdr:row>76</xdr:row>
      <xdr:rowOff>7917</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2936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170494</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3029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115074</xdr:rowOff>
    </xdr:from>
    <xdr:to>
      <xdr:col>107</xdr:col>
      <xdr:colOff>101600</xdr:colOff>
      <xdr:row>76</xdr:row>
      <xdr:rowOff>45225</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297382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36352</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3066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146004</xdr:rowOff>
    </xdr:from>
    <xdr:to>
      <xdr:col>102</xdr:col>
      <xdr:colOff>165100</xdr:colOff>
      <xdr:row>76</xdr:row>
      <xdr:rowOff>76153</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300475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67282</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3097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162875</xdr:rowOff>
    </xdr:from>
    <xdr:to>
      <xdr:col>98</xdr:col>
      <xdr:colOff>38100</xdr:colOff>
      <xdr:row>76</xdr:row>
      <xdr:rowOff>93025</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3021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84152</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3114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人件費は、介護老人保健施設事業会計の廃止に伴う職員の退職手当の増加により、前年度から</a:t>
          </a:r>
          <a:r>
            <a:rPr kumimoji="1" lang="en-US" altLang="ja-JP" sz="1300">
              <a:latin typeface="ＭＳ Ｐゴシック" panose="020B0600070205080204" pitchFamily="50" charset="-128"/>
              <a:ea typeface="ＭＳ Ｐゴシック" panose="020B0600070205080204" pitchFamily="50" charset="-128"/>
            </a:rPr>
            <a:t>9,879</a:t>
          </a:r>
          <a:r>
            <a:rPr kumimoji="1" lang="ja-JP" altLang="en-US" sz="1300">
              <a:latin typeface="ＭＳ Ｐゴシック" panose="020B0600070205080204" pitchFamily="50" charset="-128"/>
              <a:ea typeface="ＭＳ Ｐゴシック" panose="020B0600070205080204" pitchFamily="50" charset="-128"/>
            </a:rPr>
            <a:t>円増加したものの、類似団体平均を</a:t>
          </a:r>
          <a:r>
            <a:rPr kumimoji="1" lang="en-US" altLang="ja-JP" sz="1300">
              <a:latin typeface="ＭＳ Ｐゴシック" panose="020B0600070205080204" pitchFamily="50" charset="-128"/>
              <a:ea typeface="ＭＳ Ｐゴシック" panose="020B0600070205080204" pitchFamily="50" charset="-128"/>
            </a:rPr>
            <a:t>22,452</a:t>
          </a:r>
          <a:r>
            <a:rPr kumimoji="1" lang="ja-JP" altLang="en-US" sz="1300">
              <a:latin typeface="ＭＳ Ｐゴシック" panose="020B0600070205080204" pitchFamily="50" charset="-128"/>
              <a:ea typeface="ＭＳ Ｐゴシック" panose="020B0600070205080204" pitchFamily="50" charset="-128"/>
            </a:rPr>
            <a:t>円下回った。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物件費は、内部事務システムの更新等による電算システム管理事業の増加により、前年度から</a:t>
          </a:r>
          <a:r>
            <a:rPr kumimoji="1" lang="en-US" altLang="ja-JP" sz="1300">
              <a:latin typeface="ＭＳ Ｐゴシック" panose="020B0600070205080204" pitchFamily="50" charset="-128"/>
              <a:ea typeface="ＭＳ Ｐゴシック" panose="020B0600070205080204" pitchFamily="50" charset="-128"/>
            </a:rPr>
            <a:t>3,549</a:t>
          </a:r>
          <a:r>
            <a:rPr kumimoji="1" lang="ja-JP" altLang="en-US" sz="1300">
              <a:latin typeface="ＭＳ Ｐゴシック" panose="020B0600070205080204" pitchFamily="50" charset="-128"/>
              <a:ea typeface="ＭＳ Ｐゴシック" panose="020B0600070205080204" pitchFamily="50" charset="-128"/>
            </a:rPr>
            <a:t>円増加したものの、類似団体平均を</a:t>
          </a:r>
          <a:r>
            <a:rPr kumimoji="1" lang="en-US" altLang="ja-JP" sz="1300">
              <a:latin typeface="ＭＳ Ｐゴシック" panose="020B0600070205080204" pitchFamily="50" charset="-128"/>
              <a:ea typeface="ＭＳ Ｐゴシック" panose="020B0600070205080204" pitchFamily="50" charset="-128"/>
            </a:rPr>
            <a:t>25,749</a:t>
          </a:r>
          <a:r>
            <a:rPr kumimoji="1" lang="ja-JP" altLang="en-US" sz="1300">
              <a:latin typeface="ＭＳ Ｐゴシック" panose="020B0600070205080204" pitchFamily="50" charset="-128"/>
              <a:ea typeface="ＭＳ Ｐゴシック" panose="020B0600070205080204" pitchFamily="50" charset="-128"/>
            </a:rPr>
            <a:t>円下回った。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扶助費は、物価高騰対応重点支援臨時給付金（一体支援枠）給付事業の増加により、前年度から</a:t>
          </a:r>
          <a:r>
            <a:rPr kumimoji="1" lang="en-US" altLang="ja-JP" sz="1300">
              <a:latin typeface="ＭＳ Ｐゴシック" panose="020B0600070205080204" pitchFamily="50" charset="-128"/>
              <a:ea typeface="ＭＳ Ｐゴシック" panose="020B0600070205080204" pitchFamily="50" charset="-128"/>
            </a:rPr>
            <a:t>10,329</a:t>
          </a:r>
          <a:r>
            <a:rPr kumimoji="1" lang="ja-JP" altLang="en-US" sz="1300">
              <a:latin typeface="ＭＳ Ｐゴシック" panose="020B0600070205080204" pitchFamily="50" charset="-128"/>
              <a:ea typeface="ＭＳ Ｐゴシック" panose="020B0600070205080204" pitchFamily="50" charset="-128"/>
            </a:rPr>
            <a:t>円増加し、類似団体平均を</a:t>
          </a:r>
          <a:r>
            <a:rPr kumimoji="1" lang="en-US" altLang="ja-JP" sz="1300">
              <a:latin typeface="ＭＳ Ｐゴシック" panose="020B0600070205080204" pitchFamily="50" charset="-128"/>
              <a:ea typeface="ＭＳ Ｐゴシック" panose="020B0600070205080204" pitchFamily="50" charset="-128"/>
            </a:rPr>
            <a:t>2,143</a:t>
          </a:r>
          <a:r>
            <a:rPr kumimoji="1" lang="ja-JP" altLang="en-US" sz="1300">
              <a:latin typeface="ＭＳ Ｐゴシック" panose="020B0600070205080204" pitchFamily="50" charset="-128"/>
              <a:ea typeface="ＭＳ Ｐゴシック" panose="020B0600070205080204" pitchFamily="50" charset="-128"/>
            </a:rPr>
            <a:t>円上回った。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普通建設事業は、浅江中学校移転改修工事等による中学校整備事業の増加により、前年度から</a:t>
          </a:r>
          <a:r>
            <a:rPr kumimoji="1" lang="en-US" altLang="ja-JP" sz="1300">
              <a:latin typeface="ＭＳ Ｐゴシック" panose="020B0600070205080204" pitchFamily="50" charset="-128"/>
              <a:ea typeface="ＭＳ Ｐゴシック" panose="020B0600070205080204" pitchFamily="50" charset="-128"/>
            </a:rPr>
            <a:t>6,738</a:t>
          </a:r>
          <a:r>
            <a:rPr kumimoji="1" lang="ja-JP" altLang="en-US" sz="1300">
              <a:latin typeface="ＭＳ Ｐゴシック" panose="020B0600070205080204" pitchFamily="50" charset="-128"/>
              <a:ea typeface="ＭＳ Ｐゴシック" panose="020B0600070205080204" pitchFamily="50" charset="-128"/>
            </a:rPr>
            <a:t>円増加したものの、類似団体平均を</a:t>
          </a:r>
          <a:r>
            <a:rPr kumimoji="1" lang="en-US" altLang="ja-JP" sz="1300">
              <a:latin typeface="ＭＳ Ｐゴシック" panose="020B0600070205080204" pitchFamily="50" charset="-128"/>
              <a:ea typeface="ＭＳ Ｐゴシック" panose="020B0600070205080204" pitchFamily="50" charset="-128"/>
            </a:rPr>
            <a:t>24,659</a:t>
          </a:r>
          <a:r>
            <a:rPr kumimoji="1" lang="ja-JP" altLang="en-US" sz="1300">
              <a:latin typeface="ＭＳ Ｐゴシック" panose="020B0600070205080204" pitchFamily="50" charset="-128"/>
              <a:ea typeface="ＭＳ Ｐゴシック" panose="020B0600070205080204" pitchFamily="50" charset="-128"/>
            </a:rPr>
            <a:t>円下回った。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積立金は、庁舎整備基金積立金の減少により、前年度から</a:t>
          </a:r>
          <a:r>
            <a:rPr kumimoji="1" lang="en-US" altLang="ja-JP" sz="1300">
              <a:latin typeface="ＭＳ Ｐゴシック" panose="020B0600070205080204" pitchFamily="50" charset="-128"/>
              <a:ea typeface="ＭＳ Ｐゴシック" panose="020B0600070205080204" pitchFamily="50" charset="-128"/>
            </a:rPr>
            <a:t>21,382</a:t>
          </a:r>
          <a:r>
            <a:rPr kumimoji="1" lang="ja-JP" altLang="en-US" sz="1300">
              <a:latin typeface="ＭＳ Ｐゴシック" panose="020B0600070205080204" pitchFamily="50" charset="-128"/>
              <a:ea typeface="ＭＳ Ｐゴシック" panose="020B0600070205080204" pitchFamily="50" charset="-128"/>
            </a:rPr>
            <a:t>円減少し、類似団体平均を</a:t>
          </a:r>
          <a:r>
            <a:rPr kumimoji="1" lang="en-US" altLang="ja-JP" sz="1300">
              <a:latin typeface="ＭＳ Ｐゴシック" panose="020B0600070205080204" pitchFamily="50" charset="-128"/>
              <a:ea typeface="ＭＳ Ｐゴシック" panose="020B0600070205080204" pitchFamily="50" charset="-128"/>
            </a:rPr>
            <a:t>9,377</a:t>
          </a:r>
          <a:r>
            <a:rPr kumimoji="1" lang="ja-JP" altLang="en-US" sz="1300">
              <a:latin typeface="ＭＳ Ｐゴシック" panose="020B0600070205080204" pitchFamily="50" charset="-128"/>
              <a:ea typeface="ＭＳ Ｐゴシック" panose="020B0600070205080204" pitchFamily="50" charset="-128"/>
            </a:rPr>
            <a:t>円下回った。</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山口県光市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48,015
47,474
92.13
26,116,248
24,776,395
1,156,044
13,921,810
20,389,423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6.1
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70358</xdr:rowOff>
    </xdr:from>
    <xdr:to>
      <xdr:col>24</xdr:col>
      <xdr:colOff>62865</xdr:colOff>
      <xdr:row>38</xdr:row>
      <xdr:rowOff>4064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85308"/>
          <a:ext cx="1270" cy="1133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7891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22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4064</xdr:rowOff>
    </xdr:from>
    <xdr:to>
      <xdr:col>24</xdr:col>
      <xdr:colOff>152400</xdr:colOff>
      <xdr:row>38</xdr:row>
      <xdr:rowOff>4064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19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17035</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60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9,064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70358</xdr:rowOff>
    </xdr:from>
    <xdr:to>
      <xdr:col>24</xdr:col>
      <xdr:colOff>152400</xdr:colOff>
      <xdr:row>31</xdr:row>
      <xdr:rowOff>70358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85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28829</xdr:rowOff>
    </xdr:from>
    <xdr:to>
      <xdr:col>24</xdr:col>
      <xdr:colOff>63500</xdr:colOff>
      <xdr:row>37</xdr:row>
      <xdr:rowOff>37973</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372479"/>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2430</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03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151003</xdr:rowOff>
    </xdr:from>
    <xdr:to>
      <xdr:col>24</xdr:col>
      <xdr:colOff>114300</xdr:colOff>
      <xdr:row>36</xdr:row>
      <xdr:rowOff>81153</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51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28829</xdr:rowOff>
    </xdr:from>
    <xdr:to>
      <xdr:col>19</xdr:col>
      <xdr:colOff>177800</xdr:colOff>
      <xdr:row>37</xdr:row>
      <xdr:rowOff>58928</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372479"/>
          <a:ext cx="889000" cy="30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4699</xdr:rowOff>
    </xdr:from>
    <xdr:to>
      <xdr:col>20</xdr:col>
      <xdr:colOff>38100</xdr:colOff>
      <xdr:row>36</xdr:row>
      <xdr:rowOff>106299</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7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122826</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952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37211</xdr:rowOff>
    </xdr:from>
    <xdr:to>
      <xdr:col>15</xdr:col>
      <xdr:colOff>50800</xdr:colOff>
      <xdr:row>37</xdr:row>
      <xdr:rowOff>58928</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380861"/>
          <a:ext cx="889000" cy="21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14986</xdr:rowOff>
    </xdr:from>
    <xdr:to>
      <xdr:col>15</xdr:col>
      <xdr:colOff>101600</xdr:colOff>
      <xdr:row>36</xdr:row>
      <xdr:rowOff>116586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87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133113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962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37211</xdr:rowOff>
    </xdr:from>
    <xdr:to>
      <xdr:col>10</xdr:col>
      <xdr:colOff>114300</xdr:colOff>
      <xdr:row>37</xdr:row>
      <xdr:rowOff>84646</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380861"/>
          <a:ext cx="889000" cy="47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8890</xdr:rowOff>
    </xdr:from>
    <xdr:to>
      <xdr:col>10</xdr:col>
      <xdr:colOff>165100</xdr:colOff>
      <xdr:row>36</xdr:row>
      <xdr:rowOff>110490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1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127017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956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25654</xdr:rowOff>
    </xdr:from>
    <xdr:to>
      <xdr:col>6</xdr:col>
      <xdr:colOff>38100</xdr:colOff>
      <xdr:row>36</xdr:row>
      <xdr:rowOff>127254</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143781</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973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158623</xdr:rowOff>
    </xdr:from>
    <xdr:to>
      <xdr:col>24</xdr:col>
      <xdr:colOff>114300</xdr:colOff>
      <xdr:row>37</xdr:row>
      <xdr:rowOff>88773</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330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137050</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309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149479</xdr:rowOff>
    </xdr:from>
    <xdr:to>
      <xdr:col>20</xdr:col>
      <xdr:colOff>38100</xdr:colOff>
      <xdr:row>37</xdr:row>
      <xdr:rowOff>79629</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321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70756</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414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8128</xdr:rowOff>
    </xdr:from>
    <xdr:to>
      <xdr:col>15</xdr:col>
      <xdr:colOff>101600</xdr:colOff>
      <xdr:row>37</xdr:row>
      <xdr:rowOff>109728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351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100855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444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157861</xdr:rowOff>
    </xdr:from>
    <xdr:to>
      <xdr:col>10</xdr:col>
      <xdr:colOff>165100</xdr:colOff>
      <xdr:row>37</xdr:row>
      <xdr:rowOff>88011</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330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79138</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422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33846</xdr:rowOff>
    </xdr:from>
    <xdr:to>
      <xdr:col>6</xdr:col>
      <xdr:colOff>38100</xdr:colOff>
      <xdr:row>37</xdr:row>
      <xdr:rowOff>135446</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377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126572</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470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69493</xdr:rowOff>
    </xdr:from>
    <xdr:to>
      <xdr:col>24</xdr:col>
      <xdr:colOff>62865</xdr:colOff>
      <xdr:row>58</xdr:row>
      <xdr:rowOff>35340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13443"/>
          <a:ext cx="1270" cy="11659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39167</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83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35340</xdr:rowOff>
    </xdr:from>
    <xdr:to>
      <xdr:col>24</xdr:col>
      <xdr:colOff>152400</xdr:colOff>
      <xdr:row>58</xdr:row>
      <xdr:rowOff>35340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79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16170</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8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353,427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69493</xdr:rowOff>
    </xdr:from>
    <xdr:to>
      <xdr:col>24</xdr:col>
      <xdr:colOff>152400</xdr:colOff>
      <xdr:row>51</xdr:row>
      <xdr:rowOff>69493</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13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166195</xdr:rowOff>
    </xdr:from>
    <xdr:to>
      <xdr:col>24</xdr:col>
      <xdr:colOff>63500</xdr:colOff>
      <xdr:row>57</xdr:row>
      <xdr:rowOff>104507</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767395"/>
          <a:ext cx="838200" cy="109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141484</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5712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118607</xdr:rowOff>
    </xdr:from>
    <xdr:to>
      <xdr:col>24</xdr:col>
      <xdr:colOff>114300</xdr:colOff>
      <xdr:row>57</xdr:row>
      <xdr:rowOff>48757</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19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166195</xdr:rowOff>
    </xdr:from>
    <xdr:to>
      <xdr:col>19</xdr:col>
      <xdr:colOff>177800</xdr:colOff>
      <xdr:row>57</xdr:row>
      <xdr:rowOff>116524</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767395"/>
          <a:ext cx="889000" cy="121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151936</xdr:rowOff>
    </xdr:from>
    <xdr:to>
      <xdr:col>20</xdr:col>
      <xdr:colOff>38100</xdr:colOff>
      <xdr:row>57</xdr:row>
      <xdr:rowOff>82086</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53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73213</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845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98247</xdr:rowOff>
    </xdr:from>
    <xdr:to>
      <xdr:col>15</xdr:col>
      <xdr:colOff>50800</xdr:colOff>
      <xdr:row>57</xdr:row>
      <xdr:rowOff>116524</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870897"/>
          <a:ext cx="889000" cy="18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151769</xdr:rowOff>
    </xdr:from>
    <xdr:to>
      <xdr:col>15</xdr:col>
      <xdr:colOff>101600</xdr:colOff>
      <xdr:row>57</xdr:row>
      <xdr:rowOff>81919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52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98446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528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105006</xdr:rowOff>
    </xdr:from>
    <xdr:to>
      <xdr:col>10</xdr:col>
      <xdr:colOff>114300</xdr:colOff>
      <xdr:row>57</xdr:row>
      <xdr:rowOff>98247</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534756"/>
          <a:ext cx="889000" cy="336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166258</xdr:rowOff>
    </xdr:from>
    <xdr:to>
      <xdr:col>10</xdr:col>
      <xdr:colOff>165100</xdr:colOff>
      <xdr:row>57</xdr:row>
      <xdr:rowOff>96408</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67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112935</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542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139962</xdr:rowOff>
    </xdr:from>
    <xdr:to>
      <xdr:col>6</xdr:col>
      <xdr:colOff>38100</xdr:colOff>
      <xdr:row>55</xdr:row>
      <xdr:rowOff>70112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398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86639</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173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53707</xdr:rowOff>
    </xdr:from>
    <xdr:to>
      <xdr:col>24</xdr:col>
      <xdr:colOff>114300</xdr:colOff>
      <xdr:row>57</xdr:row>
      <xdr:rowOff>155307</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26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140084</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741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115395</xdr:rowOff>
    </xdr:from>
    <xdr:to>
      <xdr:col>20</xdr:col>
      <xdr:colOff>38100</xdr:colOff>
      <xdr:row>57</xdr:row>
      <xdr:rowOff>45545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716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62072</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491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65724</xdr:rowOff>
    </xdr:from>
    <xdr:to>
      <xdr:col>15</xdr:col>
      <xdr:colOff>101600</xdr:colOff>
      <xdr:row>57</xdr:row>
      <xdr:rowOff>167324</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38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158451</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931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47447</xdr:rowOff>
    </xdr:from>
    <xdr:to>
      <xdr:col>10</xdr:col>
      <xdr:colOff>165100</xdr:colOff>
      <xdr:row>57</xdr:row>
      <xdr:rowOff>149047</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20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140174</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912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54206</xdr:rowOff>
    </xdr:from>
    <xdr:to>
      <xdr:col>6</xdr:col>
      <xdr:colOff>38100</xdr:colOff>
      <xdr:row>55</xdr:row>
      <xdr:rowOff>155806</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483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146933</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5766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47988</xdr:rowOff>
    </xdr:from>
    <xdr:to>
      <xdr:col>24</xdr:col>
      <xdr:colOff>62865</xdr:colOff>
      <xdr:row>79</xdr:row>
      <xdr:rowOff>60398</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20938"/>
          <a:ext cx="1270" cy="1384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64225</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608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60398</xdr:rowOff>
    </xdr:from>
    <xdr:to>
      <xdr:col>24</xdr:col>
      <xdr:colOff>152400</xdr:colOff>
      <xdr:row>79</xdr:row>
      <xdr:rowOff>60398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604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166115</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6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280,675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47988</xdr:rowOff>
    </xdr:from>
    <xdr:to>
      <xdr:col>24</xdr:col>
      <xdr:colOff>152400</xdr:colOff>
      <xdr:row>71</xdr:row>
      <xdr:rowOff>47988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2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69890</xdr:rowOff>
    </xdr:from>
    <xdr:to>
      <xdr:col>24</xdr:col>
      <xdr:colOff>63500</xdr:colOff>
      <xdr:row>78</xdr:row>
      <xdr:rowOff>84423</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271540"/>
          <a:ext cx="838200" cy="185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109839</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9685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86962</xdr:rowOff>
    </xdr:from>
    <xdr:to>
      <xdr:col>24</xdr:col>
      <xdr:colOff>114300</xdr:colOff>
      <xdr:row>77</xdr:row>
      <xdr:rowOff>17112</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17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84423</xdr:rowOff>
    </xdr:from>
    <xdr:to>
      <xdr:col>19</xdr:col>
      <xdr:colOff>177800</xdr:colOff>
      <xdr:row>78</xdr:row>
      <xdr:rowOff>117526</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457523"/>
          <a:ext cx="889000" cy="33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26873</xdr:rowOff>
    </xdr:from>
    <xdr:to>
      <xdr:col>20</xdr:col>
      <xdr:colOff>38100</xdr:colOff>
      <xdr:row>77</xdr:row>
      <xdr:rowOff>128473</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28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145000</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003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92129</xdr:rowOff>
    </xdr:from>
    <xdr:to>
      <xdr:col>15</xdr:col>
      <xdr:colOff>50800</xdr:colOff>
      <xdr:row>78</xdr:row>
      <xdr:rowOff>117526</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465229"/>
          <a:ext cx="889000" cy="25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146779</xdr:rowOff>
    </xdr:from>
    <xdr:to>
      <xdr:col>15</xdr:col>
      <xdr:colOff>101600</xdr:colOff>
      <xdr:row>78</xdr:row>
      <xdr:rowOff>76929</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34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93456</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123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92129</xdr:rowOff>
    </xdr:from>
    <xdr:to>
      <xdr:col>10</xdr:col>
      <xdr:colOff>114300</xdr:colOff>
      <xdr:row>79</xdr:row>
      <xdr:rowOff>140745</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465229"/>
          <a:ext cx="889000" cy="220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44715</xdr:rowOff>
    </xdr:from>
    <xdr:to>
      <xdr:col>10</xdr:col>
      <xdr:colOff>165100</xdr:colOff>
      <xdr:row>77</xdr:row>
      <xdr:rowOff>146315</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4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162842</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021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144418</xdr:rowOff>
    </xdr:from>
    <xdr:to>
      <xdr:col>6</xdr:col>
      <xdr:colOff>38100</xdr:colOff>
      <xdr:row>79</xdr:row>
      <xdr:rowOff>74568</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517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91095</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292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19090</xdr:rowOff>
    </xdr:from>
    <xdr:to>
      <xdr:col>24</xdr:col>
      <xdr:colOff>114300</xdr:colOff>
      <xdr:row>77</xdr:row>
      <xdr:rowOff>120690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220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168967</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31991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33623</xdr:rowOff>
    </xdr:from>
    <xdr:to>
      <xdr:col>20</xdr:col>
      <xdr:colOff>38100</xdr:colOff>
      <xdr:row>78</xdr:row>
      <xdr:rowOff>135223</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406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126350</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4994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66726</xdr:rowOff>
    </xdr:from>
    <xdr:to>
      <xdr:col>15</xdr:col>
      <xdr:colOff>101600</xdr:colOff>
      <xdr:row>78</xdr:row>
      <xdr:rowOff>168326</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439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159453</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532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41329</xdr:rowOff>
    </xdr:from>
    <xdr:to>
      <xdr:col>10</xdr:col>
      <xdr:colOff>165100</xdr:colOff>
      <xdr:row>78</xdr:row>
      <xdr:rowOff>142929</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414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134056</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507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89945</xdr:rowOff>
    </xdr:from>
    <xdr:to>
      <xdr:col>6</xdr:col>
      <xdr:colOff>38100</xdr:colOff>
      <xdr:row>80</xdr:row>
      <xdr:rowOff>20095</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634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80</xdr:row>
      <xdr:rowOff>11222</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7272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00000000-0008-0000-07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122162</xdr:rowOff>
    </xdr:from>
    <xdr:to>
      <xdr:col>24</xdr:col>
      <xdr:colOff>62865</xdr:colOff>
      <xdr:row>99</xdr:row>
      <xdr:rowOff>37236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4633595" y="15381212"/>
          <a:ext cx="1270" cy="1629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41063</xdr:rowOff>
    </xdr:from>
    <xdr:ext cx="534377" cy="259045"/>
    <xdr:sp macro="" textlink="">
      <xdr:nvSpPr>
        <xdr:cNvPr id="232" name="衛生費最小値テキスト">
          <a:extLst>
            <a:ext uri="{FF2B5EF4-FFF2-40B4-BE49-F238E27FC236}">
              <a16:creationId xmlns:a16="http://schemas.microsoft.com/office/drawing/2014/main" id="{00000000-0008-0000-0700-0000E8000000}"/>
            </a:ext>
          </a:extLst>
        </xdr:cNvPr>
        <xdr:cNvSpPr txBox="1"/>
      </xdr:nvSpPr>
      <xdr:spPr>
        <a:xfrm>
          <a:off x="4686300" y="17014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37236</xdr:rowOff>
    </xdr:from>
    <xdr:to>
      <xdr:col>24</xdr:col>
      <xdr:colOff>152400</xdr:colOff>
      <xdr:row>99</xdr:row>
      <xdr:rowOff>37236</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7010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68839</xdr:rowOff>
    </xdr:from>
    <xdr:ext cx="599010" cy="259045"/>
    <xdr:sp macro="" textlink="">
      <xdr:nvSpPr>
        <xdr:cNvPr id="234" name="衛生費最大値テキスト">
          <a:extLst>
            <a:ext uri="{FF2B5EF4-FFF2-40B4-BE49-F238E27FC236}">
              <a16:creationId xmlns:a16="http://schemas.microsoft.com/office/drawing/2014/main" id="{00000000-0008-0000-0700-0000EA000000}"/>
            </a:ext>
          </a:extLst>
        </xdr:cNvPr>
        <xdr:cNvSpPr txBox="1"/>
      </xdr:nvSpPr>
      <xdr:spPr>
        <a:xfrm>
          <a:off x="4686300" y="15156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158,881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122162</xdr:rowOff>
    </xdr:from>
    <xdr:to>
      <xdr:col>24</xdr:col>
      <xdr:colOff>152400</xdr:colOff>
      <xdr:row>89</xdr:row>
      <xdr:rowOff>122162</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5381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164985</xdr:rowOff>
    </xdr:from>
    <xdr:to>
      <xdr:col>24</xdr:col>
      <xdr:colOff>63500</xdr:colOff>
      <xdr:row>97</xdr:row>
      <xdr:rowOff>58928</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3797300" y="16624185"/>
          <a:ext cx="838200" cy="65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112323</xdr:rowOff>
    </xdr:from>
    <xdr:ext cx="534377" cy="259045"/>
    <xdr:sp macro="" textlink="">
      <xdr:nvSpPr>
        <xdr:cNvPr id="237" name="衛生費平均値テキスト">
          <a:extLst>
            <a:ext uri="{FF2B5EF4-FFF2-40B4-BE49-F238E27FC236}">
              <a16:creationId xmlns:a16="http://schemas.microsoft.com/office/drawing/2014/main" id="{00000000-0008-0000-0700-0000ED000000}"/>
            </a:ext>
          </a:extLst>
        </xdr:cNvPr>
        <xdr:cNvSpPr txBox="1"/>
      </xdr:nvSpPr>
      <xdr:spPr>
        <a:xfrm>
          <a:off x="4686300" y="165715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133896</xdr:rowOff>
    </xdr:from>
    <xdr:to>
      <xdr:col>24</xdr:col>
      <xdr:colOff>114300</xdr:colOff>
      <xdr:row>97</xdr:row>
      <xdr:rowOff>64046</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4584700" y="16593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46113</xdr:rowOff>
    </xdr:from>
    <xdr:to>
      <xdr:col>19</xdr:col>
      <xdr:colOff>177800</xdr:colOff>
      <xdr:row>97</xdr:row>
      <xdr:rowOff>58928</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2908300" y="16676763"/>
          <a:ext cx="889000" cy="12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12725</xdr:rowOff>
    </xdr:from>
    <xdr:to>
      <xdr:col>20</xdr:col>
      <xdr:colOff>38100</xdr:colOff>
      <xdr:row>97</xdr:row>
      <xdr:rowOff>114325</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3746500" y="1664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105452</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3530111" y="16736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46113</xdr:rowOff>
    </xdr:from>
    <xdr:to>
      <xdr:col>15</xdr:col>
      <xdr:colOff>50800</xdr:colOff>
      <xdr:row>97</xdr:row>
      <xdr:rowOff>67830</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2019300" y="16676763"/>
          <a:ext cx="889000" cy="21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154953</xdr:rowOff>
    </xdr:from>
    <xdr:to>
      <xdr:col>15</xdr:col>
      <xdr:colOff>101600</xdr:colOff>
      <xdr:row>97</xdr:row>
      <xdr:rowOff>85103</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2857500" y="16614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101630</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641111" y="16389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67830</xdr:rowOff>
    </xdr:from>
    <xdr:to>
      <xdr:col>10</xdr:col>
      <xdr:colOff>114300</xdr:colOff>
      <xdr:row>97</xdr:row>
      <xdr:rowOff>153733</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flipV="1">
          <a:off x="1130300" y="16698480"/>
          <a:ext cx="889000" cy="85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7696</xdr:rowOff>
    </xdr:from>
    <xdr:to>
      <xdr:col>10</xdr:col>
      <xdr:colOff>165100</xdr:colOff>
      <xdr:row>97</xdr:row>
      <xdr:rowOff>109296</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968500" y="16638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125823</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752111" y="16413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105333</xdr:rowOff>
    </xdr:from>
    <xdr:to>
      <xdr:col>6</xdr:col>
      <xdr:colOff>38100</xdr:colOff>
      <xdr:row>98</xdr:row>
      <xdr:rowOff>35483</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079500" y="16735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26610</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863111" y="16828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114185</xdr:rowOff>
    </xdr:from>
    <xdr:to>
      <xdr:col>24</xdr:col>
      <xdr:colOff>114300</xdr:colOff>
      <xdr:row>97</xdr:row>
      <xdr:rowOff>44335</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4584700" y="1657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137062</xdr:rowOff>
    </xdr:from>
    <xdr:ext cx="534377" cy="259045"/>
    <xdr:sp macro="" textlink="">
      <xdr:nvSpPr>
        <xdr:cNvPr id="256" name="衛生費該当値テキスト">
          <a:extLst>
            <a:ext uri="{FF2B5EF4-FFF2-40B4-BE49-F238E27FC236}">
              <a16:creationId xmlns:a16="http://schemas.microsoft.com/office/drawing/2014/main" id="{00000000-0008-0000-0700-000000010000}"/>
            </a:ext>
          </a:extLst>
        </xdr:cNvPr>
        <xdr:cNvSpPr txBox="1"/>
      </xdr:nvSpPr>
      <xdr:spPr>
        <a:xfrm>
          <a:off x="4686300" y="16424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8128</xdr:rowOff>
    </xdr:from>
    <xdr:to>
      <xdr:col>20</xdr:col>
      <xdr:colOff>38100</xdr:colOff>
      <xdr:row>97</xdr:row>
      <xdr:rowOff>109728</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3746500" y="16638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126255</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3530111" y="16414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166763</xdr:rowOff>
    </xdr:from>
    <xdr:to>
      <xdr:col>15</xdr:col>
      <xdr:colOff>101600</xdr:colOff>
      <xdr:row>97</xdr:row>
      <xdr:rowOff>96913</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2857500" y="16625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88040</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2641111" y="16718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17030</xdr:rowOff>
    </xdr:from>
    <xdr:to>
      <xdr:col>10</xdr:col>
      <xdr:colOff>165100</xdr:colOff>
      <xdr:row>97</xdr:row>
      <xdr:rowOff>118630</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968500" y="16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109757</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1752111" y="16740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102933</xdr:rowOff>
    </xdr:from>
    <xdr:to>
      <xdr:col>6</xdr:col>
      <xdr:colOff>38100</xdr:colOff>
      <xdr:row>98</xdr:row>
      <xdr:rowOff>33083</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079500" y="16733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49610</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863111" y="16508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15929</xdr:rowOff>
    </xdr:from>
    <xdr:to>
      <xdr:col>54</xdr:col>
      <xdr:colOff>189865</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159429"/>
          <a:ext cx="1270" cy="1625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134056</xdr:rowOff>
    </xdr:from>
    <xdr:ext cx="469744" cy="25904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493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4,979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15929</xdr:rowOff>
    </xdr:from>
    <xdr:to>
      <xdr:col>55</xdr:col>
      <xdr:colOff>88900</xdr:colOff>
      <xdr:row>30</xdr:row>
      <xdr:rowOff>15929</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15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2213</xdr:rowOff>
    </xdr:from>
    <xdr:to>
      <xdr:col>55</xdr:col>
      <xdr:colOff>0</xdr:colOff>
      <xdr:row>39</xdr:row>
      <xdr:rowOff>3193</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9639300" y="6688763"/>
          <a:ext cx="8382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89570</xdr:rowOff>
    </xdr:from>
    <xdr:ext cx="378565" cy="25904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26177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66693</xdr:rowOff>
    </xdr:from>
    <xdr:to>
      <xdr:col>55</xdr:col>
      <xdr:colOff>50800</xdr:colOff>
      <xdr:row>37</xdr:row>
      <xdr:rowOff>168294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41034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2213</xdr:rowOff>
    </xdr:from>
    <xdr:to>
      <xdr:col>50</xdr:col>
      <xdr:colOff>114300</xdr:colOff>
      <xdr:row>39</xdr:row>
      <xdr:rowOff>8092</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8750300" y="6688763"/>
          <a:ext cx="889000" cy="5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77796</xdr:rowOff>
    </xdr:from>
    <xdr:to>
      <xdr:col>50</xdr:col>
      <xdr:colOff>165100</xdr:colOff>
      <xdr:row>38</xdr:row>
      <xdr:rowOff>7947</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42144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24473</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50017" y="61966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8092</xdr:rowOff>
    </xdr:from>
    <xdr:to>
      <xdr:col>45</xdr:col>
      <xdr:colOff>177800</xdr:colOff>
      <xdr:row>39</xdr:row>
      <xdr:rowOff>8092</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7861300" y="669464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95431</xdr:rowOff>
    </xdr:from>
    <xdr:to>
      <xdr:col>46</xdr:col>
      <xdr:colOff>38100</xdr:colOff>
      <xdr:row>38</xdr:row>
      <xdr:rowOff>25581</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439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42108</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61017" y="62143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144925</xdr:rowOff>
    </xdr:from>
    <xdr:to>
      <xdr:col>41</xdr:col>
      <xdr:colOff>50800</xdr:colOff>
      <xdr:row>39</xdr:row>
      <xdr:rowOff>8092</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a:off x="6972300" y="6660025"/>
          <a:ext cx="889000" cy="34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70612</xdr:rowOff>
    </xdr:from>
    <xdr:to>
      <xdr:col>41</xdr:col>
      <xdr:colOff>101600</xdr:colOff>
      <xdr:row>38</xdr:row>
      <xdr:rowOff>762</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17289</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2017" y="61894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36975</xdr:rowOff>
    </xdr:from>
    <xdr:to>
      <xdr:col>36</xdr:col>
      <xdr:colOff>165100</xdr:colOff>
      <xdr:row>37</xdr:row>
      <xdr:rowOff>138575</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38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155102</xdr:rowOff>
    </xdr:from>
    <xdr:ext cx="469744"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37428" y="6155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123843</xdr:rowOff>
    </xdr:from>
    <xdr:to>
      <xdr:col>55</xdr:col>
      <xdr:colOff>50800</xdr:colOff>
      <xdr:row>39</xdr:row>
      <xdr:rowOff>53993</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6638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38770</xdr:rowOff>
    </xdr:from>
    <xdr:ext cx="378565" cy="259045"/>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65538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122863</xdr:rowOff>
    </xdr:from>
    <xdr:to>
      <xdr:col>50</xdr:col>
      <xdr:colOff>165100</xdr:colOff>
      <xdr:row>39</xdr:row>
      <xdr:rowOff>53013</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6637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44140</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450017" y="67306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128742</xdr:rowOff>
    </xdr:from>
    <xdr:to>
      <xdr:col>46</xdr:col>
      <xdr:colOff>38100</xdr:colOff>
      <xdr:row>39</xdr:row>
      <xdr:rowOff>58892</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6643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50019</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561017" y="67365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128742</xdr:rowOff>
    </xdr:from>
    <xdr:to>
      <xdr:col>41</xdr:col>
      <xdr:colOff>101600</xdr:colOff>
      <xdr:row>39</xdr:row>
      <xdr:rowOff>58892</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6643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50019</xdr:rowOff>
    </xdr:from>
    <xdr:ext cx="378565"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672017" y="67365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94125</xdr:rowOff>
    </xdr:from>
    <xdr:to>
      <xdr:col>36</xdr:col>
      <xdr:colOff>165100</xdr:colOff>
      <xdr:row>39</xdr:row>
      <xdr:rowOff>24275</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6609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15402</xdr:rowOff>
    </xdr:from>
    <xdr:ext cx="378565"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783017" y="67019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149072</xdr:rowOff>
    </xdr:from>
    <xdr:to>
      <xdr:col>54</xdr:col>
      <xdr:colOff>189865</xdr:colOff>
      <xdr:row>59</xdr:row>
      <xdr:rowOff>27019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893022"/>
          <a:ext cx="1270" cy="12495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30846</xdr:rowOff>
    </xdr:from>
    <xdr:ext cx="378565"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463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27019</xdr:rowOff>
    </xdr:from>
    <xdr:to>
      <xdr:col>55</xdr:col>
      <xdr:colOff>88900</xdr:colOff>
      <xdr:row>59</xdr:row>
      <xdr:rowOff>27019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42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95749</xdr:rowOff>
    </xdr:from>
    <xdr:ext cx="534377"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668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66,508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149072</xdr:rowOff>
    </xdr:from>
    <xdr:to>
      <xdr:col>55</xdr:col>
      <xdr:colOff>88900</xdr:colOff>
      <xdr:row>51</xdr:row>
      <xdr:rowOff>149072</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893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144101</xdr:rowOff>
    </xdr:from>
    <xdr:to>
      <xdr:col>55</xdr:col>
      <xdr:colOff>0</xdr:colOff>
      <xdr:row>58</xdr:row>
      <xdr:rowOff>20066</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9639300" y="9916751"/>
          <a:ext cx="838200" cy="47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120235</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549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97358</xdr:rowOff>
    </xdr:from>
    <xdr:to>
      <xdr:col>55</xdr:col>
      <xdr:colOff>50800</xdr:colOff>
      <xdr:row>57</xdr:row>
      <xdr:rowOff>27508</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698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20066</xdr:rowOff>
    </xdr:from>
    <xdr:to>
      <xdr:col>50</xdr:col>
      <xdr:colOff>114300</xdr:colOff>
      <xdr:row>58</xdr:row>
      <xdr:rowOff>20600</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8750300" y="9964166"/>
          <a:ext cx="889000" cy="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87890</xdr:rowOff>
    </xdr:from>
    <xdr:to>
      <xdr:col>50</xdr:col>
      <xdr:colOff>165100</xdr:colOff>
      <xdr:row>57</xdr:row>
      <xdr:rowOff>18040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68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34567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464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148272</xdr:rowOff>
    </xdr:from>
    <xdr:to>
      <xdr:col>45</xdr:col>
      <xdr:colOff>177800</xdr:colOff>
      <xdr:row>58</xdr:row>
      <xdr:rowOff>20600</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7861300" y="9920922"/>
          <a:ext cx="889000" cy="43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94444</xdr:rowOff>
    </xdr:from>
    <xdr:to>
      <xdr:col>46</xdr:col>
      <xdr:colOff>38100</xdr:colOff>
      <xdr:row>57</xdr:row>
      <xdr:rowOff>24594</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695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41121</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470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148272</xdr:rowOff>
    </xdr:from>
    <xdr:to>
      <xdr:col>41</xdr:col>
      <xdr:colOff>50800</xdr:colOff>
      <xdr:row>58</xdr:row>
      <xdr:rowOff>40145</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flipV="1">
          <a:off x="6972300" y="9920922"/>
          <a:ext cx="889000" cy="63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113627</xdr:rowOff>
    </xdr:from>
    <xdr:to>
      <xdr:col>41</xdr:col>
      <xdr:colOff>101600</xdr:colOff>
      <xdr:row>57</xdr:row>
      <xdr:rowOff>43777</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714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60304</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490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105149</xdr:rowOff>
    </xdr:from>
    <xdr:to>
      <xdr:col>36</xdr:col>
      <xdr:colOff>165100</xdr:colOff>
      <xdr:row>57</xdr:row>
      <xdr:rowOff>35299</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70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51826</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481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93301</xdr:rowOff>
    </xdr:from>
    <xdr:to>
      <xdr:col>55</xdr:col>
      <xdr:colOff>50800</xdr:colOff>
      <xdr:row>58</xdr:row>
      <xdr:rowOff>23451</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865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71728</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844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140716</xdr:rowOff>
    </xdr:from>
    <xdr:to>
      <xdr:col>50</xdr:col>
      <xdr:colOff>165100</xdr:colOff>
      <xdr:row>58</xdr:row>
      <xdr:rowOff>70866</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913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61993</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10006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141250</xdr:rowOff>
    </xdr:from>
    <xdr:to>
      <xdr:col>46</xdr:col>
      <xdr:colOff>38100</xdr:colOff>
      <xdr:row>58</xdr:row>
      <xdr:rowOff>71400</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91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62527</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10006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97472</xdr:rowOff>
    </xdr:from>
    <xdr:to>
      <xdr:col>41</xdr:col>
      <xdr:colOff>101600</xdr:colOff>
      <xdr:row>58</xdr:row>
      <xdr:rowOff>27622</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870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18749</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9962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160795</xdr:rowOff>
    </xdr:from>
    <xdr:to>
      <xdr:col>36</xdr:col>
      <xdr:colOff>165100</xdr:colOff>
      <xdr:row>58</xdr:row>
      <xdr:rowOff>90945</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933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82072</xdr:rowOff>
    </xdr:from>
    <xdr:ext cx="469744"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37428" y="10026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00000000-0008-0000-07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149244</xdr:rowOff>
    </xdr:from>
    <xdr:to>
      <xdr:col>54</xdr:col>
      <xdr:colOff>189865</xdr:colOff>
      <xdr:row>78</xdr:row>
      <xdr:rowOff>169360</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10475595" y="12322194"/>
          <a:ext cx="1270" cy="1220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1737</xdr:rowOff>
    </xdr:from>
    <xdr:ext cx="469744" cy="259045"/>
    <xdr:sp macro="" textlink="">
      <xdr:nvSpPr>
        <xdr:cNvPr id="405" name="商工費最小値テキスト">
          <a:extLst>
            <a:ext uri="{FF2B5EF4-FFF2-40B4-BE49-F238E27FC236}">
              <a16:creationId xmlns:a16="http://schemas.microsoft.com/office/drawing/2014/main" id="{00000000-0008-0000-0700-000095010000}"/>
            </a:ext>
          </a:extLst>
        </xdr:cNvPr>
        <xdr:cNvSpPr txBox="1"/>
      </xdr:nvSpPr>
      <xdr:spPr>
        <a:xfrm>
          <a:off x="10528300" y="13546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169360</xdr:rowOff>
    </xdr:from>
    <xdr:to>
      <xdr:col>55</xdr:col>
      <xdr:colOff>88900</xdr:colOff>
      <xdr:row>78</xdr:row>
      <xdr:rowOff>169360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3542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95921</xdr:rowOff>
    </xdr:from>
    <xdr:ext cx="534377" cy="259045"/>
    <xdr:sp macro="" textlink="">
      <xdr:nvSpPr>
        <xdr:cNvPr id="407" name="商工費最大値テキスト">
          <a:extLst>
            <a:ext uri="{FF2B5EF4-FFF2-40B4-BE49-F238E27FC236}">
              <a16:creationId xmlns:a16="http://schemas.microsoft.com/office/drawing/2014/main" id="{00000000-0008-0000-0700-000097010000}"/>
            </a:ext>
          </a:extLst>
        </xdr:cNvPr>
        <xdr:cNvSpPr txBox="1"/>
      </xdr:nvSpPr>
      <xdr:spPr>
        <a:xfrm>
          <a:off x="10528300" y="12097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66,499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149244</xdr:rowOff>
    </xdr:from>
    <xdr:to>
      <xdr:col>55</xdr:col>
      <xdr:colOff>88900</xdr:colOff>
      <xdr:row>71</xdr:row>
      <xdr:rowOff>149244</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2322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109829</xdr:rowOff>
    </xdr:from>
    <xdr:to>
      <xdr:col>55</xdr:col>
      <xdr:colOff>0</xdr:colOff>
      <xdr:row>78</xdr:row>
      <xdr:rowOff>41783</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9639300" y="13311479"/>
          <a:ext cx="838200" cy="103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13250</xdr:rowOff>
    </xdr:from>
    <xdr:ext cx="534377" cy="259045"/>
    <xdr:sp macro="" textlink="">
      <xdr:nvSpPr>
        <xdr:cNvPr id="410" name="商工費平均値テキスト">
          <a:extLst>
            <a:ext uri="{FF2B5EF4-FFF2-40B4-BE49-F238E27FC236}">
              <a16:creationId xmlns:a16="http://schemas.microsoft.com/office/drawing/2014/main" id="{00000000-0008-0000-0700-00009A010000}"/>
            </a:ext>
          </a:extLst>
        </xdr:cNvPr>
        <xdr:cNvSpPr txBox="1"/>
      </xdr:nvSpPr>
      <xdr:spPr>
        <a:xfrm>
          <a:off x="10528300" y="130434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161823</xdr:rowOff>
    </xdr:from>
    <xdr:to>
      <xdr:col>55</xdr:col>
      <xdr:colOff>50800</xdr:colOff>
      <xdr:row>77</xdr:row>
      <xdr:rowOff>91973</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10426700" y="1319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23476</xdr:rowOff>
    </xdr:from>
    <xdr:to>
      <xdr:col>50</xdr:col>
      <xdr:colOff>114300</xdr:colOff>
      <xdr:row>77</xdr:row>
      <xdr:rowOff>109829</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8750300" y="13225126"/>
          <a:ext cx="889000" cy="86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130696</xdr:rowOff>
    </xdr:from>
    <xdr:to>
      <xdr:col>50</xdr:col>
      <xdr:colOff>165100</xdr:colOff>
      <xdr:row>77</xdr:row>
      <xdr:rowOff>60846</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9588500" y="13160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77373</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372111" y="12936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23476</xdr:rowOff>
    </xdr:from>
    <xdr:to>
      <xdr:col>45</xdr:col>
      <xdr:colOff>177800</xdr:colOff>
      <xdr:row>77</xdr:row>
      <xdr:rowOff>93066</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flipV="1">
          <a:off x="7861300" y="13225126"/>
          <a:ext cx="889000" cy="69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83356</xdr:rowOff>
    </xdr:from>
    <xdr:to>
      <xdr:col>46</xdr:col>
      <xdr:colOff>38100</xdr:colOff>
      <xdr:row>77</xdr:row>
      <xdr:rowOff>13506</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8699500" y="1311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30033</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483111" y="12888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86683</xdr:rowOff>
    </xdr:from>
    <xdr:to>
      <xdr:col>41</xdr:col>
      <xdr:colOff>50800</xdr:colOff>
      <xdr:row>77</xdr:row>
      <xdr:rowOff>93066</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a:off x="6972300" y="13288333"/>
          <a:ext cx="889000" cy="6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87319</xdr:rowOff>
    </xdr:from>
    <xdr:to>
      <xdr:col>41</xdr:col>
      <xdr:colOff>101600</xdr:colOff>
      <xdr:row>77</xdr:row>
      <xdr:rowOff>17469</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7810500" y="13117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33996</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94111" y="12892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72231</xdr:rowOff>
    </xdr:from>
    <xdr:to>
      <xdr:col>36</xdr:col>
      <xdr:colOff>165100</xdr:colOff>
      <xdr:row>77</xdr:row>
      <xdr:rowOff>2381</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6921500" y="13102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18908</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05111" y="12877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162433</xdr:rowOff>
    </xdr:from>
    <xdr:to>
      <xdr:col>55</xdr:col>
      <xdr:colOff>50800</xdr:colOff>
      <xdr:row>78</xdr:row>
      <xdr:rowOff>92583</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10426700" y="13364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140860</xdr:rowOff>
    </xdr:from>
    <xdr:ext cx="469744" cy="259045"/>
    <xdr:sp macro="" textlink="">
      <xdr:nvSpPr>
        <xdr:cNvPr id="429" name="商工費該当値テキスト">
          <a:extLst>
            <a:ext uri="{FF2B5EF4-FFF2-40B4-BE49-F238E27FC236}">
              <a16:creationId xmlns:a16="http://schemas.microsoft.com/office/drawing/2014/main" id="{00000000-0008-0000-0700-0000AD010000}"/>
            </a:ext>
          </a:extLst>
        </xdr:cNvPr>
        <xdr:cNvSpPr txBox="1"/>
      </xdr:nvSpPr>
      <xdr:spPr>
        <a:xfrm>
          <a:off x="10528300" y="13342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59029</xdr:rowOff>
    </xdr:from>
    <xdr:to>
      <xdr:col>50</xdr:col>
      <xdr:colOff>165100</xdr:colOff>
      <xdr:row>77</xdr:row>
      <xdr:rowOff>160629</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9588500" y="13260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151756</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9372111" y="13353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144126</xdr:rowOff>
    </xdr:from>
    <xdr:to>
      <xdr:col>46</xdr:col>
      <xdr:colOff>38100</xdr:colOff>
      <xdr:row>77</xdr:row>
      <xdr:rowOff>74276</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8699500" y="13174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65403</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8483111" y="13267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42266</xdr:rowOff>
    </xdr:from>
    <xdr:to>
      <xdr:col>41</xdr:col>
      <xdr:colOff>101600</xdr:colOff>
      <xdr:row>77</xdr:row>
      <xdr:rowOff>143866</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7810500" y="13243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134993</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7594111" y="13336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35883</xdr:rowOff>
    </xdr:from>
    <xdr:to>
      <xdr:col>36</xdr:col>
      <xdr:colOff>165100</xdr:colOff>
      <xdr:row>77</xdr:row>
      <xdr:rowOff>137483</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6921500" y="13237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128610</xdr:rowOff>
    </xdr:from>
    <xdr:ext cx="534377"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705111" y="13330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00000000-0008-0000-07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153060</xdr:rowOff>
    </xdr:from>
    <xdr:to>
      <xdr:col>54</xdr:col>
      <xdr:colOff>189865</xdr:colOff>
      <xdr:row>99</xdr:row>
      <xdr:rowOff>116091</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10475595" y="15412110"/>
          <a:ext cx="1270" cy="1677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119918</xdr:rowOff>
    </xdr:from>
    <xdr:ext cx="534377" cy="259045"/>
    <xdr:sp macro="" textlink="">
      <xdr:nvSpPr>
        <xdr:cNvPr id="463" name="土木費最小値テキスト">
          <a:extLst>
            <a:ext uri="{FF2B5EF4-FFF2-40B4-BE49-F238E27FC236}">
              <a16:creationId xmlns:a16="http://schemas.microsoft.com/office/drawing/2014/main" id="{00000000-0008-0000-0700-0000CF010000}"/>
            </a:ext>
          </a:extLst>
        </xdr:cNvPr>
        <xdr:cNvSpPr txBox="1"/>
      </xdr:nvSpPr>
      <xdr:spPr>
        <a:xfrm>
          <a:off x="10528300" y="17093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116091</xdr:rowOff>
    </xdr:from>
    <xdr:to>
      <xdr:col>55</xdr:col>
      <xdr:colOff>88900</xdr:colOff>
      <xdr:row>99</xdr:row>
      <xdr:rowOff>116091</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70896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99737</xdr:rowOff>
    </xdr:from>
    <xdr:ext cx="599010" cy="259045"/>
    <xdr:sp macro="" textlink="">
      <xdr:nvSpPr>
        <xdr:cNvPr id="465" name="土木費最大値テキスト">
          <a:extLst>
            <a:ext uri="{FF2B5EF4-FFF2-40B4-BE49-F238E27FC236}">
              <a16:creationId xmlns:a16="http://schemas.microsoft.com/office/drawing/2014/main" id="{00000000-0008-0000-0700-0000D1010000}"/>
            </a:ext>
          </a:extLst>
        </xdr:cNvPr>
        <xdr:cNvSpPr txBox="1"/>
      </xdr:nvSpPr>
      <xdr:spPr>
        <a:xfrm>
          <a:off x="10528300" y="15187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156,448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153060</xdr:rowOff>
    </xdr:from>
    <xdr:to>
      <xdr:col>55</xdr:col>
      <xdr:colOff>88900</xdr:colOff>
      <xdr:row>89</xdr:row>
      <xdr:rowOff>153060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5412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152375</xdr:rowOff>
    </xdr:from>
    <xdr:to>
      <xdr:col>55</xdr:col>
      <xdr:colOff>0</xdr:colOff>
      <xdr:row>99</xdr:row>
      <xdr:rowOff>51448</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9639300" y="16954475"/>
          <a:ext cx="838200" cy="70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129545</xdr:rowOff>
    </xdr:from>
    <xdr:ext cx="534377" cy="259045"/>
    <xdr:sp macro="" textlink="">
      <xdr:nvSpPr>
        <xdr:cNvPr id="468" name="土木費平均値テキスト">
          <a:extLst>
            <a:ext uri="{FF2B5EF4-FFF2-40B4-BE49-F238E27FC236}">
              <a16:creationId xmlns:a16="http://schemas.microsoft.com/office/drawing/2014/main" id="{00000000-0008-0000-0700-0000D4010000}"/>
            </a:ext>
          </a:extLst>
        </xdr:cNvPr>
        <xdr:cNvSpPr txBox="1"/>
      </xdr:nvSpPr>
      <xdr:spPr>
        <a:xfrm>
          <a:off x="10528300" y="164172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106668</xdr:rowOff>
    </xdr:from>
    <xdr:to>
      <xdr:col>55</xdr:col>
      <xdr:colOff>50800</xdr:colOff>
      <xdr:row>97</xdr:row>
      <xdr:rowOff>36818</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10426700" y="165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94171</xdr:rowOff>
    </xdr:from>
    <xdr:to>
      <xdr:col>50</xdr:col>
      <xdr:colOff>114300</xdr:colOff>
      <xdr:row>99</xdr:row>
      <xdr:rowOff>51448</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a:off x="8750300" y="16896271"/>
          <a:ext cx="889000" cy="128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146659</xdr:rowOff>
    </xdr:from>
    <xdr:to>
      <xdr:col>50</xdr:col>
      <xdr:colOff>165100</xdr:colOff>
      <xdr:row>97</xdr:row>
      <xdr:rowOff>76809</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9588500" y="1660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93336</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372111" y="16381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94171</xdr:rowOff>
    </xdr:from>
    <xdr:to>
      <xdr:col>45</xdr:col>
      <xdr:colOff>177800</xdr:colOff>
      <xdr:row>99</xdr:row>
      <xdr:rowOff>25312</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flipV="1">
          <a:off x="7861300" y="16896271"/>
          <a:ext cx="889000" cy="102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127851</xdr:rowOff>
    </xdr:from>
    <xdr:to>
      <xdr:col>46</xdr:col>
      <xdr:colOff>38100</xdr:colOff>
      <xdr:row>97</xdr:row>
      <xdr:rowOff>58001</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8699500" y="1658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74528</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83111" y="16362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140336</xdr:rowOff>
    </xdr:from>
    <xdr:to>
      <xdr:col>41</xdr:col>
      <xdr:colOff>50800</xdr:colOff>
      <xdr:row>99</xdr:row>
      <xdr:rowOff>25312</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a:off x="6972300" y="16942436"/>
          <a:ext cx="889000" cy="56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129984</xdr:rowOff>
    </xdr:from>
    <xdr:to>
      <xdr:col>41</xdr:col>
      <xdr:colOff>101600</xdr:colOff>
      <xdr:row>97</xdr:row>
      <xdr:rowOff>60134</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7810500" y="16589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76661</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594111" y="16364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117602</xdr:rowOff>
    </xdr:from>
    <xdr:to>
      <xdr:col>36</xdr:col>
      <xdr:colOff>165100</xdr:colOff>
      <xdr:row>97</xdr:row>
      <xdr:rowOff>47752</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6921500" y="16576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64279</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05111" y="16352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101575</xdr:rowOff>
    </xdr:from>
    <xdr:to>
      <xdr:col>55</xdr:col>
      <xdr:colOff>50800</xdr:colOff>
      <xdr:row>99</xdr:row>
      <xdr:rowOff>31725</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10426700" y="16903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80002</xdr:rowOff>
    </xdr:from>
    <xdr:ext cx="534377" cy="259045"/>
    <xdr:sp macro="" textlink="">
      <xdr:nvSpPr>
        <xdr:cNvPr id="487" name="土木費該当値テキスト">
          <a:extLst>
            <a:ext uri="{FF2B5EF4-FFF2-40B4-BE49-F238E27FC236}">
              <a16:creationId xmlns:a16="http://schemas.microsoft.com/office/drawing/2014/main" id="{00000000-0008-0000-0700-0000E7010000}"/>
            </a:ext>
          </a:extLst>
        </xdr:cNvPr>
        <xdr:cNvSpPr txBox="1"/>
      </xdr:nvSpPr>
      <xdr:spPr>
        <a:xfrm>
          <a:off x="10528300" y="16882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99</xdr:row>
      <xdr:rowOff>648</xdr:rowOff>
    </xdr:from>
    <xdr:to>
      <xdr:col>50</xdr:col>
      <xdr:colOff>165100</xdr:colOff>
      <xdr:row>99</xdr:row>
      <xdr:rowOff>102248</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9588500" y="16974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93375</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9372111" y="17066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43371</xdr:rowOff>
    </xdr:from>
    <xdr:to>
      <xdr:col>46</xdr:col>
      <xdr:colOff>38100</xdr:colOff>
      <xdr:row>98</xdr:row>
      <xdr:rowOff>144971</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8699500" y="16845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136098</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8483111" y="16938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145962</xdr:rowOff>
    </xdr:from>
    <xdr:to>
      <xdr:col>41</xdr:col>
      <xdr:colOff>101600</xdr:colOff>
      <xdr:row>99</xdr:row>
      <xdr:rowOff>76112</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7810500" y="16948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67239</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7594111" y="17040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89536</xdr:rowOff>
    </xdr:from>
    <xdr:to>
      <xdr:col>36</xdr:col>
      <xdr:colOff>165100</xdr:colOff>
      <xdr:row>99</xdr:row>
      <xdr:rowOff>19686</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6921500" y="16891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10813</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6705111" y="16984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9" name="消防費グラフ枠">
          <a:extLst>
            <a:ext uri="{FF2B5EF4-FFF2-40B4-BE49-F238E27FC236}">
              <a16:creationId xmlns:a16="http://schemas.microsoft.com/office/drawing/2014/main" id="{00000000-0008-0000-0700-000007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45022</xdr:rowOff>
    </xdr:from>
    <xdr:to>
      <xdr:col>85</xdr:col>
      <xdr:colOff>126364</xdr:colOff>
      <xdr:row>38</xdr:row>
      <xdr:rowOff>162217</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6317595" y="5359972"/>
          <a:ext cx="1269" cy="1317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166044</xdr:rowOff>
    </xdr:from>
    <xdr:ext cx="534377" cy="259045"/>
    <xdr:sp macro="" textlink="">
      <xdr:nvSpPr>
        <xdr:cNvPr id="521" name="消防費最小値テキスト">
          <a:extLst>
            <a:ext uri="{FF2B5EF4-FFF2-40B4-BE49-F238E27FC236}">
              <a16:creationId xmlns:a16="http://schemas.microsoft.com/office/drawing/2014/main" id="{00000000-0008-0000-0700-000009020000}"/>
            </a:ext>
          </a:extLst>
        </xdr:cNvPr>
        <xdr:cNvSpPr txBox="1"/>
      </xdr:nvSpPr>
      <xdr:spPr>
        <a:xfrm>
          <a:off x="16370300" y="6681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162217</xdr:rowOff>
    </xdr:from>
    <xdr:to>
      <xdr:col>86</xdr:col>
      <xdr:colOff>25400</xdr:colOff>
      <xdr:row>38</xdr:row>
      <xdr:rowOff>162217</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6230600" y="667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163149</xdr:rowOff>
    </xdr:from>
    <xdr:ext cx="534377" cy="259045"/>
    <xdr:sp macro="" textlink="">
      <xdr:nvSpPr>
        <xdr:cNvPr id="523" name="消防費最大値テキスト">
          <a:extLst>
            <a:ext uri="{FF2B5EF4-FFF2-40B4-BE49-F238E27FC236}">
              <a16:creationId xmlns:a16="http://schemas.microsoft.com/office/drawing/2014/main" id="{00000000-0008-0000-0700-00000B020000}"/>
            </a:ext>
          </a:extLst>
        </xdr:cNvPr>
        <xdr:cNvSpPr txBox="1"/>
      </xdr:nvSpPr>
      <xdr:spPr>
        <a:xfrm>
          <a:off x="16370300" y="5135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45,985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45022</xdr:rowOff>
    </xdr:from>
    <xdr:to>
      <xdr:col>86</xdr:col>
      <xdr:colOff>25400</xdr:colOff>
      <xdr:row>31</xdr:row>
      <xdr:rowOff>45022</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6230600" y="5359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80721</xdr:rowOff>
    </xdr:from>
    <xdr:to>
      <xdr:col>85</xdr:col>
      <xdr:colOff>127000</xdr:colOff>
      <xdr:row>37</xdr:row>
      <xdr:rowOff>130404</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5481300" y="6424371"/>
          <a:ext cx="838200" cy="49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165269</xdr:rowOff>
    </xdr:from>
    <xdr:ext cx="534377" cy="259045"/>
    <xdr:sp macro="" textlink="">
      <xdr:nvSpPr>
        <xdr:cNvPr id="526" name="消防費平均値テキスト">
          <a:extLst>
            <a:ext uri="{FF2B5EF4-FFF2-40B4-BE49-F238E27FC236}">
              <a16:creationId xmlns:a16="http://schemas.microsoft.com/office/drawing/2014/main" id="{00000000-0008-0000-0700-00000E020000}"/>
            </a:ext>
          </a:extLst>
        </xdr:cNvPr>
        <xdr:cNvSpPr txBox="1"/>
      </xdr:nvSpPr>
      <xdr:spPr>
        <a:xfrm>
          <a:off x="16370300" y="59945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142392</xdr:rowOff>
    </xdr:from>
    <xdr:to>
      <xdr:col>85</xdr:col>
      <xdr:colOff>177800</xdr:colOff>
      <xdr:row>36</xdr:row>
      <xdr:rowOff>72542</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6268700" y="614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130404</xdr:rowOff>
    </xdr:from>
    <xdr:to>
      <xdr:col>81</xdr:col>
      <xdr:colOff>50800</xdr:colOff>
      <xdr:row>37</xdr:row>
      <xdr:rowOff>152464</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4592300" y="6474054"/>
          <a:ext cx="889000" cy="22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20549</xdr:rowOff>
    </xdr:from>
    <xdr:to>
      <xdr:col>81</xdr:col>
      <xdr:colOff>101600</xdr:colOff>
      <xdr:row>36</xdr:row>
      <xdr:rowOff>122149</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5430500" y="6192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138676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5214111" y="5967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152464</xdr:rowOff>
    </xdr:from>
    <xdr:to>
      <xdr:col>76</xdr:col>
      <xdr:colOff>114300</xdr:colOff>
      <xdr:row>38</xdr:row>
      <xdr:rowOff>7188</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3703300" y="6496114"/>
          <a:ext cx="889000" cy="26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69812</xdr:rowOff>
    </xdr:from>
    <xdr:to>
      <xdr:col>76</xdr:col>
      <xdr:colOff>165100</xdr:colOff>
      <xdr:row>36</xdr:row>
      <xdr:rowOff>171412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4541500" y="6242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16489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325111" y="6017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166675</xdr:rowOff>
    </xdr:from>
    <xdr:to>
      <xdr:col>71</xdr:col>
      <xdr:colOff>177800</xdr:colOff>
      <xdr:row>38</xdr:row>
      <xdr:rowOff>7188</xdr:rowOff>
    </xdr:to>
    <xdr:cxnSp macro="">
      <xdr:nvCxnSpPr>
        <xdr:cNvPr id="534" name="直線コネクタ 533">
          <a:extLst>
            <a:ext uri="{FF2B5EF4-FFF2-40B4-BE49-F238E27FC236}">
              <a16:creationId xmlns:a16="http://schemas.microsoft.com/office/drawing/2014/main" id="{00000000-0008-0000-0700-000016020000}"/>
            </a:ext>
          </a:extLst>
        </xdr:cNvPr>
        <xdr:cNvCxnSpPr/>
      </xdr:nvCxnSpPr>
      <xdr:spPr>
        <a:xfrm>
          <a:off x="12814300" y="6510325"/>
          <a:ext cx="889000" cy="11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70764</xdr:rowOff>
    </xdr:from>
    <xdr:to>
      <xdr:col>72</xdr:col>
      <xdr:colOff>38100</xdr:colOff>
      <xdr:row>37</xdr:row>
      <xdr:rowOff>914</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3652500" y="624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17441</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436111" y="6018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38341</xdr:rowOff>
    </xdr:from>
    <xdr:to>
      <xdr:col>67</xdr:col>
      <xdr:colOff>101600</xdr:colOff>
      <xdr:row>36</xdr:row>
      <xdr:rowOff>139941</xdr:rowOff>
    </xdr:to>
    <xdr:sp macro="" textlink="">
      <xdr:nvSpPr>
        <xdr:cNvPr id="537" name="フローチャート: 判断 536">
          <a:extLst>
            <a:ext uri="{FF2B5EF4-FFF2-40B4-BE49-F238E27FC236}">
              <a16:creationId xmlns:a16="http://schemas.microsoft.com/office/drawing/2014/main" id="{00000000-0008-0000-0700-000019020000}"/>
            </a:ext>
          </a:extLst>
        </xdr:cNvPr>
        <xdr:cNvSpPr/>
      </xdr:nvSpPr>
      <xdr:spPr>
        <a:xfrm>
          <a:off x="12763500" y="6210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156468</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547111" y="5985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29921</xdr:rowOff>
    </xdr:from>
    <xdr:to>
      <xdr:col>85</xdr:col>
      <xdr:colOff>177800</xdr:colOff>
      <xdr:row>37</xdr:row>
      <xdr:rowOff>131521</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6268700" y="6373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8348</xdr:rowOff>
    </xdr:from>
    <xdr:ext cx="534377" cy="259045"/>
    <xdr:sp macro="" textlink="">
      <xdr:nvSpPr>
        <xdr:cNvPr id="545" name="消防費該当値テキスト">
          <a:extLst>
            <a:ext uri="{FF2B5EF4-FFF2-40B4-BE49-F238E27FC236}">
              <a16:creationId xmlns:a16="http://schemas.microsoft.com/office/drawing/2014/main" id="{00000000-0008-0000-0700-000021020000}"/>
            </a:ext>
          </a:extLst>
        </xdr:cNvPr>
        <xdr:cNvSpPr txBox="1"/>
      </xdr:nvSpPr>
      <xdr:spPr>
        <a:xfrm>
          <a:off x="16370300" y="6351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79604</xdr:rowOff>
    </xdr:from>
    <xdr:to>
      <xdr:col>81</xdr:col>
      <xdr:colOff>101600</xdr:colOff>
      <xdr:row>38</xdr:row>
      <xdr:rowOff>9754</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5430500" y="6423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881</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5214111" y="6515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101664</xdr:rowOff>
    </xdr:from>
    <xdr:to>
      <xdr:col>76</xdr:col>
      <xdr:colOff>165100</xdr:colOff>
      <xdr:row>38</xdr:row>
      <xdr:rowOff>31814</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4541500" y="6445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22941</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4325111" y="6538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127838</xdr:rowOff>
    </xdr:from>
    <xdr:to>
      <xdr:col>72</xdr:col>
      <xdr:colOff>38100</xdr:colOff>
      <xdr:row>38</xdr:row>
      <xdr:rowOff>57989</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3652500" y="647148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49115</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3436111" y="6564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115875</xdr:rowOff>
    </xdr:from>
    <xdr:to>
      <xdr:col>67</xdr:col>
      <xdr:colOff>101600</xdr:colOff>
      <xdr:row>38</xdr:row>
      <xdr:rowOff>46025</xdr:rowOff>
    </xdr:to>
    <xdr:sp macro="" textlink="">
      <xdr:nvSpPr>
        <xdr:cNvPr id="552" name="楕円 551">
          <a:extLst>
            <a:ext uri="{FF2B5EF4-FFF2-40B4-BE49-F238E27FC236}">
              <a16:creationId xmlns:a16="http://schemas.microsoft.com/office/drawing/2014/main" id="{00000000-0008-0000-0700-000028020000}"/>
            </a:ext>
          </a:extLst>
        </xdr:cNvPr>
        <xdr:cNvSpPr/>
      </xdr:nvSpPr>
      <xdr:spPr>
        <a:xfrm>
          <a:off x="12763500" y="6459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37152</xdr:rowOff>
    </xdr:from>
    <xdr:ext cx="534377"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2547111" y="6552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9" name="教育費グラフ枠">
          <a:extLst>
            <a:ext uri="{FF2B5EF4-FFF2-40B4-BE49-F238E27FC236}">
              <a16:creationId xmlns:a16="http://schemas.microsoft.com/office/drawing/2014/main" id="{00000000-0008-0000-0700-00004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88102</xdr:rowOff>
    </xdr:from>
    <xdr:to>
      <xdr:col>85</xdr:col>
      <xdr:colOff>126364</xdr:colOff>
      <xdr:row>58</xdr:row>
      <xdr:rowOff>140440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6317595" y="8660602"/>
          <a:ext cx="1269" cy="1423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144267</xdr:rowOff>
    </xdr:from>
    <xdr:ext cx="534377" cy="259045"/>
    <xdr:sp macro="" textlink="">
      <xdr:nvSpPr>
        <xdr:cNvPr id="581" name="教育費最小値テキスト">
          <a:extLst>
            <a:ext uri="{FF2B5EF4-FFF2-40B4-BE49-F238E27FC236}">
              <a16:creationId xmlns:a16="http://schemas.microsoft.com/office/drawing/2014/main" id="{00000000-0008-0000-0700-000045020000}"/>
            </a:ext>
          </a:extLst>
        </xdr:cNvPr>
        <xdr:cNvSpPr txBox="1"/>
      </xdr:nvSpPr>
      <xdr:spPr>
        <a:xfrm>
          <a:off x="16370300" y="10088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140440</xdr:rowOff>
    </xdr:from>
    <xdr:to>
      <xdr:col>86</xdr:col>
      <xdr:colOff>25400</xdr:colOff>
      <xdr:row>58</xdr:row>
      <xdr:rowOff>140440</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1008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34779</xdr:rowOff>
    </xdr:from>
    <xdr:ext cx="599010" cy="259045"/>
    <xdr:sp macro="" textlink="">
      <xdr:nvSpPr>
        <xdr:cNvPr id="583" name="教育費最大値テキスト">
          <a:extLst>
            <a:ext uri="{FF2B5EF4-FFF2-40B4-BE49-F238E27FC236}">
              <a16:creationId xmlns:a16="http://schemas.microsoft.com/office/drawing/2014/main" id="{00000000-0008-0000-0700-000047020000}"/>
            </a:ext>
          </a:extLst>
        </xdr:cNvPr>
        <xdr:cNvSpPr txBox="1"/>
      </xdr:nvSpPr>
      <xdr:spPr>
        <a:xfrm>
          <a:off x="16370300" y="8435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172,740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88102</xdr:rowOff>
    </xdr:from>
    <xdr:to>
      <xdr:col>86</xdr:col>
      <xdr:colOff>25400</xdr:colOff>
      <xdr:row>50</xdr:row>
      <xdr:rowOff>88102</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6230600" y="8660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79470</xdr:rowOff>
    </xdr:from>
    <xdr:to>
      <xdr:col>85</xdr:col>
      <xdr:colOff>127000</xdr:colOff>
      <xdr:row>58</xdr:row>
      <xdr:rowOff>114173</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5481300" y="9852120"/>
          <a:ext cx="838200" cy="206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134017</xdr:rowOff>
    </xdr:from>
    <xdr:ext cx="534377" cy="259045"/>
    <xdr:sp macro="" textlink="">
      <xdr:nvSpPr>
        <xdr:cNvPr id="586" name="教育費平均値テキスト">
          <a:extLst>
            <a:ext uri="{FF2B5EF4-FFF2-40B4-BE49-F238E27FC236}">
              <a16:creationId xmlns:a16="http://schemas.microsoft.com/office/drawing/2014/main" id="{00000000-0008-0000-0700-00004A020000}"/>
            </a:ext>
          </a:extLst>
        </xdr:cNvPr>
        <xdr:cNvSpPr txBox="1"/>
      </xdr:nvSpPr>
      <xdr:spPr>
        <a:xfrm>
          <a:off x="16370300" y="95637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111140</xdr:rowOff>
    </xdr:from>
    <xdr:to>
      <xdr:col>85</xdr:col>
      <xdr:colOff>177800</xdr:colOff>
      <xdr:row>57</xdr:row>
      <xdr:rowOff>41290</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6268700" y="9712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114173</xdr:rowOff>
    </xdr:from>
    <xdr:to>
      <xdr:col>81</xdr:col>
      <xdr:colOff>50800</xdr:colOff>
      <xdr:row>59</xdr:row>
      <xdr:rowOff>22493</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flipV="1">
          <a:off x="14592300" y="10058273"/>
          <a:ext cx="889000" cy="79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24740</xdr:rowOff>
    </xdr:from>
    <xdr:to>
      <xdr:col>81</xdr:col>
      <xdr:colOff>101600</xdr:colOff>
      <xdr:row>57</xdr:row>
      <xdr:rowOff>126340</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5430500" y="9797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142867</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14111" y="9572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22493</xdr:rowOff>
    </xdr:from>
    <xdr:to>
      <xdr:col>76</xdr:col>
      <xdr:colOff>114300</xdr:colOff>
      <xdr:row>59</xdr:row>
      <xdr:rowOff>49414</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flipV="1">
          <a:off x="13703300" y="10138043"/>
          <a:ext cx="889000" cy="26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64636</xdr:rowOff>
    </xdr:from>
    <xdr:to>
      <xdr:col>76</xdr:col>
      <xdr:colOff>165100</xdr:colOff>
      <xdr:row>57</xdr:row>
      <xdr:rowOff>166236</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4541500" y="9837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11313</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961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46279</xdr:rowOff>
    </xdr:from>
    <xdr:to>
      <xdr:col>71</xdr:col>
      <xdr:colOff>177800</xdr:colOff>
      <xdr:row>59</xdr:row>
      <xdr:rowOff>49414</xdr:rowOff>
    </xdr:to>
    <xdr:cxnSp macro="">
      <xdr:nvCxnSpPr>
        <xdr:cNvPr id="594" name="直線コネクタ 593">
          <a:extLst>
            <a:ext uri="{FF2B5EF4-FFF2-40B4-BE49-F238E27FC236}">
              <a16:creationId xmlns:a16="http://schemas.microsoft.com/office/drawing/2014/main" id="{00000000-0008-0000-0700-000052020000}"/>
            </a:ext>
          </a:extLst>
        </xdr:cNvPr>
        <xdr:cNvCxnSpPr/>
      </xdr:nvCxnSpPr>
      <xdr:spPr>
        <a:xfrm>
          <a:off x="12814300" y="10161829"/>
          <a:ext cx="889000" cy="3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60640</xdr:rowOff>
    </xdr:from>
    <xdr:to>
      <xdr:col>72</xdr:col>
      <xdr:colOff>38100</xdr:colOff>
      <xdr:row>57</xdr:row>
      <xdr:rowOff>162240</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3652500" y="983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7317</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3436111" y="9608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44683</xdr:rowOff>
    </xdr:from>
    <xdr:to>
      <xdr:col>67</xdr:col>
      <xdr:colOff>101600</xdr:colOff>
      <xdr:row>57</xdr:row>
      <xdr:rowOff>146283</xdr:rowOff>
    </xdr:to>
    <xdr:sp macro="" textlink="">
      <xdr:nvSpPr>
        <xdr:cNvPr id="597" name="フローチャート: 判断 596">
          <a:extLst>
            <a:ext uri="{FF2B5EF4-FFF2-40B4-BE49-F238E27FC236}">
              <a16:creationId xmlns:a16="http://schemas.microsoft.com/office/drawing/2014/main" id="{00000000-0008-0000-0700-000055020000}"/>
            </a:ext>
          </a:extLst>
        </xdr:cNvPr>
        <xdr:cNvSpPr/>
      </xdr:nvSpPr>
      <xdr:spPr>
        <a:xfrm>
          <a:off x="12763500" y="9817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162810</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547111" y="9592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28670</xdr:rowOff>
    </xdr:from>
    <xdr:to>
      <xdr:col>85</xdr:col>
      <xdr:colOff>177800</xdr:colOff>
      <xdr:row>57</xdr:row>
      <xdr:rowOff>130270</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6268700" y="9801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7097</xdr:rowOff>
    </xdr:from>
    <xdr:ext cx="534377" cy="259045"/>
    <xdr:sp macro="" textlink="">
      <xdr:nvSpPr>
        <xdr:cNvPr id="605" name="教育費該当値テキスト">
          <a:extLst>
            <a:ext uri="{FF2B5EF4-FFF2-40B4-BE49-F238E27FC236}">
              <a16:creationId xmlns:a16="http://schemas.microsoft.com/office/drawing/2014/main" id="{00000000-0008-0000-0700-00005D020000}"/>
            </a:ext>
          </a:extLst>
        </xdr:cNvPr>
        <xdr:cNvSpPr txBox="1"/>
      </xdr:nvSpPr>
      <xdr:spPr>
        <a:xfrm>
          <a:off x="16370300" y="9779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63373</xdr:rowOff>
    </xdr:from>
    <xdr:to>
      <xdr:col>81</xdr:col>
      <xdr:colOff>101600</xdr:colOff>
      <xdr:row>58</xdr:row>
      <xdr:rowOff>164973</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5430500" y="10007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156100</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5214111" y="10100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143143</xdr:rowOff>
    </xdr:from>
    <xdr:to>
      <xdr:col>76</xdr:col>
      <xdr:colOff>165100</xdr:colOff>
      <xdr:row>59</xdr:row>
      <xdr:rowOff>73293</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4541500" y="10087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59</xdr:row>
      <xdr:rowOff>64420</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4325111" y="10179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170064</xdr:rowOff>
    </xdr:from>
    <xdr:to>
      <xdr:col>72</xdr:col>
      <xdr:colOff>38100</xdr:colOff>
      <xdr:row>59</xdr:row>
      <xdr:rowOff>100214</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3652500" y="10114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91341</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3436111" y="10206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166929</xdr:rowOff>
    </xdr:from>
    <xdr:to>
      <xdr:col>67</xdr:col>
      <xdr:colOff>101600</xdr:colOff>
      <xdr:row>59</xdr:row>
      <xdr:rowOff>97079</xdr:rowOff>
    </xdr:to>
    <xdr:sp macro="" textlink="">
      <xdr:nvSpPr>
        <xdr:cNvPr id="612" name="楕円 611">
          <a:extLst>
            <a:ext uri="{FF2B5EF4-FFF2-40B4-BE49-F238E27FC236}">
              <a16:creationId xmlns:a16="http://schemas.microsoft.com/office/drawing/2014/main" id="{00000000-0008-0000-0700-000064020000}"/>
            </a:ext>
          </a:extLst>
        </xdr:cNvPr>
        <xdr:cNvSpPr/>
      </xdr:nvSpPr>
      <xdr:spPr>
        <a:xfrm>
          <a:off x="12763500" y="1011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59</xdr:row>
      <xdr:rowOff>88206</xdr:rowOff>
    </xdr:from>
    <xdr:ext cx="534377"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547111" y="10203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52489</xdr:rowOff>
    </xdr:from>
    <xdr:to>
      <xdr:col>85</xdr:col>
      <xdr:colOff>126364</xdr:colOff>
      <xdr:row>79</xdr:row>
      <xdr:rowOff>44450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53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170616</xdr:rowOff>
    </xdr:from>
    <xdr:ext cx="534377"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829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40,289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52489</xdr:rowOff>
    </xdr:from>
    <xdr:to>
      <xdr:col>86</xdr:col>
      <xdr:colOff>25400</xdr:colOff>
      <xdr:row>70</xdr:row>
      <xdr:rowOff>52489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53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45059</xdr:rowOff>
    </xdr:from>
    <xdr:to>
      <xdr:col>85</xdr:col>
      <xdr:colOff>127000</xdr:colOff>
      <xdr:row>78</xdr:row>
      <xdr:rowOff>109829</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5481300" y="13418159"/>
          <a:ext cx="8382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21556</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2232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170129</xdr:rowOff>
    </xdr:from>
    <xdr:to>
      <xdr:col>85</xdr:col>
      <xdr:colOff>177800</xdr:colOff>
      <xdr:row>78</xdr:row>
      <xdr:rowOff>100279</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371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45059</xdr:rowOff>
    </xdr:from>
    <xdr:to>
      <xdr:col>81</xdr:col>
      <xdr:colOff>50800</xdr:colOff>
      <xdr:row>78</xdr:row>
      <xdr:rowOff>110973</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flipV="1">
          <a:off x="14592300" y="13418159"/>
          <a:ext cx="889000" cy="65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12661</xdr:rowOff>
    </xdr:from>
    <xdr:to>
      <xdr:col>81</xdr:col>
      <xdr:colOff>101600</xdr:colOff>
      <xdr:row>78</xdr:row>
      <xdr:rowOff>114261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38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105388</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478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34049</xdr:rowOff>
    </xdr:from>
    <xdr:to>
      <xdr:col>76</xdr:col>
      <xdr:colOff>114300</xdr:colOff>
      <xdr:row>78</xdr:row>
      <xdr:rowOff>110973</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3703300" y="13407149"/>
          <a:ext cx="889000" cy="76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32513</xdr:rowOff>
    </xdr:from>
    <xdr:to>
      <xdr:col>76</xdr:col>
      <xdr:colOff>165100</xdr:colOff>
      <xdr:row>78</xdr:row>
      <xdr:rowOff>134113</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405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150640</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180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64</xdr:rowOff>
    </xdr:from>
    <xdr:to>
      <xdr:col>71</xdr:col>
      <xdr:colOff>177800</xdr:colOff>
      <xdr:row>78</xdr:row>
      <xdr:rowOff>34049</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a:off x="12814300" y="13373164"/>
          <a:ext cx="889000" cy="33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9880</xdr:rowOff>
    </xdr:from>
    <xdr:to>
      <xdr:col>72</xdr:col>
      <xdr:colOff>38100</xdr:colOff>
      <xdr:row>78</xdr:row>
      <xdr:rowOff>111480</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382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102607</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68428" y="13475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90767</xdr:rowOff>
    </xdr:from>
    <xdr:to>
      <xdr:col>67</xdr:col>
      <xdr:colOff>101600</xdr:colOff>
      <xdr:row>78</xdr:row>
      <xdr:rowOff>20917</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292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37444</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067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59029</xdr:rowOff>
    </xdr:from>
    <xdr:to>
      <xdr:col>85</xdr:col>
      <xdr:colOff>177800</xdr:colOff>
      <xdr:row>78</xdr:row>
      <xdr:rowOff>160629</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432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148556</xdr:rowOff>
    </xdr:from>
    <xdr:ext cx="469744"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350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165709</xdr:rowOff>
    </xdr:from>
    <xdr:to>
      <xdr:col>81</xdr:col>
      <xdr:colOff>101600</xdr:colOff>
      <xdr:row>78</xdr:row>
      <xdr:rowOff>95859</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367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112386</xdr:rowOff>
    </xdr:from>
    <xdr:ext cx="469744"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46428" y="13142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60173</xdr:rowOff>
    </xdr:from>
    <xdr:to>
      <xdr:col>76</xdr:col>
      <xdr:colOff>165100</xdr:colOff>
      <xdr:row>78</xdr:row>
      <xdr:rowOff>161773</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433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152900</xdr:rowOff>
    </xdr:from>
    <xdr:ext cx="469744"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357428" y="13526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154699</xdr:rowOff>
    </xdr:from>
    <xdr:to>
      <xdr:col>72</xdr:col>
      <xdr:colOff>38100</xdr:colOff>
      <xdr:row>78</xdr:row>
      <xdr:rowOff>84849</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356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101376</xdr:rowOff>
    </xdr:from>
    <xdr:ext cx="469744"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468428" y="13131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120714</xdr:rowOff>
    </xdr:from>
    <xdr:to>
      <xdr:col>67</xdr:col>
      <xdr:colOff>101600</xdr:colOff>
      <xdr:row>78</xdr:row>
      <xdr:rowOff>50864</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322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41991</xdr:rowOff>
    </xdr:from>
    <xdr:ext cx="469744"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579428" y="13415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6" name="公債費グラフ枠">
          <a:extLst>
            <a:ext uri="{FF2B5EF4-FFF2-40B4-BE49-F238E27FC236}">
              <a16:creationId xmlns:a16="http://schemas.microsoft.com/office/drawing/2014/main" id="{00000000-0008-0000-0700-0000B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93621</xdr:rowOff>
    </xdr:from>
    <xdr:to>
      <xdr:col>85</xdr:col>
      <xdr:colOff>126364</xdr:colOff>
      <xdr:row>99</xdr:row>
      <xdr:rowOff>102846</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6317595" y="15524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106673</xdr:rowOff>
    </xdr:from>
    <xdr:ext cx="534377" cy="259045"/>
    <xdr:sp macro="" textlink="">
      <xdr:nvSpPr>
        <xdr:cNvPr id="698" name="公債費最小値テキスト">
          <a:extLst>
            <a:ext uri="{FF2B5EF4-FFF2-40B4-BE49-F238E27FC236}">
              <a16:creationId xmlns:a16="http://schemas.microsoft.com/office/drawing/2014/main" id="{00000000-0008-0000-0700-0000BA020000}"/>
            </a:ext>
          </a:extLst>
        </xdr:cNvPr>
        <xdr:cNvSpPr txBox="1"/>
      </xdr:nvSpPr>
      <xdr:spPr>
        <a:xfrm>
          <a:off x="16370300" y="17080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102846</xdr:rowOff>
    </xdr:from>
    <xdr:to>
      <xdr:col>86</xdr:col>
      <xdr:colOff>25400</xdr:colOff>
      <xdr:row>99</xdr:row>
      <xdr:rowOff>102846</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6230600" y="1707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40298</xdr:rowOff>
    </xdr:from>
    <xdr:ext cx="599010" cy="259045"/>
    <xdr:sp macro="" textlink="">
      <xdr:nvSpPr>
        <xdr:cNvPr id="700" name="公債費最大値テキスト">
          <a:extLst>
            <a:ext uri="{FF2B5EF4-FFF2-40B4-BE49-F238E27FC236}">
              <a16:creationId xmlns:a16="http://schemas.microsoft.com/office/drawing/2014/main" id="{00000000-0008-0000-0700-0000BC020000}"/>
            </a:ext>
          </a:extLst>
        </xdr:cNvPr>
        <xdr:cNvSpPr txBox="1"/>
      </xdr:nvSpPr>
      <xdr:spPr>
        <a:xfrm>
          <a:off x="16370300" y="15299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114,822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93621</xdr:rowOff>
    </xdr:from>
    <xdr:to>
      <xdr:col>86</xdr:col>
      <xdr:colOff>25400</xdr:colOff>
      <xdr:row>90</xdr:row>
      <xdr:rowOff>93621</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6230600" y="15524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99662</xdr:rowOff>
    </xdr:from>
    <xdr:to>
      <xdr:col>85</xdr:col>
      <xdr:colOff>127000</xdr:colOff>
      <xdr:row>96</xdr:row>
      <xdr:rowOff>129446</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flipV="1">
          <a:off x="15481300" y="16558862"/>
          <a:ext cx="838200" cy="29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149071</xdr:rowOff>
    </xdr:from>
    <xdr:ext cx="534377" cy="259045"/>
    <xdr:sp macro="" textlink="">
      <xdr:nvSpPr>
        <xdr:cNvPr id="703" name="公債費平均値テキスト">
          <a:extLst>
            <a:ext uri="{FF2B5EF4-FFF2-40B4-BE49-F238E27FC236}">
              <a16:creationId xmlns:a16="http://schemas.microsoft.com/office/drawing/2014/main" id="{00000000-0008-0000-0700-0000BF020000}"/>
            </a:ext>
          </a:extLst>
        </xdr:cNvPr>
        <xdr:cNvSpPr txBox="1"/>
      </xdr:nvSpPr>
      <xdr:spPr>
        <a:xfrm>
          <a:off x="16370300" y="162653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126194</xdr:rowOff>
    </xdr:from>
    <xdr:to>
      <xdr:col>85</xdr:col>
      <xdr:colOff>177800</xdr:colOff>
      <xdr:row>96</xdr:row>
      <xdr:rowOff>56344</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6268700" y="1641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129446</xdr:rowOff>
    </xdr:from>
    <xdr:to>
      <xdr:col>81</xdr:col>
      <xdr:colOff>50800</xdr:colOff>
      <xdr:row>96</xdr:row>
      <xdr:rowOff>158527</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4592300" y="16588646"/>
          <a:ext cx="889000" cy="29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124594</xdr:rowOff>
    </xdr:from>
    <xdr:to>
      <xdr:col>81</xdr:col>
      <xdr:colOff>101600</xdr:colOff>
      <xdr:row>96</xdr:row>
      <xdr:rowOff>54744</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5430500" y="16412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71271</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14111" y="16187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158527</xdr:rowOff>
    </xdr:from>
    <xdr:to>
      <xdr:col>76</xdr:col>
      <xdr:colOff>114300</xdr:colOff>
      <xdr:row>97</xdr:row>
      <xdr:rowOff>11275</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flipV="1">
          <a:off x="13703300" y="16617727"/>
          <a:ext cx="889000" cy="24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142963</xdr:rowOff>
    </xdr:from>
    <xdr:to>
      <xdr:col>76</xdr:col>
      <xdr:colOff>165100</xdr:colOff>
      <xdr:row>96</xdr:row>
      <xdr:rowOff>73113</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4541500" y="1643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89640</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325111" y="1620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11275</xdr:rowOff>
    </xdr:from>
    <xdr:to>
      <xdr:col>71</xdr:col>
      <xdr:colOff>177800</xdr:colOff>
      <xdr:row>97</xdr:row>
      <xdr:rowOff>66515</xdr:rowOff>
    </xdr:to>
    <xdr:cxnSp macro="">
      <xdr:nvCxnSpPr>
        <xdr:cNvPr id="711" name="直線コネクタ 710">
          <a:extLst>
            <a:ext uri="{FF2B5EF4-FFF2-40B4-BE49-F238E27FC236}">
              <a16:creationId xmlns:a16="http://schemas.microsoft.com/office/drawing/2014/main" id="{00000000-0008-0000-0700-0000C7020000}"/>
            </a:ext>
          </a:extLst>
        </xdr:cNvPr>
        <xdr:cNvCxnSpPr/>
      </xdr:nvCxnSpPr>
      <xdr:spPr>
        <a:xfrm flipV="1">
          <a:off x="12814300" y="16641925"/>
          <a:ext cx="889000" cy="5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150459</xdr:rowOff>
    </xdr:from>
    <xdr:to>
      <xdr:col>72</xdr:col>
      <xdr:colOff>38100</xdr:colOff>
      <xdr:row>96</xdr:row>
      <xdr:rowOff>80609</xdr:rowOff>
    </xdr:to>
    <xdr:sp macro=""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3652500" y="16438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97136</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213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164599</xdr:rowOff>
    </xdr:from>
    <xdr:to>
      <xdr:col>67</xdr:col>
      <xdr:colOff>101600</xdr:colOff>
      <xdr:row>96</xdr:row>
      <xdr:rowOff>94749</xdr:rowOff>
    </xdr:to>
    <xdr:sp macro="" textlink="">
      <xdr:nvSpPr>
        <xdr:cNvPr id="714" name="フローチャート: 判断 713">
          <a:extLst>
            <a:ext uri="{FF2B5EF4-FFF2-40B4-BE49-F238E27FC236}">
              <a16:creationId xmlns:a16="http://schemas.microsoft.com/office/drawing/2014/main" id="{00000000-0008-0000-0700-0000CA020000}"/>
            </a:ext>
          </a:extLst>
        </xdr:cNvPr>
        <xdr:cNvSpPr/>
      </xdr:nvSpPr>
      <xdr:spPr>
        <a:xfrm>
          <a:off x="12763500" y="16452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111276</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6227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48862</xdr:rowOff>
    </xdr:from>
    <xdr:to>
      <xdr:col>85</xdr:col>
      <xdr:colOff>177800</xdr:colOff>
      <xdr:row>96</xdr:row>
      <xdr:rowOff>150462</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6268700" y="16508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27289</xdr:rowOff>
    </xdr:from>
    <xdr:ext cx="534377" cy="259045"/>
    <xdr:sp macro="" textlink="">
      <xdr:nvSpPr>
        <xdr:cNvPr id="722" name="公債費該当値テキスト">
          <a:extLst>
            <a:ext uri="{FF2B5EF4-FFF2-40B4-BE49-F238E27FC236}">
              <a16:creationId xmlns:a16="http://schemas.microsoft.com/office/drawing/2014/main" id="{00000000-0008-0000-0700-0000D2020000}"/>
            </a:ext>
          </a:extLst>
        </xdr:cNvPr>
        <xdr:cNvSpPr txBox="1"/>
      </xdr:nvSpPr>
      <xdr:spPr>
        <a:xfrm>
          <a:off x="16370300" y="16486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78646</xdr:rowOff>
    </xdr:from>
    <xdr:to>
      <xdr:col>81</xdr:col>
      <xdr:colOff>101600</xdr:colOff>
      <xdr:row>97</xdr:row>
      <xdr:rowOff>8796</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5430500" y="16537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171373</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5214111" y="16630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107727</xdr:rowOff>
    </xdr:from>
    <xdr:to>
      <xdr:col>76</xdr:col>
      <xdr:colOff>165100</xdr:colOff>
      <xdr:row>97</xdr:row>
      <xdr:rowOff>37877</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4541500" y="16566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29004</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4325111" y="16659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131925</xdr:rowOff>
    </xdr:from>
    <xdr:to>
      <xdr:col>72</xdr:col>
      <xdr:colOff>38100</xdr:colOff>
      <xdr:row>97</xdr:row>
      <xdr:rowOff>62075</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3652500" y="16591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53202</xdr:rowOff>
    </xdr:from>
    <xdr:ext cx="534377"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3436111" y="16683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15715</xdr:rowOff>
    </xdr:from>
    <xdr:to>
      <xdr:col>67</xdr:col>
      <xdr:colOff>101600</xdr:colOff>
      <xdr:row>97</xdr:row>
      <xdr:rowOff>117315</xdr:rowOff>
    </xdr:to>
    <xdr:sp macro="" textlink="">
      <xdr:nvSpPr>
        <xdr:cNvPr id="729" name="楕円 728">
          <a:extLst>
            <a:ext uri="{FF2B5EF4-FFF2-40B4-BE49-F238E27FC236}">
              <a16:creationId xmlns:a16="http://schemas.microsoft.com/office/drawing/2014/main" id="{00000000-0008-0000-0700-0000D9020000}"/>
            </a:ext>
          </a:extLst>
        </xdr:cNvPr>
        <xdr:cNvSpPr/>
      </xdr:nvSpPr>
      <xdr:spPr>
        <a:xfrm>
          <a:off x="12763500" y="16646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108442</xdr:rowOff>
    </xdr:from>
    <xdr:ext cx="534377"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2547111" y="16739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8" name="正方形/長方形 737">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5" name="諸支出金グラフ枠">
          <a:extLst>
            <a:ext uri="{FF2B5EF4-FFF2-40B4-BE49-F238E27FC236}">
              <a16:creationId xmlns:a16="http://schemas.microsoft.com/office/drawing/2014/main" id="{00000000-0008-0000-0700-0000F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25073</xdr:rowOff>
    </xdr:from>
    <xdr:to>
      <xdr:col>116</xdr:col>
      <xdr:colOff>62864</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flipV="1">
          <a:off x="22159595" y="5340023"/>
          <a:ext cx="1269" cy="14454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105499</xdr:rowOff>
    </xdr:from>
    <xdr:ext cx="249299" cy="259045"/>
    <xdr:sp macro="" textlink="">
      <xdr:nvSpPr>
        <xdr:cNvPr id="757" name="諸支出金最小値テキスト">
          <a:extLst>
            <a:ext uri="{FF2B5EF4-FFF2-40B4-BE49-F238E27FC236}">
              <a16:creationId xmlns:a16="http://schemas.microsoft.com/office/drawing/2014/main" id="{00000000-0008-0000-0700-0000F5020000}"/>
            </a:ext>
          </a:extLst>
        </xdr:cNvPr>
        <xdr:cNvSpPr txBox="1"/>
      </xdr:nvSpPr>
      <xdr:spPr>
        <a:xfrm>
          <a:off x="22212300" y="6792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143200</xdr:rowOff>
    </xdr:from>
    <xdr:ext cx="469744" cy="259045"/>
    <xdr:sp macro="" textlink="">
      <xdr:nvSpPr>
        <xdr:cNvPr id="759" name="諸支出金最大値テキスト">
          <a:extLst>
            <a:ext uri="{FF2B5EF4-FFF2-40B4-BE49-F238E27FC236}">
              <a16:creationId xmlns:a16="http://schemas.microsoft.com/office/drawing/2014/main" id="{00000000-0008-0000-0700-0000F7020000}"/>
            </a:ext>
          </a:extLst>
        </xdr:cNvPr>
        <xdr:cNvSpPr txBox="1"/>
      </xdr:nvSpPr>
      <xdr:spPr>
        <a:xfrm>
          <a:off x="22212300" y="5115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25073</xdr:rowOff>
    </xdr:from>
    <xdr:to>
      <xdr:col>116</xdr:col>
      <xdr:colOff>152400</xdr:colOff>
      <xdr:row>31</xdr:row>
      <xdr:rowOff>25073</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22072600" y="5340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22950</xdr:rowOff>
    </xdr:from>
    <xdr:ext cx="378565" cy="259045"/>
    <xdr:sp macro="" textlink="">
      <xdr:nvSpPr>
        <xdr:cNvPr id="762" name="諸支出金平均値テキスト">
          <a:extLst>
            <a:ext uri="{FF2B5EF4-FFF2-40B4-BE49-F238E27FC236}">
              <a16:creationId xmlns:a16="http://schemas.microsoft.com/office/drawing/2014/main" id="{00000000-0008-0000-0700-0000FA020000}"/>
            </a:ext>
          </a:extLst>
        </xdr:cNvPr>
        <xdr:cNvSpPr txBox="1"/>
      </xdr:nvSpPr>
      <xdr:spPr>
        <a:xfrm>
          <a:off x="22212300" y="653805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73</xdr:rowOff>
    </xdr:from>
    <xdr:to>
      <xdr:col>116</xdr:col>
      <xdr:colOff>114300</xdr:colOff>
      <xdr:row>39</xdr:row>
      <xdr:rowOff>101673</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2110700" y="668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146703</xdr:rowOff>
    </xdr:from>
    <xdr:to>
      <xdr:col>112</xdr:col>
      <xdr:colOff>38100</xdr:colOff>
      <xdr:row>39</xdr:row>
      <xdr:rowOff>76853</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21272500" y="6661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93380</xdr:rowOff>
    </xdr:from>
    <xdr:ext cx="378565"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4017" y="64370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7" name="直線コネクタ 766">
          <a:extLst>
            <a:ext uri="{FF2B5EF4-FFF2-40B4-BE49-F238E27FC236}">
              <a16:creationId xmlns:a16="http://schemas.microsoft.com/office/drawing/2014/main" id="{00000000-0008-0000-0700-0000FF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18687</xdr:rowOff>
    </xdr:from>
    <xdr:to>
      <xdr:col>107</xdr:col>
      <xdr:colOff>101600</xdr:colOff>
      <xdr:row>39</xdr:row>
      <xdr:rowOff>120287</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20383500" y="6705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136814</xdr:rowOff>
    </xdr:from>
    <xdr:ext cx="313932"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0277333" y="648046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70" name="直線コネクタ 769">
          <a:extLst>
            <a:ext uri="{FF2B5EF4-FFF2-40B4-BE49-F238E27FC236}">
              <a16:creationId xmlns:a16="http://schemas.microsoft.com/office/drawing/2014/main" id="{00000000-0008-0000-0700-00000203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33710</xdr:rowOff>
    </xdr:from>
    <xdr:to>
      <xdr:col>102</xdr:col>
      <xdr:colOff>165100</xdr:colOff>
      <xdr:row>39</xdr:row>
      <xdr:rowOff>135310</xdr:rowOff>
    </xdr:to>
    <xdr:sp macro="" textlink="">
      <xdr:nvSpPr>
        <xdr:cNvPr id="771" name="フローチャート: 判断 770">
          <a:extLst>
            <a:ext uri="{FF2B5EF4-FFF2-40B4-BE49-F238E27FC236}">
              <a16:creationId xmlns:a16="http://schemas.microsoft.com/office/drawing/2014/main" id="{00000000-0008-0000-0700-000003030000}"/>
            </a:ext>
          </a:extLst>
        </xdr:cNvPr>
        <xdr:cNvSpPr/>
      </xdr:nvSpPr>
      <xdr:spPr>
        <a:xfrm>
          <a:off x="19494500" y="672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151837</xdr:rowOff>
    </xdr:from>
    <xdr:ext cx="313932"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88333" y="64954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5624</xdr:rowOff>
    </xdr:from>
    <xdr:to>
      <xdr:col>98</xdr:col>
      <xdr:colOff>38100</xdr:colOff>
      <xdr:row>39</xdr:row>
      <xdr:rowOff>107224</xdr:rowOff>
    </xdr:to>
    <xdr:sp macro="" textlink="">
      <xdr:nvSpPr>
        <xdr:cNvPr id="773" name="フローチャート: 判断 772">
          <a:extLst>
            <a:ext uri="{FF2B5EF4-FFF2-40B4-BE49-F238E27FC236}">
              <a16:creationId xmlns:a16="http://schemas.microsoft.com/office/drawing/2014/main" id="{00000000-0008-0000-0700-000005030000}"/>
            </a:ext>
          </a:extLst>
        </xdr:cNvPr>
        <xdr:cNvSpPr/>
      </xdr:nvSpPr>
      <xdr:spPr>
        <a:xfrm>
          <a:off x="18605500" y="6692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123751</xdr:rowOff>
    </xdr:from>
    <xdr:ext cx="378565"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7017" y="64674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149949</xdr:rowOff>
    </xdr:from>
    <xdr:ext cx="249299" cy="259045"/>
    <xdr:sp macro="" textlink="">
      <xdr:nvSpPr>
        <xdr:cNvPr id="781" name="諸支出金該当値テキスト">
          <a:extLst>
            <a:ext uri="{FF2B5EF4-FFF2-40B4-BE49-F238E27FC236}">
              <a16:creationId xmlns:a16="http://schemas.microsoft.com/office/drawing/2014/main" id="{00000000-0008-0000-0700-00000D030000}"/>
            </a:ext>
          </a:extLst>
        </xdr:cNvPr>
        <xdr:cNvSpPr txBox="1"/>
      </xdr:nvSpPr>
      <xdr:spPr>
        <a:xfrm>
          <a:off x="22212300" y="6665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84" name="楕円 783">
          <a:extLst>
            <a:ext uri="{FF2B5EF4-FFF2-40B4-BE49-F238E27FC236}">
              <a16:creationId xmlns:a16="http://schemas.microsoft.com/office/drawing/2014/main" id="{00000000-0008-0000-0700-000010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6" name="楕円 785">
          <a:extLst>
            <a:ext uri="{FF2B5EF4-FFF2-40B4-BE49-F238E27FC236}">
              <a16:creationId xmlns:a16="http://schemas.microsoft.com/office/drawing/2014/main" id="{00000000-0008-0000-0700-000012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8" name="楕円 787">
          <a:extLst>
            <a:ext uri="{FF2B5EF4-FFF2-40B4-BE49-F238E27FC236}">
              <a16:creationId xmlns:a16="http://schemas.microsoft.com/office/drawing/2014/main" id="{00000000-0008-0000-0700-000014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4" name="正方形/長方形 793">
          <a:extLst>
            <a:ext uri="{FF2B5EF4-FFF2-40B4-BE49-F238E27FC236}">
              <a16:creationId xmlns:a16="http://schemas.microsoft.com/office/drawing/2014/main" id="{00000000-0008-0000-0700-00001A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5" name="正方形/長方形 794">
          <a:extLst>
            <a:ext uri="{FF2B5EF4-FFF2-40B4-BE49-F238E27FC236}">
              <a16:creationId xmlns:a16="http://schemas.microsoft.com/office/drawing/2014/main" id="{00000000-0008-0000-0700-00001B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6" name="正方形/長方形 795">
          <a:extLst>
            <a:ext uri="{FF2B5EF4-FFF2-40B4-BE49-F238E27FC236}">
              <a16:creationId xmlns:a16="http://schemas.microsoft.com/office/drawing/2014/main" id="{00000000-0008-0000-0700-00001C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7" name="正方形/長方形 796">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4" name="前年度繰上充用金グラフ枠">
          <a:extLst>
            <a:ext uri="{FF2B5EF4-FFF2-40B4-BE49-F238E27FC236}">
              <a16:creationId xmlns:a16="http://schemas.microsoft.com/office/drawing/2014/main" id="{00000000-0008-0000-0700-000024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6" name="前年度繰上充用金最小値テキスト">
          <a:extLst>
            <a:ext uri="{FF2B5EF4-FFF2-40B4-BE49-F238E27FC236}">
              <a16:creationId xmlns:a16="http://schemas.microsoft.com/office/drawing/2014/main" id="{00000000-0008-0000-0700-000026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8" name="前年度繰上充用金最大値テキスト">
          <a:extLst>
            <a:ext uri="{FF2B5EF4-FFF2-40B4-BE49-F238E27FC236}">
              <a16:creationId xmlns:a16="http://schemas.microsoft.com/office/drawing/2014/main" id="{00000000-0008-0000-0700-000028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11" name="前年度繰上充用金平均値テキスト">
          <a:extLst>
            <a:ext uri="{FF2B5EF4-FFF2-40B4-BE49-F238E27FC236}">
              <a16:creationId xmlns:a16="http://schemas.microsoft.com/office/drawing/2014/main" id="{00000000-0008-0000-0700-00002B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フローチャート: 判断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30" name="前年度繰上充用金該当値テキスト">
          <a:extLst>
            <a:ext uri="{FF2B5EF4-FFF2-40B4-BE49-F238E27FC236}">
              <a16:creationId xmlns:a16="http://schemas.microsoft.com/office/drawing/2014/main" id="{00000000-0008-0000-0700-00003E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33" name="楕円 832">
          <a:extLst>
            <a:ext uri="{FF2B5EF4-FFF2-40B4-BE49-F238E27FC236}">
              <a16:creationId xmlns:a16="http://schemas.microsoft.com/office/drawing/2014/main" id="{00000000-0008-0000-0700-000041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5" name="楕円 834">
          <a:extLst>
            <a:ext uri="{FF2B5EF4-FFF2-40B4-BE49-F238E27FC236}">
              <a16:creationId xmlns:a16="http://schemas.microsoft.com/office/drawing/2014/main" id="{00000000-0008-0000-0700-000043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6" name="テキスト ボックス 835">
          <a:extLst>
            <a:ext uri="{FF2B5EF4-FFF2-40B4-BE49-F238E27FC236}">
              <a16:creationId xmlns:a16="http://schemas.microsoft.com/office/drawing/2014/main" id="{00000000-0008-0000-0700-000044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7" name="楕円 836">
          <a:extLst>
            <a:ext uri="{FF2B5EF4-FFF2-40B4-BE49-F238E27FC236}">
              <a16:creationId xmlns:a16="http://schemas.microsoft.com/office/drawing/2014/main" id="{00000000-0008-0000-0700-000045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8" name="テキスト ボックス 837">
          <a:extLst>
            <a:ext uri="{FF2B5EF4-FFF2-40B4-BE49-F238E27FC236}">
              <a16:creationId xmlns:a16="http://schemas.microsoft.com/office/drawing/2014/main" id="{00000000-0008-0000-0700-000046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9" name="正方形/長方形 838">
          <a:extLst>
            <a:ext uri="{FF2B5EF4-FFF2-40B4-BE49-F238E27FC236}">
              <a16:creationId xmlns:a16="http://schemas.microsoft.com/office/drawing/2014/main" id="{00000000-0008-0000-0700-00004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0" name="正方形/長方形 839">
          <a:extLst>
            <a:ext uri="{FF2B5EF4-FFF2-40B4-BE49-F238E27FC236}">
              <a16:creationId xmlns:a16="http://schemas.microsoft.com/office/drawing/2014/main" id="{00000000-0008-0000-0700-00004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総務費は、庁舎整備基金積立金の減少により、前年度から</a:t>
          </a:r>
          <a:r>
            <a:rPr kumimoji="1" lang="en-US" altLang="ja-JP" sz="1300">
              <a:latin typeface="ＭＳ Ｐゴシック" panose="020B0600070205080204" pitchFamily="50" charset="-128"/>
              <a:ea typeface="ＭＳ Ｐゴシック" panose="020B0600070205080204" pitchFamily="50" charset="-128"/>
            </a:rPr>
            <a:t>28,809</a:t>
          </a:r>
          <a:r>
            <a:rPr kumimoji="1" lang="ja-JP" altLang="en-US" sz="1300">
              <a:latin typeface="ＭＳ Ｐゴシック" panose="020B0600070205080204" pitchFamily="50" charset="-128"/>
              <a:ea typeface="ＭＳ Ｐゴシック" panose="020B0600070205080204" pitchFamily="50" charset="-128"/>
            </a:rPr>
            <a:t>円減少し、類似団体平均を</a:t>
          </a:r>
          <a:r>
            <a:rPr kumimoji="1" lang="en-US" altLang="ja-JP" sz="1300">
              <a:latin typeface="ＭＳ Ｐゴシック" panose="020B0600070205080204" pitchFamily="50" charset="-128"/>
              <a:ea typeface="ＭＳ Ｐゴシック" panose="020B0600070205080204" pitchFamily="50" charset="-128"/>
            </a:rPr>
            <a:t>27,966</a:t>
          </a:r>
          <a:r>
            <a:rPr kumimoji="1" lang="ja-JP" altLang="en-US" sz="1300">
              <a:latin typeface="ＭＳ Ｐゴシック" panose="020B0600070205080204" pitchFamily="50" charset="-128"/>
              <a:ea typeface="ＭＳ Ｐゴシック" panose="020B0600070205080204" pitchFamily="50" charset="-128"/>
            </a:rPr>
            <a:t>円下回った。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民生費は、物価高騰対応重点支援臨時給付金（一体支援枠）給付事業の増加により、前年度から</a:t>
          </a:r>
          <a:r>
            <a:rPr kumimoji="1" lang="en-US" altLang="ja-JP" sz="1300">
              <a:latin typeface="ＭＳ Ｐゴシック" panose="020B0600070205080204" pitchFamily="50" charset="-128"/>
              <a:ea typeface="ＭＳ Ｐゴシック" panose="020B0600070205080204" pitchFamily="50" charset="-128"/>
            </a:rPr>
            <a:t>17,085</a:t>
          </a:r>
          <a:r>
            <a:rPr kumimoji="1" lang="ja-JP" altLang="en-US" sz="1300">
              <a:latin typeface="ＭＳ Ｐゴシック" panose="020B0600070205080204" pitchFamily="50" charset="-128"/>
              <a:ea typeface="ＭＳ Ｐゴシック" panose="020B0600070205080204" pitchFamily="50" charset="-128"/>
            </a:rPr>
            <a:t>円増加したものの、類似団体平均を</a:t>
          </a:r>
          <a:r>
            <a:rPr kumimoji="1" lang="en-US" altLang="ja-JP" sz="1300">
              <a:latin typeface="ＭＳ Ｐゴシック" panose="020B0600070205080204" pitchFamily="50" charset="-128"/>
              <a:ea typeface="ＭＳ Ｐゴシック" panose="020B0600070205080204" pitchFamily="50" charset="-128"/>
            </a:rPr>
            <a:t>9,515</a:t>
          </a:r>
          <a:r>
            <a:rPr kumimoji="1" lang="ja-JP" altLang="en-US" sz="1300">
              <a:latin typeface="ＭＳ Ｐゴシック" panose="020B0600070205080204" pitchFamily="50" charset="-128"/>
              <a:ea typeface="ＭＳ Ｐゴシック" panose="020B0600070205080204" pitchFamily="50" charset="-128"/>
            </a:rPr>
            <a:t>円下回った。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商工費は、プレミアム付商品券発行事業の減少により、前年度から</a:t>
          </a:r>
          <a:r>
            <a:rPr kumimoji="1" lang="en-US" altLang="ja-JP" sz="1300">
              <a:latin typeface="ＭＳ Ｐゴシック" panose="020B0600070205080204" pitchFamily="50" charset="-128"/>
              <a:ea typeface="ＭＳ Ｐゴシック" panose="020B0600070205080204" pitchFamily="50" charset="-128"/>
            </a:rPr>
            <a:t>5,428</a:t>
          </a:r>
          <a:r>
            <a:rPr kumimoji="1" lang="ja-JP" altLang="en-US" sz="1300">
              <a:latin typeface="ＭＳ Ｐゴシック" panose="020B0600070205080204" pitchFamily="50" charset="-128"/>
              <a:ea typeface="ＭＳ Ｐゴシック" panose="020B0600070205080204" pitchFamily="50" charset="-128"/>
            </a:rPr>
            <a:t>円減少し、類似団体平均を</a:t>
          </a:r>
          <a:r>
            <a:rPr kumimoji="1" lang="en-US" altLang="ja-JP" sz="1300">
              <a:latin typeface="ＭＳ Ｐゴシック" panose="020B0600070205080204" pitchFamily="50" charset="-128"/>
              <a:ea typeface="ＭＳ Ｐゴシック" panose="020B0600070205080204" pitchFamily="50" charset="-128"/>
            </a:rPr>
            <a:t>9,032</a:t>
          </a:r>
          <a:r>
            <a:rPr kumimoji="1" lang="ja-JP" altLang="en-US" sz="1300">
              <a:latin typeface="ＭＳ Ｐゴシック" panose="020B0600070205080204" pitchFamily="50" charset="-128"/>
              <a:ea typeface="ＭＳ Ｐゴシック" panose="020B0600070205080204" pitchFamily="50" charset="-128"/>
            </a:rPr>
            <a:t>円下回った。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土木費は、山陽本線島田・光間虹ノ橋補修工事の実施により、前年度から</a:t>
          </a:r>
          <a:r>
            <a:rPr kumimoji="1" lang="en-US" altLang="ja-JP" sz="1300">
              <a:latin typeface="ＭＳ Ｐゴシック" panose="020B0600070205080204" pitchFamily="50" charset="-128"/>
              <a:ea typeface="ＭＳ Ｐゴシック" panose="020B0600070205080204" pitchFamily="50" charset="-128"/>
            </a:rPr>
            <a:t>5,553</a:t>
          </a:r>
          <a:r>
            <a:rPr kumimoji="1" lang="ja-JP" altLang="en-US" sz="1300">
              <a:latin typeface="ＭＳ Ｐゴシック" panose="020B0600070205080204" pitchFamily="50" charset="-128"/>
              <a:ea typeface="ＭＳ Ｐゴシック" panose="020B0600070205080204" pitchFamily="50" charset="-128"/>
            </a:rPr>
            <a:t>円増加したものの、類似団体平均を</a:t>
          </a:r>
          <a:r>
            <a:rPr kumimoji="1" lang="en-US" altLang="ja-JP" sz="1300">
              <a:latin typeface="ＭＳ Ｐゴシック" panose="020B0600070205080204" pitchFamily="50" charset="-128"/>
              <a:ea typeface="ＭＳ Ｐゴシック" panose="020B0600070205080204" pitchFamily="50" charset="-128"/>
            </a:rPr>
            <a:t>26,599</a:t>
          </a:r>
          <a:r>
            <a:rPr kumimoji="1" lang="ja-JP" altLang="en-US" sz="1300">
              <a:latin typeface="ＭＳ Ｐゴシック" panose="020B0600070205080204" pitchFamily="50" charset="-128"/>
              <a:ea typeface="ＭＳ Ｐゴシック" panose="020B0600070205080204" pitchFamily="50" charset="-128"/>
            </a:rPr>
            <a:t>円下回った。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教育費は、浅江中学校移転改修工事等による中学校整備事業の増加により、前年度から</a:t>
          </a:r>
          <a:r>
            <a:rPr kumimoji="1" lang="en-US" altLang="ja-JP" sz="1300">
              <a:latin typeface="ＭＳ Ｐゴシック" panose="020B0600070205080204" pitchFamily="50" charset="-128"/>
              <a:ea typeface="ＭＳ Ｐゴシック" panose="020B0600070205080204" pitchFamily="50" charset="-128"/>
            </a:rPr>
            <a:t>18,938</a:t>
          </a:r>
          <a:r>
            <a:rPr kumimoji="1" lang="ja-JP" altLang="en-US" sz="1300">
              <a:latin typeface="ＭＳ Ｐゴシック" panose="020B0600070205080204" pitchFamily="50" charset="-128"/>
              <a:ea typeface="ＭＳ Ｐゴシック" panose="020B0600070205080204" pitchFamily="50" charset="-128"/>
            </a:rPr>
            <a:t>円増加したものの、類似団体平均を</a:t>
          </a:r>
          <a:r>
            <a:rPr kumimoji="1" lang="en-US" altLang="ja-JP" sz="1300">
              <a:latin typeface="ＭＳ Ｐゴシック" panose="020B0600070205080204" pitchFamily="50" charset="-128"/>
              <a:ea typeface="ＭＳ Ｐゴシック" panose="020B0600070205080204" pitchFamily="50" charset="-128"/>
            </a:rPr>
            <a:t>8,174</a:t>
          </a:r>
          <a:r>
            <a:rPr kumimoji="1" lang="ja-JP" altLang="en-US" sz="1300">
              <a:latin typeface="ＭＳ Ｐゴシック" panose="020B0600070205080204" pitchFamily="50" charset="-128"/>
              <a:ea typeface="ＭＳ Ｐゴシック" panose="020B0600070205080204" pitchFamily="50" charset="-128"/>
            </a:rPr>
            <a:t>円下回った。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山口県光市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財政調整基金は、主に法人市民税、固定資産税の減少に加え、経常経費の増加に伴い取崩額が生じたため、標準財政規模比は</a:t>
          </a:r>
          <a:r>
            <a:rPr kumimoji="1" lang="en-US" altLang="ja-JP" sz="1400">
              <a:latin typeface="ＭＳ ゴシック" pitchFamily="49" charset="-128"/>
              <a:ea typeface="ＭＳ ゴシック" pitchFamily="49" charset="-128"/>
            </a:rPr>
            <a:t>3.84</a:t>
          </a:r>
          <a:r>
            <a:rPr kumimoji="1" lang="ja-JP" altLang="en-US" sz="1400">
              <a:latin typeface="ＭＳ ゴシック" pitchFamily="49" charset="-128"/>
              <a:ea typeface="ＭＳ ゴシック" pitchFamily="49" charset="-128"/>
            </a:rPr>
            <a:t>ポイント低下した。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実質単年度収支の標準財政規模比は前年度と比べて</a:t>
          </a:r>
          <a:r>
            <a:rPr kumimoji="1" lang="en-US" altLang="ja-JP" sz="1400">
              <a:latin typeface="ＭＳ ゴシック" pitchFamily="49" charset="-128"/>
              <a:ea typeface="ＭＳ ゴシック" pitchFamily="49" charset="-128"/>
            </a:rPr>
            <a:t>1.11</a:t>
          </a:r>
          <a:r>
            <a:rPr kumimoji="1" lang="ja-JP" altLang="en-US" sz="1400">
              <a:latin typeface="ＭＳ ゴシック" pitchFamily="49" charset="-128"/>
              <a:ea typeface="ＭＳ ゴシック" pitchFamily="49" charset="-128"/>
            </a:rPr>
            <a:t>ポイント上昇したものの、マイナスとなった。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山口県光市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全ての会計において黒字となっており、会計全体で標準財政規模比は</a:t>
          </a:r>
          <a:r>
            <a:rPr kumimoji="1" lang="en-US" altLang="ja-JP" sz="1400">
              <a:latin typeface="ＭＳ ゴシック" pitchFamily="49" charset="-128"/>
              <a:ea typeface="ＭＳ ゴシック" pitchFamily="49" charset="-128"/>
            </a:rPr>
            <a:t>46.74</a:t>
          </a:r>
          <a:r>
            <a:rPr kumimoji="1" lang="ja-JP" altLang="en-US" sz="1400">
              <a:latin typeface="ＭＳ ゴシック" pitchFamily="49" charset="-128"/>
              <a:ea typeface="ＭＳ ゴシック" pitchFamily="49" charset="-128"/>
            </a:rPr>
            <a:t>％となっている。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病院事業会計等の実質収支額が減少したことにより、前年度を比べて</a:t>
          </a:r>
          <a:r>
            <a:rPr kumimoji="1" lang="en-US" altLang="ja-JP" sz="1400">
              <a:latin typeface="ＭＳ ゴシック" pitchFamily="49" charset="-128"/>
              <a:ea typeface="ＭＳ ゴシック" pitchFamily="49" charset="-128"/>
            </a:rPr>
            <a:t>8.95</a:t>
          </a:r>
          <a:r>
            <a:rPr kumimoji="1" lang="ja-JP" altLang="en-US" sz="1400">
              <a:latin typeface="ＭＳ ゴシック" pitchFamily="49" charset="-128"/>
              <a:ea typeface="ＭＳ ゴシック" pitchFamily="49" charset="-128"/>
            </a:rPr>
            <a:t>ポイント低下した。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今後も、公営企業や特別会計を含めた市全体の適正な財政運営に努める。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山口県光市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元利償還金等の額については、緊急防災・減債事業や旧合併特例事業等の償還開始により、前年度と比べて</a:t>
          </a:r>
          <a:r>
            <a:rPr kumimoji="1" lang="en-US" altLang="ja-JP" sz="1400">
              <a:latin typeface="ＭＳ ゴシック" pitchFamily="49" charset="-128"/>
              <a:ea typeface="ＭＳ ゴシック" pitchFamily="49" charset="-128"/>
            </a:rPr>
            <a:t>41</a:t>
          </a:r>
          <a:r>
            <a:rPr kumimoji="1" lang="ja-JP" altLang="en-US" sz="1400">
              <a:latin typeface="ＭＳ ゴシック" pitchFamily="49" charset="-128"/>
              <a:ea typeface="ＭＳ ゴシック" pitchFamily="49" charset="-128"/>
            </a:rPr>
            <a:t>百万円増加した。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算入公債費等については、特定財源の額の減少により、</a:t>
          </a:r>
          <a:r>
            <a:rPr kumimoji="1" lang="en-US" altLang="ja-JP" sz="1400">
              <a:latin typeface="ＭＳ ゴシック" pitchFamily="49" charset="-128"/>
              <a:ea typeface="ＭＳ ゴシック" pitchFamily="49" charset="-128"/>
            </a:rPr>
            <a:t>49</a:t>
          </a:r>
          <a:r>
            <a:rPr kumimoji="1" lang="ja-JP" altLang="en-US" sz="1400">
              <a:latin typeface="ＭＳ ゴシック" pitchFamily="49" charset="-128"/>
              <a:ea typeface="ＭＳ ゴシック" pitchFamily="49" charset="-128"/>
            </a:rPr>
            <a:t>百万円減少した。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引き続き起債充当事業を厳選し、さらに交付税算入率の有利な起債を活用し、実質公債費比率の改善に努める。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山口県光市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組合負担等見込額の増加などにより、将来負担額は前年度と比べて</a:t>
          </a:r>
          <a:r>
            <a:rPr kumimoji="1" lang="en-US" altLang="ja-JP" sz="1400">
              <a:latin typeface="ＭＳ ゴシック" pitchFamily="49" charset="-128"/>
              <a:ea typeface="ＭＳ ゴシック" pitchFamily="49" charset="-128"/>
            </a:rPr>
            <a:t>183</a:t>
          </a:r>
          <a:r>
            <a:rPr kumimoji="1" lang="ja-JP" altLang="en-US" sz="1400">
              <a:latin typeface="ＭＳ ゴシック" pitchFamily="49" charset="-128"/>
              <a:ea typeface="ＭＳ ゴシック" pitchFamily="49" charset="-128"/>
            </a:rPr>
            <a:t>百万円増加した。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一方、充当可能財源等は、財政調整基金の取崩等により充当可能基金が減少したため、前年度と比べて</a:t>
          </a:r>
          <a:r>
            <a:rPr kumimoji="1" lang="en-US" altLang="ja-JP" sz="1400">
              <a:latin typeface="ＭＳ ゴシック" pitchFamily="49" charset="-128"/>
              <a:ea typeface="ＭＳ ゴシック" pitchFamily="49" charset="-128"/>
            </a:rPr>
            <a:t>721</a:t>
          </a:r>
          <a:r>
            <a:rPr kumimoji="1" lang="ja-JP" altLang="en-US" sz="1400">
              <a:latin typeface="ＭＳ ゴシック" pitchFamily="49" charset="-128"/>
              <a:ea typeface="ＭＳ ゴシック" pitchFamily="49" charset="-128"/>
            </a:rPr>
            <a:t>百万円減少した。これにより、将来負担比率の分子は</a:t>
          </a:r>
          <a:r>
            <a:rPr kumimoji="1" lang="en-US" altLang="ja-JP" sz="1400">
              <a:latin typeface="ＭＳ ゴシック" pitchFamily="49" charset="-128"/>
              <a:ea typeface="ＭＳ ゴシック" pitchFamily="49" charset="-128"/>
            </a:rPr>
            <a:t>904</a:t>
          </a:r>
          <a:r>
            <a:rPr kumimoji="1" lang="ja-JP" altLang="en-US" sz="1400">
              <a:latin typeface="ＭＳ ゴシック" pitchFamily="49" charset="-128"/>
              <a:ea typeface="ＭＳ ゴシック" pitchFamily="49" charset="-128"/>
            </a:rPr>
            <a:t>百万円増の</a:t>
          </a:r>
          <a:r>
            <a:rPr kumimoji="1" lang="en-US" altLang="ja-JP" sz="1400">
              <a:latin typeface="ＭＳ ゴシック" pitchFamily="49" charset="-128"/>
              <a:ea typeface="ＭＳ ゴシック" pitchFamily="49" charset="-128"/>
            </a:rPr>
            <a:t>219</a:t>
          </a:r>
          <a:r>
            <a:rPr kumimoji="1" lang="ja-JP" altLang="en-US" sz="1400">
              <a:latin typeface="ＭＳ ゴシック" pitchFamily="49" charset="-128"/>
              <a:ea typeface="ＭＳ ゴシック" pitchFamily="49" charset="-128"/>
            </a:rPr>
            <a:t>百万円となった。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今後も起債充当事業を厳選し、地方債の発行額を抑制すること等により、将来負担比率の上昇抑制に努める。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山口県光市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財政調整基金等の減少により、前年度と比べて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計画的かつ安定的な財政運営を図るため、光市行財政構造改革推進プランに基づき一定規模の基金を確保し年度間の財源調整に備える。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・光市未来創造基金：市民の連帯の強化及び地域の振興に資する事業の推進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・光市公共施設等整備基金：市の公共施設等の整備等に必要な経費の財源に充てる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・光市漁業振興基金：水産業を振興し、漁業者の経営安定を図る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・光市スポーツ振興基金：スポーツを振興し、市民生活の向上を図る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・光市森林環境基金：市の森林整備及びその促進に関する経費の財源に充てる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・光市庁舎整備基金：本庁舎建替えに必要な財源に充てる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光市公共施設等整備基金：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百万円積立を行ったため。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光市庁舎整備基金：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百万円積立を行ったため。</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光市公共施設等整備基金：光市公共施設等総合管理計画の期間である令和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年度末までの累計積立額として、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億円を目標に計画的に積立を行う。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法人市民税、固定資産税の減少に加え、経常経費の増加に伴い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470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今後の社会経済情勢の変動に柔軟に対応できるよう、基金残高</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億円の確保を目標とした財政運営に努める。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百万円積立を行ったが、臨時財政対策債の償還により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百万円取崩したため、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地方債の償還に備えることで計画的かつ安定的な財政運営を図るため、今後も適切に積立を行う。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10099EAD-5CA6-4E13-928D-037EADD879E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4A19DA39-C7FA-4995-8611-EDF3EF21F21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83</xdr:col>
      <xdr:colOff>0</xdr:colOff>
      <xdr:row>50</xdr:row>
      <xdr:rowOff>0</xdr:rowOff>
    </xdr:from>
    <xdr:to>
      <xdr:col>91</xdr:col>
      <xdr:colOff>0</xdr:colOff>
      <xdr:row>52</xdr:row>
      <xdr:rowOff>0</xdr:rowOff>
    </xdr:to>
    <xdr:sp macro="" textlink="">
      <xdr:nvSpPr>
        <xdr:cNvPr id="4" name="正方形/長方形 3">
          <a:extLst>
            <a:ext uri="{FF2B5EF4-FFF2-40B4-BE49-F238E27FC236}">
              <a16:creationId xmlns:a16="http://schemas.microsoft.com/office/drawing/2014/main" id="{27AAB6BC-3F44-47EA-821E-9AC61C0BBD83}"/>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5" name="正方形/長方形 4">
          <a:extLst>
            <a:ext uri="{FF2B5EF4-FFF2-40B4-BE49-F238E27FC236}">
              <a16:creationId xmlns:a16="http://schemas.microsoft.com/office/drawing/2014/main" id="{0C8E0369-F91A-41E1-B215-FC6A67A21E14}"/>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6" name="正方形/長方形 5">
          <a:extLst>
            <a:ext uri="{FF2B5EF4-FFF2-40B4-BE49-F238E27FC236}">
              <a16:creationId xmlns:a16="http://schemas.microsoft.com/office/drawing/2014/main" id="{C0CD5483-2909-4321-8FEC-00D82ABEDBF3}"/>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7" name="正方形/長方形 6">
          <a:extLst>
            <a:ext uri="{FF2B5EF4-FFF2-40B4-BE49-F238E27FC236}">
              <a16:creationId xmlns:a16="http://schemas.microsoft.com/office/drawing/2014/main" id="{8C3BE722-C29A-43FA-92E5-9DF400DDF1BB}"/>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8" name="正方形/長方形 7">
          <a:extLst>
            <a:ext uri="{FF2B5EF4-FFF2-40B4-BE49-F238E27FC236}">
              <a16:creationId xmlns:a16="http://schemas.microsoft.com/office/drawing/2014/main" id="{AF243146-1915-4E8B-A6E3-9445AE32F13C}"/>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9" name="正方形/長方形 8">
          <a:extLst>
            <a:ext uri="{FF2B5EF4-FFF2-40B4-BE49-F238E27FC236}">
              <a16:creationId xmlns:a16="http://schemas.microsoft.com/office/drawing/2014/main" id="{00FACF6F-AF79-469A-AE75-0D553C1E94B7}"/>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0" name="正方形/長方形 9">
          <a:extLst>
            <a:ext uri="{FF2B5EF4-FFF2-40B4-BE49-F238E27FC236}">
              <a16:creationId xmlns:a16="http://schemas.microsoft.com/office/drawing/2014/main" id="{EB3F69D0-0B96-4F12-8141-9BAFDE21F663}"/>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1" name="正方形/長方形 10">
          <a:extLst>
            <a:ext uri="{FF2B5EF4-FFF2-40B4-BE49-F238E27FC236}">
              <a16:creationId xmlns:a16="http://schemas.microsoft.com/office/drawing/2014/main" id="{EE3F2642-2F77-4E39-BC39-9A4BFD51CA31}"/>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山口県光市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2" name="正方形/長方形 11">
          <a:extLst>
            <a:ext uri="{FF2B5EF4-FFF2-40B4-BE49-F238E27FC236}">
              <a16:creationId xmlns:a16="http://schemas.microsoft.com/office/drawing/2014/main" id="{CB438284-7385-4E7F-BAE4-AE15CA54E90F}"/>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3" name="正方形/長方形 12">
          <a:extLst>
            <a:ext uri="{FF2B5EF4-FFF2-40B4-BE49-F238E27FC236}">
              <a16:creationId xmlns:a16="http://schemas.microsoft.com/office/drawing/2014/main" id="{B1D36800-7F43-450C-8499-F53E0917C64A}"/>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4" name="正方形/長方形 13">
          <a:extLst>
            <a:ext uri="{FF2B5EF4-FFF2-40B4-BE49-F238E27FC236}">
              <a16:creationId xmlns:a16="http://schemas.microsoft.com/office/drawing/2014/main" id="{0D71BB93-4CCC-44BE-B5E1-C5949F487EDD}"/>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5" name="正方形/長方形 14">
          <a:extLst>
            <a:ext uri="{FF2B5EF4-FFF2-40B4-BE49-F238E27FC236}">
              <a16:creationId xmlns:a16="http://schemas.microsoft.com/office/drawing/2014/main" id="{E5AFA0CB-0865-4FC2-ACB9-B803F74C3B9A}"/>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6" name="正方形/長方形 15">
          <a:extLst>
            <a:ext uri="{FF2B5EF4-FFF2-40B4-BE49-F238E27FC236}">
              <a16:creationId xmlns:a16="http://schemas.microsoft.com/office/drawing/2014/main" id="{B04AF178-F3E7-46B0-86E6-E83C45FB58EF}"/>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7" name="正方形/長方形 16">
          <a:extLst>
            <a:ext uri="{FF2B5EF4-FFF2-40B4-BE49-F238E27FC236}">
              <a16:creationId xmlns:a16="http://schemas.microsoft.com/office/drawing/2014/main" id="{8A2C080B-8DEB-402B-A151-B0106686F062}"/>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48,015
47,474
92.13
26,116,248
24,776,395
1,156,044
13,921,810
20,389,423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8" name="正方形/長方形 17">
          <a:extLst>
            <a:ext uri="{FF2B5EF4-FFF2-40B4-BE49-F238E27FC236}">
              <a16:creationId xmlns:a16="http://schemas.microsoft.com/office/drawing/2014/main" id="{95D61395-006C-41EB-857B-6D2F2A10E8D6}"/>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9" name="正方形/長方形 18">
          <a:extLst>
            <a:ext uri="{FF2B5EF4-FFF2-40B4-BE49-F238E27FC236}">
              <a16:creationId xmlns:a16="http://schemas.microsoft.com/office/drawing/2014/main" id="{6BC77509-CBC2-44E1-BCD5-EB691A4D48E8}"/>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0" name="正方形/長方形 19">
          <a:extLst>
            <a:ext uri="{FF2B5EF4-FFF2-40B4-BE49-F238E27FC236}">
              <a16:creationId xmlns:a16="http://schemas.microsoft.com/office/drawing/2014/main" id="{148BA53A-FEDA-48C4-A783-159C281FD7A9}"/>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6.1
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1" name="正方形/長方形 20">
          <a:extLst>
            <a:ext uri="{FF2B5EF4-FFF2-40B4-BE49-F238E27FC236}">
              <a16:creationId xmlns:a16="http://schemas.microsoft.com/office/drawing/2014/main" id="{E0DF3E23-CCF9-43C4-AEBF-29266D645067}"/>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2" name="正方形/長方形 21">
          <a:extLst>
            <a:ext uri="{FF2B5EF4-FFF2-40B4-BE49-F238E27FC236}">
              <a16:creationId xmlns:a16="http://schemas.microsoft.com/office/drawing/2014/main" id="{1603907D-B83B-486F-8DBB-9CC7C1757849}"/>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3" name="正方形/長方形 22">
          <a:extLst>
            <a:ext uri="{FF2B5EF4-FFF2-40B4-BE49-F238E27FC236}">
              <a16:creationId xmlns:a16="http://schemas.microsoft.com/office/drawing/2014/main" id="{E1D41FAD-BB89-4B6B-95C6-F3D265B59FB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4" name="角丸四角形 23">
          <a:extLst>
            <a:ext uri="{FF2B5EF4-FFF2-40B4-BE49-F238E27FC236}">
              <a16:creationId xmlns:a16="http://schemas.microsoft.com/office/drawing/2014/main" id="{6B39EB6D-DADE-49B0-8E7A-A1AC56FFC35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5" name="正方形/長方形 24">
          <a:extLst>
            <a:ext uri="{FF2B5EF4-FFF2-40B4-BE49-F238E27FC236}">
              <a16:creationId xmlns:a16="http://schemas.microsoft.com/office/drawing/2014/main" id="{D92EB165-AFB0-453D-A472-F1B8188371C1}"/>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6" name="正方形/長方形 25">
          <a:extLst>
            <a:ext uri="{FF2B5EF4-FFF2-40B4-BE49-F238E27FC236}">
              <a16:creationId xmlns:a16="http://schemas.microsoft.com/office/drawing/2014/main" id="{0C67FE42-CCFC-4A52-87F4-C8DE4BE25E1D}"/>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7" name="正方形/長方形 26">
          <a:extLst>
            <a:ext uri="{FF2B5EF4-FFF2-40B4-BE49-F238E27FC236}">
              <a16:creationId xmlns:a16="http://schemas.microsoft.com/office/drawing/2014/main" id="{2DD77754-0626-4452-A19D-D67941F08CFE}"/>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8" name="直線コネクタ 27">
          <a:extLst>
            <a:ext uri="{FF2B5EF4-FFF2-40B4-BE49-F238E27FC236}">
              <a16:creationId xmlns:a16="http://schemas.microsoft.com/office/drawing/2014/main" id="{4C161A53-A38A-44C6-BDDC-C060A919B9C9}"/>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9" name="楕円 28">
          <a:extLst>
            <a:ext uri="{FF2B5EF4-FFF2-40B4-BE49-F238E27FC236}">
              <a16:creationId xmlns:a16="http://schemas.microsoft.com/office/drawing/2014/main" id="{C59CF07C-7726-4B49-970D-527E666E5578}"/>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0" name="フローチャート: 判断 29">
          <a:extLst>
            <a:ext uri="{FF2B5EF4-FFF2-40B4-BE49-F238E27FC236}">
              <a16:creationId xmlns:a16="http://schemas.microsoft.com/office/drawing/2014/main" id="{C6840223-CD82-464F-939D-8E8FAE443A39}"/>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1" name="直線コネクタ 30">
          <a:extLst>
            <a:ext uri="{FF2B5EF4-FFF2-40B4-BE49-F238E27FC236}">
              <a16:creationId xmlns:a16="http://schemas.microsoft.com/office/drawing/2014/main" id="{C80CE438-0489-4050-9C1B-5738873D88DA}"/>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2" name="直線コネクタ 31">
          <a:extLst>
            <a:ext uri="{FF2B5EF4-FFF2-40B4-BE49-F238E27FC236}">
              <a16:creationId xmlns:a16="http://schemas.microsoft.com/office/drawing/2014/main" id="{081F0EA6-4CAA-4B8C-8533-A7CE85B181A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3" name="直線コネクタ 32">
          <a:extLst>
            <a:ext uri="{FF2B5EF4-FFF2-40B4-BE49-F238E27FC236}">
              <a16:creationId xmlns:a16="http://schemas.microsoft.com/office/drawing/2014/main" id="{DAA4B350-363D-479C-8025-1A81B03D70C5}"/>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4" name="直線コネクタ 33">
          <a:extLst>
            <a:ext uri="{FF2B5EF4-FFF2-40B4-BE49-F238E27FC236}">
              <a16:creationId xmlns:a16="http://schemas.microsoft.com/office/drawing/2014/main" id="{020C8795-263E-4360-8FF5-3D64F41A0FB2}"/>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5" name="テキスト ボックス 34">
          <a:extLst>
            <a:ext uri="{FF2B5EF4-FFF2-40B4-BE49-F238E27FC236}">
              <a16:creationId xmlns:a16="http://schemas.microsoft.com/office/drawing/2014/main" id="{197D2D52-035C-4C97-9692-5B9F74612594}"/>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6" name="テキスト ボックス 35">
          <a:extLst>
            <a:ext uri="{FF2B5EF4-FFF2-40B4-BE49-F238E27FC236}">
              <a16:creationId xmlns:a16="http://schemas.microsoft.com/office/drawing/2014/main" id="{B81F3B6A-06C4-4C4D-93FF-B008D376EC56}"/>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7" name="テキスト ボックス 36">
          <a:extLst>
            <a:ext uri="{FF2B5EF4-FFF2-40B4-BE49-F238E27FC236}">
              <a16:creationId xmlns:a16="http://schemas.microsoft.com/office/drawing/2014/main" id="{1EFBB03A-ADD7-47A7-9DC1-A3138B274DD6}"/>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8" name="テキスト ボックス 37">
          <a:extLst>
            <a:ext uri="{FF2B5EF4-FFF2-40B4-BE49-F238E27FC236}">
              <a16:creationId xmlns:a16="http://schemas.microsoft.com/office/drawing/2014/main" id="{FBFEC4A8-9BD9-4E9A-99F2-7AF85118D63B}"/>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9" name="テキスト ボックス 38">
          <a:extLst>
            <a:ext uri="{FF2B5EF4-FFF2-40B4-BE49-F238E27FC236}">
              <a16:creationId xmlns:a16="http://schemas.microsoft.com/office/drawing/2014/main" id="{2B2F7FAD-1E7C-4B81-9C49-644A17C88CCC}"/>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0" name="正方形/長方形 39">
          <a:extLst>
            <a:ext uri="{FF2B5EF4-FFF2-40B4-BE49-F238E27FC236}">
              <a16:creationId xmlns:a16="http://schemas.microsoft.com/office/drawing/2014/main" id="{581A5A54-C349-4B02-9702-989EDDDD2002}"/>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1" name="正方形/長方形 40">
          <a:extLst>
            <a:ext uri="{FF2B5EF4-FFF2-40B4-BE49-F238E27FC236}">
              <a16:creationId xmlns:a16="http://schemas.microsoft.com/office/drawing/2014/main" id="{B3810F3B-DC05-4FEB-846B-C60AFE0A5508}"/>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2" name="正方形/長方形 41">
          <a:extLst>
            <a:ext uri="{FF2B5EF4-FFF2-40B4-BE49-F238E27FC236}">
              <a16:creationId xmlns:a16="http://schemas.microsoft.com/office/drawing/2014/main" id="{9BABE057-7DB9-4412-9A30-8BD8F88271D2}"/>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[ 72.1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3" name="正方形/長方形 42">
          <a:extLst>
            <a:ext uri="{FF2B5EF4-FFF2-40B4-BE49-F238E27FC236}">
              <a16:creationId xmlns:a16="http://schemas.microsoft.com/office/drawing/2014/main" id="{5C9CC26C-BB64-4DB5-8721-3BE52B773FA3}"/>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4" name="正方形/長方形 43">
          <a:extLst>
            <a:ext uri="{FF2B5EF4-FFF2-40B4-BE49-F238E27FC236}">
              <a16:creationId xmlns:a16="http://schemas.microsoft.com/office/drawing/2014/main" id="{A87A5573-5B30-422F-BF5F-CC079AFEE577}"/>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5" name="正方形/長方形 44">
          <a:extLst>
            <a:ext uri="{FF2B5EF4-FFF2-40B4-BE49-F238E27FC236}">
              <a16:creationId xmlns:a16="http://schemas.microsoft.com/office/drawing/2014/main" id="{601B03B0-339A-469F-810E-ECB79080F11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6" name="正方形/長方形 45">
          <a:extLst>
            <a:ext uri="{FF2B5EF4-FFF2-40B4-BE49-F238E27FC236}">
              <a16:creationId xmlns:a16="http://schemas.microsoft.com/office/drawing/2014/main" id="{779494F5-422D-48E9-84E1-01905FB65C56}"/>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7" name="正方形/長方形 46">
          <a:extLst>
            <a:ext uri="{FF2B5EF4-FFF2-40B4-BE49-F238E27FC236}">
              <a16:creationId xmlns:a16="http://schemas.microsoft.com/office/drawing/2014/main" id="{64A02FE1-C501-47C6-BC9A-752D17FAC548}"/>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8" name="正方形/長方形 47">
          <a:extLst>
            <a:ext uri="{FF2B5EF4-FFF2-40B4-BE49-F238E27FC236}">
              <a16:creationId xmlns:a16="http://schemas.microsoft.com/office/drawing/2014/main" id="{B0999E95-5DC1-4B86-ABDF-8DC2AEF62B11}"/>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9" name="正方形/長方形 48">
          <a:extLst>
            <a:ext uri="{FF2B5EF4-FFF2-40B4-BE49-F238E27FC236}">
              <a16:creationId xmlns:a16="http://schemas.microsoft.com/office/drawing/2014/main" id="{44CF20D8-4F04-4BFA-B347-2083C255B4FD}"/>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0" name="正方形/長方形 49">
          <a:extLst>
            <a:ext uri="{FF2B5EF4-FFF2-40B4-BE49-F238E27FC236}">
              <a16:creationId xmlns:a16="http://schemas.microsoft.com/office/drawing/2014/main" id="{EC94F82C-D7D6-4D55-A005-53D3F42A25F1}"/>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1" name="正方形/長方形 50">
          <a:extLst>
            <a:ext uri="{FF2B5EF4-FFF2-40B4-BE49-F238E27FC236}">
              <a16:creationId xmlns:a16="http://schemas.microsoft.com/office/drawing/2014/main" id="{C5906022-9647-4C4B-96B6-BF2FF2C4F1D8}"/>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2" name="テキスト ボックス 51">
          <a:extLst>
            <a:ext uri="{FF2B5EF4-FFF2-40B4-BE49-F238E27FC236}">
              <a16:creationId xmlns:a16="http://schemas.microsoft.com/office/drawing/2014/main" id="{F8222220-5424-4A31-BE54-83D9C5A5C16F}"/>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類似団体、全国平均、山口県平均と比較して高い水準にあ</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るが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、前年度と比べて</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低下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した。</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主な要因は、有形固定資産の新規形成が、減価償却費累計額の割合を上回ったことによる。引き続き、平成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年度策定（令和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月改訂）の公共施設等総合管理計画に基づき、除却や統廃合による保有総量の適正化を図りながら老朽化対策を進めていく。</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3" name="テキスト ボックス 52">
          <a:extLst>
            <a:ext uri="{FF2B5EF4-FFF2-40B4-BE49-F238E27FC236}">
              <a16:creationId xmlns:a16="http://schemas.microsoft.com/office/drawing/2014/main" id="{3063D012-1B35-425F-ABCB-4E9760A79F69}"/>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4" name="直線コネクタ 53">
          <a:extLst>
            <a:ext uri="{FF2B5EF4-FFF2-40B4-BE49-F238E27FC236}">
              <a16:creationId xmlns:a16="http://schemas.microsoft.com/office/drawing/2014/main" id="{C4767F4A-41BE-40C8-B0CD-69781AF8B51E}"/>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5" name="テキスト ボックス 54">
          <a:extLst>
            <a:ext uri="{FF2B5EF4-FFF2-40B4-BE49-F238E27FC236}">
              <a16:creationId xmlns:a16="http://schemas.microsoft.com/office/drawing/2014/main" id="{16C44D4E-1431-4D2B-92A2-7E099B7267AC}"/>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6" name="直線コネクタ 55">
          <a:extLst>
            <a:ext uri="{FF2B5EF4-FFF2-40B4-BE49-F238E27FC236}">
              <a16:creationId xmlns:a16="http://schemas.microsoft.com/office/drawing/2014/main" id="{71A729C9-C8E8-4A95-9727-6C494760245C}"/>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7" name="テキスト ボックス 56">
          <a:extLst>
            <a:ext uri="{FF2B5EF4-FFF2-40B4-BE49-F238E27FC236}">
              <a16:creationId xmlns:a16="http://schemas.microsoft.com/office/drawing/2014/main" id="{4C816B5D-CF3C-491B-98B7-AFD36AC1E80D}"/>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8" name="直線コネクタ 57">
          <a:extLst>
            <a:ext uri="{FF2B5EF4-FFF2-40B4-BE49-F238E27FC236}">
              <a16:creationId xmlns:a16="http://schemas.microsoft.com/office/drawing/2014/main" id="{CAAD601F-5251-4144-AA50-CCDB7355A8AE}"/>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9" name="テキスト ボックス 58">
          <a:extLst>
            <a:ext uri="{FF2B5EF4-FFF2-40B4-BE49-F238E27FC236}">
              <a16:creationId xmlns:a16="http://schemas.microsoft.com/office/drawing/2014/main" id="{018BD399-D7DB-4A68-B4BA-8128CEF3F481}"/>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0" name="直線コネクタ 59">
          <a:extLst>
            <a:ext uri="{FF2B5EF4-FFF2-40B4-BE49-F238E27FC236}">
              <a16:creationId xmlns:a16="http://schemas.microsoft.com/office/drawing/2014/main" id="{77B38156-2183-4992-9F3B-1EC1627234DA}"/>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1" name="テキスト ボックス 60">
          <a:extLst>
            <a:ext uri="{FF2B5EF4-FFF2-40B4-BE49-F238E27FC236}">
              <a16:creationId xmlns:a16="http://schemas.microsoft.com/office/drawing/2014/main" id="{169E4238-B4E3-463A-B90C-820375BE55D8}"/>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2" name="直線コネクタ 61">
          <a:extLst>
            <a:ext uri="{FF2B5EF4-FFF2-40B4-BE49-F238E27FC236}">
              <a16:creationId xmlns:a16="http://schemas.microsoft.com/office/drawing/2014/main" id="{5A38FDEE-319E-4802-8545-066356005355}"/>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3" name="テキスト ボックス 62">
          <a:extLst>
            <a:ext uri="{FF2B5EF4-FFF2-40B4-BE49-F238E27FC236}">
              <a16:creationId xmlns:a16="http://schemas.microsoft.com/office/drawing/2014/main" id="{28B4C735-A37C-4DFE-9D81-53EAA32E0EA8}"/>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4" name="直線コネクタ 63">
          <a:extLst>
            <a:ext uri="{FF2B5EF4-FFF2-40B4-BE49-F238E27FC236}">
              <a16:creationId xmlns:a16="http://schemas.microsoft.com/office/drawing/2014/main" id="{E08B56CA-C320-4799-9C34-880B65C029A7}"/>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5" name="テキスト ボックス 64">
          <a:extLst>
            <a:ext uri="{FF2B5EF4-FFF2-40B4-BE49-F238E27FC236}">
              <a16:creationId xmlns:a16="http://schemas.microsoft.com/office/drawing/2014/main" id="{C2D216E4-9555-4795-A84D-B7908D626410}"/>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6" name="直線コネクタ 65">
          <a:extLst>
            <a:ext uri="{FF2B5EF4-FFF2-40B4-BE49-F238E27FC236}">
              <a16:creationId xmlns:a16="http://schemas.microsoft.com/office/drawing/2014/main" id="{BC283E45-13DE-4FDF-BD8D-4C9ACEC38B07}"/>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7" name="テキスト ボックス 66">
          <a:extLst>
            <a:ext uri="{FF2B5EF4-FFF2-40B4-BE49-F238E27FC236}">
              <a16:creationId xmlns:a16="http://schemas.microsoft.com/office/drawing/2014/main" id="{BC87A785-1126-4969-AED9-A0C5B06759F4}"/>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8" name="直線コネクタ 67">
          <a:extLst>
            <a:ext uri="{FF2B5EF4-FFF2-40B4-BE49-F238E27FC236}">
              <a16:creationId xmlns:a16="http://schemas.microsoft.com/office/drawing/2014/main" id="{9853F2A7-DCF9-40D7-8F58-A8892899031B}"/>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9" name="テキスト ボックス 68">
          <a:extLst>
            <a:ext uri="{FF2B5EF4-FFF2-40B4-BE49-F238E27FC236}">
              <a16:creationId xmlns:a16="http://schemas.microsoft.com/office/drawing/2014/main" id="{30B8AC25-68D0-4F35-9A08-7CD01D5F9F55}"/>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0" name="有形固定資産減価償却率グラフ枠">
          <a:extLst>
            <a:ext uri="{FF2B5EF4-FFF2-40B4-BE49-F238E27FC236}">
              <a16:creationId xmlns:a16="http://schemas.microsoft.com/office/drawing/2014/main" id="{065458E3-0CDA-413F-AB3A-06E93E05BFCC}"/>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130901</xdr:rowOff>
    </xdr:from>
    <xdr:to>
      <xdr:col>23</xdr:col>
      <xdr:colOff>85090</xdr:colOff>
      <xdr:row>34</xdr:row>
      <xdr:rowOff>153398</xdr:rowOff>
    </xdr:to>
    <xdr:cxnSp macro="">
      <xdr:nvCxnSpPr>
        <xdr:cNvPr id="71" name="直線コネクタ 70">
          <a:extLst>
            <a:ext uri="{FF2B5EF4-FFF2-40B4-BE49-F238E27FC236}">
              <a16:creationId xmlns:a16="http://schemas.microsoft.com/office/drawing/2014/main" id="{7AA8386B-04C8-428D-A9CB-87B407E2D2C9}"/>
            </a:ext>
          </a:extLst>
        </xdr:cNvPr>
        <xdr:cNvCxnSpPr/>
      </xdr:nvCxnSpPr>
      <xdr:spPr>
        <a:xfrm flipV="1">
          <a:off x="4760595" y="5360126"/>
          <a:ext cx="1270" cy="13940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157225</xdr:rowOff>
    </xdr:from>
    <xdr:ext cx="405111" cy="259045"/>
    <xdr:sp macro="" textlink="">
      <xdr:nvSpPr>
        <xdr:cNvPr id="72" name="有形固定資産減価償却率最小値テキスト">
          <a:extLst>
            <a:ext uri="{FF2B5EF4-FFF2-40B4-BE49-F238E27FC236}">
              <a16:creationId xmlns:a16="http://schemas.microsoft.com/office/drawing/2014/main" id="{BF1F0415-D418-41E8-9B70-1008991361E5}"/>
            </a:ext>
          </a:extLst>
        </xdr:cNvPr>
        <xdr:cNvSpPr txBox="1"/>
      </xdr:nvSpPr>
      <xdr:spPr>
        <a:xfrm>
          <a:off x="4813300" y="6758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153398</xdr:rowOff>
    </xdr:from>
    <xdr:to>
      <xdr:col>23</xdr:col>
      <xdr:colOff>174625</xdr:colOff>
      <xdr:row>34</xdr:row>
      <xdr:rowOff>153398</xdr:rowOff>
    </xdr:to>
    <xdr:cxnSp macro="">
      <xdr:nvCxnSpPr>
        <xdr:cNvPr id="73" name="直線コネクタ 72">
          <a:extLst>
            <a:ext uri="{FF2B5EF4-FFF2-40B4-BE49-F238E27FC236}">
              <a16:creationId xmlns:a16="http://schemas.microsoft.com/office/drawing/2014/main" id="{D99CD81E-1AFD-43E0-9C25-CE9757581E0D}"/>
            </a:ext>
          </a:extLst>
        </xdr:cNvPr>
        <xdr:cNvCxnSpPr/>
      </xdr:nvCxnSpPr>
      <xdr:spPr>
        <a:xfrm>
          <a:off x="4673600" y="67542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77578</xdr:rowOff>
    </xdr:from>
    <xdr:ext cx="405111" cy="259045"/>
    <xdr:sp macro="" textlink="">
      <xdr:nvSpPr>
        <xdr:cNvPr id="74" name="有形固定資産減価償却率最大値テキスト">
          <a:extLst>
            <a:ext uri="{FF2B5EF4-FFF2-40B4-BE49-F238E27FC236}">
              <a16:creationId xmlns:a16="http://schemas.microsoft.com/office/drawing/2014/main" id="{890FAF53-678B-4CE4-8A5F-54A16EE833F4}"/>
            </a:ext>
          </a:extLst>
        </xdr:cNvPr>
        <xdr:cNvSpPr txBox="1"/>
      </xdr:nvSpPr>
      <xdr:spPr>
        <a:xfrm>
          <a:off x="4813300" y="5135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130901</xdr:rowOff>
    </xdr:from>
    <xdr:to>
      <xdr:col>23</xdr:col>
      <xdr:colOff>174625</xdr:colOff>
      <xdr:row>26</xdr:row>
      <xdr:rowOff>130901</xdr:rowOff>
    </xdr:to>
    <xdr:cxnSp macro="">
      <xdr:nvCxnSpPr>
        <xdr:cNvPr id="75" name="直線コネクタ 74">
          <a:extLst>
            <a:ext uri="{FF2B5EF4-FFF2-40B4-BE49-F238E27FC236}">
              <a16:creationId xmlns:a16="http://schemas.microsoft.com/office/drawing/2014/main" id="{29D49A9E-15AF-4F2B-891B-C3EFDB77C2C4}"/>
            </a:ext>
          </a:extLst>
        </xdr:cNvPr>
        <xdr:cNvCxnSpPr/>
      </xdr:nvCxnSpPr>
      <xdr:spPr>
        <a:xfrm>
          <a:off x="4673600" y="53601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13715</xdr:rowOff>
    </xdr:from>
    <xdr:ext cx="405111" cy="259045"/>
    <xdr:sp macro="" textlink="">
      <xdr:nvSpPr>
        <xdr:cNvPr id="76" name="有形固定資産減価償却率平均値テキスト">
          <a:extLst>
            <a:ext uri="{FF2B5EF4-FFF2-40B4-BE49-F238E27FC236}">
              <a16:creationId xmlns:a16="http://schemas.microsoft.com/office/drawing/2014/main" id="{4321BF2B-2325-4159-BEDF-4EF10A674F25}"/>
            </a:ext>
          </a:extLst>
        </xdr:cNvPr>
        <xdr:cNvSpPr txBox="1"/>
      </xdr:nvSpPr>
      <xdr:spPr>
        <a:xfrm>
          <a:off x="4813300" y="59287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162288</xdr:rowOff>
    </xdr:from>
    <xdr:to>
      <xdr:col>23</xdr:col>
      <xdr:colOff>136525</xdr:colOff>
      <xdr:row>31</xdr:row>
      <xdr:rowOff>92438</xdr:rowOff>
    </xdr:to>
    <xdr:sp macro="" textlink="">
      <xdr:nvSpPr>
        <xdr:cNvPr id="77" name="フローチャート: 判断 76">
          <a:extLst>
            <a:ext uri="{FF2B5EF4-FFF2-40B4-BE49-F238E27FC236}">
              <a16:creationId xmlns:a16="http://schemas.microsoft.com/office/drawing/2014/main" id="{3E96A277-20E7-42C6-A3DE-CA5862508E48}"/>
            </a:ext>
          </a:extLst>
        </xdr:cNvPr>
        <xdr:cNvSpPr/>
      </xdr:nvSpPr>
      <xdr:spPr>
        <a:xfrm>
          <a:off x="4711700" y="6077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125276</xdr:rowOff>
    </xdr:from>
    <xdr:to>
      <xdr:col>19</xdr:col>
      <xdr:colOff>187325</xdr:colOff>
      <xdr:row>31</xdr:row>
      <xdr:rowOff>55426</xdr:rowOff>
    </xdr:to>
    <xdr:sp macro="" textlink="">
      <xdr:nvSpPr>
        <xdr:cNvPr id="78" name="フローチャート: 判断 77">
          <a:extLst>
            <a:ext uri="{FF2B5EF4-FFF2-40B4-BE49-F238E27FC236}">
              <a16:creationId xmlns:a16="http://schemas.microsoft.com/office/drawing/2014/main" id="{00A706C9-DEF8-49A8-AFC2-311EEDE856AE}"/>
            </a:ext>
          </a:extLst>
        </xdr:cNvPr>
        <xdr:cNvSpPr/>
      </xdr:nvSpPr>
      <xdr:spPr>
        <a:xfrm>
          <a:off x="4000500" y="6040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75928</xdr:rowOff>
    </xdr:from>
    <xdr:to>
      <xdr:col>15</xdr:col>
      <xdr:colOff>187325</xdr:colOff>
      <xdr:row>31</xdr:row>
      <xdr:rowOff>6078</xdr:rowOff>
    </xdr:to>
    <xdr:sp macro="" textlink="">
      <xdr:nvSpPr>
        <xdr:cNvPr id="79" name="フローチャート: 判断 78">
          <a:extLst>
            <a:ext uri="{FF2B5EF4-FFF2-40B4-BE49-F238E27FC236}">
              <a16:creationId xmlns:a16="http://schemas.microsoft.com/office/drawing/2014/main" id="{EC4F5C2C-C72D-42DA-9168-E8CAFEEC0561}"/>
            </a:ext>
          </a:extLst>
        </xdr:cNvPr>
        <xdr:cNvSpPr/>
      </xdr:nvSpPr>
      <xdr:spPr>
        <a:xfrm>
          <a:off x="3238500" y="5990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11158</xdr:rowOff>
    </xdr:from>
    <xdr:to>
      <xdr:col>11</xdr:col>
      <xdr:colOff>187325</xdr:colOff>
      <xdr:row>30</xdr:row>
      <xdr:rowOff>112758</xdr:rowOff>
    </xdr:to>
    <xdr:sp macro="" textlink="">
      <xdr:nvSpPr>
        <xdr:cNvPr id="80" name="フローチャート: 判断 79">
          <a:extLst>
            <a:ext uri="{FF2B5EF4-FFF2-40B4-BE49-F238E27FC236}">
              <a16:creationId xmlns:a16="http://schemas.microsoft.com/office/drawing/2014/main" id="{6D4D6709-A69E-4507-992B-21BBA3CC57DD}"/>
            </a:ext>
          </a:extLst>
        </xdr:cNvPr>
        <xdr:cNvSpPr/>
      </xdr:nvSpPr>
      <xdr:spPr>
        <a:xfrm>
          <a:off x="2476500" y="5926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145597</xdr:rowOff>
    </xdr:from>
    <xdr:to>
      <xdr:col>7</xdr:col>
      <xdr:colOff>187325</xdr:colOff>
      <xdr:row>30</xdr:row>
      <xdr:rowOff>75747</xdr:rowOff>
    </xdr:to>
    <xdr:sp macro="" textlink="">
      <xdr:nvSpPr>
        <xdr:cNvPr id="81" name="フローチャート: 判断 80">
          <a:extLst>
            <a:ext uri="{FF2B5EF4-FFF2-40B4-BE49-F238E27FC236}">
              <a16:creationId xmlns:a16="http://schemas.microsoft.com/office/drawing/2014/main" id="{66B0BFFD-FF14-474F-A776-42272BDD6F58}"/>
            </a:ext>
          </a:extLst>
        </xdr:cNvPr>
        <xdr:cNvSpPr/>
      </xdr:nvSpPr>
      <xdr:spPr>
        <a:xfrm>
          <a:off x="1714500" y="5889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F2D9EBA3-DE26-4925-84DA-7C632F249E8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E6BF356A-F1F0-4646-80EF-6BB90760084B}"/>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9C5C4DC2-05D2-4232-8F10-D22296DBB7C6}"/>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40DB7340-D642-49A7-8AB5-5C704ABF27E9}"/>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FD57E86C-FF4D-40EC-937E-EF9171AC5824}"/>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114209</xdr:rowOff>
    </xdr:from>
    <xdr:to>
      <xdr:col>23</xdr:col>
      <xdr:colOff>136525</xdr:colOff>
      <xdr:row>32</xdr:row>
      <xdr:rowOff>44359</xdr:rowOff>
    </xdr:to>
    <xdr:sp macro="" textlink="">
      <xdr:nvSpPr>
        <xdr:cNvPr id="87" name="楕円 86">
          <a:extLst>
            <a:ext uri="{FF2B5EF4-FFF2-40B4-BE49-F238E27FC236}">
              <a16:creationId xmlns:a16="http://schemas.microsoft.com/office/drawing/2014/main" id="{ECFB8C0C-367C-4B4A-ADFC-9E08FFF3A77D}"/>
            </a:ext>
          </a:extLst>
        </xdr:cNvPr>
        <xdr:cNvSpPr/>
      </xdr:nvSpPr>
      <xdr:spPr>
        <a:xfrm>
          <a:off x="4711700" y="6200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92636</xdr:rowOff>
    </xdr:from>
    <xdr:ext cx="405111" cy="259045"/>
    <xdr:sp macro="" textlink="">
      <xdr:nvSpPr>
        <xdr:cNvPr id="88" name="有形固定資産減価償却率該当値テキスト">
          <a:extLst>
            <a:ext uri="{FF2B5EF4-FFF2-40B4-BE49-F238E27FC236}">
              <a16:creationId xmlns:a16="http://schemas.microsoft.com/office/drawing/2014/main" id="{A559B372-6A05-4B10-81B5-109BB6239B55}"/>
            </a:ext>
          </a:extLst>
        </xdr:cNvPr>
        <xdr:cNvSpPr txBox="1"/>
      </xdr:nvSpPr>
      <xdr:spPr>
        <a:xfrm>
          <a:off x="4813300" y="6179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117294</xdr:rowOff>
    </xdr:from>
    <xdr:to>
      <xdr:col>19</xdr:col>
      <xdr:colOff>187325</xdr:colOff>
      <xdr:row>32</xdr:row>
      <xdr:rowOff>47444</xdr:rowOff>
    </xdr:to>
    <xdr:sp macro="" textlink="">
      <xdr:nvSpPr>
        <xdr:cNvPr id="89" name="楕円 88">
          <a:extLst>
            <a:ext uri="{FF2B5EF4-FFF2-40B4-BE49-F238E27FC236}">
              <a16:creationId xmlns:a16="http://schemas.microsoft.com/office/drawing/2014/main" id="{70CEE734-6935-4723-BEA8-33C32E797F23}"/>
            </a:ext>
          </a:extLst>
        </xdr:cNvPr>
        <xdr:cNvSpPr/>
      </xdr:nvSpPr>
      <xdr:spPr>
        <a:xfrm>
          <a:off x="4000500" y="6203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165009</xdr:rowOff>
    </xdr:from>
    <xdr:to>
      <xdr:col>23</xdr:col>
      <xdr:colOff>85725</xdr:colOff>
      <xdr:row>31</xdr:row>
      <xdr:rowOff>168094</xdr:rowOff>
    </xdr:to>
    <xdr:cxnSp macro="">
      <xdr:nvCxnSpPr>
        <xdr:cNvPr id="90" name="直線コネクタ 89">
          <a:extLst>
            <a:ext uri="{FF2B5EF4-FFF2-40B4-BE49-F238E27FC236}">
              <a16:creationId xmlns:a16="http://schemas.microsoft.com/office/drawing/2014/main" id="{2DD08084-D114-43EC-AAB0-A1C377CF9D1E}"/>
            </a:ext>
          </a:extLst>
        </xdr:cNvPr>
        <xdr:cNvCxnSpPr/>
      </xdr:nvCxnSpPr>
      <xdr:spPr>
        <a:xfrm flipV="1">
          <a:off x="4051300" y="6251484"/>
          <a:ext cx="711200" cy="3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80282</xdr:rowOff>
    </xdr:from>
    <xdr:to>
      <xdr:col>15</xdr:col>
      <xdr:colOff>187325</xdr:colOff>
      <xdr:row>32</xdr:row>
      <xdr:rowOff>10432</xdr:rowOff>
    </xdr:to>
    <xdr:sp macro="" textlink="">
      <xdr:nvSpPr>
        <xdr:cNvPr id="91" name="楕円 90">
          <a:extLst>
            <a:ext uri="{FF2B5EF4-FFF2-40B4-BE49-F238E27FC236}">
              <a16:creationId xmlns:a16="http://schemas.microsoft.com/office/drawing/2014/main" id="{6A912541-1EB5-405F-A55B-486095B0684C}"/>
            </a:ext>
          </a:extLst>
        </xdr:cNvPr>
        <xdr:cNvSpPr/>
      </xdr:nvSpPr>
      <xdr:spPr>
        <a:xfrm>
          <a:off x="3238500" y="6166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131082</xdr:rowOff>
    </xdr:from>
    <xdr:to>
      <xdr:col>19</xdr:col>
      <xdr:colOff>136525</xdr:colOff>
      <xdr:row>31</xdr:row>
      <xdr:rowOff>168094</xdr:rowOff>
    </xdr:to>
    <xdr:cxnSp macro="">
      <xdr:nvCxnSpPr>
        <xdr:cNvPr id="92" name="直線コネクタ 91">
          <a:extLst>
            <a:ext uri="{FF2B5EF4-FFF2-40B4-BE49-F238E27FC236}">
              <a16:creationId xmlns:a16="http://schemas.microsoft.com/office/drawing/2014/main" id="{90BAFD66-9F9F-44A3-B126-4A2FAA98219D}"/>
            </a:ext>
          </a:extLst>
        </xdr:cNvPr>
        <xdr:cNvCxnSpPr/>
      </xdr:nvCxnSpPr>
      <xdr:spPr>
        <a:xfrm>
          <a:off x="3289300" y="6217557"/>
          <a:ext cx="762000" cy="37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37102</xdr:rowOff>
    </xdr:from>
    <xdr:to>
      <xdr:col>11</xdr:col>
      <xdr:colOff>187325</xdr:colOff>
      <xdr:row>31</xdr:row>
      <xdr:rowOff>138702</xdr:rowOff>
    </xdr:to>
    <xdr:sp macro="" textlink="">
      <xdr:nvSpPr>
        <xdr:cNvPr id="93" name="楕円 92">
          <a:extLst>
            <a:ext uri="{FF2B5EF4-FFF2-40B4-BE49-F238E27FC236}">
              <a16:creationId xmlns:a16="http://schemas.microsoft.com/office/drawing/2014/main" id="{D32608D2-DD8D-4AF7-86A0-4FA2E55E064C}"/>
            </a:ext>
          </a:extLst>
        </xdr:cNvPr>
        <xdr:cNvSpPr/>
      </xdr:nvSpPr>
      <xdr:spPr>
        <a:xfrm>
          <a:off x="2476500" y="6123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87902</xdr:rowOff>
    </xdr:from>
    <xdr:to>
      <xdr:col>15</xdr:col>
      <xdr:colOff>136525</xdr:colOff>
      <xdr:row>31</xdr:row>
      <xdr:rowOff>131082</xdr:rowOff>
    </xdr:to>
    <xdr:cxnSp macro="">
      <xdr:nvCxnSpPr>
        <xdr:cNvPr id="94" name="直線コネクタ 93">
          <a:extLst>
            <a:ext uri="{FF2B5EF4-FFF2-40B4-BE49-F238E27FC236}">
              <a16:creationId xmlns:a16="http://schemas.microsoft.com/office/drawing/2014/main" id="{5D864BA7-667F-4863-857B-5C8413E6953D}"/>
            </a:ext>
          </a:extLst>
        </xdr:cNvPr>
        <xdr:cNvCxnSpPr/>
      </xdr:nvCxnSpPr>
      <xdr:spPr>
        <a:xfrm>
          <a:off x="2527300" y="6174377"/>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91</xdr:rowOff>
    </xdr:from>
    <xdr:to>
      <xdr:col>7</xdr:col>
      <xdr:colOff>187325</xdr:colOff>
      <xdr:row>31</xdr:row>
      <xdr:rowOff>101691</xdr:rowOff>
    </xdr:to>
    <xdr:sp macro="" textlink="">
      <xdr:nvSpPr>
        <xdr:cNvPr id="95" name="楕円 94">
          <a:extLst>
            <a:ext uri="{FF2B5EF4-FFF2-40B4-BE49-F238E27FC236}">
              <a16:creationId xmlns:a16="http://schemas.microsoft.com/office/drawing/2014/main" id="{7B543A6D-C03E-4370-9DAF-85045D32254F}"/>
            </a:ext>
          </a:extLst>
        </xdr:cNvPr>
        <xdr:cNvSpPr/>
      </xdr:nvSpPr>
      <xdr:spPr>
        <a:xfrm>
          <a:off x="1714500" y="6086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50891</xdr:rowOff>
    </xdr:from>
    <xdr:to>
      <xdr:col>11</xdr:col>
      <xdr:colOff>136525</xdr:colOff>
      <xdr:row>31</xdr:row>
      <xdr:rowOff>87902</xdr:rowOff>
    </xdr:to>
    <xdr:cxnSp macro="">
      <xdr:nvCxnSpPr>
        <xdr:cNvPr id="96" name="直線コネクタ 95">
          <a:extLst>
            <a:ext uri="{FF2B5EF4-FFF2-40B4-BE49-F238E27FC236}">
              <a16:creationId xmlns:a16="http://schemas.microsoft.com/office/drawing/2014/main" id="{FBAF9004-75E5-48AC-9F8C-B388C703E0DD}"/>
            </a:ext>
          </a:extLst>
        </xdr:cNvPr>
        <xdr:cNvCxnSpPr/>
      </xdr:nvCxnSpPr>
      <xdr:spPr>
        <a:xfrm>
          <a:off x="1765300" y="6137366"/>
          <a:ext cx="762000" cy="37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71953</xdr:rowOff>
    </xdr:from>
    <xdr:ext cx="405111" cy="259045"/>
    <xdr:sp macro="" textlink="">
      <xdr:nvSpPr>
        <xdr:cNvPr id="97" name="n_1aveValue有形固定資産減価償却率">
          <a:extLst>
            <a:ext uri="{FF2B5EF4-FFF2-40B4-BE49-F238E27FC236}">
              <a16:creationId xmlns:a16="http://schemas.microsoft.com/office/drawing/2014/main" id="{A232F312-8658-4A02-A4DB-54FDB5651A57}"/>
            </a:ext>
          </a:extLst>
        </xdr:cNvPr>
        <xdr:cNvSpPr txBox="1"/>
      </xdr:nvSpPr>
      <xdr:spPr>
        <a:xfrm>
          <a:off x="3836044" y="5815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22605</xdr:rowOff>
    </xdr:from>
    <xdr:ext cx="405111" cy="259045"/>
    <xdr:sp macro="" textlink="">
      <xdr:nvSpPr>
        <xdr:cNvPr id="98" name="n_2aveValue有形固定資産減価償却率">
          <a:extLst>
            <a:ext uri="{FF2B5EF4-FFF2-40B4-BE49-F238E27FC236}">
              <a16:creationId xmlns:a16="http://schemas.microsoft.com/office/drawing/2014/main" id="{3E8506D6-1365-4C87-85A3-CD9BD7C88076}"/>
            </a:ext>
          </a:extLst>
        </xdr:cNvPr>
        <xdr:cNvSpPr txBox="1"/>
      </xdr:nvSpPr>
      <xdr:spPr>
        <a:xfrm>
          <a:off x="3086744" y="5766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129285</xdr:rowOff>
    </xdr:from>
    <xdr:ext cx="405111" cy="259045"/>
    <xdr:sp macro="" textlink="">
      <xdr:nvSpPr>
        <xdr:cNvPr id="99" name="n_3aveValue有形固定資産減価償却率">
          <a:extLst>
            <a:ext uri="{FF2B5EF4-FFF2-40B4-BE49-F238E27FC236}">
              <a16:creationId xmlns:a16="http://schemas.microsoft.com/office/drawing/2014/main" id="{45873ADD-C5EA-4156-AA61-A7F04D3366C2}"/>
            </a:ext>
          </a:extLst>
        </xdr:cNvPr>
        <xdr:cNvSpPr txBox="1"/>
      </xdr:nvSpPr>
      <xdr:spPr>
        <a:xfrm>
          <a:off x="2324744" y="57014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92274</xdr:rowOff>
    </xdr:from>
    <xdr:ext cx="405111" cy="259045"/>
    <xdr:sp macro="" textlink="">
      <xdr:nvSpPr>
        <xdr:cNvPr id="100" name="n_4aveValue有形固定資産減価償却率">
          <a:extLst>
            <a:ext uri="{FF2B5EF4-FFF2-40B4-BE49-F238E27FC236}">
              <a16:creationId xmlns:a16="http://schemas.microsoft.com/office/drawing/2014/main" id="{43960D01-8516-4F5D-9903-FE8E968FBD5B}"/>
            </a:ext>
          </a:extLst>
        </xdr:cNvPr>
        <xdr:cNvSpPr txBox="1"/>
      </xdr:nvSpPr>
      <xdr:spPr>
        <a:xfrm>
          <a:off x="1562744" y="5664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38571</xdr:rowOff>
    </xdr:from>
    <xdr:ext cx="405111" cy="259045"/>
    <xdr:sp macro="" textlink="">
      <xdr:nvSpPr>
        <xdr:cNvPr id="101" name="n_1mainValue有形固定資産減価償却率">
          <a:extLst>
            <a:ext uri="{FF2B5EF4-FFF2-40B4-BE49-F238E27FC236}">
              <a16:creationId xmlns:a16="http://schemas.microsoft.com/office/drawing/2014/main" id="{CE7364FF-A835-443D-B4E1-3C1629AA9A68}"/>
            </a:ext>
          </a:extLst>
        </xdr:cNvPr>
        <xdr:cNvSpPr txBox="1"/>
      </xdr:nvSpPr>
      <xdr:spPr>
        <a:xfrm>
          <a:off x="3836044" y="6296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1559</xdr:rowOff>
    </xdr:from>
    <xdr:ext cx="405111" cy="259045"/>
    <xdr:sp macro="" textlink="">
      <xdr:nvSpPr>
        <xdr:cNvPr id="102" name="n_2mainValue有形固定資産減価償却率">
          <a:extLst>
            <a:ext uri="{FF2B5EF4-FFF2-40B4-BE49-F238E27FC236}">
              <a16:creationId xmlns:a16="http://schemas.microsoft.com/office/drawing/2014/main" id="{22B37DCF-5C8D-482B-9203-762CD223AE61}"/>
            </a:ext>
          </a:extLst>
        </xdr:cNvPr>
        <xdr:cNvSpPr txBox="1"/>
      </xdr:nvSpPr>
      <xdr:spPr>
        <a:xfrm>
          <a:off x="3086744" y="6259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129829</xdr:rowOff>
    </xdr:from>
    <xdr:ext cx="405111" cy="259045"/>
    <xdr:sp macro="" textlink="">
      <xdr:nvSpPr>
        <xdr:cNvPr id="103" name="n_3mainValue有形固定資産減価償却率">
          <a:extLst>
            <a:ext uri="{FF2B5EF4-FFF2-40B4-BE49-F238E27FC236}">
              <a16:creationId xmlns:a16="http://schemas.microsoft.com/office/drawing/2014/main" id="{DF5E7387-DCE2-4FA2-B19B-2143CB6D7D01}"/>
            </a:ext>
          </a:extLst>
        </xdr:cNvPr>
        <xdr:cNvSpPr txBox="1"/>
      </xdr:nvSpPr>
      <xdr:spPr>
        <a:xfrm>
          <a:off x="2324744" y="6216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92818</xdr:rowOff>
    </xdr:from>
    <xdr:ext cx="405111" cy="259045"/>
    <xdr:sp macro="" textlink="">
      <xdr:nvSpPr>
        <xdr:cNvPr id="104" name="n_4mainValue有形固定資産減価償却率">
          <a:extLst>
            <a:ext uri="{FF2B5EF4-FFF2-40B4-BE49-F238E27FC236}">
              <a16:creationId xmlns:a16="http://schemas.microsoft.com/office/drawing/2014/main" id="{7F750058-13EC-414E-B779-C5613BFC3716}"/>
            </a:ext>
          </a:extLst>
        </xdr:cNvPr>
        <xdr:cNvSpPr txBox="1"/>
      </xdr:nvSpPr>
      <xdr:spPr>
        <a:xfrm>
          <a:off x="1562744" y="6179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5" name="正方形/長方形 104">
          <a:extLst>
            <a:ext uri="{FF2B5EF4-FFF2-40B4-BE49-F238E27FC236}">
              <a16:creationId xmlns:a16="http://schemas.microsoft.com/office/drawing/2014/main" id="{EDC8A025-0145-49E9-9468-07194CEF9C2C}"/>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6" name="正方形/長方形 105">
          <a:extLst>
            <a:ext uri="{FF2B5EF4-FFF2-40B4-BE49-F238E27FC236}">
              <a16:creationId xmlns:a16="http://schemas.microsoft.com/office/drawing/2014/main" id="{D5EE71D6-35A6-446A-A72C-929358467F85}"/>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7" name="正方形/長方形 106">
          <a:extLst>
            <a:ext uri="{FF2B5EF4-FFF2-40B4-BE49-F238E27FC236}">
              <a16:creationId xmlns:a16="http://schemas.microsoft.com/office/drawing/2014/main" id="{F4F0D681-A132-44CB-9284-E658F7723BD4}"/>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[ 619.5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8" name="正方形/長方形 107">
          <a:extLst>
            <a:ext uri="{FF2B5EF4-FFF2-40B4-BE49-F238E27FC236}">
              <a16:creationId xmlns:a16="http://schemas.microsoft.com/office/drawing/2014/main" id="{BC673BB6-76D7-45A9-A378-CD8E9BBF3506}"/>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9" name="正方形/長方形 108">
          <a:extLst>
            <a:ext uri="{FF2B5EF4-FFF2-40B4-BE49-F238E27FC236}">
              <a16:creationId xmlns:a16="http://schemas.microsoft.com/office/drawing/2014/main" id="{CBF3FEA8-D07D-4A6A-AD54-81CDB14CEA66}"/>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0" name="正方形/長方形 109">
          <a:extLst>
            <a:ext uri="{FF2B5EF4-FFF2-40B4-BE49-F238E27FC236}">
              <a16:creationId xmlns:a16="http://schemas.microsoft.com/office/drawing/2014/main" id="{18696C5B-4FF2-4712-9621-6DB1BE2CBCB8}"/>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1" name="正方形/長方形 110">
          <a:extLst>
            <a:ext uri="{FF2B5EF4-FFF2-40B4-BE49-F238E27FC236}">
              <a16:creationId xmlns:a16="http://schemas.microsoft.com/office/drawing/2014/main" id="{89A5F69F-5C49-4FF4-9C04-2B8186FB5ED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2" name="正方形/長方形 111">
          <a:extLst>
            <a:ext uri="{FF2B5EF4-FFF2-40B4-BE49-F238E27FC236}">
              <a16:creationId xmlns:a16="http://schemas.microsoft.com/office/drawing/2014/main" id="{6FCCC719-8CC1-4F39-B26F-C3454F7F6836}"/>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3" name="正方形/長方形 112">
          <a:extLst>
            <a:ext uri="{FF2B5EF4-FFF2-40B4-BE49-F238E27FC236}">
              <a16:creationId xmlns:a16="http://schemas.microsoft.com/office/drawing/2014/main" id="{4E2BDEA8-9C17-4539-88F5-38BF107185D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4" name="正方形/長方形 113">
          <a:extLst>
            <a:ext uri="{FF2B5EF4-FFF2-40B4-BE49-F238E27FC236}">
              <a16:creationId xmlns:a16="http://schemas.microsoft.com/office/drawing/2014/main" id="{8BEB910E-7852-4797-A949-9767B4D10437}"/>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5" name="正方形/長方形 114">
          <a:extLst>
            <a:ext uri="{FF2B5EF4-FFF2-40B4-BE49-F238E27FC236}">
              <a16:creationId xmlns:a16="http://schemas.microsoft.com/office/drawing/2014/main" id="{0DBEFA5C-0E67-4D08-AAEA-D89DB82B6F22}"/>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6" name="正方形/長方形 115">
          <a:extLst>
            <a:ext uri="{FF2B5EF4-FFF2-40B4-BE49-F238E27FC236}">
              <a16:creationId xmlns:a16="http://schemas.microsoft.com/office/drawing/2014/main" id="{EB9B6479-8EE3-4A08-8711-C480844A9721}"/>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7" name="テキスト ボックス 116">
          <a:extLst>
            <a:ext uri="{FF2B5EF4-FFF2-40B4-BE49-F238E27FC236}">
              <a16:creationId xmlns:a16="http://schemas.microsoft.com/office/drawing/2014/main" id="{D35BBDA4-9610-4AC2-AE38-37E3FFA8B87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  山口県平均と比較して低い水準にあ</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るが、</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前年度と比べ</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63.5</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ポイント上昇し、</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類似団体、全国平均と比較して高い水準にある。充当可能基金残高が減少したことなどにより分子を構成する充当可能財源が減少したことなどにより、債務償還比率が上昇した。</a:t>
          </a:r>
          <a:endPar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引き続き、市債発行を伴う普通建設事業の厳選により、将来負担額の抑制に努め、歳出の削減を図ることで業務収支の改善に努める。</a:t>
          </a:r>
          <a:endParaRPr lang="ja-JP" altLang="ja-JP" sz="1100">
            <a:solidFill>
              <a:schemeClr val="tx1"/>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8" name="テキスト ボックス 117">
          <a:extLst>
            <a:ext uri="{FF2B5EF4-FFF2-40B4-BE49-F238E27FC236}">
              <a16:creationId xmlns:a16="http://schemas.microsoft.com/office/drawing/2014/main" id="{9297BA9A-5952-40EF-B3AD-73D23912B87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9" name="直線コネクタ 118">
          <a:extLst>
            <a:ext uri="{FF2B5EF4-FFF2-40B4-BE49-F238E27FC236}">
              <a16:creationId xmlns:a16="http://schemas.microsoft.com/office/drawing/2014/main" id="{79E706F7-1004-4274-80CE-1C2BF43C53D6}"/>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0" name="テキスト ボックス 119">
          <a:extLst>
            <a:ext uri="{FF2B5EF4-FFF2-40B4-BE49-F238E27FC236}">
              <a16:creationId xmlns:a16="http://schemas.microsoft.com/office/drawing/2014/main" id="{AD2E3838-5D8B-4435-B8EF-13448BECEF67}"/>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69850</xdr:rowOff>
    </xdr:from>
    <xdr:to>
      <xdr:col>80</xdr:col>
      <xdr:colOff>9525</xdr:colOff>
      <xdr:row>35</xdr:row>
      <xdr:rowOff>69850</xdr:rowOff>
    </xdr:to>
    <xdr:cxnSp macro="">
      <xdr:nvCxnSpPr>
        <xdr:cNvPr id="121" name="直線コネクタ 120">
          <a:extLst>
            <a:ext uri="{FF2B5EF4-FFF2-40B4-BE49-F238E27FC236}">
              <a16:creationId xmlns:a16="http://schemas.microsoft.com/office/drawing/2014/main" id="{AA41E8D4-288A-4A7A-A9E9-5C78D1141A30}"/>
            </a:ext>
          </a:extLst>
        </xdr:cNvPr>
        <xdr:cNvCxnSpPr/>
      </xdr:nvCxnSpPr>
      <xdr:spPr>
        <a:xfrm>
          <a:off x="11303000" y="68421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147499</xdr:rowOff>
    </xdr:from>
    <xdr:ext cx="482824" cy="225703"/>
    <xdr:sp macro="" textlink="">
      <xdr:nvSpPr>
        <xdr:cNvPr id="122" name="テキスト ボックス 121">
          <a:extLst>
            <a:ext uri="{FF2B5EF4-FFF2-40B4-BE49-F238E27FC236}">
              <a16:creationId xmlns:a16="http://schemas.microsoft.com/office/drawing/2014/main" id="{EEC824B2-66C1-48FA-8AC5-91C9D3F8591A}"/>
            </a:ext>
          </a:extLst>
        </xdr:cNvPr>
        <xdr:cNvSpPr txBox="1"/>
      </xdr:nvSpPr>
      <xdr:spPr>
        <a:xfrm>
          <a:off x="10756676" y="67483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142875</xdr:rowOff>
    </xdr:from>
    <xdr:to>
      <xdr:col>80</xdr:col>
      <xdr:colOff>9525</xdr:colOff>
      <xdr:row>33</xdr:row>
      <xdr:rowOff>142875</xdr:rowOff>
    </xdr:to>
    <xdr:cxnSp macro="">
      <xdr:nvCxnSpPr>
        <xdr:cNvPr id="123" name="直線コネクタ 122">
          <a:extLst>
            <a:ext uri="{FF2B5EF4-FFF2-40B4-BE49-F238E27FC236}">
              <a16:creationId xmlns:a16="http://schemas.microsoft.com/office/drawing/2014/main" id="{9FF63187-327C-4CBC-9F06-3C9305B60305}"/>
            </a:ext>
          </a:extLst>
        </xdr:cNvPr>
        <xdr:cNvCxnSpPr/>
      </xdr:nvCxnSpPr>
      <xdr:spPr>
        <a:xfrm>
          <a:off x="11303000" y="65722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49074</xdr:rowOff>
    </xdr:from>
    <xdr:ext cx="482824" cy="225703"/>
    <xdr:sp macro="" textlink="">
      <xdr:nvSpPr>
        <xdr:cNvPr id="124" name="テキスト ボックス 123">
          <a:extLst>
            <a:ext uri="{FF2B5EF4-FFF2-40B4-BE49-F238E27FC236}">
              <a16:creationId xmlns:a16="http://schemas.microsoft.com/office/drawing/2014/main" id="{340FB0A4-B579-4963-A494-37CDDA1C6987}"/>
            </a:ext>
          </a:extLst>
        </xdr:cNvPr>
        <xdr:cNvSpPr txBox="1"/>
      </xdr:nvSpPr>
      <xdr:spPr>
        <a:xfrm>
          <a:off x="10756676" y="64784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44450</xdr:rowOff>
    </xdr:from>
    <xdr:to>
      <xdr:col>80</xdr:col>
      <xdr:colOff>9525</xdr:colOff>
      <xdr:row>32</xdr:row>
      <xdr:rowOff>44450</xdr:rowOff>
    </xdr:to>
    <xdr:cxnSp macro="">
      <xdr:nvCxnSpPr>
        <xdr:cNvPr id="125" name="直線コネクタ 124">
          <a:extLst>
            <a:ext uri="{FF2B5EF4-FFF2-40B4-BE49-F238E27FC236}">
              <a16:creationId xmlns:a16="http://schemas.microsoft.com/office/drawing/2014/main" id="{B5B7D94A-0120-4274-9631-311E8623C502}"/>
            </a:ext>
          </a:extLst>
        </xdr:cNvPr>
        <xdr:cNvCxnSpPr/>
      </xdr:nvCxnSpPr>
      <xdr:spPr>
        <a:xfrm>
          <a:off x="11303000" y="63023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122099</xdr:rowOff>
    </xdr:from>
    <xdr:ext cx="410689" cy="225703"/>
    <xdr:sp macro="" textlink="">
      <xdr:nvSpPr>
        <xdr:cNvPr id="126" name="テキスト ボックス 125">
          <a:extLst>
            <a:ext uri="{FF2B5EF4-FFF2-40B4-BE49-F238E27FC236}">
              <a16:creationId xmlns:a16="http://schemas.microsoft.com/office/drawing/2014/main" id="{12A6D069-FB4E-40FC-8372-341EB9B7CD77}"/>
            </a:ext>
          </a:extLst>
        </xdr:cNvPr>
        <xdr:cNvSpPr txBox="1"/>
      </xdr:nvSpPr>
      <xdr:spPr>
        <a:xfrm>
          <a:off x="10828811" y="62085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7" name="直線コネクタ 126">
          <a:extLst>
            <a:ext uri="{FF2B5EF4-FFF2-40B4-BE49-F238E27FC236}">
              <a16:creationId xmlns:a16="http://schemas.microsoft.com/office/drawing/2014/main" id="{449BCEEE-1AE7-4730-B8AB-EF9FACFB7D24}"/>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8" name="テキスト ボックス 127">
          <a:extLst>
            <a:ext uri="{FF2B5EF4-FFF2-40B4-BE49-F238E27FC236}">
              <a16:creationId xmlns:a16="http://schemas.microsoft.com/office/drawing/2014/main" id="{52AC1836-E351-4599-8DE8-E7FFC183BBE4}"/>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19050</xdr:rowOff>
    </xdr:from>
    <xdr:to>
      <xdr:col>80</xdr:col>
      <xdr:colOff>9525</xdr:colOff>
      <xdr:row>29</xdr:row>
      <xdr:rowOff>19050</xdr:rowOff>
    </xdr:to>
    <xdr:cxnSp macro="">
      <xdr:nvCxnSpPr>
        <xdr:cNvPr id="129" name="直線コネクタ 128">
          <a:extLst>
            <a:ext uri="{FF2B5EF4-FFF2-40B4-BE49-F238E27FC236}">
              <a16:creationId xmlns:a16="http://schemas.microsoft.com/office/drawing/2014/main" id="{43792A28-E708-41EA-89CD-167EBA78DA28}"/>
            </a:ext>
          </a:extLst>
        </xdr:cNvPr>
        <xdr:cNvCxnSpPr/>
      </xdr:nvCxnSpPr>
      <xdr:spPr>
        <a:xfrm>
          <a:off x="11303000" y="57626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96699</xdr:rowOff>
    </xdr:from>
    <xdr:ext cx="410689" cy="225703"/>
    <xdr:sp macro="" textlink="">
      <xdr:nvSpPr>
        <xdr:cNvPr id="130" name="テキスト ボックス 129">
          <a:extLst>
            <a:ext uri="{FF2B5EF4-FFF2-40B4-BE49-F238E27FC236}">
              <a16:creationId xmlns:a16="http://schemas.microsoft.com/office/drawing/2014/main" id="{429A034A-7533-4B0E-BDBD-6923399F8399}"/>
            </a:ext>
          </a:extLst>
        </xdr:cNvPr>
        <xdr:cNvSpPr txBox="1"/>
      </xdr:nvSpPr>
      <xdr:spPr>
        <a:xfrm>
          <a:off x="10828811" y="56688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92075</xdr:rowOff>
    </xdr:from>
    <xdr:to>
      <xdr:col>80</xdr:col>
      <xdr:colOff>9525</xdr:colOff>
      <xdr:row>27</xdr:row>
      <xdr:rowOff>92075</xdr:rowOff>
    </xdr:to>
    <xdr:cxnSp macro="">
      <xdr:nvCxnSpPr>
        <xdr:cNvPr id="131" name="直線コネクタ 130">
          <a:extLst>
            <a:ext uri="{FF2B5EF4-FFF2-40B4-BE49-F238E27FC236}">
              <a16:creationId xmlns:a16="http://schemas.microsoft.com/office/drawing/2014/main" id="{9BC95840-6808-47C4-BF87-3D56DCC20D7C}"/>
            </a:ext>
          </a:extLst>
        </xdr:cNvPr>
        <xdr:cNvCxnSpPr/>
      </xdr:nvCxnSpPr>
      <xdr:spPr>
        <a:xfrm>
          <a:off x="11303000" y="54927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26</xdr:row>
      <xdr:rowOff>169724</xdr:rowOff>
    </xdr:from>
    <xdr:ext cx="410689" cy="225703"/>
    <xdr:sp macro="" textlink="">
      <xdr:nvSpPr>
        <xdr:cNvPr id="132" name="テキスト ボックス 131">
          <a:extLst>
            <a:ext uri="{FF2B5EF4-FFF2-40B4-BE49-F238E27FC236}">
              <a16:creationId xmlns:a16="http://schemas.microsoft.com/office/drawing/2014/main" id="{B0C3FA45-3E6D-45A5-898F-46F5D74AECE5}"/>
            </a:ext>
          </a:extLst>
        </xdr:cNvPr>
        <xdr:cNvSpPr txBox="1"/>
      </xdr:nvSpPr>
      <xdr:spPr>
        <a:xfrm>
          <a:off x="10828811" y="53989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25</xdr:row>
      <xdr:rowOff>165100</xdr:rowOff>
    </xdr:from>
    <xdr:to>
      <xdr:col>80</xdr:col>
      <xdr:colOff>9525</xdr:colOff>
      <xdr:row>25</xdr:row>
      <xdr:rowOff>165100</xdr:rowOff>
    </xdr:to>
    <xdr:cxnSp macro="">
      <xdr:nvCxnSpPr>
        <xdr:cNvPr id="133" name="直線コネクタ 132">
          <a:extLst>
            <a:ext uri="{FF2B5EF4-FFF2-40B4-BE49-F238E27FC236}">
              <a16:creationId xmlns:a16="http://schemas.microsoft.com/office/drawing/2014/main" id="{F09AC0E2-3197-404A-BA1B-5FA20A82F33B}"/>
            </a:ext>
          </a:extLst>
        </xdr:cNvPr>
        <xdr:cNvCxnSpPr/>
      </xdr:nvCxnSpPr>
      <xdr:spPr>
        <a:xfrm>
          <a:off x="11303000" y="52228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71299</xdr:rowOff>
    </xdr:from>
    <xdr:ext cx="308097" cy="225703"/>
    <xdr:sp macro="" textlink="">
      <xdr:nvSpPr>
        <xdr:cNvPr id="134" name="テキスト ボックス 133">
          <a:extLst>
            <a:ext uri="{FF2B5EF4-FFF2-40B4-BE49-F238E27FC236}">
              <a16:creationId xmlns:a16="http://schemas.microsoft.com/office/drawing/2014/main" id="{99077E87-DFAB-4F00-A378-17AA5CD4B129}"/>
            </a:ext>
          </a:extLst>
        </xdr:cNvPr>
        <xdr:cNvSpPr txBox="1"/>
      </xdr:nvSpPr>
      <xdr:spPr>
        <a:xfrm>
          <a:off x="10931403" y="512907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87A9AE76-315E-4760-8510-7074D45C081A}"/>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167E6121-2DA9-4C7C-BED8-E1E6B23EEF05}"/>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135874</xdr:rowOff>
    </xdr:from>
    <xdr:to>
      <xdr:col>76</xdr:col>
      <xdr:colOff>21589</xdr:colOff>
      <xdr:row>34</xdr:row>
      <xdr:rowOff>106093</xdr:rowOff>
    </xdr:to>
    <xdr:cxnSp macro="">
      <xdr:nvCxnSpPr>
        <xdr:cNvPr id="137" name="直線コネクタ 136">
          <a:extLst>
            <a:ext uri="{FF2B5EF4-FFF2-40B4-BE49-F238E27FC236}">
              <a16:creationId xmlns:a16="http://schemas.microsoft.com/office/drawing/2014/main" id="{CC0B585D-6809-4607-A744-443A4ACAFEFF}"/>
            </a:ext>
          </a:extLst>
        </xdr:cNvPr>
        <xdr:cNvCxnSpPr/>
      </xdr:nvCxnSpPr>
      <xdr:spPr>
        <a:xfrm flipV="1">
          <a:off x="14793595" y="5365099"/>
          <a:ext cx="1269" cy="13418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109920</xdr:rowOff>
    </xdr:from>
    <xdr:ext cx="560923" cy="259045"/>
    <xdr:sp macro="" textlink="">
      <xdr:nvSpPr>
        <xdr:cNvPr id="138" name="債務償還比率最小値テキスト">
          <a:extLst>
            <a:ext uri="{FF2B5EF4-FFF2-40B4-BE49-F238E27FC236}">
              <a16:creationId xmlns:a16="http://schemas.microsoft.com/office/drawing/2014/main" id="{FA7CE60A-946B-4FCA-BA5A-3F7255E65F39}"/>
            </a:ext>
          </a:extLst>
        </xdr:cNvPr>
        <xdr:cNvSpPr txBox="1"/>
      </xdr:nvSpPr>
      <xdr:spPr>
        <a:xfrm>
          <a:off x="14846300" y="671074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106093</xdr:rowOff>
    </xdr:from>
    <xdr:to>
      <xdr:col>76</xdr:col>
      <xdr:colOff>111125</xdr:colOff>
      <xdr:row>34</xdr:row>
      <xdr:rowOff>106093</xdr:rowOff>
    </xdr:to>
    <xdr:cxnSp macro="">
      <xdr:nvCxnSpPr>
        <xdr:cNvPr id="139" name="直線コネクタ 138">
          <a:extLst>
            <a:ext uri="{FF2B5EF4-FFF2-40B4-BE49-F238E27FC236}">
              <a16:creationId xmlns:a16="http://schemas.microsoft.com/office/drawing/2014/main" id="{82923B87-B2F3-4E39-B960-FF66D71E00A8}"/>
            </a:ext>
          </a:extLst>
        </xdr:cNvPr>
        <xdr:cNvCxnSpPr/>
      </xdr:nvCxnSpPr>
      <xdr:spPr>
        <a:xfrm>
          <a:off x="14706600" y="6706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82551</xdr:rowOff>
    </xdr:from>
    <xdr:ext cx="469744" cy="259045"/>
    <xdr:sp macro="" textlink="">
      <xdr:nvSpPr>
        <xdr:cNvPr id="140" name="債務償還比率最大値テキスト">
          <a:extLst>
            <a:ext uri="{FF2B5EF4-FFF2-40B4-BE49-F238E27FC236}">
              <a16:creationId xmlns:a16="http://schemas.microsoft.com/office/drawing/2014/main" id="{A38D20EC-B13E-4B90-B9F9-3D0CFC276120}"/>
            </a:ext>
          </a:extLst>
        </xdr:cNvPr>
        <xdr:cNvSpPr txBox="1"/>
      </xdr:nvSpPr>
      <xdr:spPr>
        <a:xfrm>
          <a:off x="14846300" y="5140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135874</xdr:rowOff>
    </xdr:from>
    <xdr:to>
      <xdr:col>76</xdr:col>
      <xdr:colOff>111125</xdr:colOff>
      <xdr:row>26</xdr:row>
      <xdr:rowOff>135874</xdr:rowOff>
    </xdr:to>
    <xdr:cxnSp macro="">
      <xdr:nvCxnSpPr>
        <xdr:cNvPr id="141" name="直線コネクタ 140">
          <a:extLst>
            <a:ext uri="{FF2B5EF4-FFF2-40B4-BE49-F238E27FC236}">
              <a16:creationId xmlns:a16="http://schemas.microsoft.com/office/drawing/2014/main" id="{D5BD4714-2270-42DA-90D7-265904519985}"/>
            </a:ext>
          </a:extLst>
        </xdr:cNvPr>
        <xdr:cNvCxnSpPr/>
      </xdr:nvCxnSpPr>
      <xdr:spPr>
        <a:xfrm>
          <a:off x="14706600" y="5365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29370</xdr:rowOff>
    </xdr:from>
    <xdr:ext cx="469744" cy="259045"/>
    <xdr:sp macro="" textlink="">
      <xdr:nvSpPr>
        <xdr:cNvPr id="142" name="債務償還比率平均値テキスト">
          <a:extLst>
            <a:ext uri="{FF2B5EF4-FFF2-40B4-BE49-F238E27FC236}">
              <a16:creationId xmlns:a16="http://schemas.microsoft.com/office/drawing/2014/main" id="{D8B7A4A1-E65B-4105-B9D5-5B6D9277AFF6}"/>
            </a:ext>
          </a:extLst>
        </xdr:cNvPr>
        <xdr:cNvSpPr txBox="1"/>
      </xdr:nvSpPr>
      <xdr:spPr>
        <a:xfrm>
          <a:off x="14846300" y="57729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6493</xdr:rowOff>
    </xdr:from>
    <xdr:to>
      <xdr:col>76</xdr:col>
      <xdr:colOff>73025</xdr:colOff>
      <xdr:row>30</xdr:row>
      <xdr:rowOff>108093</xdr:rowOff>
    </xdr:to>
    <xdr:sp macro="" textlink="">
      <xdr:nvSpPr>
        <xdr:cNvPr id="143" name="フローチャート: 判断 142">
          <a:extLst>
            <a:ext uri="{FF2B5EF4-FFF2-40B4-BE49-F238E27FC236}">
              <a16:creationId xmlns:a16="http://schemas.microsoft.com/office/drawing/2014/main" id="{8087E7DF-8213-4800-A205-FABD6B82FBEA}"/>
            </a:ext>
          </a:extLst>
        </xdr:cNvPr>
        <xdr:cNvSpPr/>
      </xdr:nvSpPr>
      <xdr:spPr>
        <a:xfrm>
          <a:off x="14744700" y="5921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8112</xdr:rowOff>
    </xdr:from>
    <xdr:to>
      <xdr:col>72</xdr:col>
      <xdr:colOff>123825</xdr:colOff>
      <xdr:row>30</xdr:row>
      <xdr:rowOff>109712</xdr:rowOff>
    </xdr:to>
    <xdr:sp macro="" textlink="">
      <xdr:nvSpPr>
        <xdr:cNvPr id="144" name="フローチャート: 判断 143">
          <a:extLst>
            <a:ext uri="{FF2B5EF4-FFF2-40B4-BE49-F238E27FC236}">
              <a16:creationId xmlns:a16="http://schemas.microsoft.com/office/drawing/2014/main" id="{624C6546-675C-4F6C-A69C-9EEF88603A30}"/>
            </a:ext>
          </a:extLst>
        </xdr:cNvPr>
        <xdr:cNvSpPr/>
      </xdr:nvSpPr>
      <xdr:spPr>
        <a:xfrm>
          <a:off x="14033500" y="592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163369</xdr:rowOff>
    </xdr:from>
    <xdr:to>
      <xdr:col>68</xdr:col>
      <xdr:colOff>123825</xdr:colOff>
      <xdr:row>30</xdr:row>
      <xdr:rowOff>93519</xdr:rowOff>
    </xdr:to>
    <xdr:sp macro="" textlink="">
      <xdr:nvSpPr>
        <xdr:cNvPr id="145" name="フローチャート: 判断 144">
          <a:extLst>
            <a:ext uri="{FF2B5EF4-FFF2-40B4-BE49-F238E27FC236}">
              <a16:creationId xmlns:a16="http://schemas.microsoft.com/office/drawing/2014/main" id="{ED0B5342-832F-4720-9853-7717C9779773}"/>
            </a:ext>
          </a:extLst>
        </xdr:cNvPr>
        <xdr:cNvSpPr/>
      </xdr:nvSpPr>
      <xdr:spPr>
        <a:xfrm>
          <a:off x="13271500" y="590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122214</xdr:rowOff>
    </xdr:from>
    <xdr:to>
      <xdr:col>64</xdr:col>
      <xdr:colOff>123825</xdr:colOff>
      <xdr:row>30</xdr:row>
      <xdr:rowOff>52364</xdr:rowOff>
    </xdr:to>
    <xdr:sp macro="" textlink="">
      <xdr:nvSpPr>
        <xdr:cNvPr id="146" name="フローチャート: 判断 145">
          <a:extLst>
            <a:ext uri="{FF2B5EF4-FFF2-40B4-BE49-F238E27FC236}">
              <a16:creationId xmlns:a16="http://schemas.microsoft.com/office/drawing/2014/main" id="{BCB8F8AE-B85F-4317-B107-3B33B71DDA5F}"/>
            </a:ext>
          </a:extLst>
        </xdr:cNvPr>
        <xdr:cNvSpPr/>
      </xdr:nvSpPr>
      <xdr:spPr>
        <a:xfrm>
          <a:off x="12509500" y="5865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133604</xdr:rowOff>
    </xdr:from>
    <xdr:to>
      <xdr:col>60</xdr:col>
      <xdr:colOff>123825</xdr:colOff>
      <xdr:row>31</xdr:row>
      <xdr:rowOff>63754</xdr:rowOff>
    </xdr:to>
    <xdr:sp macro="" textlink="">
      <xdr:nvSpPr>
        <xdr:cNvPr id="147" name="フローチャート: 判断 146">
          <a:extLst>
            <a:ext uri="{FF2B5EF4-FFF2-40B4-BE49-F238E27FC236}">
              <a16:creationId xmlns:a16="http://schemas.microsoft.com/office/drawing/2014/main" id="{61F561CC-66E2-4896-BC5C-8316D50F87CF}"/>
            </a:ext>
          </a:extLst>
        </xdr:cNvPr>
        <xdr:cNvSpPr/>
      </xdr:nvSpPr>
      <xdr:spPr>
        <a:xfrm>
          <a:off x="11747500" y="6048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D96D4A22-DC9E-42C8-BE57-226087BEAD4E}"/>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B0047B98-3D5E-4C33-BFE1-0B3C4A5B5317}"/>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917BCD76-D44A-411B-919C-7CDE9238E508}"/>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3AD00509-B6FE-4B60-8D80-2B6D44E8A6BD}"/>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09EE77A3-607D-465A-B48A-4794C5EA5359}"/>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92988</xdr:rowOff>
    </xdr:from>
    <xdr:to>
      <xdr:col>76</xdr:col>
      <xdr:colOff>73025</xdr:colOff>
      <xdr:row>31</xdr:row>
      <xdr:rowOff>23138</xdr:rowOff>
    </xdr:to>
    <xdr:sp macro="" textlink="">
      <xdr:nvSpPr>
        <xdr:cNvPr id="153" name="楕円 152">
          <a:extLst>
            <a:ext uri="{FF2B5EF4-FFF2-40B4-BE49-F238E27FC236}">
              <a16:creationId xmlns:a16="http://schemas.microsoft.com/office/drawing/2014/main" id="{C9739842-9CBA-4E5A-8648-FD5D9B474E36}"/>
            </a:ext>
          </a:extLst>
        </xdr:cNvPr>
        <xdr:cNvSpPr/>
      </xdr:nvSpPr>
      <xdr:spPr>
        <a:xfrm>
          <a:off x="14744700" y="6008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71415</xdr:rowOff>
    </xdr:from>
    <xdr:ext cx="469744" cy="259045"/>
    <xdr:sp macro="" textlink="">
      <xdr:nvSpPr>
        <xdr:cNvPr id="154" name="債務償還比率該当値テキスト">
          <a:extLst>
            <a:ext uri="{FF2B5EF4-FFF2-40B4-BE49-F238E27FC236}">
              <a16:creationId xmlns:a16="http://schemas.microsoft.com/office/drawing/2014/main" id="{53206DBF-C47E-40F1-8400-5DA1E1315E08}"/>
            </a:ext>
          </a:extLst>
        </xdr:cNvPr>
        <xdr:cNvSpPr txBox="1"/>
      </xdr:nvSpPr>
      <xdr:spPr>
        <a:xfrm>
          <a:off x="14846300" y="5986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7303</xdr:rowOff>
    </xdr:from>
    <xdr:to>
      <xdr:col>72</xdr:col>
      <xdr:colOff>123825</xdr:colOff>
      <xdr:row>30</xdr:row>
      <xdr:rowOff>108903</xdr:rowOff>
    </xdr:to>
    <xdr:sp macro="" textlink="">
      <xdr:nvSpPr>
        <xdr:cNvPr id="155" name="楕円 154">
          <a:extLst>
            <a:ext uri="{FF2B5EF4-FFF2-40B4-BE49-F238E27FC236}">
              <a16:creationId xmlns:a16="http://schemas.microsoft.com/office/drawing/2014/main" id="{24A68AAC-C2A5-437A-A894-C3CB229160AA}"/>
            </a:ext>
          </a:extLst>
        </xdr:cNvPr>
        <xdr:cNvSpPr/>
      </xdr:nvSpPr>
      <xdr:spPr>
        <a:xfrm>
          <a:off x="14033500" y="592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58103</xdr:rowOff>
    </xdr:from>
    <xdr:to>
      <xdr:col>76</xdr:col>
      <xdr:colOff>22225</xdr:colOff>
      <xdr:row>30</xdr:row>
      <xdr:rowOff>143788</xdr:rowOff>
    </xdr:to>
    <xdr:cxnSp macro="">
      <xdr:nvCxnSpPr>
        <xdr:cNvPr id="156" name="直線コネクタ 155">
          <a:extLst>
            <a:ext uri="{FF2B5EF4-FFF2-40B4-BE49-F238E27FC236}">
              <a16:creationId xmlns:a16="http://schemas.microsoft.com/office/drawing/2014/main" id="{DA32A29B-1638-4C05-9E00-B53A648EF7D6}"/>
            </a:ext>
          </a:extLst>
        </xdr:cNvPr>
        <xdr:cNvCxnSpPr/>
      </xdr:nvCxnSpPr>
      <xdr:spPr>
        <a:xfrm>
          <a:off x="14084300" y="5973128"/>
          <a:ext cx="711200" cy="85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72017</xdr:rowOff>
    </xdr:from>
    <xdr:to>
      <xdr:col>68</xdr:col>
      <xdr:colOff>123825</xdr:colOff>
      <xdr:row>30</xdr:row>
      <xdr:rowOff>2167</xdr:rowOff>
    </xdr:to>
    <xdr:sp macro="" textlink="">
      <xdr:nvSpPr>
        <xdr:cNvPr id="157" name="楕円 156">
          <a:extLst>
            <a:ext uri="{FF2B5EF4-FFF2-40B4-BE49-F238E27FC236}">
              <a16:creationId xmlns:a16="http://schemas.microsoft.com/office/drawing/2014/main" id="{4DD77759-0AEF-4AD8-8A4C-E60DACD2AF34}"/>
            </a:ext>
          </a:extLst>
        </xdr:cNvPr>
        <xdr:cNvSpPr/>
      </xdr:nvSpPr>
      <xdr:spPr>
        <a:xfrm>
          <a:off x="13271500" y="5815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122817</xdr:rowOff>
    </xdr:from>
    <xdr:to>
      <xdr:col>72</xdr:col>
      <xdr:colOff>73025</xdr:colOff>
      <xdr:row>30</xdr:row>
      <xdr:rowOff>58103</xdr:rowOff>
    </xdr:to>
    <xdr:cxnSp macro="">
      <xdr:nvCxnSpPr>
        <xdr:cNvPr id="158" name="直線コネクタ 157">
          <a:extLst>
            <a:ext uri="{FF2B5EF4-FFF2-40B4-BE49-F238E27FC236}">
              <a16:creationId xmlns:a16="http://schemas.microsoft.com/office/drawing/2014/main" id="{6EFCECCA-1425-463B-A50A-44D480285428}"/>
            </a:ext>
          </a:extLst>
        </xdr:cNvPr>
        <xdr:cNvCxnSpPr/>
      </xdr:nvCxnSpPr>
      <xdr:spPr>
        <a:xfrm>
          <a:off x="13322300" y="5866392"/>
          <a:ext cx="762000" cy="106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158512</xdr:rowOff>
    </xdr:from>
    <xdr:to>
      <xdr:col>64</xdr:col>
      <xdr:colOff>123825</xdr:colOff>
      <xdr:row>30</xdr:row>
      <xdr:rowOff>88662</xdr:rowOff>
    </xdr:to>
    <xdr:sp macro="" textlink="">
      <xdr:nvSpPr>
        <xdr:cNvPr id="159" name="楕円 158">
          <a:extLst>
            <a:ext uri="{FF2B5EF4-FFF2-40B4-BE49-F238E27FC236}">
              <a16:creationId xmlns:a16="http://schemas.microsoft.com/office/drawing/2014/main" id="{ACB07903-ECE6-45FE-B374-CFE7A8E2143C}"/>
            </a:ext>
          </a:extLst>
        </xdr:cNvPr>
        <xdr:cNvSpPr/>
      </xdr:nvSpPr>
      <xdr:spPr>
        <a:xfrm>
          <a:off x="12509500" y="5902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122817</xdr:rowOff>
    </xdr:from>
    <xdr:to>
      <xdr:col>68</xdr:col>
      <xdr:colOff>73025</xdr:colOff>
      <xdr:row>30</xdr:row>
      <xdr:rowOff>37862</xdr:rowOff>
    </xdr:to>
    <xdr:cxnSp macro="">
      <xdr:nvCxnSpPr>
        <xdr:cNvPr id="160" name="直線コネクタ 159">
          <a:extLst>
            <a:ext uri="{FF2B5EF4-FFF2-40B4-BE49-F238E27FC236}">
              <a16:creationId xmlns:a16="http://schemas.microsoft.com/office/drawing/2014/main" id="{39882DC6-B380-4540-80C8-FFED6BA4C9C6}"/>
            </a:ext>
          </a:extLst>
        </xdr:cNvPr>
        <xdr:cNvCxnSpPr/>
      </xdr:nvCxnSpPr>
      <xdr:spPr>
        <a:xfrm flipV="1">
          <a:off x="12560300" y="5866392"/>
          <a:ext cx="762000" cy="86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77851</xdr:rowOff>
    </xdr:from>
    <xdr:to>
      <xdr:col>60</xdr:col>
      <xdr:colOff>123825</xdr:colOff>
      <xdr:row>33</xdr:row>
      <xdr:rowOff>8001</xdr:rowOff>
    </xdr:to>
    <xdr:sp macro="" textlink="">
      <xdr:nvSpPr>
        <xdr:cNvPr id="161" name="楕円 160">
          <a:extLst>
            <a:ext uri="{FF2B5EF4-FFF2-40B4-BE49-F238E27FC236}">
              <a16:creationId xmlns:a16="http://schemas.microsoft.com/office/drawing/2014/main" id="{203F2776-F4C0-4DE8-A319-9165E9C984E4}"/>
            </a:ext>
          </a:extLst>
        </xdr:cNvPr>
        <xdr:cNvSpPr/>
      </xdr:nvSpPr>
      <xdr:spPr>
        <a:xfrm>
          <a:off x="11747500" y="6335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37862</xdr:rowOff>
    </xdr:from>
    <xdr:to>
      <xdr:col>64</xdr:col>
      <xdr:colOff>73025</xdr:colOff>
      <xdr:row>32</xdr:row>
      <xdr:rowOff>128651</xdr:rowOff>
    </xdr:to>
    <xdr:cxnSp macro="">
      <xdr:nvCxnSpPr>
        <xdr:cNvPr id="162" name="直線コネクタ 161">
          <a:extLst>
            <a:ext uri="{FF2B5EF4-FFF2-40B4-BE49-F238E27FC236}">
              <a16:creationId xmlns:a16="http://schemas.microsoft.com/office/drawing/2014/main" id="{E42D14A3-049D-4281-A672-DB25E01EAC54}"/>
            </a:ext>
          </a:extLst>
        </xdr:cNvPr>
        <xdr:cNvCxnSpPr/>
      </xdr:nvCxnSpPr>
      <xdr:spPr>
        <a:xfrm flipV="1">
          <a:off x="11798300" y="5952887"/>
          <a:ext cx="762000" cy="433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100839</xdr:rowOff>
    </xdr:from>
    <xdr:ext cx="469744" cy="259045"/>
    <xdr:sp macro="" textlink="">
      <xdr:nvSpPr>
        <xdr:cNvPr id="163" name="n_1aveValue債務償還比率">
          <a:extLst>
            <a:ext uri="{FF2B5EF4-FFF2-40B4-BE49-F238E27FC236}">
              <a16:creationId xmlns:a16="http://schemas.microsoft.com/office/drawing/2014/main" id="{D0595E52-0AE4-41D3-B907-C963C4AD8DC9}"/>
            </a:ext>
          </a:extLst>
        </xdr:cNvPr>
        <xdr:cNvSpPr txBox="1"/>
      </xdr:nvSpPr>
      <xdr:spPr>
        <a:xfrm>
          <a:off x="13836727" y="6015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84646</xdr:rowOff>
    </xdr:from>
    <xdr:ext cx="469744" cy="259045"/>
    <xdr:sp macro="" textlink="">
      <xdr:nvSpPr>
        <xdr:cNvPr id="164" name="n_2aveValue債務償還比率">
          <a:extLst>
            <a:ext uri="{FF2B5EF4-FFF2-40B4-BE49-F238E27FC236}">
              <a16:creationId xmlns:a16="http://schemas.microsoft.com/office/drawing/2014/main" id="{AB5824BD-5FE9-4CA2-BF3F-B6ABC1F74C66}"/>
            </a:ext>
          </a:extLst>
        </xdr:cNvPr>
        <xdr:cNvSpPr txBox="1"/>
      </xdr:nvSpPr>
      <xdr:spPr>
        <a:xfrm>
          <a:off x="13087427" y="5999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68891</xdr:rowOff>
    </xdr:from>
    <xdr:ext cx="469744" cy="259045"/>
    <xdr:sp macro="" textlink="">
      <xdr:nvSpPr>
        <xdr:cNvPr id="165" name="n_3aveValue債務償還比率">
          <a:extLst>
            <a:ext uri="{FF2B5EF4-FFF2-40B4-BE49-F238E27FC236}">
              <a16:creationId xmlns:a16="http://schemas.microsoft.com/office/drawing/2014/main" id="{ED188BDF-802E-46B3-8234-4B28118B52EB}"/>
            </a:ext>
          </a:extLst>
        </xdr:cNvPr>
        <xdr:cNvSpPr txBox="1"/>
      </xdr:nvSpPr>
      <xdr:spPr>
        <a:xfrm>
          <a:off x="12325427" y="5641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80281</xdr:rowOff>
    </xdr:from>
    <xdr:ext cx="469744" cy="259045"/>
    <xdr:sp macro="" textlink="">
      <xdr:nvSpPr>
        <xdr:cNvPr id="166" name="n_4aveValue債務償還比率">
          <a:extLst>
            <a:ext uri="{FF2B5EF4-FFF2-40B4-BE49-F238E27FC236}">
              <a16:creationId xmlns:a16="http://schemas.microsoft.com/office/drawing/2014/main" id="{731CAC3E-7402-446F-96B7-27A90423E12F}"/>
            </a:ext>
          </a:extLst>
        </xdr:cNvPr>
        <xdr:cNvSpPr txBox="1"/>
      </xdr:nvSpPr>
      <xdr:spPr>
        <a:xfrm>
          <a:off x="11563427" y="5823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125430</xdr:rowOff>
    </xdr:from>
    <xdr:ext cx="469744" cy="259045"/>
    <xdr:sp macro="" textlink="">
      <xdr:nvSpPr>
        <xdr:cNvPr id="167" name="n_1mainValue債務償還比率">
          <a:extLst>
            <a:ext uri="{FF2B5EF4-FFF2-40B4-BE49-F238E27FC236}">
              <a16:creationId xmlns:a16="http://schemas.microsoft.com/office/drawing/2014/main" id="{55AAF6F8-6281-4016-8F13-2363FB233FC3}"/>
            </a:ext>
          </a:extLst>
        </xdr:cNvPr>
        <xdr:cNvSpPr txBox="1"/>
      </xdr:nvSpPr>
      <xdr:spPr>
        <a:xfrm>
          <a:off x="13836727" y="5697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18694</xdr:rowOff>
    </xdr:from>
    <xdr:ext cx="469744" cy="259045"/>
    <xdr:sp macro="" textlink="">
      <xdr:nvSpPr>
        <xdr:cNvPr id="168" name="n_2mainValue債務償還比率">
          <a:extLst>
            <a:ext uri="{FF2B5EF4-FFF2-40B4-BE49-F238E27FC236}">
              <a16:creationId xmlns:a16="http://schemas.microsoft.com/office/drawing/2014/main" id="{DF4865C3-CF2B-45E5-8BA6-9B7630C105E8}"/>
            </a:ext>
          </a:extLst>
        </xdr:cNvPr>
        <xdr:cNvSpPr txBox="1"/>
      </xdr:nvSpPr>
      <xdr:spPr>
        <a:xfrm>
          <a:off x="13087427" y="5590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79789</xdr:rowOff>
    </xdr:from>
    <xdr:ext cx="469744" cy="259045"/>
    <xdr:sp macro="" textlink="">
      <xdr:nvSpPr>
        <xdr:cNvPr id="169" name="n_3mainValue債務償還比率">
          <a:extLst>
            <a:ext uri="{FF2B5EF4-FFF2-40B4-BE49-F238E27FC236}">
              <a16:creationId xmlns:a16="http://schemas.microsoft.com/office/drawing/2014/main" id="{408AB205-E3C5-43FB-B612-DCCCF9590430}"/>
            </a:ext>
          </a:extLst>
        </xdr:cNvPr>
        <xdr:cNvSpPr txBox="1"/>
      </xdr:nvSpPr>
      <xdr:spPr>
        <a:xfrm>
          <a:off x="12325427" y="5994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170578</xdr:rowOff>
    </xdr:from>
    <xdr:ext cx="469744" cy="259045"/>
    <xdr:sp macro="" textlink="">
      <xdr:nvSpPr>
        <xdr:cNvPr id="170" name="n_4mainValue債務償還比率">
          <a:extLst>
            <a:ext uri="{FF2B5EF4-FFF2-40B4-BE49-F238E27FC236}">
              <a16:creationId xmlns:a16="http://schemas.microsoft.com/office/drawing/2014/main" id="{BE87D70D-D6C2-4350-BCF2-62344E8CC8AF}"/>
            </a:ext>
          </a:extLst>
        </xdr:cNvPr>
        <xdr:cNvSpPr txBox="1"/>
      </xdr:nvSpPr>
      <xdr:spPr>
        <a:xfrm>
          <a:off x="11563427" y="6428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00CAD5CD-B249-419A-A4F6-95E3C96BF3FB}"/>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5C4F19B4-D65D-425F-B66C-197383701292}"/>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763F2C33-EEA5-4CD8-A0E3-848F73E39C0A}"/>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10DB016B-21EB-42C5-8D27-D019F345AFBF}"/>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ED3DA5C3-A905-4A43-A96E-CD6426518D5B}"/>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37F0C24C-C9B7-484A-ABE2-EFCF147F9A51}"/>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CF13297-F8E7-4084-B685-B10FCC582247}"/>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632318B-3BC1-46A1-89B9-8DBF9001D46E}"/>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E09F224-A71E-41C8-A6CF-EFCD4D09A5F9}"/>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979F369-51CB-498E-8268-1867FE7E2004}"/>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山口県光市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06E6E3E-97A1-41C2-A65C-C6AAE94AFBEE}"/>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6D811F2-094D-4048-8BD7-658FA1BF85C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714DE9C-8617-4E41-B553-9E57392D6F33}"/>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D04DEB-4372-4674-8AC8-F7E2851B4FFD}"/>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75F87BE-489E-4827-8C75-43E6BFBE410E}"/>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A1B6F83-245B-4895-836D-A0FC935D27BC}"/>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48,015
47,474
92.13
26,116,248
24,776,395
1,156,044
13,921,810
20,389,423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19EAB6F-A518-4428-9292-E70E6F5BB251}"/>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6AC03DD-9C85-49DD-9C8C-D046EB5D684C}"/>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6AC727F-3769-4EA4-A41D-44F84B86E939}"/>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6.1
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D67B0EC-0F2E-47F5-9AA7-02FBD91DEF95}"/>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C4CBBE7-E905-4267-AB0D-3741259BC586}"/>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67051D96-9E7F-4F8F-A7E8-F7504B1D0329}"/>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4C79F4D-9764-4A29-9515-24ACEC2F6FF2}"/>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05BCCF5-C498-433A-9C7E-BD0A6E5BE42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A61BBA9-5A62-45C9-AD79-2EFED2333EAD}"/>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DDCD6C0-93FA-4199-9EB2-E61112671DDC}"/>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CC42233-FBC9-47B2-8859-CCB03A28305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931E72F-208B-4854-A4CC-30B4B34254E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B0EFD40-2C86-4A53-96EC-F062C10BCF02}"/>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33593B9-BE5D-494F-9BA1-7A51BDE721CF}"/>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2A0E086-4EB4-44A1-BE91-9F504164FC96}"/>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AE19AA8-1896-48F7-848D-9589748E67C2}"/>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11D553E-7308-45EC-A5E8-51890F279A95}"/>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BE9BC4E-B315-400D-A777-65910B0F765A}"/>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E10DC65-E008-4EA5-96CA-188E1D7B79CF}"/>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C95767F-C082-481A-A7B5-90003B764799}"/>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07BE677-6E26-4C0F-906E-097D697355B9}"/>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A74EA83-79AD-4F86-A0E5-15DB4B095B47}"/>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4458EE7-48B2-4E54-91AA-800D85FE3C5F}"/>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70864CD-C13E-494F-B494-468B8FAB4CC7}"/>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A99B754-1D57-41F1-A0CF-194717A7F883}"/>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79B3A09-716C-41C4-8F75-2EA44F65E11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DBBA5ED-B0FD-49F1-8FD8-68DB95232178}"/>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F910398-8247-4EC1-8CBE-C4A51F39F0E4}"/>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282A834-67C6-445D-8263-D28C711199DD}"/>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61ADAF44-0D28-4288-B851-ADA0A6AA2F4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9B971C3-9CE4-46E7-AB52-44EA0B24CDD5}"/>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E2910CF-B32B-407B-BE46-4FD0E5006541}"/>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EB1BD4AB-FE03-43A9-AC13-89771CD52204}"/>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D478AE8C-E49F-4380-855F-D99FF0E057B6}"/>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DF889DC0-95F3-41B1-9120-209FA9B200B8}"/>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733234CD-89AC-4E6E-8EB6-1BAE795CF725}"/>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AD2E0755-57B8-4AA2-8172-C5041BB93834}"/>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7A38B258-CA44-4B83-A0C3-91BBC7F9C90A}"/>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38FAF41E-AB28-420B-8654-17245C4B108E}"/>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3E240A1E-04E5-49F8-B716-3B66118B2685}"/>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E10B6636-BA9C-445E-8C71-EC142C2AEA24}"/>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EA1C4953-226B-491A-8025-6F377839A6D8}"/>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4BA3DABA-78D8-4701-8226-40FF89B5935A}"/>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48E0643F-FBC8-4D50-9529-46B49519289C}"/>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63558158-72E5-4BDD-8122-D80ACA317108}"/>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158115</xdr:rowOff>
    </xdr:from>
    <xdr:to>
      <xdr:col>24</xdr:col>
      <xdr:colOff>62865</xdr:colOff>
      <xdr:row>41</xdr:row>
      <xdr:rowOff>163830</xdr:rowOff>
    </xdr:to>
    <xdr:cxnSp macro="">
      <xdr:nvCxnSpPr>
        <xdr:cNvPr id="57" name="直線コネクタ 56">
          <a:extLst>
            <a:ext uri="{FF2B5EF4-FFF2-40B4-BE49-F238E27FC236}">
              <a16:creationId xmlns:a16="http://schemas.microsoft.com/office/drawing/2014/main" id="{DF3B766D-2313-44F6-9337-39496DD0CB04}"/>
            </a:ext>
          </a:extLst>
        </xdr:cNvPr>
        <xdr:cNvCxnSpPr/>
      </xdr:nvCxnSpPr>
      <xdr:spPr>
        <a:xfrm flipV="1">
          <a:off x="4634865" y="5815965"/>
          <a:ext cx="0" cy="1377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167657</xdr:rowOff>
    </xdr:from>
    <xdr:ext cx="405111" cy="259045"/>
    <xdr:sp macro="" textlink="">
      <xdr:nvSpPr>
        <xdr:cNvPr id="58" name="【道路】&#10;有形固定資産減価償却率最小値テキスト">
          <a:extLst>
            <a:ext uri="{FF2B5EF4-FFF2-40B4-BE49-F238E27FC236}">
              <a16:creationId xmlns:a16="http://schemas.microsoft.com/office/drawing/2014/main" id="{1F9BABCD-DF77-4C86-B945-FB290A14F9EC}"/>
            </a:ext>
          </a:extLst>
        </xdr:cNvPr>
        <xdr:cNvSpPr txBox="1"/>
      </xdr:nvSpPr>
      <xdr:spPr>
        <a:xfrm>
          <a:off x="4673600" y="719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163830</xdr:rowOff>
    </xdr:from>
    <xdr:to>
      <xdr:col>24</xdr:col>
      <xdr:colOff>152400</xdr:colOff>
      <xdr:row>41</xdr:row>
      <xdr:rowOff>163830</xdr:rowOff>
    </xdr:to>
    <xdr:cxnSp macro="">
      <xdr:nvCxnSpPr>
        <xdr:cNvPr id="59" name="直線コネクタ 58">
          <a:extLst>
            <a:ext uri="{FF2B5EF4-FFF2-40B4-BE49-F238E27FC236}">
              <a16:creationId xmlns:a16="http://schemas.microsoft.com/office/drawing/2014/main" id="{52C2988D-0E18-4F2F-8A37-5CA580A0387A}"/>
            </a:ext>
          </a:extLst>
        </xdr:cNvPr>
        <xdr:cNvCxnSpPr/>
      </xdr:nvCxnSpPr>
      <xdr:spPr>
        <a:xfrm>
          <a:off x="4546600" y="719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104792</xdr:rowOff>
    </xdr:from>
    <xdr:ext cx="405111" cy="259045"/>
    <xdr:sp macro="" textlink="">
      <xdr:nvSpPr>
        <xdr:cNvPr id="60" name="【道路】&#10;有形固定資産減価償却率最大値テキスト">
          <a:extLst>
            <a:ext uri="{FF2B5EF4-FFF2-40B4-BE49-F238E27FC236}">
              <a16:creationId xmlns:a16="http://schemas.microsoft.com/office/drawing/2014/main" id="{08E9EADE-7A4C-4D28-AAEE-A26648C3270E}"/>
            </a:ext>
          </a:extLst>
        </xdr:cNvPr>
        <xdr:cNvSpPr txBox="1"/>
      </xdr:nvSpPr>
      <xdr:spPr>
        <a:xfrm>
          <a:off x="4673600" y="5591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158115</xdr:rowOff>
    </xdr:from>
    <xdr:to>
      <xdr:col>24</xdr:col>
      <xdr:colOff>152400</xdr:colOff>
      <xdr:row>33</xdr:row>
      <xdr:rowOff>158115</xdr:rowOff>
    </xdr:to>
    <xdr:cxnSp macro="">
      <xdr:nvCxnSpPr>
        <xdr:cNvPr id="61" name="直線コネクタ 60">
          <a:extLst>
            <a:ext uri="{FF2B5EF4-FFF2-40B4-BE49-F238E27FC236}">
              <a16:creationId xmlns:a16="http://schemas.microsoft.com/office/drawing/2014/main" id="{E646B991-A56E-4B27-BD2B-511EF24AEF92}"/>
            </a:ext>
          </a:extLst>
        </xdr:cNvPr>
        <xdr:cNvCxnSpPr/>
      </xdr:nvCxnSpPr>
      <xdr:spPr>
        <a:xfrm>
          <a:off x="4546600" y="5815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145432</xdr:rowOff>
    </xdr:from>
    <xdr:ext cx="405111" cy="259045"/>
    <xdr:sp macro="" textlink="">
      <xdr:nvSpPr>
        <xdr:cNvPr id="62" name="【道路】&#10;有形固定資産減価償却率平均値テキスト">
          <a:extLst>
            <a:ext uri="{FF2B5EF4-FFF2-40B4-BE49-F238E27FC236}">
              <a16:creationId xmlns:a16="http://schemas.microsoft.com/office/drawing/2014/main" id="{BEA66CB2-2F74-4D1D-AA59-8562BCBA8F26}"/>
            </a:ext>
          </a:extLst>
        </xdr:cNvPr>
        <xdr:cNvSpPr txBox="1"/>
      </xdr:nvSpPr>
      <xdr:spPr>
        <a:xfrm>
          <a:off x="4673600" y="6489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122555</xdr:rowOff>
    </xdr:from>
    <xdr:to>
      <xdr:col>24</xdr:col>
      <xdr:colOff>114300</xdr:colOff>
      <xdr:row>39</xdr:row>
      <xdr:rowOff>52705</xdr:rowOff>
    </xdr:to>
    <xdr:sp macro="" textlink="">
      <xdr:nvSpPr>
        <xdr:cNvPr id="63" name="フローチャート: 判断 62">
          <a:extLst>
            <a:ext uri="{FF2B5EF4-FFF2-40B4-BE49-F238E27FC236}">
              <a16:creationId xmlns:a16="http://schemas.microsoft.com/office/drawing/2014/main" id="{32D040CA-7E8D-44E2-8FF1-73A4F4C067FD}"/>
            </a:ext>
          </a:extLst>
        </xdr:cNvPr>
        <xdr:cNvSpPr/>
      </xdr:nvSpPr>
      <xdr:spPr>
        <a:xfrm>
          <a:off x="4584700" y="6637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97790</xdr:rowOff>
    </xdr:from>
    <xdr:to>
      <xdr:col>20</xdr:col>
      <xdr:colOff>38100</xdr:colOff>
      <xdr:row>39</xdr:row>
      <xdr:rowOff>27940</xdr:rowOff>
    </xdr:to>
    <xdr:sp macro="" textlink="">
      <xdr:nvSpPr>
        <xdr:cNvPr id="64" name="フローチャート: 判断 63">
          <a:extLst>
            <a:ext uri="{FF2B5EF4-FFF2-40B4-BE49-F238E27FC236}">
              <a16:creationId xmlns:a16="http://schemas.microsoft.com/office/drawing/2014/main" id="{5069B8B2-7654-4379-9D9A-C2D15096CEE1}"/>
            </a:ext>
          </a:extLst>
        </xdr:cNvPr>
        <xdr:cNvSpPr/>
      </xdr:nvSpPr>
      <xdr:spPr>
        <a:xfrm>
          <a:off x="37465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50165</xdr:rowOff>
    </xdr:from>
    <xdr:to>
      <xdr:col>15</xdr:col>
      <xdr:colOff>101600</xdr:colOff>
      <xdr:row>38</xdr:row>
      <xdr:rowOff>151765</xdr:rowOff>
    </xdr:to>
    <xdr:sp macro="" textlink="">
      <xdr:nvSpPr>
        <xdr:cNvPr id="65" name="フローチャート: 判断 64">
          <a:extLst>
            <a:ext uri="{FF2B5EF4-FFF2-40B4-BE49-F238E27FC236}">
              <a16:creationId xmlns:a16="http://schemas.microsoft.com/office/drawing/2014/main" id="{2EA8FDFE-E697-413F-AB44-6A2D4693B1C5}"/>
            </a:ext>
          </a:extLst>
        </xdr:cNvPr>
        <xdr:cNvSpPr/>
      </xdr:nvSpPr>
      <xdr:spPr>
        <a:xfrm>
          <a:off x="2857500" y="656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10160</xdr:rowOff>
    </xdr:from>
    <xdr:to>
      <xdr:col>10</xdr:col>
      <xdr:colOff>165100</xdr:colOff>
      <xdr:row>38</xdr:row>
      <xdr:rowOff>111760</xdr:rowOff>
    </xdr:to>
    <xdr:sp macro="" textlink="">
      <xdr:nvSpPr>
        <xdr:cNvPr id="66" name="フローチャート: 判断 65">
          <a:extLst>
            <a:ext uri="{FF2B5EF4-FFF2-40B4-BE49-F238E27FC236}">
              <a16:creationId xmlns:a16="http://schemas.microsoft.com/office/drawing/2014/main" id="{3EFD29C8-7587-4AC1-88A1-E8600B22FF03}"/>
            </a:ext>
          </a:extLst>
        </xdr:cNvPr>
        <xdr:cNvSpPr/>
      </xdr:nvSpPr>
      <xdr:spPr>
        <a:xfrm>
          <a:off x="1968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130175</xdr:rowOff>
    </xdr:from>
    <xdr:to>
      <xdr:col>6</xdr:col>
      <xdr:colOff>38100</xdr:colOff>
      <xdr:row>38</xdr:row>
      <xdr:rowOff>60325</xdr:rowOff>
    </xdr:to>
    <xdr:sp macro="" textlink="">
      <xdr:nvSpPr>
        <xdr:cNvPr id="67" name="フローチャート: 判断 66">
          <a:extLst>
            <a:ext uri="{FF2B5EF4-FFF2-40B4-BE49-F238E27FC236}">
              <a16:creationId xmlns:a16="http://schemas.microsoft.com/office/drawing/2014/main" id="{918A4689-F416-4EC0-A7EA-F2078C7285FE}"/>
            </a:ext>
          </a:extLst>
        </xdr:cNvPr>
        <xdr:cNvSpPr/>
      </xdr:nvSpPr>
      <xdr:spPr>
        <a:xfrm>
          <a:off x="1079500" y="647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3A3A7FFD-A3FF-40E2-A3A6-426431167ED3}"/>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289AFE09-6D3F-4829-8505-1D6116C69CBE}"/>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2FA04047-D07B-44D3-9DC8-EBEB87AC44A6}"/>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20973975-9C73-4B19-8D90-8E1C07C03A1B}"/>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64E7F3B4-04EE-4280-BD57-2FBC6F3AE593}"/>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153035</xdr:rowOff>
    </xdr:from>
    <xdr:to>
      <xdr:col>24</xdr:col>
      <xdr:colOff>114300</xdr:colOff>
      <xdr:row>39</xdr:row>
      <xdr:rowOff>83185</xdr:rowOff>
    </xdr:to>
    <xdr:sp macro="" textlink="">
      <xdr:nvSpPr>
        <xdr:cNvPr id="73" name="楕円 72">
          <a:extLst>
            <a:ext uri="{FF2B5EF4-FFF2-40B4-BE49-F238E27FC236}">
              <a16:creationId xmlns:a16="http://schemas.microsoft.com/office/drawing/2014/main" id="{DEC31B7B-5951-4D4B-B1C1-DD19B83AE5DD}"/>
            </a:ext>
          </a:extLst>
        </xdr:cNvPr>
        <xdr:cNvSpPr/>
      </xdr:nvSpPr>
      <xdr:spPr>
        <a:xfrm>
          <a:off x="4584700" y="6668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131462</xdr:rowOff>
    </xdr:from>
    <xdr:ext cx="405111" cy="259045"/>
    <xdr:sp macro="" textlink="">
      <xdr:nvSpPr>
        <xdr:cNvPr id="74" name="【道路】&#10;有形固定資産減価償却率該当値テキスト">
          <a:extLst>
            <a:ext uri="{FF2B5EF4-FFF2-40B4-BE49-F238E27FC236}">
              <a16:creationId xmlns:a16="http://schemas.microsoft.com/office/drawing/2014/main" id="{9D2399EB-62B0-4892-8788-863DDE452B18}"/>
            </a:ext>
          </a:extLst>
        </xdr:cNvPr>
        <xdr:cNvSpPr txBox="1"/>
      </xdr:nvSpPr>
      <xdr:spPr>
        <a:xfrm>
          <a:off x="4673600" y="6646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116840</xdr:rowOff>
    </xdr:from>
    <xdr:to>
      <xdr:col>20</xdr:col>
      <xdr:colOff>38100</xdr:colOff>
      <xdr:row>39</xdr:row>
      <xdr:rowOff>46990</xdr:rowOff>
    </xdr:to>
    <xdr:sp macro="" textlink="">
      <xdr:nvSpPr>
        <xdr:cNvPr id="75" name="楕円 74">
          <a:extLst>
            <a:ext uri="{FF2B5EF4-FFF2-40B4-BE49-F238E27FC236}">
              <a16:creationId xmlns:a16="http://schemas.microsoft.com/office/drawing/2014/main" id="{11CA8673-3DC4-4E17-B712-EE4A0F72F012}"/>
            </a:ext>
          </a:extLst>
        </xdr:cNvPr>
        <xdr:cNvSpPr/>
      </xdr:nvSpPr>
      <xdr:spPr>
        <a:xfrm>
          <a:off x="3746500" y="663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167640</xdr:rowOff>
    </xdr:from>
    <xdr:to>
      <xdr:col>24</xdr:col>
      <xdr:colOff>63500</xdr:colOff>
      <xdr:row>39</xdr:row>
      <xdr:rowOff>32385</xdr:rowOff>
    </xdr:to>
    <xdr:cxnSp macro="">
      <xdr:nvCxnSpPr>
        <xdr:cNvPr id="76" name="直線コネクタ 75">
          <a:extLst>
            <a:ext uri="{FF2B5EF4-FFF2-40B4-BE49-F238E27FC236}">
              <a16:creationId xmlns:a16="http://schemas.microsoft.com/office/drawing/2014/main" id="{6F978377-213A-4ACA-99E1-B0E25C7DCEB9}"/>
            </a:ext>
          </a:extLst>
        </xdr:cNvPr>
        <xdr:cNvCxnSpPr/>
      </xdr:nvCxnSpPr>
      <xdr:spPr>
        <a:xfrm>
          <a:off x="3797300" y="6682740"/>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78740</xdr:rowOff>
    </xdr:from>
    <xdr:to>
      <xdr:col>15</xdr:col>
      <xdr:colOff>101600</xdr:colOff>
      <xdr:row>39</xdr:row>
      <xdr:rowOff>8890</xdr:rowOff>
    </xdr:to>
    <xdr:sp macro="" textlink="">
      <xdr:nvSpPr>
        <xdr:cNvPr id="77" name="楕円 76">
          <a:extLst>
            <a:ext uri="{FF2B5EF4-FFF2-40B4-BE49-F238E27FC236}">
              <a16:creationId xmlns:a16="http://schemas.microsoft.com/office/drawing/2014/main" id="{992F490D-7B4C-486B-BA22-230185D2F12D}"/>
            </a:ext>
          </a:extLst>
        </xdr:cNvPr>
        <xdr:cNvSpPr/>
      </xdr:nvSpPr>
      <xdr:spPr>
        <a:xfrm>
          <a:off x="2857500" y="659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129540</xdr:rowOff>
    </xdr:from>
    <xdr:to>
      <xdr:col>19</xdr:col>
      <xdr:colOff>177800</xdr:colOff>
      <xdr:row>38</xdr:row>
      <xdr:rowOff>167640</xdr:rowOff>
    </xdr:to>
    <xdr:cxnSp macro="">
      <xdr:nvCxnSpPr>
        <xdr:cNvPr id="78" name="直線コネクタ 77">
          <a:extLst>
            <a:ext uri="{FF2B5EF4-FFF2-40B4-BE49-F238E27FC236}">
              <a16:creationId xmlns:a16="http://schemas.microsoft.com/office/drawing/2014/main" id="{53C81F46-DA67-4F63-9298-C7168CC623B1}"/>
            </a:ext>
          </a:extLst>
        </xdr:cNvPr>
        <xdr:cNvCxnSpPr/>
      </xdr:nvCxnSpPr>
      <xdr:spPr>
        <a:xfrm>
          <a:off x="2908300" y="66446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42545</xdr:rowOff>
    </xdr:from>
    <xdr:to>
      <xdr:col>10</xdr:col>
      <xdr:colOff>165100</xdr:colOff>
      <xdr:row>38</xdr:row>
      <xdr:rowOff>144145</xdr:rowOff>
    </xdr:to>
    <xdr:sp macro="" textlink="">
      <xdr:nvSpPr>
        <xdr:cNvPr id="79" name="楕円 78">
          <a:extLst>
            <a:ext uri="{FF2B5EF4-FFF2-40B4-BE49-F238E27FC236}">
              <a16:creationId xmlns:a16="http://schemas.microsoft.com/office/drawing/2014/main" id="{534713EB-5F8A-4705-BDEF-78385385B32D}"/>
            </a:ext>
          </a:extLst>
        </xdr:cNvPr>
        <xdr:cNvSpPr/>
      </xdr:nvSpPr>
      <xdr:spPr>
        <a:xfrm>
          <a:off x="1968500" y="655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93345</xdr:rowOff>
    </xdr:from>
    <xdr:to>
      <xdr:col>15</xdr:col>
      <xdr:colOff>50800</xdr:colOff>
      <xdr:row>38</xdr:row>
      <xdr:rowOff>129540</xdr:rowOff>
    </xdr:to>
    <xdr:cxnSp macro="">
      <xdr:nvCxnSpPr>
        <xdr:cNvPr id="80" name="直線コネクタ 79">
          <a:extLst>
            <a:ext uri="{FF2B5EF4-FFF2-40B4-BE49-F238E27FC236}">
              <a16:creationId xmlns:a16="http://schemas.microsoft.com/office/drawing/2014/main" id="{FD720CA7-76B3-4545-94BB-C32DCBA197EF}"/>
            </a:ext>
          </a:extLst>
        </xdr:cNvPr>
        <xdr:cNvCxnSpPr/>
      </xdr:nvCxnSpPr>
      <xdr:spPr>
        <a:xfrm>
          <a:off x="2019300" y="660844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6350</xdr:rowOff>
    </xdr:from>
    <xdr:to>
      <xdr:col>6</xdr:col>
      <xdr:colOff>38100</xdr:colOff>
      <xdr:row>38</xdr:row>
      <xdr:rowOff>107950</xdr:rowOff>
    </xdr:to>
    <xdr:sp macro="" textlink="">
      <xdr:nvSpPr>
        <xdr:cNvPr id="81" name="楕円 80">
          <a:extLst>
            <a:ext uri="{FF2B5EF4-FFF2-40B4-BE49-F238E27FC236}">
              <a16:creationId xmlns:a16="http://schemas.microsoft.com/office/drawing/2014/main" id="{CA6038EF-9D42-408E-A3A7-E8E8B347A7E6}"/>
            </a:ext>
          </a:extLst>
        </xdr:cNvPr>
        <xdr:cNvSpPr/>
      </xdr:nvSpPr>
      <xdr:spPr>
        <a:xfrm>
          <a:off x="1079500" y="652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57150</xdr:rowOff>
    </xdr:from>
    <xdr:to>
      <xdr:col>10</xdr:col>
      <xdr:colOff>114300</xdr:colOff>
      <xdr:row>38</xdr:row>
      <xdr:rowOff>93345</xdr:rowOff>
    </xdr:to>
    <xdr:cxnSp macro="">
      <xdr:nvCxnSpPr>
        <xdr:cNvPr id="82" name="直線コネクタ 81">
          <a:extLst>
            <a:ext uri="{FF2B5EF4-FFF2-40B4-BE49-F238E27FC236}">
              <a16:creationId xmlns:a16="http://schemas.microsoft.com/office/drawing/2014/main" id="{54BBD9D0-77F9-4469-937B-12E16FCBD7A0}"/>
            </a:ext>
          </a:extLst>
        </xdr:cNvPr>
        <xdr:cNvCxnSpPr/>
      </xdr:nvCxnSpPr>
      <xdr:spPr>
        <a:xfrm>
          <a:off x="1130300" y="657225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44467</xdr:rowOff>
    </xdr:from>
    <xdr:ext cx="405111" cy="259045"/>
    <xdr:sp macro="" textlink="">
      <xdr:nvSpPr>
        <xdr:cNvPr id="83" name="n_1aveValue【道路】&#10;有形固定資産減価償却率">
          <a:extLst>
            <a:ext uri="{FF2B5EF4-FFF2-40B4-BE49-F238E27FC236}">
              <a16:creationId xmlns:a16="http://schemas.microsoft.com/office/drawing/2014/main" id="{FB427312-6E12-40B2-935E-5EEB65CCE307}"/>
            </a:ext>
          </a:extLst>
        </xdr:cNvPr>
        <xdr:cNvSpPr txBox="1"/>
      </xdr:nvSpPr>
      <xdr:spPr>
        <a:xfrm>
          <a:off x="3582044" y="6388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168292</xdr:rowOff>
    </xdr:from>
    <xdr:ext cx="405111" cy="259045"/>
    <xdr:sp macro="" textlink="">
      <xdr:nvSpPr>
        <xdr:cNvPr id="84" name="n_2aveValue【道路】&#10;有形固定資産減価償却率">
          <a:extLst>
            <a:ext uri="{FF2B5EF4-FFF2-40B4-BE49-F238E27FC236}">
              <a16:creationId xmlns:a16="http://schemas.microsoft.com/office/drawing/2014/main" id="{9B335626-A408-45C0-9703-607D4C2D582F}"/>
            </a:ext>
          </a:extLst>
        </xdr:cNvPr>
        <xdr:cNvSpPr txBox="1"/>
      </xdr:nvSpPr>
      <xdr:spPr>
        <a:xfrm>
          <a:off x="2705744" y="6340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128287</xdr:rowOff>
    </xdr:from>
    <xdr:ext cx="405111" cy="259045"/>
    <xdr:sp macro="" textlink="">
      <xdr:nvSpPr>
        <xdr:cNvPr id="85" name="n_3aveValue【道路】&#10;有形固定資産減価償却率">
          <a:extLst>
            <a:ext uri="{FF2B5EF4-FFF2-40B4-BE49-F238E27FC236}">
              <a16:creationId xmlns:a16="http://schemas.microsoft.com/office/drawing/2014/main" id="{C16DD7E0-5B44-4C98-B8C3-1DB4A22CCB62}"/>
            </a:ext>
          </a:extLst>
        </xdr:cNvPr>
        <xdr:cNvSpPr txBox="1"/>
      </xdr:nvSpPr>
      <xdr:spPr>
        <a:xfrm>
          <a:off x="1816744" y="630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76852</xdr:rowOff>
    </xdr:from>
    <xdr:ext cx="405111" cy="259045"/>
    <xdr:sp macro="" textlink="">
      <xdr:nvSpPr>
        <xdr:cNvPr id="86" name="n_4aveValue【道路】&#10;有形固定資産減価償却率">
          <a:extLst>
            <a:ext uri="{FF2B5EF4-FFF2-40B4-BE49-F238E27FC236}">
              <a16:creationId xmlns:a16="http://schemas.microsoft.com/office/drawing/2014/main" id="{2CB3B8A6-2E5A-4A6D-B736-0087ADB67E53}"/>
            </a:ext>
          </a:extLst>
        </xdr:cNvPr>
        <xdr:cNvSpPr txBox="1"/>
      </xdr:nvSpPr>
      <xdr:spPr>
        <a:xfrm>
          <a:off x="927744" y="624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38117</xdr:rowOff>
    </xdr:from>
    <xdr:ext cx="405111" cy="259045"/>
    <xdr:sp macro="" textlink="">
      <xdr:nvSpPr>
        <xdr:cNvPr id="87" name="n_1mainValue【道路】&#10;有形固定資産減価償却率">
          <a:extLst>
            <a:ext uri="{FF2B5EF4-FFF2-40B4-BE49-F238E27FC236}">
              <a16:creationId xmlns:a16="http://schemas.microsoft.com/office/drawing/2014/main" id="{A7C62D38-166B-470C-9014-07BBBDABFE65}"/>
            </a:ext>
          </a:extLst>
        </xdr:cNvPr>
        <xdr:cNvSpPr txBox="1"/>
      </xdr:nvSpPr>
      <xdr:spPr>
        <a:xfrm>
          <a:off x="3582044" y="672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17</xdr:rowOff>
    </xdr:from>
    <xdr:ext cx="405111" cy="259045"/>
    <xdr:sp macro="" textlink="">
      <xdr:nvSpPr>
        <xdr:cNvPr id="88" name="n_2mainValue【道路】&#10;有形固定資産減価償却率">
          <a:extLst>
            <a:ext uri="{FF2B5EF4-FFF2-40B4-BE49-F238E27FC236}">
              <a16:creationId xmlns:a16="http://schemas.microsoft.com/office/drawing/2014/main" id="{BC636954-A58F-4900-9EBA-30DD9C4CA7C1}"/>
            </a:ext>
          </a:extLst>
        </xdr:cNvPr>
        <xdr:cNvSpPr txBox="1"/>
      </xdr:nvSpPr>
      <xdr:spPr>
        <a:xfrm>
          <a:off x="2705744" y="6686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135272</xdr:rowOff>
    </xdr:from>
    <xdr:ext cx="405111" cy="259045"/>
    <xdr:sp macro="" textlink="">
      <xdr:nvSpPr>
        <xdr:cNvPr id="89" name="n_3mainValue【道路】&#10;有形固定資産減価償却率">
          <a:extLst>
            <a:ext uri="{FF2B5EF4-FFF2-40B4-BE49-F238E27FC236}">
              <a16:creationId xmlns:a16="http://schemas.microsoft.com/office/drawing/2014/main" id="{B9D44B62-7CE0-4867-A1B8-0B26A68DAA03}"/>
            </a:ext>
          </a:extLst>
        </xdr:cNvPr>
        <xdr:cNvSpPr txBox="1"/>
      </xdr:nvSpPr>
      <xdr:spPr>
        <a:xfrm>
          <a:off x="1816744" y="665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99077</xdr:rowOff>
    </xdr:from>
    <xdr:ext cx="405111" cy="259045"/>
    <xdr:sp macro="" textlink="">
      <xdr:nvSpPr>
        <xdr:cNvPr id="90" name="n_4mainValue【道路】&#10;有形固定資産減価償却率">
          <a:extLst>
            <a:ext uri="{FF2B5EF4-FFF2-40B4-BE49-F238E27FC236}">
              <a16:creationId xmlns:a16="http://schemas.microsoft.com/office/drawing/2014/main" id="{B3814C1A-73CF-43D9-9996-C6FDD824568E}"/>
            </a:ext>
          </a:extLst>
        </xdr:cNvPr>
        <xdr:cNvSpPr txBox="1"/>
      </xdr:nvSpPr>
      <xdr:spPr>
        <a:xfrm>
          <a:off x="927744" y="661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BFD49A07-2242-4A60-AE4A-FAEDB345B797}"/>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80E65A53-F88E-4BB0-8D1C-AB40060F52C5}"/>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B2697F56-A7AE-4D3A-A247-9B881FDF4101}"/>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C62735B2-AA6C-4794-99E7-3E699E812DA2}"/>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CF323AC0-3FC7-4485-B24B-BDFBF0CAF02C}"/>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38909BC3-49ED-4046-9F8D-3DD3D8DBBA31}"/>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652B8236-3502-44CB-A67F-9E2278D0B7CF}"/>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A20C0CD6-6B91-4D0C-A481-AA4254C551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47EA245A-C3C3-4081-BBF9-0BA01323C5BC}"/>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A77B3381-E963-40CD-83DA-C3BE57282A7B}"/>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BC80A241-A1CE-41AC-A895-57012CF37F4A}"/>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DA4CDD8C-0113-466C-A9F5-A6074CAF5CD6}"/>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DABE0D96-7ECD-4879-AC13-138633C6CCF1}"/>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7A7E1F2F-0D38-4D90-B9CD-D1476683A756}"/>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ED57E83B-AC5E-43E8-8685-9C02D808ED62}"/>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A31F1B16-966F-4403-93C1-ECFB8F112AA7}"/>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AFC4CF76-3ADD-4231-953B-1D3EF7EECB7F}"/>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8D53429F-DF8C-46B5-87D1-3B8819EBE787}"/>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A1BE25FC-DA47-4774-B00B-2BBE691FDA62}"/>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8CD978E8-69DB-443C-B89C-EFB71CD3928B}"/>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113D2BF1-BFD6-4C74-B4C9-820CEBCFEEF1}"/>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2" name="テキスト ボックス 111">
          <a:extLst>
            <a:ext uri="{FF2B5EF4-FFF2-40B4-BE49-F238E27FC236}">
              <a16:creationId xmlns:a16="http://schemas.microsoft.com/office/drawing/2014/main" id="{960511AA-5963-49CB-8295-90719A7BAFF9}"/>
            </a:ext>
          </a:extLst>
        </xdr:cNvPr>
        <xdr:cNvSpPr txBox="1"/>
      </xdr:nvSpPr>
      <xdr:spPr>
        <a:xfrm>
          <a:off x="6072701" y="551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D71E2D1F-AB9C-411E-BD1E-7DE42F5C84F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4" name="テキスト ボックス 113">
          <a:extLst>
            <a:ext uri="{FF2B5EF4-FFF2-40B4-BE49-F238E27FC236}">
              <a16:creationId xmlns:a16="http://schemas.microsoft.com/office/drawing/2014/main" id="{716F03D9-C98E-41CF-8493-35BF60C146A4}"/>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25A3AE30-BBBD-4E7C-8987-AD02019E1F98}"/>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52589</xdr:rowOff>
    </xdr:from>
    <xdr:to>
      <xdr:col>54</xdr:col>
      <xdr:colOff>189865</xdr:colOff>
      <xdr:row>41</xdr:row>
      <xdr:rowOff>127080</xdr:rowOff>
    </xdr:to>
    <xdr:cxnSp macro="">
      <xdr:nvCxnSpPr>
        <xdr:cNvPr id="116" name="直線コネクタ 115">
          <a:extLst>
            <a:ext uri="{FF2B5EF4-FFF2-40B4-BE49-F238E27FC236}">
              <a16:creationId xmlns:a16="http://schemas.microsoft.com/office/drawing/2014/main" id="{3D6D4741-476B-4E78-922E-F9B6B8939F54}"/>
            </a:ext>
          </a:extLst>
        </xdr:cNvPr>
        <xdr:cNvCxnSpPr/>
      </xdr:nvCxnSpPr>
      <xdr:spPr>
        <a:xfrm flipV="1">
          <a:off x="10476865" y="5710439"/>
          <a:ext cx="0" cy="14460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130907</xdr:rowOff>
    </xdr:from>
    <xdr:ext cx="469744" cy="259045"/>
    <xdr:sp macro="" textlink="">
      <xdr:nvSpPr>
        <xdr:cNvPr id="117" name="【道路】&#10;一人当たり延長最小値テキスト">
          <a:extLst>
            <a:ext uri="{FF2B5EF4-FFF2-40B4-BE49-F238E27FC236}">
              <a16:creationId xmlns:a16="http://schemas.microsoft.com/office/drawing/2014/main" id="{64EE4A6A-0B86-44A1-AAEE-E73B12470DA2}"/>
            </a:ext>
          </a:extLst>
        </xdr:cNvPr>
        <xdr:cNvSpPr txBox="1"/>
      </xdr:nvSpPr>
      <xdr:spPr>
        <a:xfrm>
          <a:off x="10515600" y="7160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127080</xdr:rowOff>
    </xdr:from>
    <xdr:to>
      <xdr:col>55</xdr:col>
      <xdr:colOff>88900</xdr:colOff>
      <xdr:row>41</xdr:row>
      <xdr:rowOff>127080</xdr:rowOff>
    </xdr:to>
    <xdr:cxnSp macro="">
      <xdr:nvCxnSpPr>
        <xdr:cNvPr id="118" name="直線コネクタ 117">
          <a:extLst>
            <a:ext uri="{FF2B5EF4-FFF2-40B4-BE49-F238E27FC236}">
              <a16:creationId xmlns:a16="http://schemas.microsoft.com/office/drawing/2014/main" id="{32BACEED-592F-4738-B473-867B58AA02A8}"/>
            </a:ext>
          </a:extLst>
        </xdr:cNvPr>
        <xdr:cNvCxnSpPr/>
      </xdr:nvCxnSpPr>
      <xdr:spPr>
        <a:xfrm>
          <a:off x="10388600" y="7156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170716</xdr:rowOff>
    </xdr:from>
    <xdr:ext cx="534377" cy="259045"/>
    <xdr:sp macro="" textlink="">
      <xdr:nvSpPr>
        <xdr:cNvPr id="119" name="【道路】&#10;一人当たり延長最大値テキスト">
          <a:extLst>
            <a:ext uri="{FF2B5EF4-FFF2-40B4-BE49-F238E27FC236}">
              <a16:creationId xmlns:a16="http://schemas.microsoft.com/office/drawing/2014/main" id="{BA73DFBC-4DBD-4DF2-B284-0E9BC1AF547D}"/>
            </a:ext>
          </a:extLst>
        </xdr:cNvPr>
        <xdr:cNvSpPr txBox="1"/>
      </xdr:nvSpPr>
      <xdr:spPr>
        <a:xfrm>
          <a:off x="10515600" y="5485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52589</xdr:rowOff>
    </xdr:from>
    <xdr:to>
      <xdr:col>55</xdr:col>
      <xdr:colOff>88900</xdr:colOff>
      <xdr:row>33</xdr:row>
      <xdr:rowOff>52589</xdr:rowOff>
    </xdr:to>
    <xdr:cxnSp macro="">
      <xdr:nvCxnSpPr>
        <xdr:cNvPr id="120" name="直線コネクタ 119">
          <a:extLst>
            <a:ext uri="{FF2B5EF4-FFF2-40B4-BE49-F238E27FC236}">
              <a16:creationId xmlns:a16="http://schemas.microsoft.com/office/drawing/2014/main" id="{F202B053-755C-47A0-AB26-D753EF905FD6}"/>
            </a:ext>
          </a:extLst>
        </xdr:cNvPr>
        <xdr:cNvCxnSpPr/>
      </xdr:nvCxnSpPr>
      <xdr:spPr>
        <a:xfrm>
          <a:off x="10388600" y="5710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135962</xdr:rowOff>
    </xdr:from>
    <xdr:ext cx="534377" cy="259045"/>
    <xdr:sp macro="" textlink="">
      <xdr:nvSpPr>
        <xdr:cNvPr id="121" name="【道路】&#10;一人当たり延長平均値テキスト">
          <a:extLst>
            <a:ext uri="{FF2B5EF4-FFF2-40B4-BE49-F238E27FC236}">
              <a16:creationId xmlns:a16="http://schemas.microsoft.com/office/drawing/2014/main" id="{1D5450E0-EE7B-402F-808D-9A200FD4B90C}"/>
            </a:ext>
          </a:extLst>
        </xdr:cNvPr>
        <xdr:cNvSpPr txBox="1"/>
      </xdr:nvSpPr>
      <xdr:spPr>
        <a:xfrm>
          <a:off x="10515600" y="64796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113085</xdr:rowOff>
    </xdr:from>
    <xdr:to>
      <xdr:col>55</xdr:col>
      <xdr:colOff>50800</xdr:colOff>
      <xdr:row>39</xdr:row>
      <xdr:rowOff>43235</xdr:rowOff>
    </xdr:to>
    <xdr:sp macro="" textlink="">
      <xdr:nvSpPr>
        <xdr:cNvPr id="122" name="フローチャート: 判断 121">
          <a:extLst>
            <a:ext uri="{FF2B5EF4-FFF2-40B4-BE49-F238E27FC236}">
              <a16:creationId xmlns:a16="http://schemas.microsoft.com/office/drawing/2014/main" id="{283D3E22-DBE4-42B7-B9EA-CE4C7ACC4F80}"/>
            </a:ext>
          </a:extLst>
        </xdr:cNvPr>
        <xdr:cNvSpPr/>
      </xdr:nvSpPr>
      <xdr:spPr>
        <a:xfrm>
          <a:off x="10426700" y="662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130425</xdr:rowOff>
    </xdr:from>
    <xdr:to>
      <xdr:col>50</xdr:col>
      <xdr:colOff>165100</xdr:colOff>
      <xdr:row>39</xdr:row>
      <xdr:rowOff>60575</xdr:rowOff>
    </xdr:to>
    <xdr:sp macro="" textlink="">
      <xdr:nvSpPr>
        <xdr:cNvPr id="123" name="フローチャート: 判断 122">
          <a:extLst>
            <a:ext uri="{FF2B5EF4-FFF2-40B4-BE49-F238E27FC236}">
              <a16:creationId xmlns:a16="http://schemas.microsoft.com/office/drawing/2014/main" id="{56F2C8E5-453D-4015-A213-B1B304CC3B78}"/>
            </a:ext>
          </a:extLst>
        </xdr:cNvPr>
        <xdr:cNvSpPr/>
      </xdr:nvSpPr>
      <xdr:spPr>
        <a:xfrm>
          <a:off x="9588500" y="6645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123568</xdr:rowOff>
    </xdr:from>
    <xdr:to>
      <xdr:col>46</xdr:col>
      <xdr:colOff>38100</xdr:colOff>
      <xdr:row>39</xdr:row>
      <xdr:rowOff>53718</xdr:rowOff>
    </xdr:to>
    <xdr:sp macro="" textlink="">
      <xdr:nvSpPr>
        <xdr:cNvPr id="124" name="フローチャート: 判断 123">
          <a:extLst>
            <a:ext uri="{FF2B5EF4-FFF2-40B4-BE49-F238E27FC236}">
              <a16:creationId xmlns:a16="http://schemas.microsoft.com/office/drawing/2014/main" id="{D305BD84-FD3E-4EAF-B6FC-2108BDC3685F}"/>
            </a:ext>
          </a:extLst>
        </xdr:cNvPr>
        <xdr:cNvSpPr/>
      </xdr:nvSpPr>
      <xdr:spPr>
        <a:xfrm>
          <a:off x="8699500" y="6638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126474</xdr:rowOff>
    </xdr:from>
    <xdr:to>
      <xdr:col>41</xdr:col>
      <xdr:colOff>101600</xdr:colOff>
      <xdr:row>39</xdr:row>
      <xdr:rowOff>56624</xdr:rowOff>
    </xdr:to>
    <xdr:sp macro="" textlink="">
      <xdr:nvSpPr>
        <xdr:cNvPr id="125" name="フローチャート: 判断 124">
          <a:extLst>
            <a:ext uri="{FF2B5EF4-FFF2-40B4-BE49-F238E27FC236}">
              <a16:creationId xmlns:a16="http://schemas.microsoft.com/office/drawing/2014/main" id="{9F7648B3-18DC-46BF-B63D-B390B3847C71}"/>
            </a:ext>
          </a:extLst>
        </xdr:cNvPr>
        <xdr:cNvSpPr/>
      </xdr:nvSpPr>
      <xdr:spPr>
        <a:xfrm>
          <a:off x="7810500" y="6641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155016</xdr:rowOff>
    </xdr:from>
    <xdr:to>
      <xdr:col>36</xdr:col>
      <xdr:colOff>165100</xdr:colOff>
      <xdr:row>39</xdr:row>
      <xdr:rowOff>85166</xdr:rowOff>
    </xdr:to>
    <xdr:sp macro="" textlink="">
      <xdr:nvSpPr>
        <xdr:cNvPr id="126" name="フローチャート: 判断 125">
          <a:extLst>
            <a:ext uri="{FF2B5EF4-FFF2-40B4-BE49-F238E27FC236}">
              <a16:creationId xmlns:a16="http://schemas.microsoft.com/office/drawing/2014/main" id="{9A7363AC-3F03-4C8E-A0DC-CAF51BBE6B87}"/>
            </a:ext>
          </a:extLst>
        </xdr:cNvPr>
        <xdr:cNvSpPr/>
      </xdr:nvSpPr>
      <xdr:spPr>
        <a:xfrm>
          <a:off x="6921500" y="667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3205C1F9-ABA5-4A91-A3C2-A30807C78CE8}"/>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2123455A-52ED-4D5C-85D1-4B630EC72B2A}"/>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CB60F422-D4EB-4FD6-884B-A10BF3BDD2E9}"/>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FBEEAD35-949C-4728-A84D-762954ACE975}"/>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384CEC9E-0871-4015-A16F-F9ED502AF62D}"/>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54236</xdr:rowOff>
    </xdr:from>
    <xdr:to>
      <xdr:col>55</xdr:col>
      <xdr:colOff>50800</xdr:colOff>
      <xdr:row>40</xdr:row>
      <xdr:rowOff>155836</xdr:rowOff>
    </xdr:to>
    <xdr:sp macro="" textlink="">
      <xdr:nvSpPr>
        <xdr:cNvPr id="132" name="楕円 131">
          <a:extLst>
            <a:ext uri="{FF2B5EF4-FFF2-40B4-BE49-F238E27FC236}">
              <a16:creationId xmlns:a16="http://schemas.microsoft.com/office/drawing/2014/main" id="{1F13B8EB-1671-4C7F-A854-999A6CB48E89}"/>
            </a:ext>
          </a:extLst>
        </xdr:cNvPr>
        <xdr:cNvSpPr/>
      </xdr:nvSpPr>
      <xdr:spPr>
        <a:xfrm>
          <a:off x="10426700" y="6912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32663</xdr:rowOff>
    </xdr:from>
    <xdr:ext cx="534377" cy="259045"/>
    <xdr:sp macro="" textlink="">
      <xdr:nvSpPr>
        <xdr:cNvPr id="133" name="【道路】&#10;一人当たり延長該当値テキスト">
          <a:extLst>
            <a:ext uri="{FF2B5EF4-FFF2-40B4-BE49-F238E27FC236}">
              <a16:creationId xmlns:a16="http://schemas.microsoft.com/office/drawing/2014/main" id="{AF197757-7D17-41F6-9CE8-51774B59FC05}"/>
            </a:ext>
          </a:extLst>
        </xdr:cNvPr>
        <xdr:cNvSpPr txBox="1"/>
      </xdr:nvSpPr>
      <xdr:spPr>
        <a:xfrm>
          <a:off x="10515600" y="6890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60016</xdr:rowOff>
    </xdr:from>
    <xdr:to>
      <xdr:col>50</xdr:col>
      <xdr:colOff>165100</xdr:colOff>
      <xdr:row>40</xdr:row>
      <xdr:rowOff>161616</xdr:rowOff>
    </xdr:to>
    <xdr:sp macro="" textlink="">
      <xdr:nvSpPr>
        <xdr:cNvPr id="134" name="楕円 133">
          <a:extLst>
            <a:ext uri="{FF2B5EF4-FFF2-40B4-BE49-F238E27FC236}">
              <a16:creationId xmlns:a16="http://schemas.microsoft.com/office/drawing/2014/main" id="{29B0CF69-54A3-428C-8592-2E48C7967CEE}"/>
            </a:ext>
          </a:extLst>
        </xdr:cNvPr>
        <xdr:cNvSpPr/>
      </xdr:nvSpPr>
      <xdr:spPr>
        <a:xfrm>
          <a:off x="9588500" y="6918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105036</xdr:rowOff>
    </xdr:from>
    <xdr:to>
      <xdr:col>55</xdr:col>
      <xdr:colOff>0</xdr:colOff>
      <xdr:row>40</xdr:row>
      <xdr:rowOff>110816</xdr:rowOff>
    </xdr:to>
    <xdr:cxnSp macro="">
      <xdr:nvCxnSpPr>
        <xdr:cNvPr id="135" name="直線コネクタ 134">
          <a:extLst>
            <a:ext uri="{FF2B5EF4-FFF2-40B4-BE49-F238E27FC236}">
              <a16:creationId xmlns:a16="http://schemas.microsoft.com/office/drawing/2014/main" id="{C3BD6627-0A58-46A7-84BF-958257DA9DBA}"/>
            </a:ext>
          </a:extLst>
        </xdr:cNvPr>
        <xdr:cNvCxnSpPr/>
      </xdr:nvCxnSpPr>
      <xdr:spPr>
        <a:xfrm flipV="1">
          <a:off x="9639300" y="6963036"/>
          <a:ext cx="838200" cy="5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64098</xdr:rowOff>
    </xdr:from>
    <xdr:to>
      <xdr:col>46</xdr:col>
      <xdr:colOff>38100</xdr:colOff>
      <xdr:row>40</xdr:row>
      <xdr:rowOff>165698</xdr:rowOff>
    </xdr:to>
    <xdr:sp macro="" textlink="">
      <xdr:nvSpPr>
        <xdr:cNvPr id="136" name="楕円 135">
          <a:extLst>
            <a:ext uri="{FF2B5EF4-FFF2-40B4-BE49-F238E27FC236}">
              <a16:creationId xmlns:a16="http://schemas.microsoft.com/office/drawing/2014/main" id="{BFFFBA34-807D-4CD3-A283-980B608BE993}"/>
            </a:ext>
          </a:extLst>
        </xdr:cNvPr>
        <xdr:cNvSpPr/>
      </xdr:nvSpPr>
      <xdr:spPr>
        <a:xfrm>
          <a:off x="8699500" y="6922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110816</xdr:rowOff>
    </xdr:from>
    <xdr:to>
      <xdr:col>50</xdr:col>
      <xdr:colOff>114300</xdr:colOff>
      <xdr:row>40</xdr:row>
      <xdr:rowOff>114898</xdr:rowOff>
    </xdr:to>
    <xdr:cxnSp macro="">
      <xdr:nvCxnSpPr>
        <xdr:cNvPr id="137" name="直線コネクタ 136">
          <a:extLst>
            <a:ext uri="{FF2B5EF4-FFF2-40B4-BE49-F238E27FC236}">
              <a16:creationId xmlns:a16="http://schemas.microsoft.com/office/drawing/2014/main" id="{6573DD4D-FA9E-482B-867D-23FE5CD08628}"/>
            </a:ext>
          </a:extLst>
        </xdr:cNvPr>
        <xdr:cNvCxnSpPr/>
      </xdr:nvCxnSpPr>
      <xdr:spPr>
        <a:xfrm flipV="1">
          <a:off x="8750300" y="6968816"/>
          <a:ext cx="889000" cy="4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67005</xdr:rowOff>
    </xdr:from>
    <xdr:to>
      <xdr:col>41</xdr:col>
      <xdr:colOff>101600</xdr:colOff>
      <xdr:row>40</xdr:row>
      <xdr:rowOff>168605</xdr:rowOff>
    </xdr:to>
    <xdr:sp macro="" textlink="">
      <xdr:nvSpPr>
        <xdr:cNvPr id="138" name="楕円 137">
          <a:extLst>
            <a:ext uri="{FF2B5EF4-FFF2-40B4-BE49-F238E27FC236}">
              <a16:creationId xmlns:a16="http://schemas.microsoft.com/office/drawing/2014/main" id="{3D0DA646-5232-4441-A28F-9F603A072F8B}"/>
            </a:ext>
          </a:extLst>
        </xdr:cNvPr>
        <xdr:cNvSpPr/>
      </xdr:nvSpPr>
      <xdr:spPr>
        <a:xfrm>
          <a:off x="7810500" y="6925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114898</xdr:rowOff>
    </xdr:from>
    <xdr:to>
      <xdr:col>45</xdr:col>
      <xdr:colOff>177800</xdr:colOff>
      <xdr:row>40</xdr:row>
      <xdr:rowOff>117805</xdr:rowOff>
    </xdr:to>
    <xdr:cxnSp macro="">
      <xdr:nvCxnSpPr>
        <xdr:cNvPr id="139" name="直線コネクタ 138">
          <a:extLst>
            <a:ext uri="{FF2B5EF4-FFF2-40B4-BE49-F238E27FC236}">
              <a16:creationId xmlns:a16="http://schemas.microsoft.com/office/drawing/2014/main" id="{1256BC65-FF69-4D7E-9789-4FF3BB641715}"/>
            </a:ext>
          </a:extLst>
        </xdr:cNvPr>
        <xdr:cNvCxnSpPr/>
      </xdr:nvCxnSpPr>
      <xdr:spPr>
        <a:xfrm flipV="1">
          <a:off x="7861300" y="6972898"/>
          <a:ext cx="889000" cy="2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70761</xdr:rowOff>
    </xdr:from>
    <xdr:to>
      <xdr:col>36</xdr:col>
      <xdr:colOff>165100</xdr:colOff>
      <xdr:row>41</xdr:row>
      <xdr:rowOff>911</xdr:rowOff>
    </xdr:to>
    <xdr:sp macro="" textlink="">
      <xdr:nvSpPr>
        <xdr:cNvPr id="140" name="楕円 139">
          <a:extLst>
            <a:ext uri="{FF2B5EF4-FFF2-40B4-BE49-F238E27FC236}">
              <a16:creationId xmlns:a16="http://schemas.microsoft.com/office/drawing/2014/main" id="{E9DCD8E6-0990-4134-817F-A255A4970C3B}"/>
            </a:ext>
          </a:extLst>
        </xdr:cNvPr>
        <xdr:cNvSpPr/>
      </xdr:nvSpPr>
      <xdr:spPr>
        <a:xfrm>
          <a:off x="6921500" y="6928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117805</xdr:rowOff>
    </xdr:from>
    <xdr:to>
      <xdr:col>41</xdr:col>
      <xdr:colOff>50800</xdr:colOff>
      <xdr:row>40</xdr:row>
      <xdr:rowOff>121561</xdr:rowOff>
    </xdr:to>
    <xdr:cxnSp macro="">
      <xdr:nvCxnSpPr>
        <xdr:cNvPr id="141" name="直線コネクタ 140">
          <a:extLst>
            <a:ext uri="{FF2B5EF4-FFF2-40B4-BE49-F238E27FC236}">
              <a16:creationId xmlns:a16="http://schemas.microsoft.com/office/drawing/2014/main" id="{740B3DD7-70D6-4D62-A5D7-311F7D7006AA}"/>
            </a:ext>
          </a:extLst>
        </xdr:cNvPr>
        <xdr:cNvCxnSpPr/>
      </xdr:nvCxnSpPr>
      <xdr:spPr>
        <a:xfrm flipV="1">
          <a:off x="6972300" y="6975805"/>
          <a:ext cx="889000" cy="3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77102</xdr:rowOff>
    </xdr:from>
    <xdr:ext cx="534377" cy="259045"/>
    <xdr:sp macro="" textlink="">
      <xdr:nvSpPr>
        <xdr:cNvPr id="142" name="n_1aveValue【道路】&#10;一人当たり延長">
          <a:extLst>
            <a:ext uri="{FF2B5EF4-FFF2-40B4-BE49-F238E27FC236}">
              <a16:creationId xmlns:a16="http://schemas.microsoft.com/office/drawing/2014/main" id="{26878E40-8EA3-4529-9F27-4C5FAEBC16CC}"/>
            </a:ext>
          </a:extLst>
        </xdr:cNvPr>
        <xdr:cNvSpPr txBox="1"/>
      </xdr:nvSpPr>
      <xdr:spPr>
        <a:xfrm>
          <a:off x="9359411" y="6420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70244</xdr:rowOff>
    </xdr:from>
    <xdr:ext cx="534377" cy="259045"/>
    <xdr:sp macro="" textlink="">
      <xdr:nvSpPr>
        <xdr:cNvPr id="143" name="n_2aveValue【道路】&#10;一人当たり延長">
          <a:extLst>
            <a:ext uri="{FF2B5EF4-FFF2-40B4-BE49-F238E27FC236}">
              <a16:creationId xmlns:a16="http://schemas.microsoft.com/office/drawing/2014/main" id="{3F249736-976A-456D-92B3-0EDF61D4AD5B}"/>
            </a:ext>
          </a:extLst>
        </xdr:cNvPr>
        <xdr:cNvSpPr txBox="1"/>
      </xdr:nvSpPr>
      <xdr:spPr>
        <a:xfrm>
          <a:off x="8483111" y="6413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73151</xdr:rowOff>
    </xdr:from>
    <xdr:ext cx="534377" cy="259045"/>
    <xdr:sp macro="" textlink="">
      <xdr:nvSpPr>
        <xdr:cNvPr id="144" name="n_3aveValue【道路】&#10;一人当たり延長">
          <a:extLst>
            <a:ext uri="{FF2B5EF4-FFF2-40B4-BE49-F238E27FC236}">
              <a16:creationId xmlns:a16="http://schemas.microsoft.com/office/drawing/2014/main" id="{AF38F150-3F1B-45F6-A815-3D64ED88EF81}"/>
            </a:ext>
          </a:extLst>
        </xdr:cNvPr>
        <xdr:cNvSpPr txBox="1"/>
      </xdr:nvSpPr>
      <xdr:spPr>
        <a:xfrm>
          <a:off x="7594111" y="6416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101693</xdr:rowOff>
    </xdr:from>
    <xdr:ext cx="534377" cy="259045"/>
    <xdr:sp macro="" textlink="">
      <xdr:nvSpPr>
        <xdr:cNvPr id="145" name="n_4aveValue【道路】&#10;一人当たり延長">
          <a:extLst>
            <a:ext uri="{FF2B5EF4-FFF2-40B4-BE49-F238E27FC236}">
              <a16:creationId xmlns:a16="http://schemas.microsoft.com/office/drawing/2014/main" id="{8D53EF77-D762-4652-BBCC-BA9532D04829}"/>
            </a:ext>
          </a:extLst>
        </xdr:cNvPr>
        <xdr:cNvSpPr txBox="1"/>
      </xdr:nvSpPr>
      <xdr:spPr>
        <a:xfrm>
          <a:off x="6705111" y="6445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152743</xdr:rowOff>
    </xdr:from>
    <xdr:ext cx="469744" cy="259045"/>
    <xdr:sp macro="" textlink="">
      <xdr:nvSpPr>
        <xdr:cNvPr id="146" name="n_1mainValue【道路】&#10;一人当たり延長">
          <a:extLst>
            <a:ext uri="{FF2B5EF4-FFF2-40B4-BE49-F238E27FC236}">
              <a16:creationId xmlns:a16="http://schemas.microsoft.com/office/drawing/2014/main" id="{856DD5DD-1221-4A3D-97A6-10BD0ECA45B1}"/>
            </a:ext>
          </a:extLst>
        </xdr:cNvPr>
        <xdr:cNvSpPr txBox="1"/>
      </xdr:nvSpPr>
      <xdr:spPr>
        <a:xfrm>
          <a:off x="9391727" y="7010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156825</xdr:rowOff>
    </xdr:from>
    <xdr:ext cx="469744" cy="259045"/>
    <xdr:sp macro="" textlink="">
      <xdr:nvSpPr>
        <xdr:cNvPr id="147" name="n_2mainValue【道路】&#10;一人当たり延長">
          <a:extLst>
            <a:ext uri="{FF2B5EF4-FFF2-40B4-BE49-F238E27FC236}">
              <a16:creationId xmlns:a16="http://schemas.microsoft.com/office/drawing/2014/main" id="{98BB49AA-6975-402E-8747-96B233812FF2}"/>
            </a:ext>
          </a:extLst>
        </xdr:cNvPr>
        <xdr:cNvSpPr txBox="1"/>
      </xdr:nvSpPr>
      <xdr:spPr>
        <a:xfrm>
          <a:off x="8515427" y="7014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159732</xdr:rowOff>
    </xdr:from>
    <xdr:ext cx="469744" cy="259045"/>
    <xdr:sp macro="" textlink="">
      <xdr:nvSpPr>
        <xdr:cNvPr id="148" name="n_3mainValue【道路】&#10;一人当たり延長">
          <a:extLst>
            <a:ext uri="{FF2B5EF4-FFF2-40B4-BE49-F238E27FC236}">
              <a16:creationId xmlns:a16="http://schemas.microsoft.com/office/drawing/2014/main" id="{C13F3554-2895-4F18-867F-187043F1EE34}"/>
            </a:ext>
          </a:extLst>
        </xdr:cNvPr>
        <xdr:cNvSpPr txBox="1"/>
      </xdr:nvSpPr>
      <xdr:spPr>
        <a:xfrm>
          <a:off x="7626427" y="7017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163488</xdr:rowOff>
    </xdr:from>
    <xdr:ext cx="469744" cy="259045"/>
    <xdr:sp macro="" textlink="">
      <xdr:nvSpPr>
        <xdr:cNvPr id="149" name="n_4mainValue【道路】&#10;一人当たり延長">
          <a:extLst>
            <a:ext uri="{FF2B5EF4-FFF2-40B4-BE49-F238E27FC236}">
              <a16:creationId xmlns:a16="http://schemas.microsoft.com/office/drawing/2014/main" id="{399047E8-E0E6-4921-AA82-6F88673A4CAA}"/>
            </a:ext>
          </a:extLst>
        </xdr:cNvPr>
        <xdr:cNvSpPr txBox="1"/>
      </xdr:nvSpPr>
      <xdr:spPr>
        <a:xfrm>
          <a:off x="6737427" y="7021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6F9FCA74-3F60-4F6C-8141-5A700E4F17B9}"/>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F963A9CB-767E-4674-B858-97595283FB2B}"/>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0E67205F-A650-49B2-A8B8-0ED4688A4DEF}"/>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002593F6-55B3-4D51-A488-C294B837C72F}"/>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7EEC0E89-A886-4489-B901-9123D6B33E4D}"/>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53A353AB-85FF-4348-8154-51D86D32B3F8}"/>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8AEA922C-9BF3-42E2-B820-D866A59A1D98}"/>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6C80B477-5B23-431F-8687-2C1F0596632A}"/>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7D9F87A7-2CFF-45A9-B921-4C6705E182CB}"/>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D764E30B-FC22-4DBE-A531-00927CB4FDD1}"/>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084ECADA-C306-4339-8E82-E82B09DD2BFC}"/>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8FCF384E-E401-4541-A244-AFB568D68E42}"/>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875EC104-11EC-4327-BDFB-2D7DD05E39CF}"/>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CAB2BB4C-8326-42DE-8ADD-BEF4FAFA782A}"/>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23545836-C615-44EA-AE9C-1B08F1449812}"/>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01C8211B-C40A-4CD9-81FF-7D64C03E166E}"/>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440D0636-6AE9-4E13-A810-98D02EBE9BE4}"/>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1BA34413-3100-4927-9CC4-1FD16B66FF8B}"/>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D8204B36-F9D5-46F4-BB7B-1D856D580F62}"/>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035F1227-8ECE-41AD-A78E-820B1E755BC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C65A1259-A6D3-4FD4-9F7C-E659287EB64A}"/>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8AFEB5E1-0D6C-4FFA-B7CC-FDB90DCC0352}"/>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44C56893-AEB8-4FFB-ACCB-5FF09468CAB3}"/>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990E51F0-1FE4-46E8-8D92-660638DD50CB}"/>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B70CECF8-A3FB-4216-9FC9-E5505D3C7C1C}"/>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11430</xdr:rowOff>
    </xdr:to>
    <xdr:cxnSp macro="">
      <xdr:nvCxnSpPr>
        <xdr:cNvPr id="175" name="直線コネクタ 174">
          <a:extLst>
            <a:ext uri="{FF2B5EF4-FFF2-40B4-BE49-F238E27FC236}">
              <a16:creationId xmlns:a16="http://schemas.microsoft.com/office/drawing/2014/main" id="{52A1EE84-BD70-431D-96B9-82C2ECC9968C}"/>
            </a:ext>
          </a:extLst>
        </xdr:cNvPr>
        <xdr:cNvCxnSpPr/>
      </xdr:nvCxnSpPr>
      <xdr:spPr>
        <a:xfrm flipV="1">
          <a:off x="4634865" y="9470572"/>
          <a:ext cx="0" cy="1513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9305F530-13F6-459B-8654-63196D7ECC7B}"/>
            </a:ext>
          </a:extLst>
        </xdr:cNvPr>
        <xdr:cNvSpPr txBox="1"/>
      </xdr:nvSpPr>
      <xdr:spPr>
        <a:xfrm>
          <a:off x="4673600" y="1098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7" name="直線コネクタ 176">
          <a:extLst>
            <a:ext uri="{FF2B5EF4-FFF2-40B4-BE49-F238E27FC236}">
              <a16:creationId xmlns:a16="http://schemas.microsoft.com/office/drawing/2014/main" id="{6458B886-284B-4DE0-8367-AAEFCE8F0295}"/>
            </a:ext>
          </a:extLst>
        </xdr:cNvPr>
        <xdr:cNvCxnSpPr/>
      </xdr:nvCxnSpPr>
      <xdr:spPr>
        <a:xfrm>
          <a:off x="4546600" y="1098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72527F2F-0020-4BD2-906E-EE100412E45C}"/>
            </a:ext>
          </a:extLst>
        </xdr:cNvPr>
        <xdr:cNvSpPr txBox="1"/>
      </xdr:nvSpPr>
      <xdr:spPr>
        <a:xfrm>
          <a:off x="4673600" y="924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9" name="直線コネクタ 178">
          <a:extLst>
            <a:ext uri="{FF2B5EF4-FFF2-40B4-BE49-F238E27FC236}">
              <a16:creationId xmlns:a16="http://schemas.microsoft.com/office/drawing/2014/main" id="{2B4053C1-E694-4A18-BA09-3BC1E46DA57E}"/>
            </a:ext>
          </a:extLst>
        </xdr:cNvPr>
        <xdr:cNvCxnSpPr/>
      </xdr:nvCxnSpPr>
      <xdr:spPr>
        <a:xfrm>
          <a:off x="4546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91276</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1058B22E-9603-44A1-A267-EEC3DE16D5B1}"/>
            </a:ext>
          </a:extLst>
        </xdr:cNvPr>
        <xdr:cNvSpPr txBox="1"/>
      </xdr:nvSpPr>
      <xdr:spPr>
        <a:xfrm>
          <a:off x="4673600" y="103782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68399</xdr:rowOff>
    </xdr:from>
    <xdr:to>
      <xdr:col>24</xdr:col>
      <xdr:colOff>114300</xdr:colOff>
      <xdr:row>61</xdr:row>
      <xdr:rowOff>169999</xdr:rowOff>
    </xdr:to>
    <xdr:sp macro="" textlink="">
      <xdr:nvSpPr>
        <xdr:cNvPr id="181" name="フローチャート: 判断 180">
          <a:extLst>
            <a:ext uri="{FF2B5EF4-FFF2-40B4-BE49-F238E27FC236}">
              <a16:creationId xmlns:a16="http://schemas.microsoft.com/office/drawing/2014/main" id="{05EFFF2B-21B1-41EA-A7E8-3E34E251150E}"/>
            </a:ext>
          </a:extLst>
        </xdr:cNvPr>
        <xdr:cNvSpPr/>
      </xdr:nvSpPr>
      <xdr:spPr>
        <a:xfrm>
          <a:off x="4584700" y="1052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50437</xdr:rowOff>
    </xdr:from>
    <xdr:to>
      <xdr:col>20</xdr:col>
      <xdr:colOff>38100</xdr:colOff>
      <xdr:row>61</xdr:row>
      <xdr:rowOff>152037</xdr:rowOff>
    </xdr:to>
    <xdr:sp macro="" textlink="">
      <xdr:nvSpPr>
        <xdr:cNvPr id="182" name="フローチャート: 判断 181">
          <a:extLst>
            <a:ext uri="{FF2B5EF4-FFF2-40B4-BE49-F238E27FC236}">
              <a16:creationId xmlns:a16="http://schemas.microsoft.com/office/drawing/2014/main" id="{2EAE46ED-E06A-4133-BF13-8FA3F29A0AFA}"/>
            </a:ext>
          </a:extLst>
        </xdr:cNvPr>
        <xdr:cNvSpPr/>
      </xdr:nvSpPr>
      <xdr:spPr>
        <a:xfrm>
          <a:off x="3746500" y="10508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3" name="フローチャート: 判断 182">
          <a:extLst>
            <a:ext uri="{FF2B5EF4-FFF2-40B4-BE49-F238E27FC236}">
              <a16:creationId xmlns:a16="http://schemas.microsoft.com/office/drawing/2014/main" id="{79A39E3C-229D-4B5F-BFAD-768A57C9B906}"/>
            </a:ext>
          </a:extLst>
        </xdr:cNvPr>
        <xdr:cNvSpPr/>
      </xdr:nvSpPr>
      <xdr:spPr>
        <a:xfrm>
          <a:off x="2857500" y="1049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21046</xdr:rowOff>
    </xdr:from>
    <xdr:to>
      <xdr:col>10</xdr:col>
      <xdr:colOff>165100</xdr:colOff>
      <xdr:row>61</xdr:row>
      <xdr:rowOff>122646</xdr:rowOff>
    </xdr:to>
    <xdr:sp macro="" textlink="">
      <xdr:nvSpPr>
        <xdr:cNvPr id="184" name="フローチャート: 判断 183">
          <a:extLst>
            <a:ext uri="{FF2B5EF4-FFF2-40B4-BE49-F238E27FC236}">
              <a16:creationId xmlns:a16="http://schemas.microsoft.com/office/drawing/2014/main" id="{1D672DA8-AC5E-4C90-8384-5070AB579F67}"/>
            </a:ext>
          </a:extLst>
        </xdr:cNvPr>
        <xdr:cNvSpPr/>
      </xdr:nvSpPr>
      <xdr:spPr>
        <a:xfrm>
          <a:off x="1968500" y="10479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16147</xdr:rowOff>
    </xdr:from>
    <xdr:to>
      <xdr:col>6</xdr:col>
      <xdr:colOff>38100</xdr:colOff>
      <xdr:row>61</xdr:row>
      <xdr:rowOff>117747</xdr:rowOff>
    </xdr:to>
    <xdr:sp macro="" textlink="">
      <xdr:nvSpPr>
        <xdr:cNvPr id="185" name="フローチャート: 判断 184">
          <a:extLst>
            <a:ext uri="{FF2B5EF4-FFF2-40B4-BE49-F238E27FC236}">
              <a16:creationId xmlns:a16="http://schemas.microsoft.com/office/drawing/2014/main" id="{287FF1A8-6896-4F14-9654-A1DD81C5CAF8}"/>
            </a:ext>
          </a:extLst>
        </xdr:cNvPr>
        <xdr:cNvSpPr/>
      </xdr:nvSpPr>
      <xdr:spPr>
        <a:xfrm>
          <a:off x="1079500" y="10474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8DB9676E-196F-49B3-AD2F-FD27178DD359}"/>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48912A0B-4D27-412F-BA6D-A93ED4DE4D2E}"/>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AB60273F-FA90-45BB-97DF-862017807EEA}"/>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B6E9383C-76E2-42E9-81DF-A1D4E8E65E31}"/>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EDDF4D4C-134E-40AB-A32C-B98332B74741}"/>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22678</xdr:rowOff>
    </xdr:from>
    <xdr:to>
      <xdr:col>24</xdr:col>
      <xdr:colOff>114300</xdr:colOff>
      <xdr:row>62</xdr:row>
      <xdr:rowOff>124278</xdr:rowOff>
    </xdr:to>
    <xdr:sp macro="" textlink="">
      <xdr:nvSpPr>
        <xdr:cNvPr id="191" name="楕円 190">
          <a:extLst>
            <a:ext uri="{FF2B5EF4-FFF2-40B4-BE49-F238E27FC236}">
              <a16:creationId xmlns:a16="http://schemas.microsoft.com/office/drawing/2014/main" id="{18F9B9D2-443B-499D-B28A-C800E9170CE1}"/>
            </a:ext>
          </a:extLst>
        </xdr:cNvPr>
        <xdr:cNvSpPr/>
      </xdr:nvSpPr>
      <xdr:spPr>
        <a:xfrm>
          <a:off x="4584700" y="10652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1105</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607E80DE-7706-49E0-B03E-6BC490235CC1}"/>
            </a:ext>
          </a:extLst>
        </xdr:cNvPr>
        <xdr:cNvSpPr txBox="1"/>
      </xdr:nvSpPr>
      <xdr:spPr>
        <a:xfrm>
          <a:off x="4673600" y="10631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19413</xdr:rowOff>
    </xdr:from>
    <xdr:to>
      <xdr:col>20</xdr:col>
      <xdr:colOff>38100</xdr:colOff>
      <xdr:row>62</xdr:row>
      <xdr:rowOff>121013</xdr:rowOff>
    </xdr:to>
    <xdr:sp macro="" textlink="">
      <xdr:nvSpPr>
        <xdr:cNvPr id="193" name="楕円 192">
          <a:extLst>
            <a:ext uri="{FF2B5EF4-FFF2-40B4-BE49-F238E27FC236}">
              <a16:creationId xmlns:a16="http://schemas.microsoft.com/office/drawing/2014/main" id="{23ACDA4B-CD40-4BC1-A9A9-FA4FB965CABA}"/>
            </a:ext>
          </a:extLst>
        </xdr:cNvPr>
        <xdr:cNvSpPr/>
      </xdr:nvSpPr>
      <xdr:spPr>
        <a:xfrm>
          <a:off x="3746500" y="10649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70213</xdr:rowOff>
    </xdr:from>
    <xdr:to>
      <xdr:col>24</xdr:col>
      <xdr:colOff>63500</xdr:colOff>
      <xdr:row>62</xdr:row>
      <xdr:rowOff>73478</xdr:rowOff>
    </xdr:to>
    <xdr:cxnSp macro="">
      <xdr:nvCxnSpPr>
        <xdr:cNvPr id="194" name="直線コネクタ 193">
          <a:extLst>
            <a:ext uri="{FF2B5EF4-FFF2-40B4-BE49-F238E27FC236}">
              <a16:creationId xmlns:a16="http://schemas.microsoft.com/office/drawing/2014/main" id="{1D85693B-80F7-4554-B968-11A527A6DF22}"/>
            </a:ext>
          </a:extLst>
        </xdr:cNvPr>
        <xdr:cNvCxnSpPr/>
      </xdr:nvCxnSpPr>
      <xdr:spPr>
        <a:xfrm>
          <a:off x="3797300" y="10700113"/>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169635</xdr:rowOff>
    </xdr:from>
    <xdr:to>
      <xdr:col>15</xdr:col>
      <xdr:colOff>101600</xdr:colOff>
      <xdr:row>62</xdr:row>
      <xdr:rowOff>99785</xdr:rowOff>
    </xdr:to>
    <xdr:sp macro="" textlink="">
      <xdr:nvSpPr>
        <xdr:cNvPr id="195" name="楕円 194">
          <a:extLst>
            <a:ext uri="{FF2B5EF4-FFF2-40B4-BE49-F238E27FC236}">
              <a16:creationId xmlns:a16="http://schemas.microsoft.com/office/drawing/2014/main" id="{6716C550-8A39-4F68-B6D1-06A8876B5924}"/>
            </a:ext>
          </a:extLst>
        </xdr:cNvPr>
        <xdr:cNvSpPr/>
      </xdr:nvSpPr>
      <xdr:spPr>
        <a:xfrm>
          <a:off x="2857500" y="1062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48985</xdr:rowOff>
    </xdr:from>
    <xdr:to>
      <xdr:col>19</xdr:col>
      <xdr:colOff>177800</xdr:colOff>
      <xdr:row>62</xdr:row>
      <xdr:rowOff>70213</xdr:rowOff>
    </xdr:to>
    <xdr:cxnSp macro="">
      <xdr:nvCxnSpPr>
        <xdr:cNvPr id="196" name="直線コネクタ 195">
          <a:extLst>
            <a:ext uri="{FF2B5EF4-FFF2-40B4-BE49-F238E27FC236}">
              <a16:creationId xmlns:a16="http://schemas.microsoft.com/office/drawing/2014/main" id="{067A1865-7175-4F92-8FA3-4C045D331017}"/>
            </a:ext>
          </a:extLst>
        </xdr:cNvPr>
        <xdr:cNvCxnSpPr/>
      </xdr:nvCxnSpPr>
      <xdr:spPr>
        <a:xfrm>
          <a:off x="2908300" y="10678885"/>
          <a:ext cx="8890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159838</xdr:rowOff>
    </xdr:from>
    <xdr:to>
      <xdr:col>10</xdr:col>
      <xdr:colOff>165100</xdr:colOff>
      <xdr:row>62</xdr:row>
      <xdr:rowOff>89988</xdr:rowOff>
    </xdr:to>
    <xdr:sp macro="" textlink="">
      <xdr:nvSpPr>
        <xdr:cNvPr id="197" name="楕円 196">
          <a:extLst>
            <a:ext uri="{FF2B5EF4-FFF2-40B4-BE49-F238E27FC236}">
              <a16:creationId xmlns:a16="http://schemas.microsoft.com/office/drawing/2014/main" id="{5962FE6C-E564-4938-8063-9EEC2D364B6F}"/>
            </a:ext>
          </a:extLst>
        </xdr:cNvPr>
        <xdr:cNvSpPr/>
      </xdr:nvSpPr>
      <xdr:spPr>
        <a:xfrm>
          <a:off x="1968500" y="10618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39188</xdr:rowOff>
    </xdr:from>
    <xdr:to>
      <xdr:col>15</xdr:col>
      <xdr:colOff>50800</xdr:colOff>
      <xdr:row>62</xdr:row>
      <xdr:rowOff>48985</xdr:rowOff>
    </xdr:to>
    <xdr:cxnSp macro="">
      <xdr:nvCxnSpPr>
        <xdr:cNvPr id="198" name="直線コネクタ 197">
          <a:extLst>
            <a:ext uri="{FF2B5EF4-FFF2-40B4-BE49-F238E27FC236}">
              <a16:creationId xmlns:a16="http://schemas.microsoft.com/office/drawing/2014/main" id="{C3B00DEA-3998-4106-9789-C63C31321D3F}"/>
            </a:ext>
          </a:extLst>
        </xdr:cNvPr>
        <xdr:cNvCxnSpPr/>
      </xdr:nvCxnSpPr>
      <xdr:spPr>
        <a:xfrm>
          <a:off x="2019300" y="10669088"/>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143510</xdr:rowOff>
    </xdr:from>
    <xdr:to>
      <xdr:col>6</xdr:col>
      <xdr:colOff>38100</xdr:colOff>
      <xdr:row>62</xdr:row>
      <xdr:rowOff>73660</xdr:rowOff>
    </xdr:to>
    <xdr:sp macro="" textlink="">
      <xdr:nvSpPr>
        <xdr:cNvPr id="199" name="楕円 198">
          <a:extLst>
            <a:ext uri="{FF2B5EF4-FFF2-40B4-BE49-F238E27FC236}">
              <a16:creationId xmlns:a16="http://schemas.microsoft.com/office/drawing/2014/main" id="{DCAB8DC1-8390-4634-AE83-F4694383D78F}"/>
            </a:ext>
          </a:extLst>
        </xdr:cNvPr>
        <xdr:cNvSpPr/>
      </xdr:nvSpPr>
      <xdr:spPr>
        <a:xfrm>
          <a:off x="1079500" y="1060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22860</xdr:rowOff>
    </xdr:from>
    <xdr:to>
      <xdr:col>10</xdr:col>
      <xdr:colOff>114300</xdr:colOff>
      <xdr:row>62</xdr:row>
      <xdr:rowOff>39188</xdr:rowOff>
    </xdr:to>
    <xdr:cxnSp macro="">
      <xdr:nvCxnSpPr>
        <xdr:cNvPr id="200" name="直線コネクタ 199">
          <a:extLst>
            <a:ext uri="{FF2B5EF4-FFF2-40B4-BE49-F238E27FC236}">
              <a16:creationId xmlns:a16="http://schemas.microsoft.com/office/drawing/2014/main" id="{9D1D32E1-589A-4980-ABA4-EB4FA721E7B7}"/>
            </a:ext>
          </a:extLst>
        </xdr:cNvPr>
        <xdr:cNvCxnSpPr/>
      </xdr:nvCxnSpPr>
      <xdr:spPr>
        <a:xfrm>
          <a:off x="1130300" y="10652760"/>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168564</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552CA610-DDD8-4562-92E9-ED24537339B8}"/>
            </a:ext>
          </a:extLst>
        </xdr:cNvPr>
        <xdr:cNvSpPr txBox="1"/>
      </xdr:nvSpPr>
      <xdr:spPr>
        <a:xfrm>
          <a:off x="3582044" y="10284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152236</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9B929928-E670-4221-8DBF-D118AB6B1459}"/>
            </a:ext>
          </a:extLst>
        </xdr:cNvPr>
        <xdr:cNvSpPr txBox="1"/>
      </xdr:nvSpPr>
      <xdr:spPr>
        <a:xfrm>
          <a:off x="2705744" y="10267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139173</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E433C946-A8BB-441D-9F4E-A967D5A83A2F}"/>
            </a:ext>
          </a:extLst>
        </xdr:cNvPr>
        <xdr:cNvSpPr txBox="1"/>
      </xdr:nvSpPr>
      <xdr:spPr>
        <a:xfrm>
          <a:off x="1816744" y="102547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134274</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094DAA75-554A-4854-A402-82B9D06F8C6A}"/>
            </a:ext>
          </a:extLst>
        </xdr:cNvPr>
        <xdr:cNvSpPr txBox="1"/>
      </xdr:nvSpPr>
      <xdr:spPr>
        <a:xfrm>
          <a:off x="927744" y="102498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112140</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14F1593F-09F5-4087-8337-F4C455545854}"/>
            </a:ext>
          </a:extLst>
        </xdr:cNvPr>
        <xdr:cNvSpPr txBox="1"/>
      </xdr:nvSpPr>
      <xdr:spPr>
        <a:xfrm>
          <a:off x="3582044" y="10742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90912</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FE405E77-328C-42B5-BA77-784F56A3050C}"/>
            </a:ext>
          </a:extLst>
        </xdr:cNvPr>
        <xdr:cNvSpPr txBox="1"/>
      </xdr:nvSpPr>
      <xdr:spPr>
        <a:xfrm>
          <a:off x="2705744" y="10720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81115</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90B07655-234C-4899-95AE-C8C2703F0804}"/>
            </a:ext>
          </a:extLst>
        </xdr:cNvPr>
        <xdr:cNvSpPr txBox="1"/>
      </xdr:nvSpPr>
      <xdr:spPr>
        <a:xfrm>
          <a:off x="1816744" y="10711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64787</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3D87F9F7-61B5-4551-BCC7-AF0D5548903E}"/>
            </a:ext>
          </a:extLst>
        </xdr:cNvPr>
        <xdr:cNvSpPr txBox="1"/>
      </xdr:nvSpPr>
      <xdr:spPr>
        <a:xfrm>
          <a:off x="927744" y="10694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332E5DEA-E8CB-4875-A870-44B5111669F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B9B1849A-7FCF-4219-AA86-ADA55D0D4483}"/>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1F6FABE7-C6C9-4A88-BCF0-89275DF112DA}"/>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FA857215-5698-4CB5-9C98-6AB4C79D1506}"/>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2F1EFA25-74AC-4C95-8DA0-F9EF49B6BDA3}"/>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DC7B3BE6-E785-41B4-9E87-3A54706E5DED}"/>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5D3D6B4A-6BFC-41AB-9D27-AD26639B6BF4}"/>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709A0BC1-C480-4458-9B23-277E8359E1C9}"/>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E4206971-FC46-44E2-BA66-22CFA5407655}"/>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39B9DE05-C924-4CF6-8561-0879E0DF03CA}"/>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95D98D7A-01D5-431E-969D-12686864D411}"/>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035742CB-8C82-41E0-9A34-342BB269880B}"/>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5801077E-CEF6-4E0F-992A-8ADF8DD97204}"/>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2" name="テキスト ボックス 221">
          <a:extLst>
            <a:ext uri="{FF2B5EF4-FFF2-40B4-BE49-F238E27FC236}">
              <a16:creationId xmlns:a16="http://schemas.microsoft.com/office/drawing/2014/main" id="{E9D09CED-7A8D-4072-9373-DDF560C15693}"/>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BC43152E-825C-438A-B639-BC204E20A8DC}"/>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4" name="テキスト ボックス 223">
          <a:extLst>
            <a:ext uri="{FF2B5EF4-FFF2-40B4-BE49-F238E27FC236}">
              <a16:creationId xmlns:a16="http://schemas.microsoft.com/office/drawing/2014/main" id="{D0A87DCC-35FE-45BB-AD6A-BCA789A38652}"/>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F2C8E647-A290-4DE1-A37B-47D924FABF3C}"/>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6" name="テキスト ボックス 225">
          <a:extLst>
            <a:ext uri="{FF2B5EF4-FFF2-40B4-BE49-F238E27FC236}">
              <a16:creationId xmlns:a16="http://schemas.microsoft.com/office/drawing/2014/main" id="{0A4D0037-F282-4278-A446-C07821BE2245}"/>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A6817005-88BF-4CB3-A8AB-FE93E417068E}"/>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06CF3F1B-4711-489C-95F6-2BE9A31F5EAB}"/>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D4A1F357-12D3-4D0B-A813-30499675FD5A}"/>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C63279AB-6864-49B7-B064-287C974284F6}"/>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E5104266-D344-4407-98C8-BE21BF2A6EF5}"/>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168439</xdr:rowOff>
    </xdr:from>
    <xdr:to>
      <xdr:col>54</xdr:col>
      <xdr:colOff>189865</xdr:colOff>
      <xdr:row>64</xdr:row>
      <xdr:rowOff>75602</xdr:rowOff>
    </xdr:to>
    <xdr:cxnSp macro="">
      <xdr:nvCxnSpPr>
        <xdr:cNvPr id="232" name="直線コネクタ 231">
          <a:extLst>
            <a:ext uri="{FF2B5EF4-FFF2-40B4-BE49-F238E27FC236}">
              <a16:creationId xmlns:a16="http://schemas.microsoft.com/office/drawing/2014/main" id="{60D7BBC2-0801-45FE-BE15-AB0B0CA36762}"/>
            </a:ext>
          </a:extLst>
        </xdr:cNvPr>
        <xdr:cNvCxnSpPr/>
      </xdr:nvCxnSpPr>
      <xdr:spPr>
        <a:xfrm flipV="1">
          <a:off x="10476865" y="9769639"/>
          <a:ext cx="0" cy="12787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79429</xdr:rowOff>
    </xdr:from>
    <xdr:ext cx="378565" cy="259045"/>
    <xdr:sp macro="" textlink="">
      <xdr:nvSpPr>
        <xdr:cNvPr id="233" name="【橋りょう・トンネル】&#10;一人当たり有形固定資産（償却資産）額最小値テキスト">
          <a:extLst>
            <a:ext uri="{FF2B5EF4-FFF2-40B4-BE49-F238E27FC236}">
              <a16:creationId xmlns:a16="http://schemas.microsoft.com/office/drawing/2014/main" id="{FE79B6A1-58FE-4932-AEBB-62E73BCCC39C}"/>
            </a:ext>
          </a:extLst>
        </xdr:cNvPr>
        <xdr:cNvSpPr txBox="1"/>
      </xdr:nvSpPr>
      <xdr:spPr>
        <a:xfrm>
          <a:off x="10515600" y="110522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75602</xdr:rowOff>
    </xdr:from>
    <xdr:to>
      <xdr:col>55</xdr:col>
      <xdr:colOff>88900</xdr:colOff>
      <xdr:row>64</xdr:row>
      <xdr:rowOff>75602</xdr:rowOff>
    </xdr:to>
    <xdr:cxnSp macro="">
      <xdr:nvCxnSpPr>
        <xdr:cNvPr id="234" name="直線コネクタ 233">
          <a:extLst>
            <a:ext uri="{FF2B5EF4-FFF2-40B4-BE49-F238E27FC236}">
              <a16:creationId xmlns:a16="http://schemas.microsoft.com/office/drawing/2014/main" id="{807C05A9-FB01-4E54-AFDE-7F38F1F9C89D}"/>
            </a:ext>
          </a:extLst>
        </xdr:cNvPr>
        <xdr:cNvCxnSpPr/>
      </xdr:nvCxnSpPr>
      <xdr:spPr>
        <a:xfrm>
          <a:off x="10388600" y="110484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115116</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7CE51D99-71F4-41A1-860D-AEA98DB9BE64}"/>
            </a:ext>
          </a:extLst>
        </xdr:cNvPr>
        <xdr:cNvSpPr txBox="1"/>
      </xdr:nvSpPr>
      <xdr:spPr>
        <a:xfrm>
          <a:off x="10515600" y="954486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168439</xdr:rowOff>
    </xdr:from>
    <xdr:to>
      <xdr:col>55</xdr:col>
      <xdr:colOff>88900</xdr:colOff>
      <xdr:row>56</xdr:row>
      <xdr:rowOff>168439</xdr:rowOff>
    </xdr:to>
    <xdr:cxnSp macro="">
      <xdr:nvCxnSpPr>
        <xdr:cNvPr id="236" name="直線コネクタ 235">
          <a:extLst>
            <a:ext uri="{FF2B5EF4-FFF2-40B4-BE49-F238E27FC236}">
              <a16:creationId xmlns:a16="http://schemas.microsoft.com/office/drawing/2014/main" id="{2A6FF7A7-B809-4923-827D-97BB59F38B16}"/>
            </a:ext>
          </a:extLst>
        </xdr:cNvPr>
        <xdr:cNvCxnSpPr/>
      </xdr:nvCxnSpPr>
      <xdr:spPr>
        <a:xfrm>
          <a:off x="10388600" y="9769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6777</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24104DB6-F9C7-41D7-9787-73DD2F531B80}"/>
            </a:ext>
          </a:extLst>
        </xdr:cNvPr>
        <xdr:cNvSpPr txBox="1"/>
      </xdr:nvSpPr>
      <xdr:spPr>
        <a:xfrm>
          <a:off x="10515600" y="104652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302,677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155350</xdr:rowOff>
    </xdr:from>
    <xdr:to>
      <xdr:col>55</xdr:col>
      <xdr:colOff>50800</xdr:colOff>
      <xdr:row>62</xdr:row>
      <xdr:rowOff>85500</xdr:rowOff>
    </xdr:to>
    <xdr:sp macro="" textlink="">
      <xdr:nvSpPr>
        <xdr:cNvPr id="238" name="フローチャート: 判断 237">
          <a:extLst>
            <a:ext uri="{FF2B5EF4-FFF2-40B4-BE49-F238E27FC236}">
              <a16:creationId xmlns:a16="http://schemas.microsoft.com/office/drawing/2014/main" id="{747F7926-40FC-40AA-A0D2-BA5910DC9334}"/>
            </a:ext>
          </a:extLst>
        </xdr:cNvPr>
        <xdr:cNvSpPr/>
      </xdr:nvSpPr>
      <xdr:spPr>
        <a:xfrm>
          <a:off x="10426700" y="1061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157266</xdr:rowOff>
    </xdr:from>
    <xdr:to>
      <xdr:col>50</xdr:col>
      <xdr:colOff>165100</xdr:colOff>
      <xdr:row>62</xdr:row>
      <xdr:rowOff>87416</xdr:rowOff>
    </xdr:to>
    <xdr:sp macro="" textlink="">
      <xdr:nvSpPr>
        <xdr:cNvPr id="239" name="フローチャート: 判断 238">
          <a:extLst>
            <a:ext uri="{FF2B5EF4-FFF2-40B4-BE49-F238E27FC236}">
              <a16:creationId xmlns:a16="http://schemas.microsoft.com/office/drawing/2014/main" id="{D36D1954-073D-46E3-A223-A2216BD7D2F5}"/>
            </a:ext>
          </a:extLst>
        </xdr:cNvPr>
        <xdr:cNvSpPr/>
      </xdr:nvSpPr>
      <xdr:spPr>
        <a:xfrm>
          <a:off x="9588500" y="1061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167953</xdr:rowOff>
    </xdr:from>
    <xdr:to>
      <xdr:col>46</xdr:col>
      <xdr:colOff>38100</xdr:colOff>
      <xdr:row>62</xdr:row>
      <xdr:rowOff>98103</xdr:rowOff>
    </xdr:to>
    <xdr:sp macro="" textlink="">
      <xdr:nvSpPr>
        <xdr:cNvPr id="240" name="フローチャート: 判断 239">
          <a:extLst>
            <a:ext uri="{FF2B5EF4-FFF2-40B4-BE49-F238E27FC236}">
              <a16:creationId xmlns:a16="http://schemas.microsoft.com/office/drawing/2014/main" id="{EB2BA4B7-AAEB-4CEA-B511-DC8C70BC523A}"/>
            </a:ext>
          </a:extLst>
        </xdr:cNvPr>
        <xdr:cNvSpPr/>
      </xdr:nvSpPr>
      <xdr:spPr>
        <a:xfrm>
          <a:off x="8699500" y="10626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163868</xdr:rowOff>
    </xdr:from>
    <xdr:to>
      <xdr:col>41</xdr:col>
      <xdr:colOff>101600</xdr:colOff>
      <xdr:row>62</xdr:row>
      <xdr:rowOff>94018</xdr:rowOff>
    </xdr:to>
    <xdr:sp macro="" textlink="">
      <xdr:nvSpPr>
        <xdr:cNvPr id="241" name="フローチャート: 判断 240">
          <a:extLst>
            <a:ext uri="{FF2B5EF4-FFF2-40B4-BE49-F238E27FC236}">
              <a16:creationId xmlns:a16="http://schemas.microsoft.com/office/drawing/2014/main" id="{0092C05D-334A-486B-922E-CB592311DC50}"/>
            </a:ext>
          </a:extLst>
        </xdr:cNvPr>
        <xdr:cNvSpPr/>
      </xdr:nvSpPr>
      <xdr:spPr>
        <a:xfrm>
          <a:off x="7810500" y="10622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35189</xdr:rowOff>
    </xdr:from>
    <xdr:to>
      <xdr:col>36</xdr:col>
      <xdr:colOff>165100</xdr:colOff>
      <xdr:row>62</xdr:row>
      <xdr:rowOff>136789</xdr:rowOff>
    </xdr:to>
    <xdr:sp macro="" textlink="">
      <xdr:nvSpPr>
        <xdr:cNvPr id="242" name="フローチャート: 判断 241">
          <a:extLst>
            <a:ext uri="{FF2B5EF4-FFF2-40B4-BE49-F238E27FC236}">
              <a16:creationId xmlns:a16="http://schemas.microsoft.com/office/drawing/2014/main" id="{EFB760E0-2514-49F2-99DD-C60E5A127C63}"/>
            </a:ext>
          </a:extLst>
        </xdr:cNvPr>
        <xdr:cNvSpPr/>
      </xdr:nvSpPr>
      <xdr:spPr>
        <a:xfrm>
          <a:off x="6921500" y="10665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34C7FF39-14A2-4CFC-9D27-CAFAB294DD7D}"/>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870E5EFC-4E70-413B-A1B1-F10903C11CDC}"/>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3D31BA8F-8324-4369-A517-DB66FC91D279}"/>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708FF98C-D50A-4677-8846-6EC462DB471B}"/>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F2472B2F-D712-471A-B4C2-7C3790D546D4}"/>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86859</xdr:rowOff>
    </xdr:from>
    <xdr:to>
      <xdr:col>55</xdr:col>
      <xdr:colOff>50800</xdr:colOff>
      <xdr:row>63</xdr:row>
      <xdr:rowOff>17009</xdr:rowOff>
    </xdr:to>
    <xdr:sp macro="" textlink="">
      <xdr:nvSpPr>
        <xdr:cNvPr id="248" name="楕円 247">
          <a:extLst>
            <a:ext uri="{FF2B5EF4-FFF2-40B4-BE49-F238E27FC236}">
              <a16:creationId xmlns:a16="http://schemas.microsoft.com/office/drawing/2014/main" id="{B16F707E-EA46-46E2-8B2B-CF314CE7CBB3}"/>
            </a:ext>
          </a:extLst>
        </xdr:cNvPr>
        <xdr:cNvSpPr/>
      </xdr:nvSpPr>
      <xdr:spPr>
        <a:xfrm>
          <a:off x="10426700" y="10716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65286</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4268C273-E801-4408-90F2-12071BB5D6C6}"/>
            </a:ext>
          </a:extLst>
        </xdr:cNvPr>
        <xdr:cNvSpPr txBox="1"/>
      </xdr:nvSpPr>
      <xdr:spPr>
        <a:xfrm>
          <a:off x="10515600" y="106951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95841</xdr:rowOff>
    </xdr:from>
    <xdr:to>
      <xdr:col>50</xdr:col>
      <xdr:colOff>165100</xdr:colOff>
      <xdr:row>63</xdr:row>
      <xdr:rowOff>25991</xdr:rowOff>
    </xdr:to>
    <xdr:sp macro="" textlink="">
      <xdr:nvSpPr>
        <xdr:cNvPr id="250" name="楕円 249">
          <a:extLst>
            <a:ext uri="{FF2B5EF4-FFF2-40B4-BE49-F238E27FC236}">
              <a16:creationId xmlns:a16="http://schemas.microsoft.com/office/drawing/2014/main" id="{A5982A66-22CB-4D4E-A0AD-94630E99E80F}"/>
            </a:ext>
          </a:extLst>
        </xdr:cNvPr>
        <xdr:cNvSpPr/>
      </xdr:nvSpPr>
      <xdr:spPr>
        <a:xfrm>
          <a:off x="9588500" y="10725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137659</xdr:rowOff>
    </xdr:from>
    <xdr:to>
      <xdr:col>55</xdr:col>
      <xdr:colOff>0</xdr:colOff>
      <xdr:row>62</xdr:row>
      <xdr:rowOff>146641</xdr:rowOff>
    </xdr:to>
    <xdr:cxnSp macro="">
      <xdr:nvCxnSpPr>
        <xdr:cNvPr id="251" name="直線コネクタ 250">
          <a:extLst>
            <a:ext uri="{FF2B5EF4-FFF2-40B4-BE49-F238E27FC236}">
              <a16:creationId xmlns:a16="http://schemas.microsoft.com/office/drawing/2014/main" id="{5476E00B-4586-4295-A7CD-B55CFD28C741}"/>
            </a:ext>
          </a:extLst>
        </xdr:cNvPr>
        <xdr:cNvCxnSpPr/>
      </xdr:nvCxnSpPr>
      <xdr:spPr>
        <a:xfrm flipV="1">
          <a:off x="9639300" y="10767559"/>
          <a:ext cx="838200" cy="8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99183</xdr:rowOff>
    </xdr:from>
    <xdr:to>
      <xdr:col>46</xdr:col>
      <xdr:colOff>38100</xdr:colOff>
      <xdr:row>63</xdr:row>
      <xdr:rowOff>29333</xdr:rowOff>
    </xdr:to>
    <xdr:sp macro="" textlink="">
      <xdr:nvSpPr>
        <xdr:cNvPr id="252" name="楕円 251">
          <a:extLst>
            <a:ext uri="{FF2B5EF4-FFF2-40B4-BE49-F238E27FC236}">
              <a16:creationId xmlns:a16="http://schemas.microsoft.com/office/drawing/2014/main" id="{81DB8882-FF6C-4A23-8413-734729456845}"/>
            </a:ext>
          </a:extLst>
        </xdr:cNvPr>
        <xdr:cNvSpPr/>
      </xdr:nvSpPr>
      <xdr:spPr>
        <a:xfrm>
          <a:off x="8699500" y="10729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146641</xdr:rowOff>
    </xdr:from>
    <xdr:to>
      <xdr:col>50</xdr:col>
      <xdr:colOff>114300</xdr:colOff>
      <xdr:row>62</xdr:row>
      <xdr:rowOff>149983</xdr:rowOff>
    </xdr:to>
    <xdr:cxnSp macro="">
      <xdr:nvCxnSpPr>
        <xdr:cNvPr id="253" name="直線コネクタ 252">
          <a:extLst>
            <a:ext uri="{FF2B5EF4-FFF2-40B4-BE49-F238E27FC236}">
              <a16:creationId xmlns:a16="http://schemas.microsoft.com/office/drawing/2014/main" id="{B0EF4F34-5E4B-4062-BBF3-7E2A7C8C595F}"/>
            </a:ext>
          </a:extLst>
        </xdr:cNvPr>
        <xdr:cNvCxnSpPr/>
      </xdr:nvCxnSpPr>
      <xdr:spPr>
        <a:xfrm flipV="1">
          <a:off x="8750300" y="10776541"/>
          <a:ext cx="889000" cy="3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104124</xdr:rowOff>
    </xdr:from>
    <xdr:to>
      <xdr:col>41</xdr:col>
      <xdr:colOff>101600</xdr:colOff>
      <xdr:row>63</xdr:row>
      <xdr:rowOff>34274</xdr:rowOff>
    </xdr:to>
    <xdr:sp macro="" textlink="">
      <xdr:nvSpPr>
        <xdr:cNvPr id="254" name="楕円 253">
          <a:extLst>
            <a:ext uri="{FF2B5EF4-FFF2-40B4-BE49-F238E27FC236}">
              <a16:creationId xmlns:a16="http://schemas.microsoft.com/office/drawing/2014/main" id="{8C5E6C1C-4F55-4E89-9492-976EA9ED0B92}"/>
            </a:ext>
          </a:extLst>
        </xdr:cNvPr>
        <xdr:cNvSpPr/>
      </xdr:nvSpPr>
      <xdr:spPr>
        <a:xfrm>
          <a:off x="7810500" y="10734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149983</xdr:rowOff>
    </xdr:from>
    <xdr:to>
      <xdr:col>45</xdr:col>
      <xdr:colOff>177800</xdr:colOff>
      <xdr:row>62</xdr:row>
      <xdr:rowOff>154924</xdr:rowOff>
    </xdr:to>
    <xdr:cxnSp macro="">
      <xdr:nvCxnSpPr>
        <xdr:cNvPr id="255" name="直線コネクタ 254">
          <a:extLst>
            <a:ext uri="{FF2B5EF4-FFF2-40B4-BE49-F238E27FC236}">
              <a16:creationId xmlns:a16="http://schemas.microsoft.com/office/drawing/2014/main" id="{1423BBC1-51E8-45DC-8202-770C7CFAA5AE}"/>
            </a:ext>
          </a:extLst>
        </xdr:cNvPr>
        <xdr:cNvCxnSpPr/>
      </xdr:nvCxnSpPr>
      <xdr:spPr>
        <a:xfrm flipV="1">
          <a:off x="7861300" y="10779883"/>
          <a:ext cx="889000" cy="4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106680</xdr:rowOff>
    </xdr:from>
    <xdr:to>
      <xdr:col>36</xdr:col>
      <xdr:colOff>165100</xdr:colOff>
      <xdr:row>63</xdr:row>
      <xdr:rowOff>36830</xdr:rowOff>
    </xdr:to>
    <xdr:sp macro="" textlink="">
      <xdr:nvSpPr>
        <xdr:cNvPr id="256" name="楕円 255">
          <a:extLst>
            <a:ext uri="{FF2B5EF4-FFF2-40B4-BE49-F238E27FC236}">
              <a16:creationId xmlns:a16="http://schemas.microsoft.com/office/drawing/2014/main" id="{9B9F4028-13D6-4658-8AB8-745B2CD7E62B}"/>
            </a:ext>
          </a:extLst>
        </xdr:cNvPr>
        <xdr:cNvSpPr/>
      </xdr:nvSpPr>
      <xdr:spPr>
        <a:xfrm>
          <a:off x="6921500" y="10736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154924</xdr:rowOff>
    </xdr:from>
    <xdr:to>
      <xdr:col>41</xdr:col>
      <xdr:colOff>50800</xdr:colOff>
      <xdr:row>62</xdr:row>
      <xdr:rowOff>157480</xdr:rowOff>
    </xdr:to>
    <xdr:cxnSp macro="">
      <xdr:nvCxnSpPr>
        <xdr:cNvPr id="257" name="直線コネクタ 256">
          <a:extLst>
            <a:ext uri="{FF2B5EF4-FFF2-40B4-BE49-F238E27FC236}">
              <a16:creationId xmlns:a16="http://schemas.microsoft.com/office/drawing/2014/main" id="{28893D27-06F4-474C-B979-CA75B806A761}"/>
            </a:ext>
          </a:extLst>
        </xdr:cNvPr>
        <xdr:cNvCxnSpPr/>
      </xdr:nvCxnSpPr>
      <xdr:spPr>
        <a:xfrm flipV="1">
          <a:off x="6972300" y="10784824"/>
          <a:ext cx="889000" cy="2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103943</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11953BAD-2351-4239-8477-3A2E4BDF3FD2}"/>
            </a:ext>
          </a:extLst>
        </xdr:cNvPr>
        <xdr:cNvSpPr txBox="1"/>
      </xdr:nvSpPr>
      <xdr:spPr>
        <a:xfrm>
          <a:off x="9327095" y="103909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114630</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D4C4E65C-31B1-4A3F-95CB-D3DCEBCF3F54}"/>
            </a:ext>
          </a:extLst>
        </xdr:cNvPr>
        <xdr:cNvSpPr txBox="1"/>
      </xdr:nvSpPr>
      <xdr:spPr>
        <a:xfrm>
          <a:off x="8450795" y="104016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292,754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110545</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9D17E543-ED89-40AF-BD73-0C33424EBFAE}"/>
            </a:ext>
          </a:extLst>
        </xdr:cNvPr>
        <xdr:cNvSpPr txBox="1"/>
      </xdr:nvSpPr>
      <xdr:spPr>
        <a:xfrm>
          <a:off x="7561795" y="10397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153316</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472E7986-5D51-4CD4-B703-2B29C451C4A1}"/>
            </a:ext>
          </a:extLst>
        </xdr:cNvPr>
        <xdr:cNvSpPr txBox="1"/>
      </xdr:nvSpPr>
      <xdr:spPr>
        <a:xfrm>
          <a:off x="6672795" y="10440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17118</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72A0F207-4DE9-4545-9906-FDEDA774AB7A}"/>
            </a:ext>
          </a:extLst>
        </xdr:cNvPr>
        <xdr:cNvSpPr txBox="1"/>
      </xdr:nvSpPr>
      <xdr:spPr>
        <a:xfrm>
          <a:off x="9327095" y="108184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20460</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DE7964C4-ECBD-432D-BA34-44CB60BA62FC}"/>
            </a:ext>
          </a:extLst>
        </xdr:cNvPr>
        <xdr:cNvSpPr txBox="1"/>
      </xdr:nvSpPr>
      <xdr:spPr>
        <a:xfrm>
          <a:off x="8450795" y="108218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25401</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57014FA8-73CE-43EA-89D4-0669C6EA09BA}"/>
            </a:ext>
          </a:extLst>
        </xdr:cNvPr>
        <xdr:cNvSpPr txBox="1"/>
      </xdr:nvSpPr>
      <xdr:spPr>
        <a:xfrm>
          <a:off x="7561795" y="10826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27957</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27CBE44D-6CD2-4A7D-8B9E-51853C27317E}"/>
            </a:ext>
          </a:extLst>
        </xdr:cNvPr>
        <xdr:cNvSpPr txBox="1"/>
      </xdr:nvSpPr>
      <xdr:spPr>
        <a:xfrm>
          <a:off x="6672795" y="108293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C2B2683B-F69B-4009-A1A6-338D3A90EEE7}"/>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D30E23B6-9E6F-4C79-BD34-459742C4C05F}"/>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42F63212-1104-438D-82F2-103F61FA988F}"/>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093D6BC8-C83B-419D-920B-4D751D13527D}"/>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26848AB5-105D-476E-B6FC-2141CE59C12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DB065CD2-A0F2-446C-A380-BC942D82165E}"/>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3A9F89BD-2258-4D02-BAC2-DA964B487982}"/>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0DBCA807-3AD0-49E4-A248-3723B2D8A399}"/>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5690770C-9035-4DC4-B86B-DF7557596CAE}"/>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016B3844-34AF-4A64-9DB9-4AD1857FA06B}"/>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931DFC62-100A-4C36-8FC6-A0011CE02BCC}"/>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B780ABF0-16C0-4DBD-AF2A-4B4406F89925}"/>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1A7A1EEB-2479-47EE-A24A-BA35C2472C09}"/>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03817EA9-B54E-4C51-87D7-014EB57250DF}"/>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5A3A80AF-D0FC-4532-9418-7D1744145A13}"/>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3BDC3780-D002-4D3D-BFA4-0EF50F784A5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779D9478-6A2C-4B94-8FB6-0B5B819A1E38}"/>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730CFB7A-BBBA-433C-8D8C-5217761C920F}"/>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89E2BAE1-6503-4A0E-81AF-798ADFBA1B65}"/>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FEA8645E-06CB-4CC4-9FAD-E07064BAE2C1}"/>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3459860F-1B35-4AD3-AF2E-7BB84F5188ED}"/>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6B751C6D-F056-4F16-A136-98B8A5CCE197}"/>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21BC8462-27DF-4FF1-80E3-C7A132C3841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9B1C1034-3DEF-48FF-9D1E-BB727EDABD01}"/>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87630</xdr:rowOff>
    </xdr:from>
    <xdr:to>
      <xdr:col>24</xdr:col>
      <xdr:colOff>62865</xdr:colOff>
      <xdr:row>86</xdr:row>
      <xdr:rowOff>102870</xdr:rowOff>
    </xdr:to>
    <xdr:cxnSp macro="">
      <xdr:nvCxnSpPr>
        <xdr:cNvPr id="290" name="直線コネクタ 289">
          <a:extLst>
            <a:ext uri="{FF2B5EF4-FFF2-40B4-BE49-F238E27FC236}">
              <a16:creationId xmlns:a16="http://schemas.microsoft.com/office/drawing/2014/main" id="{F690ACDB-DFC1-4C1F-A9E3-E9598EB69F4A}"/>
            </a:ext>
          </a:extLst>
        </xdr:cNvPr>
        <xdr:cNvCxnSpPr/>
      </xdr:nvCxnSpPr>
      <xdr:spPr>
        <a:xfrm flipV="1">
          <a:off x="4634865" y="1346073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106697</xdr:rowOff>
    </xdr:from>
    <xdr:ext cx="405111" cy="259045"/>
    <xdr:sp macro="" textlink="">
      <xdr:nvSpPr>
        <xdr:cNvPr id="291" name="【公営住宅】&#10;有形固定資産減価償却率最小値テキスト">
          <a:extLst>
            <a:ext uri="{FF2B5EF4-FFF2-40B4-BE49-F238E27FC236}">
              <a16:creationId xmlns:a16="http://schemas.microsoft.com/office/drawing/2014/main" id="{93F31E6B-1AEB-42EC-B754-20E91B847BD5}"/>
            </a:ext>
          </a:extLst>
        </xdr:cNvPr>
        <xdr:cNvSpPr txBox="1"/>
      </xdr:nvSpPr>
      <xdr:spPr>
        <a:xfrm>
          <a:off x="4673600" y="1485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102870</xdr:rowOff>
    </xdr:from>
    <xdr:to>
      <xdr:col>24</xdr:col>
      <xdr:colOff>152400</xdr:colOff>
      <xdr:row>86</xdr:row>
      <xdr:rowOff>102870</xdr:rowOff>
    </xdr:to>
    <xdr:cxnSp macro="">
      <xdr:nvCxnSpPr>
        <xdr:cNvPr id="292" name="直線コネクタ 291">
          <a:extLst>
            <a:ext uri="{FF2B5EF4-FFF2-40B4-BE49-F238E27FC236}">
              <a16:creationId xmlns:a16="http://schemas.microsoft.com/office/drawing/2014/main" id="{8FFEEFFD-93F6-462B-8B86-C4497343C89D}"/>
            </a:ext>
          </a:extLst>
        </xdr:cNvPr>
        <xdr:cNvCxnSpPr/>
      </xdr:nvCxnSpPr>
      <xdr:spPr>
        <a:xfrm>
          <a:off x="4546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34307</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1F4F02C8-1578-435C-8BF8-8C44AA0FBBF8}"/>
            </a:ext>
          </a:extLst>
        </xdr:cNvPr>
        <xdr:cNvSpPr txBox="1"/>
      </xdr:nvSpPr>
      <xdr:spPr>
        <a:xfrm>
          <a:off x="4673600" y="1323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87630</xdr:rowOff>
    </xdr:from>
    <xdr:to>
      <xdr:col>24</xdr:col>
      <xdr:colOff>152400</xdr:colOff>
      <xdr:row>78</xdr:row>
      <xdr:rowOff>87630</xdr:rowOff>
    </xdr:to>
    <xdr:cxnSp macro="">
      <xdr:nvCxnSpPr>
        <xdr:cNvPr id="294" name="直線コネクタ 293">
          <a:extLst>
            <a:ext uri="{FF2B5EF4-FFF2-40B4-BE49-F238E27FC236}">
              <a16:creationId xmlns:a16="http://schemas.microsoft.com/office/drawing/2014/main" id="{2C521C09-D20D-4A97-AA26-D921439DDF10}"/>
            </a:ext>
          </a:extLst>
        </xdr:cNvPr>
        <xdr:cNvCxnSpPr/>
      </xdr:nvCxnSpPr>
      <xdr:spPr>
        <a:xfrm>
          <a:off x="4546600" y="1346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92091</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07B371CA-219B-48D8-B3F0-B5FB9CFBFA94}"/>
            </a:ext>
          </a:extLst>
        </xdr:cNvPr>
        <xdr:cNvSpPr txBox="1"/>
      </xdr:nvSpPr>
      <xdr:spPr>
        <a:xfrm>
          <a:off x="4673600" y="141509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69214</xdr:rowOff>
    </xdr:from>
    <xdr:to>
      <xdr:col>24</xdr:col>
      <xdr:colOff>114300</xdr:colOff>
      <xdr:row>83</xdr:row>
      <xdr:rowOff>170814</xdr:rowOff>
    </xdr:to>
    <xdr:sp macro="" textlink="">
      <xdr:nvSpPr>
        <xdr:cNvPr id="296" name="フローチャート: 判断 295">
          <a:extLst>
            <a:ext uri="{FF2B5EF4-FFF2-40B4-BE49-F238E27FC236}">
              <a16:creationId xmlns:a16="http://schemas.microsoft.com/office/drawing/2014/main" id="{EA9A434D-4FBB-4F35-B035-0B94E962271E}"/>
            </a:ext>
          </a:extLst>
        </xdr:cNvPr>
        <xdr:cNvSpPr/>
      </xdr:nvSpPr>
      <xdr:spPr>
        <a:xfrm>
          <a:off x="4584700" y="14299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48261</xdr:rowOff>
    </xdr:from>
    <xdr:to>
      <xdr:col>20</xdr:col>
      <xdr:colOff>38100</xdr:colOff>
      <xdr:row>83</xdr:row>
      <xdr:rowOff>149861</xdr:rowOff>
    </xdr:to>
    <xdr:sp macro="" textlink="">
      <xdr:nvSpPr>
        <xdr:cNvPr id="297" name="フローチャート: 判断 296">
          <a:extLst>
            <a:ext uri="{FF2B5EF4-FFF2-40B4-BE49-F238E27FC236}">
              <a16:creationId xmlns:a16="http://schemas.microsoft.com/office/drawing/2014/main" id="{FE886899-E760-48B2-8CB9-D7FA1317D6E5}"/>
            </a:ext>
          </a:extLst>
        </xdr:cNvPr>
        <xdr:cNvSpPr/>
      </xdr:nvSpPr>
      <xdr:spPr>
        <a:xfrm>
          <a:off x="3746500" y="1427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130175</xdr:rowOff>
    </xdr:from>
    <xdr:to>
      <xdr:col>15</xdr:col>
      <xdr:colOff>101600</xdr:colOff>
      <xdr:row>83</xdr:row>
      <xdr:rowOff>60325</xdr:rowOff>
    </xdr:to>
    <xdr:sp macro="" textlink="">
      <xdr:nvSpPr>
        <xdr:cNvPr id="298" name="フローチャート: 判断 297">
          <a:extLst>
            <a:ext uri="{FF2B5EF4-FFF2-40B4-BE49-F238E27FC236}">
              <a16:creationId xmlns:a16="http://schemas.microsoft.com/office/drawing/2014/main" id="{355A022A-B736-409F-B4E7-388F3F213C59}"/>
            </a:ext>
          </a:extLst>
        </xdr:cNvPr>
        <xdr:cNvSpPr/>
      </xdr:nvSpPr>
      <xdr:spPr>
        <a:xfrm>
          <a:off x="2857500" y="1418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69214</xdr:rowOff>
    </xdr:from>
    <xdr:to>
      <xdr:col>10</xdr:col>
      <xdr:colOff>165100</xdr:colOff>
      <xdr:row>82</xdr:row>
      <xdr:rowOff>170814</xdr:rowOff>
    </xdr:to>
    <xdr:sp macro="" textlink="">
      <xdr:nvSpPr>
        <xdr:cNvPr id="299" name="フローチャート: 判断 298">
          <a:extLst>
            <a:ext uri="{FF2B5EF4-FFF2-40B4-BE49-F238E27FC236}">
              <a16:creationId xmlns:a16="http://schemas.microsoft.com/office/drawing/2014/main" id="{958CE7EC-7CBF-4DBA-928F-1BC367F12EBB}"/>
            </a:ext>
          </a:extLst>
        </xdr:cNvPr>
        <xdr:cNvSpPr/>
      </xdr:nvSpPr>
      <xdr:spPr>
        <a:xfrm>
          <a:off x="1968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34925</xdr:rowOff>
    </xdr:from>
    <xdr:to>
      <xdr:col>6</xdr:col>
      <xdr:colOff>38100</xdr:colOff>
      <xdr:row>82</xdr:row>
      <xdr:rowOff>136525</xdr:rowOff>
    </xdr:to>
    <xdr:sp macro="" textlink="">
      <xdr:nvSpPr>
        <xdr:cNvPr id="300" name="フローチャート: 判断 299">
          <a:extLst>
            <a:ext uri="{FF2B5EF4-FFF2-40B4-BE49-F238E27FC236}">
              <a16:creationId xmlns:a16="http://schemas.microsoft.com/office/drawing/2014/main" id="{47C05A4C-F695-4562-A969-2F305DFF9165}"/>
            </a:ext>
          </a:extLst>
        </xdr:cNvPr>
        <xdr:cNvSpPr/>
      </xdr:nvSpPr>
      <xdr:spPr>
        <a:xfrm>
          <a:off x="1079500" y="1409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FBDFF2D2-8E1D-4DC5-B995-6482FB9BFF64}"/>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674DF2D9-8EFA-4299-BECA-A0A7F991BE7C}"/>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65B7037C-9D66-4221-A4F2-B4FBF133B608}"/>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61C0B61C-72C5-43ED-9746-A84942DD5B56}"/>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26F13814-BC95-4049-82B7-6EE06A87CB43}"/>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107314</xdr:rowOff>
    </xdr:from>
    <xdr:to>
      <xdr:col>24</xdr:col>
      <xdr:colOff>114300</xdr:colOff>
      <xdr:row>84</xdr:row>
      <xdr:rowOff>37464</xdr:rowOff>
    </xdr:to>
    <xdr:sp macro="" textlink="">
      <xdr:nvSpPr>
        <xdr:cNvPr id="306" name="楕円 305">
          <a:extLst>
            <a:ext uri="{FF2B5EF4-FFF2-40B4-BE49-F238E27FC236}">
              <a16:creationId xmlns:a16="http://schemas.microsoft.com/office/drawing/2014/main" id="{3F9E9672-06B0-4065-80A7-E596687FE512}"/>
            </a:ext>
          </a:extLst>
        </xdr:cNvPr>
        <xdr:cNvSpPr/>
      </xdr:nvSpPr>
      <xdr:spPr>
        <a:xfrm>
          <a:off x="4584700" y="14337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85741</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F06DCB5D-74BA-49E7-AA3E-51177BA12218}"/>
            </a:ext>
          </a:extLst>
        </xdr:cNvPr>
        <xdr:cNvSpPr txBox="1"/>
      </xdr:nvSpPr>
      <xdr:spPr>
        <a:xfrm>
          <a:off x="4673600" y="14316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90170</xdr:rowOff>
    </xdr:from>
    <xdr:to>
      <xdr:col>20</xdr:col>
      <xdr:colOff>38100</xdr:colOff>
      <xdr:row>84</xdr:row>
      <xdr:rowOff>20320</xdr:rowOff>
    </xdr:to>
    <xdr:sp macro="" textlink="">
      <xdr:nvSpPr>
        <xdr:cNvPr id="308" name="楕円 307">
          <a:extLst>
            <a:ext uri="{FF2B5EF4-FFF2-40B4-BE49-F238E27FC236}">
              <a16:creationId xmlns:a16="http://schemas.microsoft.com/office/drawing/2014/main" id="{506693B2-3D86-490E-A9B6-33EB79846FD7}"/>
            </a:ext>
          </a:extLst>
        </xdr:cNvPr>
        <xdr:cNvSpPr/>
      </xdr:nvSpPr>
      <xdr:spPr>
        <a:xfrm>
          <a:off x="3746500" y="1432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140970</xdr:rowOff>
    </xdr:from>
    <xdr:to>
      <xdr:col>24</xdr:col>
      <xdr:colOff>63500</xdr:colOff>
      <xdr:row>83</xdr:row>
      <xdr:rowOff>158114</xdr:rowOff>
    </xdr:to>
    <xdr:cxnSp macro="">
      <xdr:nvCxnSpPr>
        <xdr:cNvPr id="309" name="直線コネクタ 308">
          <a:extLst>
            <a:ext uri="{FF2B5EF4-FFF2-40B4-BE49-F238E27FC236}">
              <a16:creationId xmlns:a16="http://schemas.microsoft.com/office/drawing/2014/main" id="{5721277C-A7FF-45FF-AFB0-A5C2159FEB50}"/>
            </a:ext>
          </a:extLst>
        </xdr:cNvPr>
        <xdr:cNvCxnSpPr/>
      </xdr:nvCxnSpPr>
      <xdr:spPr>
        <a:xfrm>
          <a:off x="3797300" y="14371320"/>
          <a:ext cx="8382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69214</xdr:rowOff>
    </xdr:from>
    <xdr:to>
      <xdr:col>15</xdr:col>
      <xdr:colOff>101600</xdr:colOff>
      <xdr:row>83</xdr:row>
      <xdr:rowOff>170814</xdr:rowOff>
    </xdr:to>
    <xdr:sp macro="" textlink="">
      <xdr:nvSpPr>
        <xdr:cNvPr id="310" name="楕円 309">
          <a:extLst>
            <a:ext uri="{FF2B5EF4-FFF2-40B4-BE49-F238E27FC236}">
              <a16:creationId xmlns:a16="http://schemas.microsoft.com/office/drawing/2014/main" id="{A750A94D-471D-4C54-BEA7-0C2DE5586CAD}"/>
            </a:ext>
          </a:extLst>
        </xdr:cNvPr>
        <xdr:cNvSpPr/>
      </xdr:nvSpPr>
      <xdr:spPr>
        <a:xfrm>
          <a:off x="2857500" y="14299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120014</xdr:rowOff>
    </xdr:from>
    <xdr:to>
      <xdr:col>19</xdr:col>
      <xdr:colOff>177800</xdr:colOff>
      <xdr:row>83</xdr:row>
      <xdr:rowOff>140970</xdr:rowOff>
    </xdr:to>
    <xdr:cxnSp macro="">
      <xdr:nvCxnSpPr>
        <xdr:cNvPr id="311" name="直線コネクタ 310">
          <a:extLst>
            <a:ext uri="{FF2B5EF4-FFF2-40B4-BE49-F238E27FC236}">
              <a16:creationId xmlns:a16="http://schemas.microsoft.com/office/drawing/2014/main" id="{F3DA9F79-C050-42AB-8DF1-DDA27FA8578D}"/>
            </a:ext>
          </a:extLst>
        </xdr:cNvPr>
        <xdr:cNvCxnSpPr/>
      </xdr:nvCxnSpPr>
      <xdr:spPr>
        <a:xfrm>
          <a:off x="2908300" y="14350364"/>
          <a:ext cx="88900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57786</xdr:rowOff>
    </xdr:from>
    <xdr:to>
      <xdr:col>10</xdr:col>
      <xdr:colOff>165100</xdr:colOff>
      <xdr:row>83</xdr:row>
      <xdr:rowOff>159386</xdr:rowOff>
    </xdr:to>
    <xdr:sp macro="" textlink="">
      <xdr:nvSpPr>
        <xdr:cNvPr id="312" name="楕円 311">
          <a:extLst>
            <a:ext uri="{FF2B5EF4-FFF2-40B4-BE49-F238E27FC236}">
              <a16:creationId xmlns:a16="http://schemas.microsoft.com/office/drawing/2014/main" id="{4F338EBD-A08B-475B-B671-5D9B26DCE4A7}"/>
            </a:ext>
          </a:extLst>
        </xdr:cNvPr>
        <xdr:cNvSpPr/>
      </xdr:nvSpPr>
      <xdr:spPr>
        <a:xfrm>
          <a:off x="1968500" y="14288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108586</xdr:rowOff>
    </xdr:from>
    <xdr:to>
      <xdr:col>15</xdr:col>
      <xdr:colOff>50800</xdr:colOff>
      <xdr:row>83</xdr:row>
      <xdr:rowOff>120014</xdr:rowOff>
    </xdr:to>
    <xdr:cxnSp macro="">
      <xdr:nvCxnSpPr>
        <xdr:cNvPr id="313" name="直線コネクタ 312">
          <a:extLst>
            <a:ext uri="{FF2B5EF4-FFF2-40B4-BE49-F238E27FC236}">
              <a16:creationId xmlns:a16="http://schemas.microsoft.com/office/drawing/2014/main" id="{A604EC19-25FB-4FFF-A1F1-524A89032F2A}"/>
            </a:ext>
          </a:extLst>
        </xdr:cNvPr>
        <xdr:cNvCxnSpPr/>
      </xdr:nvCxnSpPr>
      <xdr:spPr>
        <a:xfrm>
          <a:off x="2019300" y="14338936"/>
          <a:ext cx="8890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105411</xdr:rowOff>
    </xdr:from>
    <xdr:to>
      <xdr:col>6</xdr:col>
      <xdr:colOff>38100</xdr:colOff>
      <xdr:row>84</xdr:row>
      <xdr:rowOff>35561</xdr:rowOff>
    </xdr:to>
    <xdr:sp macro="" textlink="">
      <xdr:nvSpPr>
        <xdr:cNvPr id="314" name="楕円 313">
          <a:extLst>
            <a:ext uri="{FF2B5EF4-FFF2-40B4-BE49-F238E27FC236}">
              <a16:creationId xmlns:a16="http://schemas.microsoft.com/office/drawing/2014/main" id="{48C5435F-5245-4FB4-BF3B-6452A55B2785}"/>
            </a:ext>
          </a:extLst>
        </xdr:cNvPr>
        <xdr:cNvSpPr/>
      </xdr:nvSpPr>
      <xdr:spPr>
        <a:xfrm>
          <a:off x="1079500" y="14335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108586</xdr:rowOff>
    </xdr:from>
    <xdr:to>
      <xdr:col>10</xdr:col>
      <xdr:colOff>114300</xdr:colOff>
      <xdr:row>83</xdr:row>
      <xdr:rowOff>156211</xdr:rowOff>
    </xdr:to>
    <xdr:cxnSp macro="">
      <xdr:nvCxnSpPr>
        <xdr:cNvPr id="315" name="直線コネクタ 314">
          <a:extLst>
            <a:ext uri="{FF2B5EF4-FFF2-40B4-BE49-F238E27FC236}">
              <a16:creationId xmlns:a16="http://schemas.microsoft.com/office/drawing/2014/main" id="{D5F5C3D7-84CA-4BD1-86CD-1CFEDD5D5928}"/>
            </a:ext>
          </a:extLst>
        </xdr:cNvPr>
        <xdr:cNvCxnSpPr/>
      </xdr:nvCxnSpPr>
      <xdr:spPr>
        <a:xfrm flipV="1">
          <a:off x="1130300" y="14338936"/>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166388</xdr:rowOff>
    </xdr:from>
    <xdr:ext cx="405111" cy="259045"/>
    <xdr:sp macro="" textlink="">
      <xdr:nvSpPr>
        <xdr:cNvPr id="316" name="n_1aveValue【公営住宅】&#10;有形固定資産減価償却率">
          <a:extLst>
            <a:ext uri="{FF2B5EF4-FFF2-40B4-BE49-F238E27FC236}">
              <a16:creationId xmlns:a16="http://schemas.microsoft.com/office/drawing/2014/main" id="{C7DD81F5-99F7-49F1-90EE-2D1DF4E77A39}"/>
            </a:ext>
          </a:extLst>
        </xdr:cNvPr>
        <xdr:cNvSpPr txBox="1"/>
      </xdr:nvSpPr>
      <xdr:spPr>
        <a:xfrm>
          <a:off x="3582044" y="14053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76852</xdr:rowOff>
    </xdr:from>
    <xdr:ext cx="405111" cy="259045"/>
    <xdr:sp macro="" textlink="">
      <xdr:nvSpPr>
        <xdr:cNvPr id="317" name="n_2aveValue【公営住宅】&#10;有形固定資産減価償却率">
          <a:extLst>
            <a:ext uri="{FF2B5EF4-FFF2-40B4-BE49-F238E27FC236}">
              <a16:creationId xmlns:a16="http://schemas.microsoft.com/office/drawing/2014/main" id="{3A8FCF6E-9E87-45B9-9555-09520897B9F7}"/>
            </a:ext>
          </a:extLst>
        </xdr:cNvPr>
        <xdr:cNvSpPr txBox="1"/>
      </xdr:nvSpPr>
      <xdr:spPr>
        <a:xfrm>
          <a:off x="2705744" y="13964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15891</xdr:rowOff>
    </xdr:from>
    <xdr:ext cx="405111" cy="259045"/>
    <xdr:sp macro="" textlink="">
      <xdr:nvSpPr>
        <xdr:cNvPr id="318" name="n_3aveValue【公営住宅】&#10;有形固定資産減価償却率">
          <a:extLst>
            <a:ext uri="{FF2B5EF4-FFF2-40B4-BE49-F238E27FC236}">
              <a16:creationId xmlns:a16="http://schemas.microsoft.com/office/drawing/2014/main" id="{F9C85D09-4412-4BC8-882A-66ECCB02F4E9}"/>
            </a:ext>
          </a:extLst>
        </xdr:cNvPr>
        <xdr:cNvSpPr txBox="1"/>
      </xdr:nvSpPr>
      <xdr:spPr>
        <a:xfrm>
          <a:off x="1816744" y="1390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153052</xdr:rowOff>
    </xdr:from>
    <xdr:ext cx="405111" cy="259045"/>
    <xdr:sp macro="" textlink="">
      <xdr:nvSpPr>
        <xdr:cNvPr id="319" name="n_4aveValue【公営住宅】&#10;有形固定資産減価償却率">
          <a:extLst>
            <a:ext uri="{FF2B5EF4-FFF2-40B4-BE49-F238E27FC236}">
              <a16:creationId xmlns:a16="http://schemas.microsoft.com/office/drawing/2014/main" id="{5709ACF7-9A23-4821-9A1A-714A976B1E26}"/>
            </a:ext>
          </a:extLst>
        </xdr:cNvPr>
        <xdr:cNvSpPr txBox="1"/>
      </xdr:nvSpPr>
      <xdr:spPr>
        <a:xfrm>
          <a:off x="927744" y="1386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11447</xdr:rowOff>
    </xdr:from>
    <xdr:ext cx="405111" cy="259045"/>
    <xdr:sp macro="" textlink="">
      <xdr:nvSpPr>
        <xdr:cNvPr id="320" name="n_1mainValue【公営住宅】&#10;有形固定資産減価償却率">
          <a:extLst>
            <a:ext uri="{FF2B5EF4-FFF2-40B4-BE49-F238E27FC236}">
              <a16:creationId xmlns:a16="http://schemas.microsoft.com/office/drawing/2014/main" id="{9B4066DA-8C8D-4357-9E69-0BB8FF0FFDF8}"/>
            </a:ext>
          </a:extLst>
        </xdr:cNvPr>
        <xdr:cNvSpPr txBox="1"/>
      </xdr:nvSpPr>
      <xdr:spPr>
        <a:xfrm>
          <a:off x="3582044" y="1441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161941</xdr:rowOff>
    </xdr:from>
    <xdr:ext cx="405111" cy="259045"/>
    <xdr:sp macro="" textlink="">
      <xdr:nvSpPr>
        <xdr:cNvPr id="321" name="n_2mainValue【公営住宅】&#10;有形固定資産減価償却率">
          <a:extLst>
            <a:ext uri="{FF2B5EF4-FFF2-40B4-BE49-F238E27FC236}">
              <a16:creationId xmlns:a16="http://schemas.microsoft.com/office/drawing/2014/main" id="{3589EBBF-FB62-48D1-A76E-282C7929F4D1}"/>
            </a:ext>
          </a:extLst>
        </xdr:cNvPr>
        <xdr:cNvSpPr txBox="1"/>
      </xdr:nvSpPr>
      <xdr:spPr>
        <a:xfrm>
          <a:off x="2705744" y="14392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150513</xdr:rowOff>
    </xdr:from>
    <xdr:ext cx="405111" cy="259045"/>
    <xdr:sp macro="" textlink="">
      <xdr:nvSpPr>
        <xdr:cNvPr id="322" name="n_3mainValue【公営住宅】&#10;有形固定資産減価償却率">
          <a:extLst>
            <a:ext uri="{FF2B5EF4-FFF2-40B4-BE49-F238E27FC236}">
              <a16:creationId xmlns:a16="http://schemas.microsoft.com/office/drawing/2014/main" id="{79B451C7-C14E-4E8E-9CDC-48E464B3C430}"/>
            </a:ext>
          </a:extLst>
        </xdr:cNvPr>
        <xdr:cNvSpPr txBox="1"/>
      </xdr:nvSpPr>
      <xdr:spPr>
        <a:xfrm>
          <a:off x="1816744" y="14380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26688</xdr:rowOff>
    </xdr:from>
    <xdr:ext cx="405111" cy="259045"/>
    <xdr:sp macro="" textlink="">
      <xdr:nvSpPr>
        <xdr:cNvPr id="323" name="n_4mainValue【公営住宅】&#10;有形固定資産減価償却率">
          <a:extLst>
            <a:ext uri="{FF2B5EF4-FFF2-40B4-BE49-F238E27FC236}">
              <a16:creationId xmlns:a16="http://schemas.microsoft.com/office/drawing/2014/main" id="{05F2206A-0E58-4953-9B11-23A6E7493703}"/>
            </a:ext>
          </a:extLst>
        </xdr:cNvPr>
        <xdr:cNvSpPr txBox="1"/>
      </xdr:nvSpPr>
      <xdr:spPr>
        <a:xfrm>
          <a:off x="927744" y="14428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98626ADE-78ED-4C4C-BADC-CD6AF27F3ABB}"/>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8DA7FE55-1BF3-4E29-8936-925DCDE0684B}"/>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5F5E5351-D4CC-478C-A92B-D427F7C05813}"/>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6590AA1C-FAD6-490F-A9C0-5DE8D7CABBE6}"/>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E41AFD2A-84C3-41A5-B8B4-A56B0A961DEF}"/>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D0382877-3AC1-4792-94DE-6BEDC3A8398F}"/>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788A60C0-39AE-4003-BCE7-48A6D6806C1F}"/>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D1BCD143-0E44-4E63-828F-87BB6E898E4A}"/>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7F8BECAF-FC44-4D47-824C-6D6C59923425}"/>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EA33272F-8233-4DC7-9B80-9C4464842719}"/>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a:extLst>
            <a:ext uri="{FF2B5EF4-FFF2-40B4-BE49-F238E27FC236}">
              <a16:creationId xmlns:a16="http://schemas.microsoft.com/office/drawing/2014/main" id="{F08D2598-B695-4540-A035-3BCADB392364}"/>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5" name="テキスト ボックス 334">
          <a:extLst>
            <a:ext uri="{FF2B5EF4-FFF2-40B4-BE49-F238E27FC236}">
              <a16:creationId xmlns:a16="http://schemas.microsoft.com/office/drawing/2014/main" id="{9BE47265-4D90-442F-B1A5-0948F00AC174}"/>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a:extLst>
            <a:ext uri="{FF2B5EF4-FFF2-40B4-BE49-F238E27FC236}">
              <a16:creationId xmlns:a16="http://schemas.microsoft.com/office/drawing/2014/main" id="{662B4E69-BC9A-4BDA-94EF-670B955ACE3E}"/>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7" name="テキスト ボックス 336">
          <a:extLst>
            <a:ext uri="{FF2B5EF4-FFF2-40B4-BE49-F238E27FC236}">
              <a16:creationId xmlns:a16="http://schemas.microsoft.com/office/drawing/2014/main" id="{8145CF75-DB12-4963-A6FF-A6594EEC25B1}"/>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a:extLst>
            <a:ext uri="{FF2B5EF4-FFF2-40B4-BE49-F238E27FC236}">
              <a16:creationId xmlns:a16="http://schemas.microsoft.com/office/drawing/2014/main" id="{E8F14375-310E-4B01-ABEB-F6D1B3FA035E}"/>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9" name="テキスト ボックス 338">
          <a:extLst>
            <a:ext uri="{FF2B5EF4-FFF2-40B4-BE49-F238E27FC236}">
              <a16:creationId xmlns:a16="http://schemas.microsoft.com/office/drawing/2014/main" id="{BCFB6430-7E21-4F64-A5CD-2B4738CCA77E}"/>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a:extLst>
            <a:ext uri="{FF2B5EF4-FFF2-40B4-BE49-F238E27FC236}">
              <a16:creationId xmlns:a16="http://schemas.microsoft.com/office/drawing/2014/main" id="{E3C72A22-FAAB-4CFA-AC4C-94B114275582}"/>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1" name="テキスト ボックス 340">
          <a:extLst>
            <a:ext uri="{FF2B5EF4-FFF2-40B4-BE49-F238E27FC236}">
              <a16:creationId xmlns:a16="http://schemas.microsoft.com/office/drawing/2014/main" id="{F45F0C9E-3F2A-4D3A-8DE9-F31C7348BC8E}"/>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a:extLst>
            <a:ext uri="{FF2B5EF4-FFF2-40B4-BE49-F238E27FC236}">
              <a16:creationId xmlns:a16="http://schemas.microsoft.com/office/drawing/2014/main" id="{DF25DC2F-825B-4B29-957B-4253C5C7D3C7}"/>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3" name="テキスト ボックス 342">
          <a:extLst>
            <a:ext uri="{FF2B5EF4-FFF2-40B4-BE49-F238E27FC236}">
              <a16:creationId xmlns:a16="http://schemas.microsoft.com/office/drawing/2014/main" id="{D8495065-4618-4A62-8E42-01DC3D574D35}"/>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C5B4353F-E297-494E-931C-BD9B055647FB}"/>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B9C28C4B-C7E9-426E-8D4F-C1FBA5202F8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CE934552-7EAC-4736-8994-D840051F9779}"/>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96774</xdr:rowOff>
    </xdr:from>
    <xdr:to>
      <xdr:col>54</xdr:col>
      <xdr:colOff>189865</xdr:colOff>
      <xdr:row>86</xdr:row>
      <xdr:rowOff>80772</xdr:rowOff>
    </xdr:to>
    <xdr:cxnSp macro="">
      <xdr:nvCxnSpPr>
        <xdr:cNvPr id="347" name="直線コネクタ 346">
          <a:extLst>
            <a:ext uri="{FF2B5EF4-FFF2-40B4-BE49-F238E27FC236}">
              <a16:creationId xmlns:a16="http://schemas.microsoft.com/office/drawing/2014/main" id="{82EDBAE2-1A98-435A-AB85-474550EE58F3}"/>
            </a:ext>
          </a:extLst>
        </xdr:cNvPr>
        <xdr:cNvCxnSpPr/>
      </xdr:nvCxnSpPr>
      <xdr:spPr>
        <a:xfrm flipV="1">
          <a:off x="10476865" y="13298424"/>
          <a:ext cx="0" cy="15270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84599</xdr:rowOff>
    </xdr:from>
    <xdr:ext cx="469744" cy="259045"/>
    <xdr:sp macro="" textlink="">
      <xdr:nvSpPr>
        <xdr:cNvPr id="348" name="【公営住宅】&#10;一人当たり面積最小値テキスト">
          <a:extLst>
            <a:ext uri="{FF2B5EF4-FFF2-40B4-BE49-F238E27FC236}">
              <a16:creationId xmlns:a16="http://schemas.microsoft.com/office/drawing/2014/main" id="{59EB2EDC-3530-4460-B395-DF6D74E1A718}"/>
            </a:ext>
          </a:extLst>
        </xdr:cNvPr>
        <xdr:cNvSpPr txBox="1"/>
      </xdr:nvSpPr>
      <xdr:spPr>
        <a:xfrm>
          <a:off x="10515600" y="14829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80772</xdr:rowOff>
    </xdr:from>
    <xdr:to>
      <xdr:col>55</xdr:col>
      <xdr:colOff>88900</xdr:colOff>
      <xdr:row>86</xdr:row>
      <xdr:rowOff>80772</xdr:rowOff>
    </xdr:to>
    <xdr:cxnSp macro="">
      <xdr:nvCxnSpPr>
        <xdr:cNvPr id="349" name="直線コネクタ 348">
          <a:extLst>
            <a:ext uri="{FF2B5EF4-FFF2-40B4-BE49-F238E27FC236}">
              <a16:creationId xmlns:a16="http://schemas.microsoft.com/office/drawing/2014/main" id="{423CCBDE-B494-4ABC-92DE-D092739B8F23}"/>
            </a:ext>
          </a:extLst>
        </xdr:cNvPr>
        <xdr:cNvCxnSpPr/>
      </xdr:nvCxnSpPr>
      <xdr:spPr>
        <a:xfrm>
          <a:off x="10388600" y="14825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43451</xdr:rowOff>
    </xdr:from>
    <xdr:ext cx="469744" cy="259045"/>
    <xdr:sp macro="" textlink="">
      <xdr:nvSpPr>
        <xdr:cNvPr id="350" name="【公営住宅】&#10;一人当たり面積最大値テキスト">
          <a:extLst>
            <a:ext uri="{FF2B5EF4-FFF2-40B4-BE49-F238E27FC236}">
              <a16:creationId xmlns:a16="http://schemas.microsoft.com/office/drawing/2014/main" id="{34200C43-A375-4899-855E-B0C582D95E52}"/>
            </a:ext>
          </a:extLst>
        </xdr:cNvPr>
        <xdr:cNvSpPr txBox="1"/>
      </xdr:nvSpPr>
      <xdr:spPr>
        <a:xfrm>
          <a:off x="10515600" y="13073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96774</xdr:rowOff>
    </xdr:from>
    <xdr:to>
      <xdr:col>55</xdr:col>
      <xdr:colOff>88900</xdr:colOff>
      <xdr:row>77</xdr:row>
      <xdr:rowOff>96774</xdr:rowOff>
    </xdr:to>
    <xdr:cxnSp macro="">
      <xdr:nvCxnSpPr>
        <xdr:cNvPr id="351" name="直線コネクタ 350">
          <a:extLst>
            <a:ext uri="{FF2B5EF4-FFF2-40B4-BE49-F238E27FC236}">
              <a16:creationId xmlns:a16="http://schemas.microsoft.com/office/drawing/2014/main" id="{9B001694-3C9A-4DA4-ACBA-914D8B4991C2}"/>
            </a:ext>
          </a:extLst>
        </xdr:cNvPr>
        <xdr:cNvCxnSpPr/>
      </xdr:nvCxnSpPr>
      <xdr:spPr>
        <a:xfrm>
          <a:off x="10388600" y="13298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95266</xdr:rowOff>
    </xdr:from>
    <xdr:ext cx="469744" cy="259045"/>
    <xdr:sp macro="" textlink="">
      <xdr:nvSpPr>
        <xdr:cNvPr id="352" name="【公営住宅】&#10;一人当たり面積平均値テキスト">
          <a:extLst>
            <a:ext uri="{FF2B5EF4-FFF2-40B4-BE49-F238E27FC236}">
              <a16:creationId xmlns:a16="http://schemas.microsoft.com/office/drawing/2014/main" id="{8B973E98-FEF6-47CE-AC9A-F9925E2341FB}"/>
            </a:ext>
          </a:extLst>
        </xdr:cNvPr>
        <xdr:cNvSpPr txBox="1"/>
      </xdr:nvSpPr>
      <xdr:spPr>
        <a:xfrm>
          <a:off x="10515600" y="144970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116839</xdr:rowOff>
    </xdr:from>
    <xdr:to>
      <xdr:col>55</xdr:col>
      <xdr:colOff>50800</xdr:colOff>
      <xdr:row>85</xdr:row>
      <xdr:rowOff>46989</xdr:rowOff>
    </xdr:to>
    <xdr:sp macro="" textlink="">
      <xdr:nvSpPr>
        <xdr:cNvPr id="353" name="フローチャート: 判断 352">
          <a:extLst>
            <a:ext uri="{FF2B5EF4-FFF2-40B4-BE49-F238E27FC236}">
              <a16:creationId xmlns:a16="http://schemas.microsoft.com/office/drawing/2014/main" id="{338C5866-ECC0-4AAB-AC40-0F93F91AD171}"/>
            </a:ext>
          </a:extLst>
        </xdr:cNvPr>
        <xdr:cNvSpPr/>
      </xdr:nvSpPr>
      <xdr:spPr>
        <a:xfrm>
          <a:off x="10426700" y="14518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113030</xdr:rowOff>
    </xdr:from>
    <xdr:to>
      <xdr:col>50</xdr:col>
      <xdr:colOff>165100</xdr:colOff>
      <xdr:row>85</xdr:row>
      <xdr:rowOff>43180</xdr:rowOff>
    </xdr:to>
    <xdr:sp macro="" textlink="">
      <xdr:nvSpPr>
        <xdr:cNvPr id="354" name="フローチャート: 判断 353">
          <a:extLst>
            <a:ext uri="{FF2B5EF4-FFF2-40B4-BE49-F238E27FC236}">
              <a16:creationId xmlns:a16="http://schemas.microsoft.com/office/drawing/2014/main" id="{F0D4F9B2-3DA8-4D2A-A481-F14EAF08ED4B}"/>
            </a:ext>
          </a:extLst>
        </xdr:cNvPr>
        <xdr:cNvSpPr/>
      </xdr:nvSpPr>
      <xdr:spPr>
        <a:xfrm>
          <a:off x="9588500" y="1451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100457</xdr:rowOff>
    </xdr:from>
    <xdr:to>
      <xdr:col>46</xdr:col>
      <xdr:colOff>38100</xdr:colOff>
      <xdr:row>85</xdr:row>
      <xdr:rowOff>30607</xdr:rowOff>
    </xdr:to>
    <xdr:sp macro="" textlink="">
      <xdr:nvSpPr>
        <xdr:cNvPr id="355" name="フローチャート: 判断 354">
          <a:extLst>
            <a:ext uri="{FF2B5EF4-FFF2-40B4-BE49-F238E27FC236}">
              <a16:creationId xmlns:a16="http://schemas.microsoft.com/office/drawing/2014/main" id="{71AF977E-C3D9-4FBD-93C2-CF910D126F6D}"/>
            </a:ext>
          </a:extLst>
        </xdr:cNvPr>
        <xdr:cNvSpPr/>
      </xdr:nvSpPr>
      <xdr:spPr>
        <a:xfrm>
          <a:off x="8699500" y="14502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101981</xdr:rowOff>
    </xdr:from>
    <xdr:to>
      <xdr:col>41</xdr:col>
      <xdr:colOff>101600</xdr:colOff>
      <xdr:row>85</xdr:row>
      <xdr:rowOff>32131</xdr:rowOff>
    </xdr:to>
    <xdr:sp macro="" textlink="">
      <xdr:nvSpPr>
        <xdr:cNvPr id="356" name="フローチャート: 判断 355">
          <a:extLst>
            <a:ext uri="{FF2B5EF4-FFF2-40B4-BE49-F238E27FC236}">
              <a16:creationId xmlns:a16="http://schemas.microsoft.com/office/drawing/2014/main" id="{8F15134C-6A61-460F-901C-7597D3B3E042}"/>
            </a:ext>
          </a:extLst>
        </xdr:cNvPr>
        <xdr:cNvSpPr/>
      </xdr:nvSpPr>
      <xdr:spPr>
        <a:xfrm>
          <a:off x="7810500" y="14503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112268</xdr:rowOff>
    </xdr:from>
    <xdr:to>
      <xdr:col>36</xdr:col>
      <xdr:colOff>165100</xdr:colOff>
      <xdr:row>85</xdr:row>
      <xdr:rowOff>42418</xdr:rowOff>
    </xdr:to>
    <xdr:sp macro="" textlink="">
      <xdr:nvSpPr>
        <xdr:cNvPr id="357" name="フローチャート: 判断 356">
          <a:extLst>
            <a:ext uri="{FF2B5EF4-FFF2-40B4-BE49-F238E27FC236}">
              <a16:creationId xmlns:a16="http://schemas.microsoft.com/office/drawing/2014/main" id="{885C0C81-100F-400C-BD6E-92FE17E99CC1}"/>
            </a:ext>
          </a:extLst>
        </xdr:cNvPr>
        <xdr:cNvSpPr/>
      </xdr:nvSpPr>
      <xdr:spPr>
        <a:xfrm>
          <a:off x="6921500" y="14514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8356366E-B222-47D9-A392-CE300D3F6204}"/>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B4DB410C-47D0-4D5A-A37F-D7E191382427}"/>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48C986E1-397D-45D8-AF70-B16BA41082D2}"/>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1FFCE665-4BFF-43EB-B82A-9666186B07E5}"/>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A5D535E1-4684-480C-975E-382898BE6E46}"/>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64643</xdr:rowOff>
    </xdr:from>
    <xdr:to>
      <xdr:col>55</xdr:col>
      <xdr:colOff>50800</xdr:colOff>
      <xdr:row>83</xdr:row>
      <xdr:rowOff>166243</xdr:rowOff>
    </xdr:to>
    <xdr:sp macro="" textlink="">
      <xdr:nvSpPr>
        <xdr:cNvPr id="363" name="楕円 362">
          <a:extLst>
            <a:ext uri="{FF2B5EF4-FFF2-40B4-BE49-F238E27FC236}">
              <a16:creationId xmlns:a16="http://schemas.microsoft.com/office/drawing/2014/main" id="{AE3654DA-37A1-455C-B207-298589D425E4}"/>
            </a:ext>
          </a:extLst>
        </xdr:cNvPr>
        <xdr:cNvSpPr/>
      </xdr:nvSpPr>
      <xdr:spPr>
        <a:xfrm>
          <a:off x="10426700" y="14294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87520</xdr:rowOff>
    </xdr:from>
    <xdr:ext cx="469744" cy="259045"/>
    <xdr:sp macro="" textlink="">
      <xdr:nvSpPr>
        <xdr:cNvPr id="364" name="【公営住宅】&#10;一人当たり面積該当値テキスト">
          <a:extLst>
            <a:ext uri="{FF2B5EF4-FFF2-40B4-BE49-F238E27FC236}">
              <a16:creationId xmlns:a16="http://schemas.microsoft.com/office/drawing/2014/main" id="{8113C4F3-AE31-454B-AC59-E2A2E61D380F}"/>
            </a:ext>
          </a:extLst>
        </xdr:cNvPr>
        <xdr:cNvSpPr txBox="1"/>
      </xdr:nvSpPr>
      <xdr:spPr>
        <a:xfrm>
          <a:off x="10515600" y="14146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71501</xdr:rowOff>
    </xdr:from>
    <xdr:to>
      <xdr:col>50</xdr:col>
      <xdr:colOff>165100</xdr:colOff>
      <xdr:row>84</xdr:row>
      <xdr:rowOff>1651</xdr:rowOff>
    </xdr:to>
    <xdr:sp macro="" textlink="">
      <xdr:nvSpPr>
        <xdr:cNvPr id="365" name="楕円 364">
          <a:extLst>
            <a:ext uri="{FF2B5EF4-FFF2-40B4-BE49-F238E27FC236}">
              <a16:creationId xmlns:a16="http://schemas.microsoft.com/office/drawing/2014/main" id="{C0952D5F-1755-46C5-9E98-068BCA4C3858}"/>
            </a:ext>
          </a:extLst>
        </xdr:cNvPr>
        <xdr:cNvSpPr/>
      </xdr:nvSpPr>
      <xdr:spPr>
        <a:xfrm>
          <a:off x="9588500" y="14301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115443</xdr:rowOff>
    </xdr:from>
    <xdr:to>
      <xdr:col>55</xdr:col>
      <xdr:colOff>0</xdr:colOff>
      <xdr:row>83</xdr:row>
      <xdr:rowOff>122301</xdr:rowOff>
    </xdr:to>
    <xdr:cxnSp macro="">
      <xdr:nvCxnSpPr>
        <xdr:cNvPr id="366" name="直線コネクタ 365">
          <a:extLst>
            <a:ext uri="{FF2B5EF4-FFF2-40B4-BE49-F238E27FC236}">
              <a16:creationId xmlns:a16="http://schemas.microsoft.com/office/drawing/2014/main" id="{2420A63D-6CB1-410B-AD2D-FC9146F61E7B}"/>
            </a:ext>
          </a:extLst>
        </xdr:cNvPr>
        <xdr:cNvCxnSpPr/>
      </xdr:nvCxnSpPr>
      <xdr:spPr>
        <a:xfrm flipV="1">
          <a:off x="9639300" y="14345793"/>
          <a:ext cx="8382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76454</xdr:rowOff>
    </xdr:from>
    <xdr:to>
      <xdr:col>46</xdr:col>
      <xdr:colOff>38100</xdr:colOff>
      <xdr:row>84</xdr:row>
      <xdr:rowOff>6604</xdr:rowOff>
    </xdr:to>
    <xdr:sp macro="" textlink="">
      <xdr:nvSpPr>
        <xdr:cNvPr id="367" name="楕円 366">
          <a:extLst>
            <a:ext uri="{FF2B5EF4-FFF2-40B4-BE49-F238E27FC236}">
              <a16:creationId xmlns:a16="http://schemas.microsoft.com/office/drawing/2014/main" id="{F4D27996-6C67-43A6-A257-E14FCC0E840A}"/>
            </a:ext>
          </a:extLst>
        </xdr:cNvPr>
        <xdr:cNvSpPr/>
      </xdr:nvSpPr>
      <xdr:spPr>
        <a:xfrm>
          <a:off x="8699500" y="14306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122301</xdr:rowOff>
    </xdr:from>
    <xdr:to>
      <xdr:col>50</xdr:col>
      <xdr:colOff>114300</xdr:colOff>
      <xdr:row>83</xdr:row>
      <xdr:rowOff>127254</xdr:rowOff>
    </xdr:to>
    <xdr:cxnSp macro="">
      <xdr:nvCxnSpPr>
        <xdr:cNvPr id="368" name="直線コネクタ 367">
          <a:extLst>
            <a:ext uri="{FF2B5EF4-FFF2-40B4-BE49-F238E27FC236}">
              <a16:creationId xmlns:a16="http://schemas.microsoft.com/office/drawing/2014/main" id="{C729EDA2-92DC-4F82-85E1-0BE78E973A49}"/>
            </a:ext>
          </a:extLst>
        </xdr:cNvPr>
        <xdr:cNvCxnSpPr/>
      </xdr:nvCxnSpPr>
      <xdr:spPr>
        <a:xfrm flipV="1">
          <a:off x="8750300" y="14352651"/>
          <a:ext cx="889000"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69596</xdr:rowOff>
    </xdr:from>
    <xdr:to>
      <xdr:col>41</xdr:col>
      <xdr:colOff>101600</xdr:colOff>
      <xdr:row>83</xdr:row>
      <xdr:rowOff>171196</xdr:rowOff>
    </xdr:to>
    <xdr:sp macro="" textlink="">
      <xdr:nvSpPr>
        <xdr:cNvPr id="369" name="楕円 368">
          <a:extLst>
            <a:ext uri="{FF2B5EF4-FFF2-40B4-BE49-F238E27FC236}">
              <a16:creationId xmlns:a16="http://schemas.microsoft.com/office/drawing/2014/main" id="{42D607FD-8AB9-45C5-9614-EE12B0199B68}"/>
            </a:ext>
          </a:extLst>
        </xdr:cNvPr>
        <xdr:cNvSpPr/>
      </xdr:nvSpPr>
      <xdr:spPr>
        <a:xfrm>
          <a:off x="7810500" y="14299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120396</xdr:rowOff>
    </xdr:from>
    <xdr:to>
      <xdr:col>45</xdr:col>
      <xdr:colOff>177800</xdr:colOff>
      <xdr:row>83</xdr:row>
      <xdr:rowOff>127254</xdr:rowOff>
    </xdr:to>
    <xdr:cxnSp macro="">
      <xdr:nvCxnSpPr>
        <xdr:cNvPr id="370" name="直線コネクタ 369">
          <a:extLst>
            <a:ext uri="{FF2B5EF4-FFF2-40B4-BE49-F238E27FC236}">
              <a16:creationId xmlns:a16="http://schemas.microsoft.com/office/drawing/2014/main" id="{21E222B2-EF6C-419F-BFA4-ED292ED73044}"/>
            </a:ext>
          </a:extLst>
        </xdr:cNvPr>
        <xdr:cNvCxnSpPr/>
      </xdr:nvCxnSpPr>
      <xdr:spPr>
        <a:xfrm>
          <a:off x="7861300" y="14350746"/>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81407</xdr:rowOff>
    </xdr:from>
    <xdr:to>
      <xdr:col>36</xdr:col>
      <xdr:colOff>165100</xdr:colOff>
      <xdr:row>84</xdr:row>
      <xdr:rowOff>11557</xdr:rowOff>
    </xdr:to>
    <xdr:sp macro="" textlink="">
      <xdr:nvSpPr>
        <xdr:cNvPr id="371" name="楕円 370">
          <a:extLst>
            <a:ext uri="{FF2B5EF4-FFF2-40B4-BE49-F238E27FC236}">
              <a16:creationId xmlns:a16="http://schemas.microsoft.com/office/drawing/2014/main" id="{73C27A9E-2B3A-47F1-90AF-7079CBC30432}"/>
            </a:ext>
          </a:extLst>
        </xdr:cNvPr>
        <xdr:cNvSpPr/>
      </xdr:nvSpPr>
      <xdr:spPr>
        <a:xfrm>
          <a:off x="6921500" y="14311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120396</xdr:rowOff>
    </xdr:from>
    <xdr:to>
      <xdr:col>41</xdr:col>
      <xdr:colOff>50800</xdr:colOff>
      <xdr:row>83</xdr:row>
      <xdr:rowOff>132207</xdr:rowOff>
    </xdr:to>
    <xdr:cxnSp macro="">
      <xdr:nvCxnSpPr>
        <xdr:cNvPr id="372" name="直線コネクタ 371">
          <a:extLst>
            <a:ext uri="{FF2B5EF4-FFF2-40B4-BE49-F238E27FC236}">
              <a16:creationId xmlns:a16="http://schemas.microsoft.com/office/drawing/2014/main" id="{9A2CE0F7-A9D3-492D-9BD4-09279E76D1D8}"/>
            </a:ext>
          </a:extLst>
        </xdr:cNvPr>
        <xdr:cNvCxnSpPr/>
      </xdr:nvCxnSpPr>
      <xdr:spPr>
        <a:xfrm flipV="1">
          <a:off x="6972300" y="14350746"/>
          <a:ext cx="889000" cy="11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34307</xdr:rowOff>
    </xdr:from>
    <xdr:ext cx="469744" cy="259045"/>
    <xdr:sp macro="" textlink="">
      <xdr:nvSpPr>
        <xdr:cNvPr id="373" name="n_1aveValue【公営住宅】&#10;一人当たり面積">
          <a:extLst>
            <a:ext uri="{FF2B5EF4-FFF2-40B4-BE49-F238E27FC236}">
              <a16:creationId xmlns:a16="http://schemas.microsoft.com/office/drawing/2014/main" id="{85088B57-43C0-4D98-B95E-D3AA48E40730}"/>
            </a:ext>
          </a:extLst>
        </xdr:cNvPr>
        <xdr:cNvSpPr txBox="1"/>
      </xdr:nvSpPr>
      <xdr:spPr>
        <a:xfrm>
          <a:off x="9391727" y="1460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21734</xdr:rowOff>
    </xdr:from>
    <xdr:ext cx="469744" cy="259045"/>
    <xdr:sp macro="" textlink="">
      <xdr:nvSpPr>
        <xdr:cNvPr id="374" name="n_2aveValue【公営住宅】&#10;一人当たり面積">
          <a:extLst>
            <a:ext uri="{FF2B5EF4-FFF2-40B4-BE49-F238E27FC236}">
              <a16:creationId xmlns:a16="http://schemas.microsoft.com/office/drawing/2014/main" id="{AFB4549D-F2F1-4040-A6B6-38D960B53D3B}"/>
            </a:ext>
          </a:extLst>
        </xdr:cNvPr>
        <xdr:cNvSpPr txBox="1"/>
      </xdr:nvSpPr>
      <xdr:spPr>
        <a:xfrm>
          <a:off x="8515427" y="1459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23258</xdr:rowOff>
    </xdr:from>
    <xdr:ext cx="469744" cy="259045"/>
    <xdr:sp macro="" textlink="">
      <xdr:nvSpPr>
        <xdr:cNvPr id="375" name="n_3aveValue【公営住宅】&#10;一人当たり面積">
          <a:extLst>
            <a:ext uri="{FF2B5EF4-FFF2-40B4-BE49-F238E27FC236}">
              <a16:creationId xmlns:a16="http://schemas.microsoft.com/office/drawing/2014/main" id="{FA997933-B936-47CE-9256-787B670173DC}"/>
            </a:ext>
          </a:extLst>
        </xdr:cNvPr>
        <xdr:cNvSpPr txBox="1"/>
      </xdr:nvSpPr>
      <xdr:spPr>
        <a:xfrm>
          <a:off x="7626427" y="14596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33545</xdr:rowOff>
    </xdr:from>
    <xdr:ext cx="469744" cy="259045"/>
    <xdr:sp macro="" textlink="">
      <xdr:nvSpPr>
        <xdr:cNvPr id="376" name="n_4aveValue【公営住宅】&#10;一人当たり面積">
          <a:extLst>
            <a:ext uri="{FF2B5EF4-FFF2-40B4-BE49-F238E27FC236}">
              <a16:creationId xmlns:a16="http://schemas.microsoft.com/office/drawing/2014/main" id="{BD427E13-0F88-4FBD-81A7-69D1ACABF7FD}"/>
            </a:ext>
          </a:extLst>
        </xdr:cNvPr>
        <xdr:cNvSpPr txBox="1"/>
      </xdr:nvSpPr>
      <xdr:spPr>
        <a:xfrm>
          <a:off x="6737427" y="14606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18178</xdr:rowOff>
    </xdr:from>
    <xdr:ext cx="469744" cy="259045"/>
    <xdr:sp macro="" textlink="">
      <xdr:nvSpPr>
        <xdr:cNvPr id="377" name="n_1mainValue【公営住宅】&#10;一人当たり面積">
          <a:extLst>
            <a:ext uri="{FF2B5EF4-FFF2-40B4-BE49-F238E27FC236}">
              <a16:creationId xmlns:a16="http://schemas.microsoft.com/office/drawing/2014/main" id="{D2875A4B-2BA5-4991-9AE7-796121C69A09}"/>
            </a:ext>
          </a:extLst>
        </xdr:cNvPr>
        <xdr:cNvSpPr txBox="1"/>
      </xdr:nvSpPr>
      <xdr:spPr>
        <a:xfrm>
          <a:off x="9391727" y="14077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23131</xdr:rowOff>
    </xdr:from>
    <xdr:ext cx="469744" cy="259045"/>
    <xdr:sp macro="" textlink="">
      <xdr:nvSpPr>
        <xdr:cNvPr id="378" name="n_2mainValue【公営住宅】&#10;一人当たり面積">
          <a:extLst>
            <a:ext uri="{FF2B5EF4-FFF2-40B4-BE49-F238E27FC236}">
              <a16:creationId xmlns:a16="http://schemas.microsoft.com/office/drawing/2014/main" id="{61A6AB1D-63A4-4DA7-B82C-DC0725815622}"/>
            </a:ext>
          </a:extLst>
        </xdr:cNvPr>
        <xdr:cNvSpPr txBox="1"/>
      </xdr:nvSpPr>
      <xdr:spPr>
        <a:xfrm>
          <a:off x="8515427" y="14082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16273</xdr:rowOff>
    </xdr:from>
    <xdr:ext cx="469744" cy="259045"/>
    <xdr:sp macro="" textlink="">
      <xdr:nvSpPr>
        <xdr:cNvPr id="379" name="n_3mainValue【公営住宅】&#10;一人当たり面積">
          <a:extLst>
            <a:ext uri="{FF2B5EF4-FFF2-40B4-BE49-F238E27FC236}">
              <a16:creationId xmlns:a16="http://schemas.microsoft.com/office/drawing/2014/main" id="{CCD68194-77A5-4C93-B8F2-1C9E57F81E34}"/>
            </a:ext>
          </a:extLst>
        </xdr:cNvPr>
        <xdr:cNvSpPr txBox="1"/>
      </xdr:nvSpPr>
      <xdr:spPr>
        <a:xfrm>
          <a:off x="7626427" y="14075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28084</xdr:rowOff>
    </xdr:from>
    <xdr:ext cx="469744" cy="259045"/>
    <xdr:sp macro="" textlink="">
      <xdr:nvSpPr>
        <xdr:cNvPr id="380" name="n_4mainValue【公営住宅】&#10;一人当たり面積">
          <a:extLst>
            <a:ext uri="{FF2B5EF4-FFF2-40B4-BE49-F238E27FC236}">
              <a16:creationId xmlns:a16="http://schemas.microsoft.com/office/drawing/2014/main" id="{82CAD418-F5E0-443C-9154-CE211A16640F}"/>
            </a:ext>
          </a:extLst>
        </xdr:cNvPr>
        <xdr:cNvSpPr txBox="1"/>
      </xdr:nvSpPr>
      <xdr:spPr>
        <a:xfrm>
          <a:off x="6737427" y="14086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C049A139-89FC-484D-BF08-4AE94CB1C6F7}"/>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F1D2AF08-46A5-4A3F-AC12-475BE2709CA1}"/>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7E74DB70-8D9D-41FE-AE48-F3A75A60DB56}"/>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1BA92FF9-6C23-423F-A8F9-A94F37158A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B51967AD-89F5-4B68-9766-817FDA884F29}"/>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DB42A88A-BBD6-4E93-8FC2-6382DD2E4B8A}"/>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F4AB4D81-8774-4D6B-A675-2075391D4EF2}"/>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4A0DE80D-4B7D-468B-A35A-AB95791F59C5}"/>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9" name="テキスト ボックス 388">
          <a:extLst>
            <a:ext uri="{FF2B5EF4-FFF2-40B4-BE49-F238E27FC236}">
              <a16:creationId xmlns:a16="http://schemas.microsoft.com/office/drawing/2014/main" id="{60A3E3B2-2454-41A8-994C-476409FA241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0" name="直線コネクタ 389">
          <a:extLst>
            <a:ext uri="{FF2B5EF4-FFF2-40B4-BE49-F238E27FC236}">
              <a16:creationId xmlns:a16="http://schemas.microsoft.com/office/drawing/2014/main" id="{5F8BB1BC-BF4C-4C6A-A8B1-AE81B181DA37}"/>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1" name="テキスト ボックス 390">
          <a:extLst>
            <a:ext uri="{FF2B5EF4-FFF2-40B4-BE49-F238E27FC236}">
              <a16:creationId xmlns:a16="http://schemas.microsoft.com/office/drawing/2014/main" id="{72BA5F4C-9960-4640-92F4-5DDB77C83AFA}"/>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2" name="直線コネクタ 391">
          <a:extLst>
            <a:ext uri="{FF2B5EF4-FFF2-40B4-BE49-F238E27FC236}">
              <a16:creationId xmlns:a16="http://schemas.microsoft.com/office/drawing/2014/main" id="{B221BD93-BFA4-45DC-A2E3-A9F34E71C335}"/>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3" name="テキスト ボックス 392">
          <a:extLst>
            <a:ext uri="{FF2B5EF4-FFF2-40B4-BE49-F238E27FC236}">
              <a16:creationId xmlns:a16="http://schemas.microsoft.com/office/drawing/2014/main" id="{1C5CC54F-D4D5-4CB8-8923-241AD6170505}"/>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4" name="直線コネクタ 393">
          <a:extLst>
            <a:ext uri="{FF2B5EF4-FFF2-40B4-BE49-F238E27FC236}">
              <a16:creationId xmlns:a16="http://schemas.microsoft.com/office/drawing/2014/main" id="{481E4B26-4A0C-4804-9508-48D9B6272398}"/>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5" name="テキスト ボックス 394">
          <a:extLst>
            <a:ext uri="{FF2B5EF4-FFF2-40B4-BE49-F238E27FC236}">
              <a16:creationId xmlns:a16="http://schemas.microsoft.com/office/drawing/2014/main" id="{7EA044AE-F102-4947-A2D7-75D238CCA24C}"/>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6" name="直線コネクタ 395">
          <a:extLst>
            <a:ext uri="{FF2B5EF4-FFF2-40B4-BE49-F238E27FC236}">
              <a16:creationId xmlns:a16="http://schemas.microsoft.com/office/drawing/2014/main" id="{21AFE3CB-24C2-492E-A234-3B347378EE4C}"/>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7" name="テキスト ボックス 396">
          <a:extLst>
            <a:ext uri="{FF2B5EF4-FFF2-40B4-BE49-F238E27FC236}">
              <a16:creationId xmlns:a16="http://schemas.microsoft.com/office/drawing/2014/main" id="{377269E4-2637-4DB0-9CB0-0B0A530ECDED}"/>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8" name="直線コネクタ 397">
          <a:extLst>
            <a:ext uri="{FF2B5EF4-FFF2-40B4-BE49-F238E27FC236}">
              <a16:creationId xmlns:a16="http://schemas.microsoft.com/office/drawing/2014/main" id="{43E975E4-B3A3-48BC-9013-9A2C290CCB1A}"/>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9" name="テキスト ボックス 398">
          <a:extLst>
            <a:ext uri="{FF2B5EF4-FFF2-40B4-BE49-F238E27FC236}">
              <a16:creationId xmlns:a16="http://schemas.microsoft.com/office/drawing/2014/main" id="{85B8B844-446F-4BE0-BD48-B4DCC4E97BE1}"/>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0" name="直線コネクタ 399">
          <a:extLst>
            <a:ext uri="{FF2B5EF4-FFF2-40B4-BE49-F238E27FC236}">
              <a16:creationId xmlns:a16="http://schemas.microsoft.com/office/drawing/2014/main" id="{A7B00184-7D22-4D95-B7F8-4C1F75B057D4}"/>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1" name="テキスト ボックス 400">
          <a:extLst>
            <a:ext uri="{FF2B5EF4-FFF2-40B4-BE49-F238E27FC236}">
              <a16:creationId xmlns:a16="http://schemas.microsoft.com/office/drawing/2014/main" id="{D02ED2AF-8AE7-4233-99E8-E2E4E787A96D}"/>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a:extLst>
            <a:ext uri="{FF2B5EF4-FFF2-40B4-BE49-F238E27FC236}">
              <a16:creationId xmlns:a16="http://schemas.microsoft.com/office/drawing/2014/main" id="{3247188C-6037-4E01-82B8-AED88D1888E9}"/>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3" name="テキスト ボックス 402">
          <a:extLst>
            <a:ext uri="{FF2B5EF4-FFF2-40B4-BE49-F238E27FC236}">
              <a16:creationId xmlns:a16="http://schemas.microsoft.com/office/drawing/2014/main" id="{1BFDF809-9EA1-41B5-BA97-5C0D6F0C0C5D}"/>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4" name="【港湾・漁港】&#10;有形固定資産減価償却率グラフ枠">
          <a:extLst>
            <a:ext uri="{FF2B5EF4-FFF2-40B4-BE49-F238E27FC236}">
              <a16:creationId xmlns:a16="http://schemas.microsoft.com/office/drawing/2014/main" id="{42858257-7B83-43FD-89CE-78A70C3256BE}"/>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85725</xdr:rowOff>
    </xdr:from>
    <xdr:to>
      <xdr:col>24</xdr:col>
      <xdr:colOff>62865</xdr:colOff>
      <xdr:row>108</xdr:row>
      <xdr:rowOff>152400</xdr:rowOff>
    </xdr:to>
    <xdr:cxnSp macro="">
      <xdr:nvCxnSpPr>
        <xdr:cNvPr id="405" name="直線コネクタ 404">
          <a:extLst>
            <a:ext uri="{FF2B5EF4-FFF2-40B4-BE49-F238E27FC236}">
              <a16:creationId xmlns:a16="http://schemas.microsoft.com/office/drawing/2014/main" id="{81044D56-A380-4804-A669-D45D067ACBB8}"/>
            </a:ext>
          </a:extLst>
        </xdr:cNvPr>
        <xdr:cNvCxnSpPr/>
      </xdr:nvCxnSpPr>
      <xdr:spPr>
        <a:xfrm flipV="1">
          <a:off x="4634865" y="17059275"/>
          <a:ext cx="0" cy="1609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406" name="【港湾・漁港】&#10;有形固定資産減価償却率最小値テキスト">
          <a:extLst>
            <a:ext uri="{FF2B5EF4-FFF2-40B4-BE49-F238E27FC236}">
              <a16:creationId xmlns:a16="http://schemas.microsoft.com/office/drawing/2014/main" id="{C7ED7F53-D2EA-427B-A762-F408C813F689}"/>
            </a:ext>
          </a:extLst>
        </xdr:cNvPr>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7" name="直線コネクタ 406">
          <a:extLst>
            <a:ext uri="{FF2B5EF4-FFF2-40B4-BE49-F238E27FC236}">
              <a16:creationId xmlns:a16="http://schemas.microsoft.com/office/drawing/2014/main" id="{5AE1FB45-0694-4D63-BAF6-7AFB26B19EED}"/>
            </a:ext>
          </a:extLst>
        </xdr:cNvPr>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32402</xdr:rowOff>
    </xdr:from>
    <xdr:ext cx="405111" cy="259045"/>
    <xdr:sp macro="" textlink="">
      <xdr:nvSpPr>
        <xdr:cNvPr id="408" name="【港湾・漁港】&#10;有形固定資産減価償却率最大値テキスト">
          <a:extLst>
            <a:ext uri="{FF2B5EF4-FFF2-40B4-BE49-F238E27FC236}">
              <a16:creationId xmlns:a16="http://schemas.microsoft.com/office/drawing/2014/main" id="{6EFACDDF-9430-4BE8-910E-1CC102450849}"/>
            </a:ext>
          </a:extLst>
        </xdr:cNvPr>
        <xdr:cNvSpPr txBox="1"/>
      </xdr:nvSpPr>
      <xdr:spPr>
        <a:xfrm>
          <a:off x="4673600" y="1683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85725</xdr:rowOff>
    </xdr:from>
    <xdr:to>
      <xdr:col>24</xdr:col>
      <xdr:colOff>152400</xdr:colOff>
      <xdr:row>99</xdr:row>
      <xdr:rowOff>85725</xdr:rowOff>
    </xdr:to>
    <xdr:cxnSp macro="">
      <xdr:nvCxnSpPr>
        <xdr:cNvPr id="409" name="直線コネクタ 408">
          <a:extLst>
            <a:ext uri="{FF2B5EF4-FFF2-40B4-BE49-F238E27FC236}">
              <a16:creationId xmlns:a16="http://schemas.microsoft.com/office/drawing/2014/main" id="{048CC4F4-8A35-4B3A-961F-25D3B050A331}"/>
            </a:ext>
          </a:extLst>
        </xdr:cNvPr>
        <xdr:cNvCxnSpPr/>
      </xdr:nvCxnSpPr>
      <xdr:spPr>
        <a:xfrm>
          <a:off x="4546600" y="1705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141622</xdr:rowOff>
    </xdr:from>
    <xdr:ext cx="405111" cy="259045"/>
    <xdr:sp macro="" textlink="">
      <xdr:nvSpPr>
        <xdr:cNvPr id="410" name="【港湾・漁港】&#10;有形固定資産減価償却率平均値テキスト">
          <a:extLst>
            <a:ext uri="{FF2B5EF4-FFF2-40B4-BE49-F238E27FC236}">
              <a16:creationId xmlns:a16="http://schemas.microsoft.com/office/drawing/2014/main" id="{D20A7744-EB61-4303-AC43-34CBAECBA742}"/>
            </a:ext>
          </a:extLst>
        </xdr:cNvPr>
        <xdr:cNvSpPr txBox="1"/>
      </xdr:nvSpPr>
      <xdr:spPr>
        <a:xfrm>
          <a:off x="4673600" y="178009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118745</xdr:rowOff>
    </xdr:from>
    <xdr:to>
      <xdr:col>24</xdr:col>
      <xdr:colOff>114300</xdr:colOff>
      <xdr:row>105</xdr:row>
      <xdr:rowOff>48895</xdr:rowOff>
    </xdr:to>
    <xdr:sp macro="" textlink="">
      <xdr:nvSpPr>
        <xdr:cNvPr id="411" name="フローチャート: 判断 410">
          <a:extLst>
            <a:ext uri="{FF2B5EF4-FFF2-40B4-BE49-F238E27FC236}">
              <a16:creationId xmlns:a16="http://schemas.microsoft.com/office/drawing/2014/main" id="{B8F3CFFB-4D2E-448E-B1C7-90A35BB62253}"/>
            </a:ext>
          </a:extLst>
        </xdr:cNvPr>
        <xdr:cNvSpPr/>
      </xdr:nvSpPr>
      <xdr:spPr>
        <a:xfrm>
          <a:off x="4584700" y="17949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130175</xdr:rowOff>
    </xdr:from>
    <xdr:to>
      <xdr:col>20</xdr:col>
      <xdr:colOff>38100</xdr:colOff>
      <xdr:row>105</xdr:row>
      <xdr:rowOff>60325</xdr:rowOff>
    </xdr:to>
    <xdr:sp macro="" textlink="">
      <xdr:nvSpPr>
        <xdr:cNvPr id="412" name="フローチャート: 判断 411">
          <a:extLst>
            <a:ext uri="{FF2B5EF4-FFF2-40B4-BE49-F238E27FC236}">
              <a16:creationId xmlns:a16="http://schemas.microsoft.com/office/drawing/2014/main" id="{0E60A21B-C993-43AA-9576-A4CA3688F353}"/>
            </a:ext>
          </a:extLst>
        </xdr:cNvPr>
        <xdr:cNvSpPr/>
      </xdr:nvSpPr>
      <xdr:spPr>
        <a:xfrm>
          <a:off x="3746500" y="1796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105411</xdr:rowOff>
    </xdr:from>
    <xdr:to>
      <xdr:col>15</xdr:col>
      <xdr:colOff>101600</xdr:colOff>
      <xdr:row>105</xdr:row>
      <xdr:rowOff>35561</xdr:rowOff>
    </xdr:to>
    <xdr:sp macro="" textlink="">
      <xdr:nvSpPr>
        <xdr:cNvPr id="413" name="フローチャート: 判断 412">
          <a:extLst>
            <a:ext uri="{FF2B5EF4-FFF2-40B4-BE49-F238E27FC236}">
              <a16:creationId xmlns:a16="http://schemas.microsoft.com/office/drawing/2014/main" id="{923D4B53-394D-4FE2-AB21-9F05F8E16761}"/>
            </a:ext>
          </a:extLst>
        </xdr:cNvPr>
        <xdr:cNvSpPr/>
      </xdr:nvSpPr>
      <xdr:spPr>
        <a:xfrm>
          <a:off x="2857500" y="1793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52070</xdr:rowOff>
    </xdr:from>
    <xdr:to>
      <xdr:col>10</xdr:col>
      <xdr:colOff>165100</xdr:colOff>
      <xdr:row>103</xdr:row>
      <xdr:rowOff>153670</xdr:rowOff>
    </xdr:to>
    <xdr:sp macro="" textlink="">
      <xdr:nvSpPr>
        <xdr:cNvPr id="414" name="フローチャート: 判断 413">
          <a:extLst>
            <a:ext uri="{FF2B5EF4-FFF2-40B4-BE49-F238E27FC236}">
              <a16:creationId xmlns:a16="http://schemas.microsoft.com/office/drawing/2014/main" id="{E485AF6C-4853-4601-84E7-ED0CF4983022}"/>
            </a:ext>
          </a:extLst>
        </xdr:cNvPr>
        <xdr:cNvSpPr/>
      </xdr:nvSpPr>
      <xdr:spPr>
        <a:xfrm>
          <a:off x="1968500" y="1771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44450</xdr:rowOff>
    </xdr:from>
    <xdr:to>
      <xdr:col>6</xdr:col>
      <xdr:colOff>38100</xdr:colOff>
      <xdr:row>105</xdr:row>
      <xdr:rowOff>146050</xdr:rowOff>
    </xdr:to>
    <xdr:sp macro="" textlink="">
      <xdr:nvSpPr>
        <xdr:cNvPr id="415" name="フローチャート: 判断 414">
          <a:extLst>
            <a:ext uri="{FF2B5EF4-FFF2-40B4-BE49-F238E27FC236}">
              <a16:creationId xmlns:a16="http://schemas.microsoft.com/office/drawing/2014/main" id="{77DF3ED5-58F3-4910-A20D-157544E3820F}"/>
            </a:ext>
          </a:extLst>
        </xdr:cNvPr>
        <xdr:cNvSpPr/>
      </xdr:nvSpPr>
      <xdr:spPr>
        <a:xfrm>
          <a:off x="1079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63176706-7F16-492A-9067-7E4F40D6D17C}"/>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64126F3B-85AC-4D19-AD3B-1B1E8B77318B}"/>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9EC313C2-D6E5-4A19-981F-BCF7D3FB8C2E}"/>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7BC4D19E-B422-4DDC-9360-9AC07EEA08F5}"/>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3497AD01-7117-4635-A756-49655795CAD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137795</xdr:rowOff>
    </xdr:from>
    <xdr:to>
      <xdr:col>24</xdr:col>
      <xdr:colOff>114300</xdr:colOff>
      <xdr:row>106</xdr:row>
      <xdr:rowOff>67945</xdr:rowOff>
    </xdr:to>
    <xdr:sp macro="" textlink="">
      <xdr:nvSpPr>
        <xdr:cNvPr id="421" name="楕円 420">
          <a:extLst>
            <a:ext uri="{FF2B5EF4-FFF2-40B4-BE49-F238E27FC236}">
              <a16:creationId xmlns:a16="http://schemas.microsoft.com/office/drawing/2014/main" id="{49258D06-24B4-49C7-8990-267DDC53F5BB}"/>
            </a:ext>
          </a:extLst>
        </xdr:cNvPr>
        <xdr:cNvSpPr/>
      </xdr:nvSpPr>
      <xdr:spPr>
        <a:xfrm>
          <a:off x="4584700" y="1814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116222</xdr:rowOff>
    </xdr:from>
    <xdr:ext cx="405111" cy="259045"/>
    <xdr:sp macro="" textlink="">
      <xdr:nvSpPr>
        <xdr:cNvPr id="422" name="【港湾・漁港】&#10;有形固定資産減価償却率該当値テキスト">
          <a:extLst>
            <a:ext uri="{FF2B5EF4-FFF2-40B4-BE49-F238E27FC236}">
              <a16:creationId xmlns:a16="http://schemas.microsoft.com/office/drawing/2014/main" id="{0C48FB23-7B98-4D69-B492-B61F5558536B}"/>
            </a:ext>
          </a:extLst>
        </xdr:cNvPr>
        <xdr:cNvSpPr txBox="1"/>
      </xdr:nvSpPr>
      <xdr:spPr>
        <a:xfrm>
          <a:off x="4673600" y="18118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133986</xdr:rowOff>
    </xdr:from>
    <xdr:to>
      <xdr:col>20</xdr:col>
      <xdr:colOff>38100</xdr:colOff>
      <xdr:row>106</xdr:row>
      <xdr:rowOff>64136</xdr:rowOff>
    </xdr:to>
    <xdr:sp macro="" textlink="">
      <xdr:nvSpPr>
        <xdr:cNvPr id="423" name="楕円 422">
          <a:extLst>
            <a:ext uri="{FF2B5EF4-FFF2-40B4-BE49-F238E27FC236}">
              <a16:creationId xmlns:a16="http://schemas.microsoft.com/office/drawing/2014/main" id="{40EA7DC8-FA00-4F75-B5DC-32E858F4E998}"/>
            </a:ext>
          </a:extLst>
        </xdr:cNvPr>
        <xdr:cNvSpPr/>
      </xdr:nvSpPr>
      <xdr:spPr>
        <a:xfrm>
          <a:off x="3746500" y="18136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13336</xdr:rowOff>
    </xdr:from>
    <xdr:to>
      <xdr:col>24</xdr:col>
      <xdr:colOff>63500</xdr:colOff>
      <xdr:row>106</xdr:row>
      <xdr:rowOff>17145</xdr:rowOff>
    </xdr:to>
    <xdr:cxnSp macro="">
      <xdr:nvCxnSpPr>
        <xdr:cNvPr id="424" name="直線コネクタ 423">
          <a:extLst>
            <a:ext uri="{FF2B5EF4-FFF2-40B4-BE49-F238E27FC236}">
              <a16:creationId xmlns:a16="http://schemas.microsoft.com/office/drawing/2014/main" id="{3DC21FF4-D9CB-42B6-9127-4F27CFA9E868}"/>
            </a:ext>
          </a:extLst>
        </xdr:cNvPr>
        <xdr:cNvCxnSpPr/>
      </xdr:nvCxnSpPr>
      <xdr:spPr>
        <a:xfrm>
          <a:off x="3797300" y="18187036"/>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111125</xdr:rowOff>
    </xdr:from>
    <xdr:to>
      <xdr:col>15</xdr:col>
      <xdr:colOff>101600</xdr:colOff>
      <xdr:row>106</xdr:row>
      <xdr:rowOff>41275</xdr:rowOff>
    </xdr:to>
    <xdr:sp macro="" textlink="">
      <xdr:nvSpPr>
        <xdr:cNvPr id="425" name="楕円 424">
          <a:extLst>
            <a:ext uri="{FF2B5EF4-FFF2-40B4-BE49-F238E27FC236}">
              <a16:creationId xmlns:a16="http://schemas.microsoft.com/office/drawing/2014/main" id="{13123EEB-239A-419B-BAAE-3E54B8638F33}"/>
            </a:ext>
          </a:extLst>
        </xdr:cNvPr>
        <xdr:cNvSpPr/>
      </xdr:nvSpPr>
      <xdr:spPr>
        <a:xfrm>
          <a:off x="2857500" y="18113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161925</xdr:rowOff>
    </xdr:from>
    <xdr:to>
      <xdr:col>19</xdr:col>
      <xdr:colOff>177800</xdr:colOff>
      <xdr:row>106</xdr:row>
      <xdr:rowOff>13336</xdr:rowOff>
    </xdr:to>
    <xdr:cxnSp macro="">
      <xdr:nvCxnSpPr>
        <xdr:cNvPr id="426" name="直線コネクタ 425">
          <a:extLst>
            <a:ext uri="{FF2B5EF4-FFF2-40B4-BE49-F238E27FC236}">
              <a16:creationId xmlns:a16="http://schemas.microsoft.com/office/drawing/2014/main" id="{0EC0E833-11D9-4A30-93F5-FBFC8805FAA7}"/>
            </a:ext>
          </a:extLst>
        </xdr:cNvPr>
        <xdr:cNvCxnSpPr/>
      </xdr:nvCxnSpPr>
      <xdr:spPr>
        <a:xfrm>
          <a:off x="2908300" y="18164175"/>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105411</xdr:rowOff>
    </xdr:from>
    <xdr:to>
      <xdr:col>10</xdr:col>
      <xdr:colOff>165100</xdr:colOff>
      <xdr:row>106</xdr:row>
      <xdr:rowOff>35561</xdr:rowOff>
    </xdr:to>
    <xdr:sp macro="" textlink="">
      <xdr:nvSpPr>
        <xdr:cNvPr id="427" name="楕円 426">
          <a:extLst>
            <a:ext uri="{FF2B5EF4-FFF2-40B4-BE49-F238E27FC236}">
              <a16:creationId xmlns:a16="http://schemas.microsoft.com/office/drawing/2014/main" id="{37171769-CBCF-4142-83FA-C7F79F74F17B}"/>
            </a:ext>
          </a:extLst>
        </xdr:cNvPr>
        <xdr:cNvSpPr/>
      </xdr:nvSpPr>
      <xdr:spPr>
        <a:xfrm>
          <a:off x="1968500" y="1810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156211</xdr:rowOff>
    </xdr:from>
    <xdr:to>
      <xdr:col>15</xdr:col>
      <xdr:colOff>50800</xdr:colOff>
      <xdr:row>105</xdr:row>
      <xdr:rowOff>161925</xdr:rowOff>
    </xdr:to>
    <xdr:cxnSp macro="">
      <xdr:nvCxnSpPr>
        <xdr:cNvPr id="428" name="直線コネクタ 427">
          <a:extLst>
            <a:ext uri="{FF2B5EF4-FFF2-40B4-BE49-F238E27FC236}">
              <a16:creationId xmlns:a16="http://schemas.microsoft.com/office/drawing/2014/main" id="{D2D37547-FA5F-4C4E-8943-0C5B4D5BD771}"/>
            </a:ext>
          </a:extLst>
        </xdr:cNvPr>
        <xdr:cNvCxnSpPr/>
      </xdr:nvCxnSpPr>
      <xdr:spPr>
        <a:xfrm>
          <a:off x="2019300" y="18158461"/>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92075</xdr:rowOff>
    </xdr:from>
    <xdr:to>
      <xdr:col>6</xdr:col>
      <xdr:colOff>38100</xdr:colOff>
      <xdr:row>106</xdr:row>
      <xdr:rowOff>22225</xdr:rowOff>
    </xdr:to>
    <xdr:sp macro="" textlink="">
      <xdr:nvSpPr>
        <xdr:cNvPr id="429" name="楕円 428">
          <a:extLst>
            <a:ext uri="{FF2B5EF4-FFF2-40B4-BE49-F238E27FC236}">
              <a16:creationId xmlns:a16="http://schemas.microsoft.com/office/drawing/2014/main" id="{DFDDA7FE-705E-4065-8BF6-837668419252}"/>
            </a:ext>
          </a:extLst>
        </xdr:cNvPr>
        <xdr:cNvSpPr/>
      </xdr:nvSpPr>
      <xdr:spPr>
        <a:xfrm>
          <a:off x="1079500" y="1809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142875</xdr:rowOff>
    </xdr:from>
    <xdr:to>
      <xdr:col>10</xdr:col>
      <xdr:colOff>114300</xdr:colOff>
      <xdr:row>105</xdr:row>
      <xdr:rowOff>156211</xdr:rowOff>
    </xdr:to>
    <xdr:cxnSp macro="">
      <xdr:nvCxnSpPr>
        <xdr:cNvPr id="430" name="直線コネクタ 429">
          <a:extLst>
            <a:ext uri="{FF2B5EF4-FFF2-40B4-BE49-F238E27FC236}">
              <a16:creationId xmlns:a16="http://schemas.microsoft.com/office/drawing/2014/main" id="{8FC4BE42-6722-4AA4-9346-601862A9AB08}"/>
            </a:ext>
          </a:extLst>
        </xdr:cNvPr>
        <xdr:cNvCxnSpPr/>
      </xdr:nvCxnSpPr>
      <xdr:spPr>
        <a:xfrm>
          <a:off x="1130300" y="18145125"/>
          <a:ext cx="8890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76852</xdr:rowOff>
    </xdr:from>
    <xdr:ext cx="405111" cy="259045"/>
    <xdr:sp macro="" textlink="">
      <xdr:nvSpPr>
        <xdr:cNvPr id="431" name="n_1aveValue【港湾・漁港】&#10;有形固定資産減価償却率">
          <a:extLst>
            <a:ext uri="{FF2B5EF4-FFF2-40B4-BE49-F238E27FC236}">
              <a16:creationId xmlns:a16="http://schemas.microsoft.com/office/drawing/2014/main" id="{353EF7EE-E906-469A-B7A0-A87098F1C857}"/>
            </a:ext>
          </a:extLst>
        </xdr:cNvPr>
        <xdr:cNvSpPr txBox="1"/>
      </xdr:nvSpPr>
      <xdr:spPr>
        <a:xfrm>
          <a:off x="3582044" y="17736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52088</xdr:rowOff>
    </xdr:from>
    <xdr:ext cx="405111" cy="259045"/>
    <xdr:sp macro="" textlink="">
      <xdr:nvSpPr>
        <xdr:cNvPr id="432" name="n_2aveValue【港湾・漁港】&#10;有形固定資産減価償却率">
          <a:extLst>
            <a:ext uri="{FF2B5EF4-FFF2-40B4-BE49-F238E27FC236}">
              <a16:creationId xmlns:a16="http://schemas.microsoft.com/office/drawing/2014/main" id="{8FF779F8-72D3-4E3F-BABE-ED19D8851701}"/>
            </a:ext>
          </a:extLst>
        </xdr:cNvPr>
        <xdr:cNvSpPr txBox="1"/>
      </xdr:nvSpPr>
      <xdr:spPr>
        <a:xfrm>
          <a:off x="2705744" y="17711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170197</xdr:rowOff>
    </xdr:from>
    <xdr:ext cx="405111" cy="259045"/>
    <xdr:sp macro="" textlink="">
      <xdr:nvSpPr>
        <xdr:cNvPr id="433" name="n_3aveValue【港湾・漁港】&#10;有形固定資産減価償却率">
          <a:extLst>
            <a:ext uri="{FF2B5EF4-FFF2-40B4-BE49-F238E27FC236}">
              <a16:creationId xmlns:a16="http://schemas.microsoft.com/office/drawing/2014/main" id="{4DB15C92-9142-4EF5-89CC-5BB6610FD116}"/>
            </a:ext>
          </a:extLst>
        </xdr:cNvPr>
        <xdr:cNvSpPr txBox="1"/>
      </xdr:nvSpPr>
      <xdr:spPr>
        <a:xfrm>
          <a:off x="1816744" y="1748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162577</xdr:rowOff>
    </xdr:from>
    <xdr:ext cx="405111" cy="259045"/>
    <xdr:sp macro="" textlink="">
      <xdr:nvSpPr>
        <xdr:cNvPr id="434" name="n_4aveValue【港湾・漁港】&#10;有形固定資産減価償却率">
          <a:extLst>
            <a:ext uri="{FF2B5EF4-FFF2-40B4-BE49-F238E27FC236}">
              <a16:creationId xmlns:a16="http://schemas.microsoft.com/office/drawing/2014/main" id="{65A7E634-EF18-468D-A8EE-102367FD0156}"/>
            </a:ext>
          </a:extLst>
        </xdr:cNvPr>
        <xdr:cNvSpPr txBox="1"/>
      </xdr:nvSpPr>
      <xdr:spPr>
        <a:xfrm>
          <a:off x="927744" y="17821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55263</xdr:rowOff>
    </xdr:from>
    <xdr:ext cx="405111" cy="259045"/>
    <xdr:sp macro="" textlink="">
      <xdr:nvSpPr>
        <xdr:cNvPr id="435" name="n_1mainValue【港湾・漁港】&#10;有形固定資産減価償却率">
          <a:extLst>
            <a:ext uri="{FF2B5EF4-FFF2-40B4-BE49-F238E27FC236}">
              <a16:creationId xmlns:a16="http://schemas.microsoft.com/office/drawing/2014/main" id="{01C57FA0-308C-4F91-AC65-CF0ABE6279A2}"/>
            </a:ext>
          </a:extLst>
        </xdr:cNvPr>
        <xdr:cNvSpPr txBox="1"/>
      </xdr:nvSpPr>
      <xdr:spPr>
        <a:xfrm>
          <a:off x="3582044" y="18228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32402</xdr:rowOff>
    </xdr:from>
    <xdr:ext cx="405111" cy="259045"/>
    <xdr:sp macro="" textlink="">
      <xdr:nvSpPr>
        <xdr:cNvPr id="436" name="n_2mainValue【港湾・漁港】&#10;有形固定資産減価償却率">
          <a:extLst>
            <a:ext uri="{FF2B5EF4-FFF2-40B4-BE49-F238E27FC236}">
              <a16:creationId xmlns:a16="http://schemas.microsoft.com/office/drawing/2014/main" id="{E68DB5DA-87BC-43BE-895C-BC565A812404}"/>
            </a:ext>
          </a:extLst>
        </xdr:cNvPr>
        <xdr:cNvSpPr txBox="1"/>
      </xdr:nvSpPr>
      <xdr:spPr>
        <a:xfrm>
          <a:off x="2705744" y="18206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26688</xdr:rowOff>
    </xdr:from>
    <xdr:ext cx="405111" cy="259045"/>
    <xdr:sp macro="" textlink="">
      <xdr:nvSpPr>
        <xdr:cNvPr id="437" name="n_3mainValue【港湾・漁港】&#10;有形固定資産減価償却率">
          <a:extLst>
            <a:ext uri="{FF2B5EF4-FFF2-40B4-BE49-F238E27FC236}">
              <a16:creationId xmlns:a16="http://schemas.microsoft.com/office/drawing/2014/main" id="{7078A626-EB00-4300-A848-B86923FF71F0}"/>
            </a:ext>
          </a:extLst>
        </xdr:cNvPr>
        <xdr:cNvSpPr txBox="1"/>
      </xdr:nvSpPr>
      <xdr:spPr>
        <a:xfrm>
          <a:off x="1816744" y="18200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13352</xdr:rowOff>
    </xdr:from>
    <xdr:ext cx="405111" cy="259045"/>
    <xdr:sp macro="" textlink="">
      <xdr:nvSpPr>
        <xdr:cNvPr id="438" name="n_4mainValue【港湾・漁港】&#10;有形固定資産減価償却率">
          <a:extLst>
            <a:ext uri="{FF2B5EF4-FFF2-40B4-BE49-F238E27FC236}">
              <a16:creationId xmlns:a16="http://schemas.microsoft.com/office/drawing/2014/main" id="{B7AE82CB-8C5E-4F5B-B251-9FFB8DE2D148}"/>
            </a:ext>
          </a:extLst>
        </xdr:cNvPr>
        <xdr:cNvSpPr txBox="1"/>
      </xdr:nvSpPr>
      <xdr:spPr>
        <a:xfrm>
          <a:off x="927744" y="1818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9" name="正方形/長方形 438">
          <a:extLst>
            <a:ext uri="{FF2B5EF4-FFF2-40B4-BE49-F238E27FC236}">
              <a16:creationId xmlns:a16="http://schemas.microsoft.com/office/drawing/2014/main" id="{F4827C98-6600-41CD-A5DD-BABCE8EFF6B4}"/>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0" name="正方形/長方形 439">
          <a:extLst>
            <a:ext uri="{FF2B5EF4-FFF2-40B4-BE49-F238E27FC236}">
              <a16:creationId xmlns:a16="http://schemas.microsoft.com/office/drawing/2014/main" id="{0ED4A1A1-57F9-4E56-92C6-A14CD4A4B715}"/>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1" name="正方形/長方形 440">
          <a:extLst>
            <a:ext uri="{FF2B5EF4-FFF2-40B4-BE49-F238E27FC236}">
              <a16:creationId xmlns:a16="http://schemas.microsoft.com/office/drawing/2014/main" id="{A1899CDA-10F3-4EF7-8B15-6CF1A56130F3}"/>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2" name="正方形/長方形 441">
          <a:extLst>
            <a:ext uri="{FF2B5EF4-FFF2-40B4-BE49-F238E27FC236}">
              <a16:creationId xmlns:a16="http://schemas.microsoft.com/office/drawing/2014/main" id="{EF3CB204-0FE9-4F42-88CA-B4C6D54E29FB}"/>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3" name="正方形/長方形 442">
          <a:extLst>
            <a:ext uri="{FF2B5EF4-FFF2-40B4-BE49-F238E27FC236}">
              <a16:creationId xmlns:a16="http://schemas.microsoft.com/office/drawing/2014/main" id="{6769BDB2-AD78-41DF-9541-103E9B158EC1}"/>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4" name="正方形/長方形 443">
          <a:extLst>
            <a:ext uri="{FF2B5EF4-FFF2-40B4-BE49-F238E27FC236}">
              <a16:creationId xmlns:a16="http://schemas.microsoft.com/office/drawing/2014/main" id="{952B8139-A0ED-4BAE-9B5A-768314D074BB}"/>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5" name="正方形/長方形 444">
          <a:extLst>
            <a:ext uri="{FF2B5EF4-FFF2-40B4-BE49-F238E27FC236}">
              <a16:creationId xmlns:a16="http://schemas.microsoft.com/office/drawing/2014/main" id="{52EE8EE6-9AD0-477A-95F6-0ADBF0FCE907}"/>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242,334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6" name="正方形/長方形 445">
          <a:extLst>
            <a:ext uri="{FF2B5EF4-FFF2-40B4-BE49-F238E27FC236}">
              <a16:creationId xmlns:a16="http://schemas.microsoft.com/office/drawing/2014/main" id="{D14A2AD1-8853-4B92-A9CC-75B9388AC0A1}"/>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7" name="テキスト ボックス 446">
          <a:extLst>
            <a:ext uri="{FF2B5EF4-FFF2-40B4-BE49-F238E27FC236}">
              <a16:creationId xmlns:a16="http://schemas.microsoft.com/office/drawing/2014/main" id="{E1A2C819-88CE-475F-8D59-F997C79311F9}"/>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8" name="直線コネクタ 447">
          <a:extLst>
            <a:ext uri="{FF2B5EF4-FFF2-40B4-BE49-F238E27FC236}">
              <a16:creationId xmlns:a16="http://schemas.microsoft.com/office/drawing/2014/main" id="{04540498-80C2-448F-982A-847A130D1209}"/>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9" name="直線コネクタ 448">
          <a:extLst>
            <a:ext uri="{FF2B5EF4-FFF2-40B4-BE49-F238E27FC236}">
              <a16:creationId xmlns:a16="http://schemas.microsoft.com/office/drawing/2014/main" id="{1B281F6C-B5B7-45B6-8DCD-7D8EBD910AB0}"/>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50" name="テキスト ボックス 449">
          <a:extLst>
            <a:ext uri="{FF2B5EF4-FFF2-40B4-BE49-F238E27FC236}">
              <a16:creationId xmlns:a16="http://schemas.microsoft.com/office/drawing/2014/main" id="{E671F962-A1F0-4403-9113-19458EBF1A70}"/>
            </a:ext>
          </a:extLst>
        </xdr:cNvPr>
        <xdr:cNvSpPr txBox="1"/>
      </xdr:nvSpPr>
      <xdr:spPr>
        <a:xfrm>
          <a:off x="6355214" y="1845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51" name="直線コネクタ 450">
          <a:extLst>
            <a:ext uri="{FF2B5EF4-FFF2-40B4-BE49-F238E27FC236}">
              <a16:creationId xmlns:a16="http://schemas.microsoft.com/office/drawing/2014/main" id="{D2D81D32-4E38-4F1E-9173-385B82E0A2EF}"/>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104</xdr:row>
      <xdr:rowOff>162577</xdr:rowOff>
    </xdr:from>
    <xdr:ext cx="595419" cy="259045"/>
    <xdr:sp macro="" textlink="">
      <xdr:nvSpPr>
        <xdr:cNvPr id="452" name="テキスト ボックス 451">
          <a:extLst>
            <a:ext uri="{FF2B5EF4-FFF2-40B4-BE49-F238E27FC236}">
              <a16:creationId xmlns:a16="http://schemas.microsoft.com/office/drawing/2014/main" id="{8F8E28A6-B2F7-4E8C-8DDC-6A662BA48B1A}"/>
            </a:ext>
          </a:extLst>
        </xdr:cNvPr>
        <xdr:cNvSpPr txBox="1"/>
      </xdr:nvSpPr>
      <xdr:spPr>
        <a:xfrm>
          <a:off x="6008581" y="1799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3" name="直線コネクタ 452">
          <a:extLst>
            <a:ext uri="{FF2B5EF4-FFF2-40B4-BE49-F238E27FC236}">
              <a16:creationId xmlns:a16="http://schemas.microsoft.com/office/drawing/2014/main" id="{EFD2E082-31CE-4525-BEC1-FA48BAD583AE}"/>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102</xdr:row>
      <xdr:rowOff>48277</xdr:rowOff>
    </xdr:from>
    <xdr:ext cx="595419" cy="259045"/>
    <xdr:sp macro="" textlink="">
      <xdr:nvSpPr>
        <xdr:cNvPr id="454" name="テキスト ボックス 453">
          <a:extLst>
            <a:ext uri="{FF2B5EF4-FFF2-40B4-BE49-F238E27FC236}">
              <a16:creationId xmlns:a16="http://schemas.microsoft.com/office/drawing/2014/main" id="{814CB156-8311-4AF6-8CFE-65054D9AF9AC}"/>
            </a:ext>
          </a:extLst>
        </xdr:cNvPr>
        <xdr:cNvSpPr txBox="1"/>
      </xdr:nvSpPr>
      <xdr:spPr>
        <a:xfrm>
          <a:off x="6008581" y="1753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5" name="直線コネクタ 454">
          <a:extLst>
            <a:ext uri="{FF2B5EF4-FFF2-40B4-BE49-F238E27FC236}">
              <a16:creationId xmlns:a16="http://schemas.microsoft.com/office/drawing/2014/main" id="{38FF33DB-6AD3-41D4-A0D0-C044774CB3B3}"/>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105427</xdr:rowOff>
    </xdr:from>
    <xdr:ext cx="595419" cy="259045"/>
    <xdr:sp macro="" textlink="">
      <xdr:nvSpPr>
        <xdr:cNvPr id="456" name="テキスト ボックス 455">
          <a:extLst>
            <a:ext uri="{FF2B5EF4-FFF2-40B4-BE49-F238E27FC236}">
              <a16:creationId xmlns:a16="http://schemas.microsoft.com/office/drawing/2014/main" id="{A2CB4913-1B7D-4899-B556-0BEE4D440048}"/>
            </a:ext>
          </a:extLst>
        </xdr:cNvPr>
        <xdr:cNvSpPr txBox="1"/>
      </xdr:nvSpPr>
      <xdr:spPr>
        <a:xfrm>
          <a:off x="6008581" y="1707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D97B6A87-9C61-4E4A-9CF6-5BD6F3032092}"/>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58" name="テキスト ボックス 457">
          <a:extLst>
            <a:ext uri="{FF2B5EF4-FFF2-40B4-BE49-F238E27FC236}">
              <a16:creationId xmlns:a16="http://schemas.microsoft.com/office/drawing/2014/main" id="{0E6D6E94-4ECD-4577-A35E-8815E5A88F6F}"/>
            </a:ext>
          </a:extLst>
        </xdr:cNvPr>
        <xdr:cNvSpPr txBox="1"/>
      </xdr:nvSpPr>
      <xdr:spPr>
        <a:xfrm>
          <a:off x="6008581" y="1662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港湾・漁港】&#10;一人当たり有形固定資産（償却資産）額グラフ枠">
          <a:extLst>
            <a:ext uri="{FF2B5EF4-FFF2-40B4-BE49-F238E27FC236}">
              <a16:creationId xmlns:a16="http://schemas.microsoft.com/office/drawing/2014/main" id="{550815EE-19CB-4B80-9C8C-B7CEED4C250D}"/>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113601</xdr:rowOff>
    </xdr:from>
    <xdr:to>
      <xdr:col>54</xdr:col>
      <xdr:colOff>189865</xdr:colOff>
      <xdr:row>108</xdr:row>
      <xdr:rowOff>76127</xdr:rowOff>
    </xdr:to>
    <xdr:cxnSp macro="">
      <xdr:nvCxnSpPr>
        <xdr:cNvPr id="460" name="直線コネクタ 459">
          <a:extLst>
            <a:ext uri="{FF2B5EF4-FFF2-40B4-BE49-F238E27FC236}">
              <a16:creationId xmlns:a16="http://schemas.microsoft.com/office/drawing/2014/main" id="{9BFF0F79-D782-4329-B668-E40F7607D8FD}"/>
            </a:ext>
          </a:extLst>
        </xdr:cNvPr>
        <xdr:cNvCxnSpPr/>
      </xdr:nvCxnSpPr>
      <xdr:spPr>
        <a:xfrm flipV="1">
          <a:off x="10476865" y="17087151"/>
          <a:ext cx="0" cy="1505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79954</xdr:rowOff>
    </xdr:from>
    <xdr:ext cx="313932" cy="259045"/>
    <xdr:sp macro="" textlink="">
      <xdr:nvSpPr>
        <xdr:cNvPr id="461" name="【港湾・漁港】&#10;一人当たり有形固定資産（償却資産）額最小値テキスト">
          <a:extLst>
            <a:ext uri="{FF2B5EF4-FFF2-40B4-BE49-F238E27FC236}">
              <a16:creationId xmlns:a16="http://schemas.microsoft.com/office/drawing/2014/main" id="{CE56658E-BAA1-4C99-85CD-E4F5F478ACC1}"/>
            </a:ext>
          </a:extLst>
        </xdr:cNvPr>
        <xdr:cNvSpPr txBox="1"/>
      </xdr:nvSpPr>
      <xdr:spPr>
        <a:xfrm>
          <a:off x="10515600" y="1859655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76127</xdr:rowOff>
    </xdr:from>
    <xdr:to>
      <xdr:col>55</xdr:col>
      <xdr:colOff>88900</xdr:colOff>
      <xdr:row>108</xdr:row>
      <xdr:rowOff>76127</xdr:rowOff>
    </xdr:to>
    <xdr:cxnSp macro="">
      <xdr:nvCxnSpPr>
        <xdr:cNvPr id="462" name="直線コネクタ 461">
          <a:extLst>
            <a:ext uri="{FF2B5EF4-FFF2-40B4-BE49-F238E27FC236}">
              <a16:creationId xmlns:a16="http://schemas.microsoft.com/office/drawing/2014/main" id="{692EE40A-900E-4B96-AFD2-EDF92342CD1E}"/>
            </a:ext>
          </a:extLst>
        </xdr:cNvPr>
        <xdr:cNvCxnSpPr/>
      </xdr:nvCxnSpPr>
      <xdr:spPr>
        <a:xfrm>
          <a:off x="10388600" y="185927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60278</xdr:rowOff>
    </xdr:from>
    <xdr:ext cx="599010" cy="259045"/>
    <xdr:sp macro="" textlink="">
      <xdr:nvSpPr>
        <xdr:cNvPr id="463" name="【港湾・漁港】&#10;一人当たり有形固定資産（償却資産）額最大値テキスト">
          <a:extLst>
            <a:ext uri="{FF2B5EF4-FFF2-40B4-BE49-F238E27FC236}">
              <a16:creationId xmlns:a16="http://schemas.microsoft.com/office/drawing/2014/main" id="{5309C7C5-23ED-42AF-9FD9-5ED87568AD85}"/>
            </a:ext>
          </a:extLst>
        </xdr:cNvPr>
        <xdr:cNvSpPr txBox="1"/>
      </xdr:nvSpPr>
      <xdr:spPr>
        <a:xfrm>
          <a:off x="10515600" y="168623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658,639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113601</xdr:rowOff>
    </xdr:from>
    <xdr:to>
      <xdr:col>55</xdr:col>
      <xdr:colOff>88900</xdr:colOff>
      <xdr:row>99</xdr:row>
      <xdr:rowOff>113601</xdr:rowOff>
    </xdr:to>
    <xdr:cxnSp macro="">
      <xdr:nvCxnSpPr>
        <xdr:cNvPr id="464" name="直線コネクタ 463">
          <a:extLst>
            <a:ext uri="{FF2B5EF4-FFF2-40B4-BE49-F238E27FC236}">
              <a16:creationId xmlns:a16="http://schemas.microsoft.com/office/drawing/2014/main" id="{82310B6E-5084-497D-A9A4-CD27487619F3}"/>
            </a:ext>
          </a:extLst>
        </xdr:cNvPr>
        <xdr:cNvCxnSpPr/>
      </xdr:nvCxnSpPr>
      <xdr:spPr>
        <a:xfrm>
          <a:off x="10388600" y="170871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92473</xdr:rowOff>
    </xdr:from>
    <xdr:ext cx="599010" cy="259045"/>
    <xdr:sp macro="" textlink="">
      <xdr:nvSpPr>
        <xdr:cNvPr id="465" name="【港湾・漁港】&#10;一人当たり有形固定資産（償却資産）額平均値テキスト">
          <a:extLst>
            <a:ext uri="{FF2B5EF4-FFF2-40B4-BE49-F238E27FC236}">
              <a16:creationId xmlns:a16="http://schemas.microsoft.com/office/drawing/2014/main" id="{30192C5C-EB0B-45B8-894D-CCDB9360D6CF}"/>
            </a:ext>
          </a:extLst>
        </xdr:cNvPr>
        <xdr:cNvSpPr txBox="1"/>
      </xdr:nvSpPr>
      <xdr:spPr>
        <a:xfrm>
          <a:off x="10515600" y="182661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114046</xdr:rowOff>
    </xdr:from>
    <xdr:to>
      <xdr:col>55</xdr:col>
      <xdr:colOff>50800</xdr:colOff>
      <xdr:row>107</xdr:row>
      <xdr:rowOff>44196</xdr:rowOff>
    </xdr:to>
    <xdr:sp macro="" textlink="">
      <xdr:nvSpPr>
        <xdr:cNvPr id="466" name="フローチャート: 判断 465">
          <a:extLst>
            <a:ext uri="{FF2B5EF4-FFF2-40B4-BE49-F238E27FC236}">
              <a16:creationId xmlns:a16="http://schemas.microsoft.com/office/drawing/2014/main" id="{77A8B493-6C1E-49DF-9A88-1716AC7695C9}"/>
            </a:ext>
          </a:extLst>
        </xdr:cNvPr>
        <xdr:cNvSpPr/>
      </xdr:nvSpPr>
      <xdr:spPr>
        <a:xfrm>
          <a:off x="10426700" y="18287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105625</xdr:rowOff>
    </xdr:from>
    <xdr:to>
      <xdr:col>50</xdr:col>
      <xdr:colOff>165100</xdr:colOff>
      <xdr:row>107</xdr:row>
      <xdr:rowOff>35775</xdr:rowOff>
    </xdr:to>
    <xdr:sp macro="" textlink="">
      <xdr:nvSpPr>
        <xdr:cNvPr id="467" name="フローチャート: 判断 466">
          <a:extLst>
            <a:ext uri="{FF2B5EF4-FFF2-40B4-BE49-F238E27FC236}">
              <a16:creationId xmlns:a16="http://schemas.microsoft.com/office/drawing/2014/main" id="{4426AF85-E130-438E-B698-8C3CE27EBD7A}"/>
            </a:ext>
          </a:extLst>
        </xdr:cNvPr>
        <xdr:cNvSpPr/>
      </xdr:nvSpPr>
      <xdr:spPr>
        <a:xfrm>
          <a:off x="9588500" y="18279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122546</xdr:rowOff>
    </xdr:from>
    <xdr:to>
      <xdr:col>46</xdr:col>
      <xdr:colOff>38100</xdr:colOff>
      <xdr:row>107</xdr:row>
      <xdr:rowOff>52696</xdr:rowOff>
    </xdr:to>
    <xdr:sp macro="" textlink="">
      <xdr:nvSpPr>
        <xdr:cNvPr id="468" name="フローチャート: 判断 467">
          <a:extLst>
            <a:ext uri="{FF2B5EF4-FFF2-40B4-BE49-F238E27FC236}">
              <a16:creationId xmlns:a16="http://schemas.microsoft.com/office/drawing/2014/main" id="{2F02F8EF-E8C6-4AC3-B902-0DE8F199DC77}"/>
            </a:ext>
          </a:extLst>
        </xdr:cNvPr>
        <xdr:cNvSpPr/>
      </xdr:nvSpPr>
      <xdr:spPr>
        <a:xfrm>
          <a:off x="8699500" y="18296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169286</xdr:rowOff>
    </xdr:from>
    <xdr:to>
      <xdr:col>41</xdr:col>
      <xdr:colOff>101600</xdr:colOff>
      <xdr:row>106</xdr:row>
      <xdr:rowOff>99436</xdr:rowOff>
    </xdr:to>
    <xdr:sp macro="" textlink="">
      <xdr:nvSpPr>
        <xdr:cNvPr id="469" name="フローチャート: 判断 468">
          <a:extLst>
            <a:ext uri="{FF2B5EF4-FFF2-40B4-BE49-F238E27FC236}">
              <a16:creationId xmlns:a16="http://schemas.microsoft.com/office/drawing/2014/main" id="{D7743F60-0099-4EC7-930C-86A7BA07FAA8}"/>
            </a:ext>
          </a:extLst>
        </xdr:cNvPr>
        <xdr:cNvSpPr/>
      </xdr:nvSpPr>
      <xdr:spPr>
        <a:xfrm>
          <a:off x="7810500" y="18171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69027</xdr:rowOff>
    </xdr:from>
    <xdr:to>
      <xdr:col>36</xdr:col>
      <xdr:colOff>165100</xdr:colOff>
      <xdr:row>105</xdr:row>
      <xdr:rowOff>170627</xdr:rowOff>
    </xdr:to>
    <xdr:sp macro="" textlink="">
      <xdr:nvSpPr>
        <xdr:cNvPr id="470" name="フローチャート: 判断 469">
          <a:extLst>
            <a:ext uri="{FF2B5EF4-FFF2-40B4-BE49-F238E27FC236}">
              <a16:creationId xmlns:a16="http://schemas.microsoft.com/office/drawing/2014/main" id="{73345199-BB8E-4A1A-88CD-9322C54440E8}"/>
            </a:ext>
          </a:extLst>
        </xdr:cNvPr>
        <xdr:cNvSpPr/>
      </xdr:nvSpPr>
      <xdr:spPr>
        <a:xfrm>
          <a:off x="6921500" y="18071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C98E3EED-9D0B-4575-865C-4170B6B427E3}"/>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0649377A-6DB0-4184-ADB4-302F7EF48326}"/>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FC2F2275-EF29-4C8E-9C4F-A6D81B179FB4}"/>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8ADA8222-603A-453E-A05D-60E811ED9891}"/>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FBA1D420-FDD5-48D6-8BC3-BE993F0A18A3}"/>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95834</xdr:rowOff>
    </xdr:from>
    <xdr:to>
      <xdr:col>55</xdr:col>
      <xdr:colOff>50800</xdr:colOff>
      <xdr:row>107</xdr:row>
      <xdr:rowOff>25984</xdr:rowOff>
    </xdr:to>
    <xdr:sp macro="" textlink="">
      <xdr:nvSpPr>
        <xdr:cNvPr id="476" name="楕円 475">
          <a:extLst>
            <a:ext uri="{FF2B5EF4-FFF2-40B4-BE49-F238E27FC236}">
              <a16:creationId xmlns:a16="http://schemas.microsoft.com/office/drawing/2014/main" id="{83C69272-2C87-4FC7-8A5F-A0D7C18D7355}"/>
            </a:ext>
          </a:extLst>
        </xdr:cNvPr>
        <xdr:cNvSpPr/>
      </xdr:nvSpPr>
      <xdr:spPr>
        <a:xfrm>
          <a:off x="10426700" y="18269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118711</xdr:rowOff>
    </xdr:from>
    <xdr:ext cx="599010" cy="259045"/>
    <xdr:sp macro="" textlink="">
      <xdr:nvSpPr>
        <xdr:cNvPr id="477" name="【港湾・漁港】&#10;一人当たり有形固定資産（償却資産）額該当値テキスト">
          <a:extLst>
            <a:ext uri="{FF2B5EF4-FFF2-40B4-BE49-F238E27FC236}">
              <a16:creationId xmlns:a16="http://schemas.microsoft.com/office/drawing/2014/main" id="{F6BEFF2F-BF5D-495E-A52C-EA432A21DD80}"/>
            </a:ext>
          </a:extLst>
        </xdr:cNvPr>
        <xdr:cNvSpPr txBox="1"/>
      </xdr:nvSpPr>
      <xdr:spPr>
        <a:xfrm>
          <a:off x="10515600" y="181209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106411</xdr:rowOff>
    </xdr:from>
    <xdr:to>
      <xdr:col>50</xdr:col>
      <xdr:colOff>165100</xdr:colOff>
      <xdr:row>107</xdr:row>
      <xdr:rowOff>36561</xdr:rowOff>
    </xdr:to>
    <xdr:sp macro="" textlink="">
      <xdr:nvSpPr>
        <xdr:cNvPr id="478" name="楕円 477">
          <a:extLst>
            <a:ext uri="{FF2B5EF4-FFF2-40B4-BE49-F238E27FC236}">
              <a16:creationId xmlns:a16="http://schemas.microsoft.com/office/drawing/2014/main" id="{5C57AA92-F693-49E0-9723-C07413907A32}"/>
            </a:ext>
          </a:extLst>
        </xdr:cNvPr>
        <xdr:cNvSpPr/>
      </xdr:nvSpPr>
      <xdr:spPr>
        <a:xfrm>
          <a:off x="9588500" y="18280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146634</xdr:rowOff>
    </xdr:from>
    <xdr:to>
      <xdr:col>55</xdr:col>
      <xdr:colOff>0</xdr:colOff>
      <xdr:row>106</xdr:row>
      <xdr:rowOff>157211</xdr:rowOff>
    </xdr:to>
    <xdr:cxnSp macro="">
      <xdr:nvCxnSpPr>
        <xdr:cNvPr id="479" name="直線コネクタ 478">
          <a:extLst>
            <a:ext uri="{FF2B5EF4-FFF2-40B4-BE49-F238E27FC236}">
              <a16:creationId xmlns:a16="http://schemas.microsoft.com/office/drawing/2014/main" id="{DCBB1B5A-AB80-4F33-A3E6-D7A01D775B8E}"/>
            </a:ext>
          </a:extLst>
        </xdr:cNvPr>
        <xdr:cNvCxnSpPr/>
      </xdr:nvCxnSpPr>
      <xdr:spPr>
        <a:xfrm flipV="1">
          <a:off x="9639300" y="18320334"/>
          <a:ext cx="838200" cy="10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112282</xdr:rowOff>
    </xdr:from>
    <xdr:to>
      <xdr:col>46</xdr:col>
      <xdr:colOff>38100</xdr:colOff>
      <xdr:row>107</xdr:row>
      <xdr:rowOff>42432</xdr:rowOff>
    </xdr:to>
    <xdr:sp macro="" textlink="">
      <xdr:nvSpPr>
        <xdr:cNvPr id="480" name="楕円 479">
          <a:extLst>
            <a:ext uri="{FF2B5EF4-FFF2-40B4-BE49-F238E27FC236}">
              <a16:creationId xmlns:a16="http://schemas.microsoft.com/office/drawing/2014/main" id="{0E060148-7F3D-4DF9-AAE5-7BC2C76255E6}"/>
            </a:ext>
          </a:extLst>
        </xdr:cNvPr>
        <xdr:cNvSpPr/>
      </xdr:nvSpPr>
      <xdr:spPr>
        <a:xfrm>
          <a:off x="8699500" y="18285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157211</xdr:rowOff>
    </xdr:from>
    <xdr:to>
      <xdr:col>50</xdr:col>
      <xdr:colOff>114300</xdr:colOff>
      <xdr:row>106</xdr:row>
      <xdr:rowOff>163082</xdr:rowOff>
    </xdr:to>
    <xdr:cxnSp macro="">
      <xdr:nvCxnSpPr>
        <xdr:cNvPr id="481" name="直線コネクタ 480">
          <a:extLst>
            <a:ext uri="{FF2B5EF4-FFF2-40B4-BE49-F238E27FC236}">
              <a16:creationId xmlns:a16="http://schemas.microsoft.com/office/drawing/2014/main" id="{D18696FF-1070-4133-A875-B7EA91EFA455}"/>
            </a:ext>
          </a:extLst>
        </xdr:cNvPr>
        <xdr:cNvCxnSpPr/>
      </xdr:nvCxnSpPr>
      <xdr:spPr>
        <a:xfrm flipV="1">
          <a:off x="8750300" y="18330911"/>
          <a:ext cx="889000" cy="5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120552</xdr:rowOff>
    </xdr:from>
    <xdr:to>
      <xdr:col>41</xdr:col>
      <xdr:colOff>101600</xdr:colOff>
      <xdr:row>107</xdr:row>
      <xdr:rowOff>50702</xdr:rowOff>
    </xdr:to>
    <xdr:sp macro="" textlink="">
      <xdr:nvSpPr>
        <xdr:cNvPr id="482" name="楕円 481">
          <a:extLst>
            <a:ext uri="{FF2B5EF4-FFF2-40B4-BE49-F238E27FC236}">
              <a16:creationId xmlns:a16="http://schemas.microsoft.com/office/drawing/2014/main" id="{43B08E61-9393-4E88-853C-1E4D694FE96C}"/>
            </a:ext>
          </a:extLst>
        </xdr:cNvPr>
        <xdr:cNvSpPr/>
      </xdr:nvSpPr>
      <xdr:spPr>
        <a:xfrm>
          <a:off x="7810500" y="18294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163082</xdr:rowOff>
    </xdr:from>
    <xdr:to>
      <xdr:col>45</xdr:col>
      <xdr:colOff>177800</xdr:colOff>
      <xdr:row>106</xdr:row>
      <xdr:rowOff>171352</xdr:rowOff>
    </xdr:to>
    <xdr:cxnSp macro="">
      <xdr:nvCxnSpPr>
        <xdr:cNvPr id="483" name="直線コネクタ 482">
          <a:extLst>
            <a:ext uri="{FF2B5EF4-FFF2-40B4-BE49-F238E27FC236}">
              <a16:creationId xmlns:a16="http://schemas.microsoft.com/office/drawing/2014/main" id="{EFD61FFA-53EA-4E7E-B3BF-43A83B76076D}"/>
            </a:ext>
          </a:extLst>
        </xdr:cNvPr>
        <xdr:cNvCxnSpPr/>
      </xdr:nvCxnSpPr>
      <xdr:spPr>
        <a:xfrm flipV="1">
          <a:off x="7861300" y="18336782"/>
          <a:ext cx="889000" cy="8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128808</xdr:rowOff>
    </xdr:from>
    <xdr:to>
      <xdr:col>36</xdr:col>
      <xdr:colOff>165100</xdr:colOff>
      <xdr:row>107</xdr:row>
      <xdr:rowOff>58958</xdr:rowOff>
    </xdr:to>
    <xdr:sp macro="" textlink="">
      <xdr:nvSpPr>
        <xdr:cNvPr id="484" name="楕円 483">
          <a:extLst>
            <a:ext uri="{FF2B5EF4-FFF2-40B4-BE49-F238E27FC236}">
              <a16:creationId xmlns:a16="http://schemas.microsoft.com/office/drawing/2014/main" id="{D7E469C9-EEE1-49E5-8E6A-3BCCB2DCA3C6}"/>
            </a:ext>
          </a:extLst>
        </xdr:cNvPr>
        <xdr:cNvSpPr/>
      </xdr:nvSpPr>
      <xdr:spPr>
        <a:xfrm>
          <a:off x="6921500" y="18302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171352</xdr:rowOff>
    </xdr:from>
    <xdr:to>
      <xdr:col>41</xdr:col>
      <xdr:colOff>50800</xdr:colOff>
      <xdr:row>107</xdr:row>
      <xdr:rowOff>8158</xdr:rowOff>
    </xdr:to>
    <xdr:cxnSp macro="">
      <xdr:nvCxnSpPr>
        <xdr:cNvPr id="485" name="直線コネクタ 484">
          <a:extLst>
            <a:ext uri="{FF2B5EF4-FFF2-40B4-BE49-F238E27FC236}">
              <a16:creationId xmlns:a16="http://schemas.microsoft.com/office/drawing/2014/main" id="{CF8342CA-54FA-4DEB-B28A-90CA2FE9166F}"/>
            </a:ext>
          </a:extLst>
        </xdr:cNvPr>
        <xdr:cNvCxnSpPr/>
      </xdr:nvCxnSpPr>
      <xdr:spPr>
        <a:xfrm flipV="1">
          <a:off x="6972300" y="18345052"/>
          <a:ext cx="889000" cy="8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105</xdr:row>
      <xdr:rowOff>52302</xdr:rowOff>
    </xdr:from>
    <xdr:ext cx="599010" cy="259045"/>
    <xdr:sp macro="" textlink="">
      <xdr:nvSpPr>
        <xdr:cNvPr id="486" name="n_1aveValue【港湾・漁港】&#10;一人当たり有形固定資産（償却資産）額">
          <a:extLst>
            <a:ext uri="{FF2B5EF4-FFF2-40B4-BE49-F238E27FC236}">
              <a16:creationId xmlns:a16="http://schemas.microsoft.com/office/drawing/2014/main" id="{0786833F-4B0B-4330-B23A-1BBB96610D61}"/>
            </a:ext>
          </a:extLst>
        </xdr:cNvPr>
        <xdr:cNvSpPr txBox="1"/>
      </xdr:nvSpPr>
      <xdr:spPr>
        <a:xfrm>
          <a:off x="9327095" y="18054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107</xdr:row>
      <xdr:rowOff>43823</xdr:rowOff>
    </xdr:from>
    <xdr:ext cx="599010" cy="259045"/>
    <xdr:sp macro="" textlink="">
      <xdr:nvSpPr>
        <xdr:cNvPr id="487" name="n_2aveValue【港湾・漁港】&#10;一人当たり有形固定資産（償却資産）額">
          <a:extLst>
            <a:ext uri="{FF2B5EF4-FFF2-40B4-BE49-F238E27FC236}">
              <a16:creationId xmlns:a16="http://schemas.microsoft.com/office/drawing/2014/main" id="{2070ACFA-2CCD-4BD7-80ED-CEC9FC61C816}"/>
            </a:ext>
          </a:extLst>
        </xdr:cNvPr>
        <xdr:cNvSpPr txBox="1"/>
      </xdr:nvSpPr>
      <xdr:spPr>
        <a:xfrm>
          <a:off x="8450795" y="18388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104</xdr:row>
      <xdr:rowOff>115963</xdr:rowOff>
    </xdr:from>
    <xdr:ext cx="599010" cy="259045"/>
    <xdr:sp macro="" textlink="">
      <xdr:nvSpPr>
        <xdr:cNvPr id="488" name="n_3aveValue【港湾・漁港】&#10;一人当たり有形固定資産（償却資産）額">
          <a:extLst>
            <a:ext uri="{FF2B5EF4-FFF2-40B4-BE49-F238E27FC236}">
              <a16:creationId xmlns:a16="http://schemas.microsoft.com/office/drawing/2014/main" id="{399CB87A-3246-414D-AA4E-DB050E3E774C}"/>
            </a:ext>
          </a:extLst>
        </xdr:cNvPr>
        <xdr:cNvSpPr txBox="1"/>
      </xdr:nvSpPr>
      <xdr:spPr>
        <a:xfrm>
          <a:off x="7561795" y="17946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104</xdr:row>
      <xdr:rowOff>15704</xdr:rowOff>
    </xdr:from>
    <xdr:ext cx="599010" cy="259045"/>
    <xdr:sp macro="" textlink="">
      <xdr:nvSpPr>
        <xdr:cNvPr id="489" name="n_4aveValue【港湾・漁港】&#10;一人当たり有形固定資産（償却資産）額">
          <a:extLst>
            <a:ext uri="{FF2B5EF4-FFF2-40B4-BE49-F238E27FC236}">
              <a16:creationId xmlns:a16="http://schemas.microsoft.com/office/drawing/2014/main" id="{95CFD0B1-7436-4C19-8D02-CF2D78DC2459}"/>
            </a:ext>
          </a:extLst>
        </xdr:cNvPr>
        <xdr:cNvSpPr txBox="1"/>
      </xdr:nvSpPr>
      <xdr:spPr>
        <a:xfrm>
          <a:off x="6672795" y="178465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107</xdr:row>
      <xdr:rowOff>27688</xdr:rowOff>
    </xdr:from>
    <xdr:ext cx="599010" cy="259045"/>
    <xdr:sp macro="" textlink="">
      <xdr:nvSpPr>
        <xdr:cNvPr id="490" name="n_1mainValue【港湾・漁港】&#10;一人当たり有形固定資産（償却資産）額">
          <a:extLst>
            <a:ext uri="{FF2B5EF4-FFF2-40B4-BE49-F238E27FC236}">
              <a16:creationId xmlns:a16="http://schemas.microsoft.com/office/drawing/2014/main" id="{B926C8FA-ACDA-4A3A-924C-29F6130EA68F}"/>
            </a:ext>
          </a:extLst>
        </xdr:cNvPr>
        <xdr:cNvSpPr txBox="1"/>
      </xdr:nvSpPr>
      <xdr:spPr>
        <a:xfrm>
          <a:off x="9327095" y="183728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58959</xdr:rowOff>
    </xdr:from>
    <xdr:ext cx="599010" cy="259045"/>
    <xdr:sp macro="" textlink="">
      <xdr:nvSpPr>
        <xdr:cNvPr id="491" name="n_2mainValue【港湾・漁港】&#10;一人当たり有形固定資産（償却資産）額">
          <a:extLst>
            <a:ext uri="{FF2B5EF4-FFF2-40B4-BE49-F238E27FC236}">
              <a16:creationId xmlns:a16="http://schemas.microsoft.com/office/drawing/2014/main" id="{D2F58878-8489-47E9-9732-22D358E8958C}"/>
            </a:ext>
          </a:extLst>
        </xdr:cNvPr>
        <xdr:cNvSpPr txBox="1"/>
      </xdr:nvSpPr>
      <xdr:spPr>
        <a:xfrm>
          <a:off x="8450795" y="18061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107</xdr:row>
      <xdr:rowOff>41829</xdr:rowOff>
    </xdr:from>
    <xdr:ext cx="599010" cy="259045"/>
    <xdr:sp macro="" textlink="">
      <xdr:nvSpPr>
        <xdr:cNvPr id="492" name="n_3mainValue【港湾・漁港】&#10;一人当たり有形固定資産（償却資産）額">
          <a:extLst>
            <a:ext uri="{FF2B5EF4-FFF2-40B4-BE49-F238E27FC236}">
              <a16:creationId xmlns:a16="http://schemas.microsoft.com/office/drawing/2014/main" id="{DEE0A3C2-3412-4359-B0B9-E6EEE73F9F5E}"/>
            </a:ext>
          </a:extLst>
        </xdr:cNvPr>
        <xdr:cNvSpPr txBox="1"/>
      </xdr:nvSpPr>
      <xdr:spPr>
        <a:xfrm>
          <a:off x="7561795" y="18386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107</xdr:row>
      <xdr:rowOff>50085</xdr:rowOff>
    </xdr:from>
    <xdr:ext cx="599010" cy="259045"/>
    <xdr:sp macro="" textlink="">
      <xdr:nvSpPr>
        <xdr:cNvPr id="493" name="n_4mainValue【港湾・漁港】&#10;一人当たり有形固定資産（償却資産）額">
          <a:extLst>
            <a:ext uri="{FF2B5EF4-FFF2-40B4-BE49-F238E27FC236}">
              <a16:creationId xmlns:a16="http://schemas.microsoft.com/office/drawing/2014/main" id="{983AB2CC-9696-4B9A-B46B-FF06D8E90D93}"/>
            </a:ext>
          </a:extLst>
        </xdr:cNvPr>
        <xdr:cNvSpPr txBox="1"/>
      </xdr:nvSpPr>
      <xdr:spPr>
        <a:xfrm>
          <a:off x="6672795" y="183952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BA6C6150-9F25-4A52-A735-3BE1B258DBBC}"/>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05C0AFC9-CAE3-4A0F-AA9A-D089EACAFF2D}"/>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E295D92A-BE1D-4AC5-B199-34D261AF0D3A}"/>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BE5B3D1D-1449-4A3F-B196-66EA97970807}"/>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31D69279-4D9D-41DF-9602-69B2BF0B86DA}"/>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74524063-534A-4DB1-BBD3-FABAE14C9997}"/>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6A067A08-7016-488C-A574-AA32277CD44F}"/>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8C0CCD86-1A38-4118-B31D-49B67A2EB5DC}"/>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8E368125-CC32-4580-9CF8-20CACE33673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0DC06461-6278-4142-851C-348C623682AE}"/>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341D2755-5C93-4813-87DD-CFC0B61BF6D1}"/>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5" name="直線コネクタ 504">
          <a:extLst>
            <a:ext uri="{FF2B5EF4-FFF2-40B4-BE49-F238E27FC236}">
              <a16:creationId xmlns:a16="http://schemas.microsoft.com/office/drawing/2014/main" id="{0B022FF4-8FF8-4FDB-8909-4E6FBC2C3E91}"/>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6" name="テキスト ボックス 505">
          <a:extLst>
            <a:ext uri="{FF2B5EF4-FFF2-40B4-BE49-F238E27FC236}">
              <a16:creationId xmlns:a16="http://schemas.microsoft.com/office/drawing/2014/main" id="{56BDB3A2-BA28-44E4-816D-98CD05A55C6B}"/>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7" name="直線コネクタ 506">
          <a:extLst>
            <a:ext uri="{FF2B5EF4-FFF2-40B4-BE49-F238E27FC236}">
              <a16:creationId xmlns:a16="http://schemas.microsoft.com/office/drawing/2014/main" id="{E5F3657A-077B-4D9C-B15F-E8822D4C14C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8" name="テキスト ボックス 507">
          <a:extLst>
            <a:ext uri="{FF2B5EF4-FFF2-40B4-BE49-F238E27FC236}">
              <a16:creationId xmlns:a16="http://schemas.microsoft.com/office/drawing/2014/main" id="{8D52BFD9-1029-4656-A35E-7867C0EAC9D8}"/>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9" name="直線コネクタ 508">
          <a:extLst>
            <a:ext uri="{FF2B5EF4-FFF2-40B4-BE49-F238E27FC236}">
              <a16:creationId xmlns:a16="http://schemas.microsoft.com/office/drawing/2014/main" id="{4D9511B7-85B5-4255-9437-64CA5BBBA35D}"/>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0" name="テキスト ボックス 509">
          <a:extLst>
            <a:ext uri="{FF2B5EF4-FFF2-40B4-BE49-F238E27FC236}">
              <a16:creationId xmlns:a16="http://schemas.microsoft.com/office/drawing/2014/main" id="{21C9B055-0DBA-447A-8368-68389B57812E}"/>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1" name="直線コネクタ 510">
          <a:extLst>
            <a:ext uri="{FF2B5EF4-FFF2-40B4-BE49-F238E27FC236}">
              <a16:creationId xmlns:a16="http://schemas.microsoft.com/office/drawing/2014/main" id="{EC29E540-A96F-4000-A04A-3DA69A072825}"/>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2" name="テキスト ボックス 511">
          <a:extLst>
            <a:ext uri="{FF2B5EF4-FFF2-40B4-BE49-F238E27FC236}">
              <a16:creationId xmlns:a16="http://schemas.microsoft.com/office/drawing/2014/main" id="{BAFCBFDB-C976-4FA6-9472-C1CFC309E815}"/>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3" name="直線コネクタ 512">
          <a:extLst>
            <a:ext uri="{FF2B5EF4-FFF2-40B4-BE49-F238E27FC236}">
              <a16:creationId xmlns:a16="http://schemas.microsoft.com/office/drawing/2014/main" id="{1622A384-8F1D-4E81-9342-39A7D4AE5D5F}"/>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4" name="テキスト ボックス 513">
          <a:extLst>
            <a:ext uri="{FF2B5EF4-FFF2-40B4-BE49-F238E27FC236}">
              <a16:creationId xmlns:a16="http://schemas.microsoft.com/office/drawing/2014/main" id="{8064FF21-970A-4900-926D-FC454D33C89A}"/>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5" name="直線コネクタ 514">
          <a:extLst>
            <a:ext uri="{FF2B5EF4-FFF2-40B4-BE49-F238E27FC236}">
              <a16:creationId xmlns:a16="http://schemas.microsoft.com/office/drawing/2014/main" id="{06E49572-DC1C-4038-BBB0-761BE58976F1}"/>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6" name="テキスト ボックス 515">
          <a:extLst>
            <a:ext uri="{FF2B5EF4-FFF2-40B4-BE49-F238E27FC236}">
              <a16:creationId xmlns:a16="http://schemas.microsoft.com/office/drawing/2014/main" id="{E1631CCC-5F8B-4EF6-B42F-F2A33C4C8EDD}"/>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a:extLst>
            <a:ext uri="{FF2B5EF4-FFF2-40B4-BE49-F238E27FC236}">
              <a16:creationId xmlns:a16="http://schemas.microsoft.com/office/drawing/2014/main" id="{43BFF2D0-B522-40C0-9035-61F20EB28239}"/>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8" name="【認定こども園・幼稚園・保育所】&#10;有形固定資産減価償却率グラフ枠">
          <a:extLst>
            <a:ext uri="{FF2B5EF4-FFF2-40B4-BE49-F238E27FC236}">
              <a16:creationId xmlns:a16="http://schemas.microsoft.com/office/drawing/2014/main" id="{945BA37C-9DAF-450E-B75C-FDEE0E24D71B}"/>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100693</xdr:rowOff>
    </xdr:from>
    <xdr:to>
      <xdr:col>85</xdr:col>
      <xdr:colOff>126364</xdr:colOff>
      <xdr:row>42</xdr:row>
      <xdr:rowOff>92528</xdr:rowOff>
    </xdr:to>
    <xdr:cxnSp macro="">
      <xdr:nvCxnSpPr>
        <xdr:cNvPr id="519" name="直線コネクタ 518">
          <a:extLst>
            <a:ext uri="{FF2B5EF4-FFF2-40B4-BE49-F238E27FC236}">
              <a16:creationId xmlns:a16="http://schemas.microsoft.com/office/drawing/2014/main" id="{328E5F45-D27D-48ED-A8AB-74F60B68CCDA}"/>
            </a:ext>
          </a:extLst>
        </xdr:cNvPr>
        <xdr:cNvCxnSpPr/>
      </xdr:nvCxnSpPr>
      <xdr:spPr>
        <a:xfrm flipV="1">
          <a:off x="16318864" y="5758543"/>
          <a:ext cx="0"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20" name="【認定こども園・幼稚園・保育所】&#10;有形固定資産減価償却率最小値テキスト">
          <a:extLst>
            <a:ext uri="{FF2B5EF4-FFF2-40B4-BE49-F238E27FC236}">
              <a16:creationId xmlns:a16="http://schemas.microsoft.com/office/drawing/2014/main" id="{3898F1A6-4769-41BE-9DCE-546AD9B0A4A7}"/>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21" name="直線コネクタ 520">
          <a:extLst>
            <a:ext uri="{FF2B5EF4-FFF2-40B4-BE49-F238E27FC236}">
              <a16:creationId xmlns:a16="http://schemas.microsoft.com/office/drawing/2014/main" id="{B00B0C42-04DE-41B8-A819-64CFF85D35CA}"/>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47370</xdr:rowOff>
    </xdr:from>
    <xdr:ext cx="340478" cy="259045"/>
    <xdr:sp macro="" textlink="">
      <xdr:nvSpPr>
        <xdr:cNvPr id="522" name="【認定こども園・幼稚園・保育所】&#10;有形固定資産減価償却率最大値テキスト">
          <a:extLst>
            <a:ext uri="{FF2B5EF4-FFF2-40B4-BE49-F238E27FC236}">
              <a16:creationId xmlns:a16="http://schemas.microsoft.com/office/drawing/2014/main" id="{4B092696-746C-416C-BAC2-FC174DC2F7D3}"/>
            </a:ext>
          </a:extLst>
        </xdr:cNvPr>
        <xdr:cNvSpPr txBox="1"/>
      </xdr:nvSpPr>
      <xdr:spPr>
        <a:xfrm>
          <a:off x="16357600" y="553377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100693</xdr:rowOff>
    </xdr:from>
    <xdr:to>
      <xdr:col>86</xdr:col>
      <xdr:colOff>25400</xdr:colOff>
      <xdr:row>33</xdr:row>
      <xdr:rowOff>100693</xdr:rowOff>
    </xdr:to>
    <xdr:cxnSp macro="">
      <xdr:nvCxnSpPr>
        <xdr:cNvPr id="523" name="直線コネクタ 522">
          <a:extLst>
            <a:ext uri="{FF2B5EF4-FFF2-40B4-BE49-F238E27FC236}">
              <a16:creationId xmlns:a16="http://schemas.microsoft.com/office/drawing/2014/main" id="{1443DCCA-E94B-4A13-B0D4-536B5E323516}"/>
            </a:ext>
          </a:extLst>
        </xdr:cNvPr>
        <xdr:cNvCxnSpPr/>
      </xdr:nvCxnSpPr>
      <xdr:spPr>
        <a:xfrm>
          <a:off x="16230600" y="5758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38480</xdr:rowOff>
    </xdr:from>
    <xdr:ext cx="405111" cy="259045"/>
    <xdr:sp macro="" textlink="">
      <xdr:nvSpPr>
        <xdr:cNvPr id="524" name="【認定こども園・幼稚園・保育所】&#10;有形固定資産減価償却率平均値テキスト">
          <a:extLst>
            <a:ext uri="{FF2B5EF4-FFF2-40B4-BE49-F238E27FC236}">
              <a16:creationId xmlns:a16="http://schemas.microsoft.com/office/drawing/2014/main" id="{09C56E36-A749-4006-9598-DFE39B16B6DE}"/>
            </a:ext>
          </a:extLst>
        </xdr:cNvPr>
        <xdr:cNvSpPr txBox="1"/>
      </xdr:nvSpPr>
      <xdr:spPr>
        <a:xfrm>
          <a:off x="16357600" y="63821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15603</xdr:rowOff>
    </xdr:from>
    <xdr:to>
      <xdr:col>85</xdr:col>
      <xdr:colOff>177800</xdr:colOff>
      <xdr:row>38</xdr:row>
      <xdr:rowOff>117203</xdr:rowOff>
    </xdr:to>
    <xdr:sp macro="" textlink="">
      <xdr:nvSpPr>
        <xdr:cNvPr id="525" name="フローチャート: 判断 524">
          <a:extLst>
            <a:ext uri="{FF2B5EF4-FFF2-40B4-BE49-F238E27FC236}">
              <a16:creationId xmlns:a16="http://schemas.microsoft.com/office/drawing/2014/main" id="{549FA6E5-5190-416D-86A5-D8BDBC5A70CC}"/>
            </a:ext>
          </a:extLst>
        </xdr:cNvPr>
        <xdr:cNvSpPr/>
      </xdr:nvSpPr>
      <xdr:spPr>
        <a:xfrm>
          <a:off x="16268700" y="6530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162560</xdr:rowOff>
    </xdr:from>
    <xdr:to>
      <xdr:col>81</xdr:col>
      <xdr:colOff>101600</xdr:colOff>
      <xdr:row>38</xdr:row>
      <xdr:rowOff>92710</xdr:rowOff>
    </xdr:to>
    <xdr:sp macro="" textlink="">
      <xdr:nvSpPr>
        <xdr:cNvPr id="526" name="フローチャート: 判断 525">
          <a:extLst>
            <a:ext uri="{FF2B5EF4-FFF2-40B4-BE49-F238E27FC236}">
              <a16:creationId xmlns:a16="http://schemas.microsoft.com/office/drawing/2014/main" id="{65DF1E90-CAB8-44DA-9260-C4E35DB252ED}"/>
            </a:ext>
          </a:extLst>
        </xdr:cNvPr>
        <xdr:cNvSpPr/>
      </xdr:nvSpPr>
      <xdr:spPr>
        <a:xfrm>
          <a:off x="15430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159294</xdr:rowOff>
    </xdr:from>
    <xdr:to>
      <xdr:col>76</xdr:col>
      <xdr:colOff>165100</xdr:colOff>
      <xdr:row>38</xdr:row>
      <xdr:rowOff>89444</xdr:rowOff>
    </xdr:to>
    <xdr:sp macro="" textlink="">
      <xdr:nvSpPr>
        <xdr:cNvPr id="527" name="フローチャート: 判断 526">
          <a:extLst>
            <a:ext uri="{FF2B5EF4-FFF2-40B4-BE49-F238E27FC236}">
              <a16:creationId xmlns:a16="http://schemas.microsoft.com/office/drawing/2014/main" id="{C0D2C4B8-7AAC-42A3-80D6-76C101BC355A}"/>
            </a:ext>
          </a:extLst>
        </xdr:cNvPr>
        <xdr:cNvSpPr/>
      </xdr:nvSpPr>
      <xdr:spPr>
        <a:xfrm>
          <a:off x="14541500" y="650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133169</xdr:rowOff>
    </xdr:from>
    <xdr:to>
      <xdr:col>72</xdr:col>
      <xdr:colOff>38100</xdr:colOff>
      <xdr:row>38</xdr:row>
      <xdr:rowOff>63319</xdr:rowOff>
    </xdr:to>
    <xdr:sp macro="" textlink="">
      <xdr:nvSpPr>
        <xdr:cNvPr id="528" name="フローチャート: 判断 527">
          <a:extLst>
            <a:ext uri="{FF2B5EF4-FFF2-40B4-BE49-F238E27FC236}">
              <a16:creationId xmlns:a16="http://schemas.microsoft.com/office/drawing/2014/main" id="{692030E8-4A77-4500-90F9-CB305006613D}"/>
            </a:ext>
          </a:extLst>
        </xdr:cNvPr>
        <xdr:cNvSpPr/>
      </xdr:nvSpPr>
      <xdr:spPr>
        <a:xfrm>
          <a:off x="13652500" y="647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126637</xdr:rowOff>
    </xdr:from>
    <xdr:to>
      <xdr:col>67</xdr:col>
      <xdr:colOff>101600</xdr:colOff>
      <xdr:row>38</xdr:row>
      <xdr:rowOff>56787</xdr:rowOff>
    </xdr:to>
    <xdr:sp macro="" textlink="">
      <xdr:nvSpPr>
        <xdr:cNvPr id="529" name="フローチャート: 判断 528">
          <a:extLst>
            <a:ext uri="{FF2B5EF4-FFF2-40B4-BE49-F238E27FC236}">
              <a16:creationId xmlns:a16="http://schemas.microsoft.com/office/drawing/2014/main" id="{C3426583-2D88-4E42-9BFA-6F3D577E4E9A}"/>
            </a:ext>
          </a:extLst>
        </xdr:cNvPr>
        <xdr:cNvSpPr/>
      </xdr:nvSpPr>
      <xdr:spPr>
        <a:xfrm>
          <a:off x="12763500" y="647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98C8AF7F-6024-48A2-8C72-63E08E689B34}"/>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B82CE7AA-DDAC-4190-BABC-D92E73830544}"/>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04B2B288-23D5-43CD-B2ED-5865E7C41C57}"/>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5D5EBF8D-D905-45A6-B13B-103D18D68389}"/>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4E05EE8A-7876-4782-AF44-7B9C788A9BF8}"/>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12337</xdr:rowOff>
    </xdr:from>
    <xdr:to>
      <xdr:col>85</xdr:col>
      <xdr:colOff>177800</xdr:colOff>
      <xdr:row>40</xdr:row>
      <xdr:rowOff>113937</xdr:rowOff>
    </xdr:to>
    <xdr:sp macro="" textlink="">
      <xdr:nvSpPr>
        <xdr:cNvPr id="535" name="楕円 534">
          <a:extLst>
            <a:ext uri="{FF2B5EF4-FFF2-40B4-BE49-F238E27FC236}">
              <a16:creationId xmlns:a16="http://schemas.microsoft.com/office/drawing/2014/main" id="{57E533EF-D499-4405-8182-507572743DB3}"/>
            </a:ext>
          </a:extLst>
        </xdr:cNvPr>
        <xdr:cNvSpPr/>
      </xdr:nvSpPr>
      <xdr:spPr>
        <a:xfrm>
          <a:off x="16268700" y="6870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162214</xdr:rowOff>
    </xdr:from>
    <xdr:ext cx="405111" cy="259045"/>
    <xdr:sp macro="" textlink="">
      <xdr:nvSpPr>
        <xdr:cNvPr id="536" name="【認定こども園・幼稚園・保育所】&#10;有形固定資産減価償却率該当値テキスト">
          <a:extLst>
            <a:ext uri="{FF2B5EF4-FFF2-40B4-BE49-F238E27FC236}">
              <a16:creationId xmlns:a16="http://schemas.microsoft.com/office/drawing/2014/main" id="{64E8B67B-5C75-4AE1-BB65-6438A6725C6C}"/>
            </a:ext>
          </a:extLst>
        </xdr:cNvPr>
        <xdr:cNvSpPr txBox="1"/>
      </xdr:nvSpPr>
      <xdr:spPr>
        <a:xfrm>
          <a:off x="16357600" y="6848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165826</xdr:rowOff>
    </xdr:from>
    <xdr:to>
      <xdr:col>81</xdr:col>
      <xdr:colOff>101600</xdr:colOff>
      <xdr:row>40</xdr:row>
      <xdr:rowOff>95976</xdr:rowOff>
    </xdr:to>
    <xdr:sp macro="" textlink="">
      <xdr:nvSpPr>
        <xdr:cNvPr id="537" name="楕円 536">
          <a:extLst>
            <a:ext uri="{FF2B5EF4-FFF2-40B4-BE49-F238E27FC236}">
              <a16:creationId xmlns:a16="http://schemas.microsoft.com/office/drawing/2014/main" id="{51FA4D61-046B-426D-A6BB-780949E6BE4E}"/>
            </a:ext>
          </a:extLst>
        </xdr:cNvPr>
        <xdr:cNvSpPr/>
      </xdr:nvSpPr>
      <xdr:spPr>
        <a:xfrm>
          <a:off x="15430500" y="6852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45176</xdr:rowOff>
    </xdr:from>
    <xdr:to>
      <xdr:col>85</xdr:col>
      <xdr:colOff>127000</xdr:colOff>
      <xdr:row>40</xdr:row>
      <xdr:rowOff>63137</xdr:rowOff>
    </xdr:to>
    <xdr:cxnSp macro="">
      <xdr:nvCxnSpPr>
        <xdr:cNvPr id="538" name="直線コネクタ 537">
          <a:extLst>
            <a:ext uri="{FF2B5EF4-FFF2-40B4-BE49-F238E27FC236}">
              <a16:creationId xmlns:a16="http://schemas.microsoft.com/office/drawing/2014/main" id="{C0FCA73D-06F9-4348-B71E-35AD8B4C7EF4}"/>
            </a:ext>
          </a:extLst>
        </xdr:cNvPr>
        <xdr:cNvCxnSpPr/>
      </xdr:nvCxnSpPr>
      <xdr:spPr>
        <a:xfrm>
          <a:off x="15481300" y="6903176"/>
          <a:ext cx="8382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147865</xdr:rowOff>
    </xdr:from>
    <xdr:to>
      <xdr:col>76</xdr:col>
      <xdr:colOff>165100</xdr:colOff>
      <xdr:row>40</xdr:row>
      <xdr:rowOff>78015</xdr:rowOff>
    </xdr:to>
    <xdr:sp macro="" textlink="">
      <xdr:nvSpPr>
        <xdr:cNvPr id="539" name="楕円 538">
          <a:extLst>
            <a:ext uri="{FF2B5EF4-FFF2-40B4-BE49-F238E27FC236}">
              <a16:creationId xmlns:a16="http://schemas.microsoft.com/office/drawing/2014/main" id="{0FF38264-EE9C-4CE4-AF4E-87176253D572}"/>
            </a:ext>
          </a:extLst>
        </xdr:cNvPr>
        <xdr:cNvSpPr/>
      </xdr:nvSpPr>
      <xdr:spPr>
        <a:xfrm>
          <a:off x="14541500" y="6834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27215</xdr:rowOff>
    </xdr:from>
    <xdr:to>
      <xdr:col>81</xdr:col>
      <xdr:colOff>50800</xdr:colOff>
      <xdr:row>40</xdr:row>
      <xdr:rowOff>45176</xdr:rowOff>
    </xdr:to>
    <xdr:cxnSp macro="">
      <xdr:nvCxnSpPr>
        <xdr:cNvPr id="540" name="直線コネクタ 539">
          <a:extLst>
            <a:ext uri="{FF2B5EF4-FFF2-40B4-BE49-F238E27FC236}">
              <a16:creationId xmlns:a16="http://schemas.microsoft.com/office/drawing/2014/main" id="{3E30D3A8-C288-4EA6-8E0A-12902F0C149C}"/>
            </a:ext>
          </a:extLst>
        </xdr:cNvPr>
        <xdr:cNvCxnSpPr/>
      </xdr:nvCxnSpPr>
      <xdr:spPr>
        <a:xfrm>
          <a:off x="14592300" y="6885215"/>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133169</xdr:rowOff>
    </xdr:from>
    <xdr:to>
      <xdr:col>72</xdr:col>
      <xdr:colOff>38100</xdr:colOff>
      <xdr:row>40</xdr:row>
      <xdr:rowOff>63319</xdr:rowOff>
    </xdr:to>
    <xdr:sp macro="" textlink="">
      <xdr:nvSpPr>
        <xdr:cNvPr id="541" name="楕円 540">
          <a:extLst>
            <a:ext uri="{FF2B5EF4-FFF2-40B4-BE49-F238E27FC236}">
              <a16:creationId xmlns:a16="http://schemas.microsoft.com/office/drawing/2014/main" id="{E5C8AF0D-96C6-4F08-A0F7-CD9E4BFC0FF0}"/>
            </a:ext>
          </a:extLst>
        </xdr:cNvPr>
        <xdr:cNvSpPr/>
      </xdr:nvSpPr>
      <xdr:spPr>
        <a:xfrm>
          <a:off x="13652500" y="6819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12519</xdr:rowOff>
    </xdr:from>
    <xdr:to>
      <xdr:col>76</xdr:col>
      <xdr:colOff>114300</xdr:colOff>
      <xdr:row>40</xdr:row>
      <xdr:rowOff>27215</xdr:rowOff>
    </xdr:to>
    <xdr:cxnSp macro="">
      <xdr:nvCxnSpPr>
        <xdr:cNvPr id="542" name="直線コネクタ 541">
          <a:extLst>
            <a:ext uri="{FF2B5EF4-FFF2-40B4-BE49-F238E27FC236}">
              <a16:creationId xmlns:a16="http://schemas.microsoft.com/office/drawing/2014/main" id="{2165665C-2C69-47CB-B6D1-D7A419E9B88E}"/>
            </a:ext>
          </a:extLst>
        </xdr:cNvPr>
        <xdr:cNvCxnSpPr/>
      </xdr:nvCxnSpPr>
      <xdr:spPr>
        <a:xfrm>
          <a:off x="13703300" y="6870519"/>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105410</xdr:rowOff>
    </xdr:from>
    <xdr:to>
      <xdr:col>67</xdr:col>
      <xdr:colOff>101600</xdr:colOff>
      <xdr:row>40</xdr:row>
      <xdr:rowOff>35560</xdr:rowOff>
    </xdr:to>
    <xdr:sp macro="" textlink="">
      <xdr:nvSpPr>
        <xdr:cNvPr id="543" name="楕円 542">
          <a:extLst>
            <a:ext uri="{FF2B5EF4-FFF2-40B4-BE49-F238E27FC236}">
              <a16:creationId xmlns:a16="http://schemas.microsoft.com/office/drawing/2014/main" id="{D350CFDD-B1EA-4297-B58A-257F6C31FDF1}"/>
            </a:ext>
          </a:extLst>
        </xdr:cNvPr>
        <xdr:cNvSpPr/>
      </xdr:nvSpPr>
      <xdr:spPr>
        <a:xfrm>
          <a:off x="12763500" y="679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156210</xdr:rowOff>
    </xdr:from>
    <xdr:to>
      <xdr:col>71</xdr:col>
      <xdr:colOff>177800</xdr:colOff>
      <xdr:row>40</xdr:row>
      <xdr:rowOff>12519</xdr:rowOff>
    </xdr:to>
    <xdr:cxnSp macro="">
      <xdr:nvCxnSpPr>
        <xdr:cNvPr id="544" name="直線コネクタ 543">
          <a:extLst>
            <a:ext uri="{FF2B5EF4-FFF2-40B4-BE49-F238E27FC236}">
              <a16:creationId xmlns:a16="http://schemas.microsoft.com/office/drawing/2014/main" id="{099DE258-C0CB-417E-ADC0-3FE276FCA7B2}"/>
            </a:ext>
          </a:extLst>
        </xdr:cNvPr>
        <xdr:cNvCxnSpPr/>
      </xdr:nvCxnSpPr>
      <xdr:spPr>
        <a:xfrm>
          <a:off x="12814300" y="6842760"/>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109237</xdr:rowOff>
    </xdr:from>
    <xdr:ext cx="405111" cy="259045"/>
    <xdr:sp macro="" textlink="">
      <xdr:nvSpPr>
        <xdr:cNvPr id="545" name="n_1aveValue【認定こども園・幼稚園・保育所】&#10;有形固定資産減価償却率">
          <a:extLst>
            <a:ext uri="{FF2B5EF4-FFF2-40B4-BE49-F238E27FC236}">
              <a16:creationId xmlns:a16="http://schemas.microsoft.com/office/drawing/2014/main" id="{0D11A329-80CC-4822-BFCA-A1688C9A158D}"/>
            </a:ext>
          </a:extLst>
        </xdr:cNvPr>
        <xdr:cNvSpPr txBox="1"/>
      </xdr:nvSpPr>
      <xdr:spPr>
        <a:xfrm>
          <a:off x="15266044" y="628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105971</xdr:rowOff>
    </xdr:from>
    <xdr:ext cx="405111" cy="259045"/>
    <xdr:sp macro="" textlink="">
      <xdr:nvSpPr>
        <xdr:cNvPr id="546" name="n_2aveValue【認定こども園・幼稚園・保育所】&#10;有形固定資産減価償却率">
          <a:extLst>
            <a:ext uri="{FF2B5EF4-FFF2-40B4-BE49-F238E27FC236}">
              <a16:creationId xmlns:a16="http://schemas.microsoft.com/office/drawing/2014/main" id="{F0B0BFDD-E523-4453-98F1-EDB1120FDC4D}"/>
            </a:ext>
          </a:extLst>
        </xdr:cNvPr>
        <xdr:cNvSpPr txBox="1"/>
      </xdr:nvSpPr>
      <xdr:spPr>
        <a:xfrm>
          <a:off x="14389744" y="6278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79846</xdr:rowOff>
    </xdr:from>
    <xdr:ext cx="405111" cy="259045"/>
    <xdr:sp macro="" textlink="">
      <xdr:nvSpPr>
        <xdr:cNvPr id="547" name="n_3aveValue【認定こども園・幼稚園・保育所】&#10;有形固定資産減価償却率">
          <a:extLst>
            <a:ext uri="{FF2B5EF4-FFF2-40B4-BE49-F238E27FC236}">
              <a16:creationId xmlns:a16="http://schemas.microsoft.com/office/drawing/2014/main" id="{7CDEB5F0-1628-456F-9A5F-5A80FC38A799}"/>
            </a:ext>
          </a:extLst>
        </xdr:cNvPr>
        <xdr:cNvSpPr txBox="1"/>
      </xdr:nvSpPr>
      <xdr:spPr>
        <a:xfrm>
          <a:off x="13500744" y="625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73314</xdr:rowOff>
    </xdr:from>
    <xdr:ext cx="405111" cy="259045"/>
    <xdr:sp macro="" textlink="">
      <xdr:nvSpPr>
        <xdr:cNvPr id="548" name="n_4aveValue【認定こども園・幼稚園・保育所】&#10;有形固定資産減価償却率">
          <a:extLst>
            <a:ext uri="{FF2B5EF4-FFF2-40B4-BE49-F238E27FC236}">
              <a16:creationId xmlns:a16="http://schemas.microsoft.com/office/drawing/2014/main" id="{F66C3882-DD80-4397-BF86-AF87663D0964}"/>
            </a:ext>
          </a:extLst>
        </xdr:cNvPr>
        <xdr:cNvSpPr txBox="1"/>
      </xdr:nvSpPr>
      <xdr:spPr>
        <a:xfrm>
          <a:off x="12611744" y="624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87103</xdr:rowOff>
    </xdr:from>
    <xdr:ext cx="405111" cy="259045"/>
    <xdr:sp macro="" textlink="">
      <xdr:nvSpPr>
        <xdr:cNvPr id="549" name="n_1mainValue【認定こども園・幼稚園・保育所】&#10;有形固定資産減価償却率">
          <a:extLst>
            <a:ext uri="{FF2B5EF4-FFF2-40B4-BE49-F238E27FC236}">
              <a16:creationId xmlns:a16="http://schemas.microsoft.com/office/drawing/2014/main" id="{FE5D3505-1A4E-4FD7-9FC9-22DEF7416A08}"/>
            </a:ext>
          </a:extLst>
        </xdr:cNvPr>
        <xdr:cNvSpPr txBox="1"/>
      </xdr:nvSpPr>
      <xdr:spPr>
        <a:xfrm>
          <a:off x="15266044" y="6945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69142</xdr:rowOff>
    </xdr:from>
    <xdr:ext cx="405111" cy="259045"/>
    <xdr:sp macro="" textlink="">
      <xdr:nvSpPr>
        <xdr:cNvPr id="550" name="n_2mainValue【認定こども園・幼稚園・保育所】&#10;有形固定資産減価償却率">
          <a:extLst>
            <a:ext uri="{FF2B5EF4-FFF2-40B4-BE49-F238E27FC236}">
              <a16:creationId xmlns:a16="http://schemas.microsoft.com/office/drawing/2014/main" id="{6118009B-5BC0-4553-9EDD-2F3C2A049780}"/>
            </a:ext>
          </a:extLst>
        </xdr:cNvPr>
        <xdr:cNvSpPr txBox="1"/>
      </xdr:nvSpPr>
      <xdr:spPr>
        <a:xfrm>
          <a:off x="14389744" y="6927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54446</xdr:rowOff>
    </xdr:from>
    <xdr:ext cx="405111" cy="259045"/>
    <xdr:sp macro="" textlink="">
      <xdr:nvSpPr>
        <xdr:cNvPr id="551" name="n_3mainValue【認定こども園・幼稚園・保育所】&#10;有形固定資産減価償却率">
          <a:extLst>
            <a:ext uri="{FF2B5EF4-FFF2-40B4-BE49-F238E27FC236}">
              <a16:creationId xmlns:a16="http://schemas.microsoft.com/office/drawing/2014/main" id="{9E1F0982-3342-4F4B-88B4-211455F9CA4E}"/>
            </a:ext>
          </a:extLst>
        </xdr:cNvPr>
        <xdr:cNvSpPr txBox="1"/>
      </xdr:nvSpPr>
      <xdr:spPr>
        <a:xfrm>
          <a:off x="13500744" y="69124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26687</xdr:rowOff>
    </xdr:from>
    <xdr:ext cx="405111" cy="259045"/>
    <xdr:sp macro="" textlink="">
      <xdr:nvSpPr>
        <xdr:cNvPr id="552" name="n_4mainValue【認定こども園・幼稚園・保育所】&#10;有形固定資産減価償却率">
          <a:extLst>
            <a:ext uri="{FF2B5EF4-FFF2-40B4-BE49-F238E27FC236}">
              <a16:creationId xmlns:a16="http://schemas.microsoft.com/office/drawing/2014/main" id="{06AC7BD9-2FB5-444D-A049-996EFF45A6AB}"/>
            </a:ext>
          </a:extLst>
        </xdr:cNvPr>
        <xdr:cNvSpPr txBox="1"/>
      </xdr:nvSpPr>
      <xdr:spPr>
        <a:xfrm>
          <a:off x="12611744" y="6884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3" name="正方形/長方形 552">
          <a:extLst>
            <a:ext uri="{FF2B5EF4-FFF2-40B4-BE49-F238E27FC236}">
              <a16:creationId xmlns:a16="http://schemas.microsoft.com/office/drawing/2014/main" id="{E2651C92-65A0-4B3B-9023-3D5449D11DFC}"/>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4" name="正方形/長方形 553">
          <a:extLst>
            <a:ext uri="{FF2B5EF4-FFF2-40B4-BE49-F238E27FC236}">
              <a16:creationId xmlns:a16="http://schemas.microsoft.com/office/drawing/2014/main" id="{0E5A4203-A16D-42D0-A1BF-652156BDC2BC}"/>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5" name="正方形/長方形 554">
          <a:extLst>
            <a:ext uri="{FF2B5EF4-FFF2-40B4-BE49-F238E27FC236}">
              <a16:creationId xmlns:a16="http://schemas.microsoft.com/office/drawing/2014/main" id="{C5BB441C-0F12-4AAE-B3F6-3DE7C8D5CF6E}"/>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6" name="正方形/長方形 555">
          <a:extLst>
            <a:ext uri="{FF2B5EF4-FFF2-40B4-BE49-F238E27FC236}">
              <a16:creationId xmlns:a16="http://schemas.microsoft.com/office/drawing/2014/main" id="{ED061DAD-F74D-4825-8CD7-7BD1264B4C56}"/>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7" name="正方形/長方形 556">
          <a:extLst>
            <a:ext uri="{FF2B5EF4-FFF2-40B4-BE49-F238E27FC236}">
              <a16:creationId xmlns:a16="http://schemas.microsoft.com/office/drawing/2014/main" id="{B94EF53F-B777-4B45-BC04-A377F63C3968}"/>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8" name="正方形/長方形 557">
          <a:extLst>
            <a:ext uri="{FF2B5EF4-FFF2-40B4-BE49-F238E27FC236}">
              <a16:creationId xmlns:a16="http://schemas.microsoft.com/office/drawing/2014/main" id="{A300B680-AC7A-4D54-8C6F-084383F97FC4}"/>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9" name="正方形/長方形 558">
          <a:extLst>
            <a:ext uri="{FF2B5EF4-FFF2-40B4-BE49-F238E27FC236}">
              <a16:creationId xmlns:a16="http://schemas.microsoft.com/office/drawing/2014/main" id="{11183A64-E390-4427-B6B9-9E7F3D85FF6E}"/>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0" name="正方形/長方形 559">
          <a:extLst>
            <a:ext uri="{FF2B5EF4-FFF2-40B4-BE49-F238E27FC236}">
              <a16:creationId xmlns:a16="http://schemas.microsoft.com/office/drawing/2014/main" id="{8E724C2F-6E40-4BC3-827E-C817C8BE1F07}"/>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1" name="テキスト ボックス 560">
          <a:extLst>
            <a:ext uri="{FF2B5EF4-FFF2-40B4-BE49-F238E27FC236}">
              <a16:creationId xmlns:a16="http://schemas.microsoft.com/office/drawing/2014/main" id="{0B747C69-F3EC-4525-8C19-8DEF06CF7D52}"/>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2" name="直線コネクタ 561">
          <a:extLst>
            <a:ext uri="{FF2B5EF4-FFF2-40B4-BE49-F238E27FC236}">
              <a16:creationId xmlns:a16="http://schemas.microsoft.com/office/drawing/2014/main" id="{E6371156-9F27-4D32-BC86-EECF39D875A1}"/>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3" name="直線コネクタ 562">
          <a:extLst>
            <a:ext uri="{FF2B5EF4-FFF2-40B4-BE49-F238E27FC236}">
              <a16:creationId xmlns:a16="http://schemas.microsoft.com/office/drawing/2014/main" id="{FB71CD85-D431-4C44-BE89-D8AEFC4B0108}"/>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64" name="テキスト ボックス 563">
          <a:extLst>
            <a:ext uri="{FF2B5EF4-FFF2-40B4-BE49-F238E27FC236}">
              <a16:creationId xmlns:a16="http://schemas.microsoft.com/office/drawing/2014/main" id="{231A7A5D-11BB-4340-91E7-E98608464C48}"/>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5" name="直線コネクタ 564">
          <a:extLst>
            <a:ext uri="{FF2B5EF4-FFF2-40B4-BE49-F238E27FC236}">
              <a16:creationId xmlns:a16="http://schemas.microsoft.com/office/drawing/2014/main" id="{3FEB31B7-7042-4712-B0B0-A1B9AF0FC3F1}"/>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66" name="テキスト ボックス 565">
          <a:extLst>
            <a:ext uri="{FF2B5EF4-FFF2-40B4-BE49-F238E27FC236}">
              <a16:creationId xmlns:a16="http://schemas.microsoft.com/office/drawing/2014/main" id="{AF76EF0D-C235-45A2-A644-F3683FA8586B}"/>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7" name="直線コネクタ 566">
          <a:extLst>
            <a:ext uri="{FF2B5EF4-FFF2-40B4-BE49-F238E27FC236}">
              <a16:creationId xmlns:a16="http://schemas.microsoft.com/office/drawing/2014/main" id="{01B1CCD3-29E2-4F7E-8651-010A77EF339D}"/>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68" name="テキスト ボックス 567">
          <a:extLst>
            <a:ext uri="{FF2B5EF4-FFF2-40B4-BE49-F238E27FC236}">
              <a16:creationId xmlns:a16="http://schemas.microsoft.com/office/drawing/2014/main" id="{8A8A4B31-72DA-4CFE-A39E-9B152B72BD2E}"/>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9" name="直線コネクタ 568">
          <a:extLst>
            <a:ext uri="{FF2B5EF4-FFF2-40B4-BE49-F238E27FC236}">
              <a16:creationId xmlns:a16="http://schemas.microsoft.com/office/drawing/2014/main" id="{2AE577DD-4C78-466B-807F-0EF17C314213}"/>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70" name="テキスト ボックス 569">
          <a:extLst>
            <a:ext uri="{FF2B5EF4-FFF2-40B4-BE49-F238E27FC236}">
              <a16:creationId xmlns:a16="http://schemas.microsoft.com/office/drawing/2014/main" id="{24C1017E-8929-4953-AA9B-DA0653040E05}"/>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1" name="直線コネクタ 570">
          <a:extLst>
            <a:ext uri="{FF2B5EF4-FFF2-40B4-BE49-F238E27FC236}">
              <a16:creationId xmlns:a16="http://schemas.microsoft.com/office/drawing/2014/main" id="{09B17769-67D6-48C5-AE15-C4D7F0A19664}"/>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72" name="テキスト ボックス 571">
          <a:extLst>
            <a:ext uri="{FF2B5EF4-FFF2-40B4-BE49-F238E27FC236}">
              <a16:creationId xmlns:a16="http://schemas.microsoft.com/office/drawing/2014/main" id="{9925C988-D88C-47DE-89AA-8907ED628894}"/>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3" name="直線コネクタ 572">
          <a:extLst>
            <a:ext uri="{FF2B5EF4-FFF2-40B4-BE49-F238E27FC236}">
              <a16:creationId xmlns:a16="http://schemas.microsoft.com/office/drawing/2014/main" id="{4346DEDF-81E7-4DAB-9082-BA998B3025F6}"/>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4" name="テキスト ボックス 573">
          <a:extLst>
            <a:ext uri="{FF2B5EF4-FFF2-40B4-BE49-F238E27FC236}">
              <a16:creationId xmlns:a16="http://schemas.microsoft.com/office/drawing/2014/main" id="{80C5F2F8-926A-44A1-B708-D874CBE2F69E}"/>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5" name="【認定こども園・幼稚園・保育所】&#10;一人当たり面積グラフ枠">
          <a:extLst>
            <a:ext uri="{FF2B5EF4-FFF2-40B4-BE49-F238E27FC236}">
              <a16:creationId xmlns:a16="http://schemas.microsoft.com/office/drawing/2014/main" id="{5F9FD05E-1B8F-44FF-9F98-FDA0E3B74FBF}"/>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127635</xdr:rowOff>
    </xdr:from>
    <xdr:to>
      <xdr:col>116</xdr:col>
      <xdr:colOff>62864</xdr:colOff>
      <xdr:row>42</xdr:row>
      <xdr:rowOff>13335</xdr:rowOff>
    </xdr:to>
    <xdr:cxnSp macro="">
      <xdr:nvCxnSpPr>
        <xdr:cNvPr id="576" name="直線コネクタ 575">
          <a:extLst>
            <a:ext uri="{FF2B5EF4-FFF2-40B4-BE49-F238E27FC236}">
              <a16:creationId xmlns:a16="http://schemas.microsoft.com/office/drawing/2014/main" id="{67BEFF8B-3CBD-442C-A30F-F266875D4C23}"/>
            </a:ext>
          </a:extLst>
        </xdr:cNvPr>
        <xdr:cNvCxnSpPr/>
      </xdr:nvCxnSpPr>
      <xdr:spPr>
        <a:xfrm flipV="1">
          <a:off x="22160864" y="5956935"/>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17162</xdr:rowOff>
    </xdr:from>
    <xdr:ext cx="469744" cy="259045"/>
    <xdr:sp macro="" textlink="">
      <xdr:nvSpPr>
        <xdr:cNvPr id="577" name="【認定こども園・幼稚園・保育所】&#10;一人当たり面積最小値テキスト">
          <a:extLst>
            <a:ext uri="{FF2B5EF4-FFF2-40B4-BE49-F238E27FC236}">
              <a16:creationId xmlns:a16="http://schemas.microsoft.com/office/drawing/2014/main" id="{7F6743A1-A3DC-4EFB-8DEC-BEEE82ABC584}"/>
            </a:ext>
          </a:extLst>
        </xdr:cNvPr>
        <xdr:cNvSpPr txBox="1"/>
      </xdr:nvSpPr>
      <xdr:spPr>
        <a:xfrm>
          <a:off x="22199600" y="7218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13335</xdr:rowOff>
    </xdr:from>
    <xdr:to>
      <xdr:col>116</xdr:col>
      <xdr:colOff>152400</xdr:colOff>
      <xdr:row>42</xdr:row>
      <xdr:rowOff>13335</xdr:rowOff>
    </xdr:to>
    <xdr:cxnSp macro="">
      <xdr:nvCxnSpPr>
        <xdr:cNvPr id="578" name="直線コネクタ 577">
          <a:extLst>
            <a:ext uri="{FF2B5EF4-FFF2-40B4-BE49-F238E27FC236}">
              <a16:creationId xmlns:a16="http://schemas.microsoft.com/office/drawing/2014/main" id="{A905F53F-A3D3-4B2A-88CA-07AB461E66B4}"/>
            </a:ext>
          </a:extLst>
        </xdr:cNvPr>
        <xdr:cNvCxnSpPr/>
      </xdr:nvCxnSpPr>
      <xdr:spPr>
        <a:xfrm>
          <a:off x="22072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74312</xdr:rowOff>
    </xdr:from>
    <xdr:ext cx="469744" cy="259045"/>
    <xdr:sp macro="" textlink="">
      <xdr:nvSpPr>
        <xdr:cNvPr id="579" name="【認定こども園・幼稚園・保育所】&#10;一人当たり面積最大値テキスト">
          <a:extLst>
            <a:ext uri="{FF2B5EF4-FFF2-40B4-BE49-F238E27FC236}">
              <a16:creationId xmlns:a16="http://schemas.microsoft.com/office/drawing/2014/main" id="{9A2FF785-3350-4089-8070-8B26ABC1181E}"/>
            </a:ext>
          </a:extLst>
        </xdr:cNvPr>
        <xdr:cNvSpPr txBox="1"/>
      </xdr:nvSpPr>
      <xdr:spPr>
        <a:xfrm>
          <a:off x="22199600" y="5732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127635</xdr:rowOff>
    </xdr:from>
    <xdr:to>
      <xdr:col>116</xdr:col>
      <xdr:colOff>152400</xdr:colOff>
      <xdr:row>34</xdr:row>
      <xdr:rowOff>127635</xdr:rowOff>
    </xdr:to>
    <xdr:cxnSp macro="">
      <xdr:nvCxnSpPr>
        <xdr:cNvPr id="580" name="直線コネクタ 579">
          <a:extLst>
            <a:ext uri="{FF2B5EF4-FFF2-40B4-BE49-F238E27FC236}">
              <a16:creationId xmlns:a16="http://schemas.microsoft.com/office/drawing/2014/main" id="{A6E09761-0CC4-4685-A786-92FB14CAF318}"/>
            </a:ext>
          </a:extLst>
        </xdr:cNvPr>
        <xdr:cNvCxnSpPr/>
      </xdr:nvCxnSpPr>
      <xdr:spPr>
        <a:xfrm>
          <a:off x="22072600" y="59569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153052</xdr:rowOff>
    </xdr:from>
    <xdr:ext cx="469744" cy="259045"/>
    <xdr:sp macro="" textlink="">
      <xdr:nvSpPr>
        <xdr:cNvPr id="581" name="【認定こども園・幼稚園・保育所】&#10;一人当たり面積平均値テキスト">
          <a:extLst>
            <a:ext uri="{FF2B5EF4-FFF2-40B4-BE49-F238E27FC236}">
              <a16:creationId xmlns:a16="http://schemas.microsoft.com/office/drawing/2014/main" id="{9CDDC117-E278-4F6D-BF5A-C88FC5018F1A}"/>
            </a:ext>
          </a:extLst>
        </xdr:cNvPr>
        <xdr:cNvSpPr txBox="1"/>
      </xdr:nvSpPr>
      <xdr:spPr>
        <a:xfrm>
          <a:off x="22199600" y="66681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130175</xdr:rowOff>
    </xdr:from>
    <xdr:to>
      <xdr:col>116</xdr:col>
      <xdr:colOff>114300</xdr:colOff>
      <xdr:row>40</xdr:row>
      <xdr:rowOff>60325</xdr:rowOff>
    </xdr:to>
    <xdr:sp macro="" textlink="">
      <xdr:nvSpPr>
        <xdr:cNvPr id="582" name="フローチャート: 判断 581">
          <a:extLst>
            <a:ext uri="{FF2B5EF4-FFF2-40B4-BE49-F238E27FC236}">
              <a16:creationId xmlns:a16="http://schemas.microsoft.com/office/drawing/2014/main" id="{3EBEE990-3710-44ED-B752-9F38809EE01F}"/>
            </a:ext>
          </a:extLst>
        </xdr:cNvPr>
        <xdr:cNvSpPr/>
      </xdr:nvSpPr>
      <xdr:spPr>
        <a:xfrm>
          <a:off x="22110700" y="681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126365</xdr:rowOff>
    </xdr:from>
    <xdr:to>
      <xdr:col>112</xdr:col>
      <xdr:colOff>38100</xdr:colOff>
      <xdr:row>40</xdr:row>
      <xdr:rowOff>56515</xdr:rowOff>
    </xdr:to>
    <xdr:sp macro="" textlink="">
      <xdr:nvSpPr>
        <xdr:cNvPr id="583" name="フローチャート: 判断 582">
          <a:extLst>
            <a:ext uri="{FF2B5EF4-FFF2-40B4-BE49-F238E27FC236}">
              <a16:creationId xmlns:a16="http://schemas.microsoft.com/office/drawing/2014/main" id="{B94AD0D2-086B-46A2-87BF-647965F683D4}"/>
            </a:ext>
          </a:extLst>
        </xdr:cNvPr>
        <xdr:cNvSpPr/>
      </xdr:nvSpPr>
      <xdr:spPr>
        <a:xfrm>
          <a:off x="21272500" y="681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126365</xdr:rowOff>
    </xdr:from>
    <xdr:to>
      <xdr:col>107</xdr:col>
      <xdr:colOff>101600</xdr:colOff>
      <xdr:row>40</xdr:row>
      <xdr:rowOff>56515</xdr:rowOff>
    </xdr:to>
    <xdr:sp macro="" textlink="">
      <xdr:nvSpPr>
        <xdr:cNvPr id="584" name="フローチャート: 判断 583">
          <a:extLst>
            <a:ext uri="{FF2B5EF4-FFF2-40B4-BE49-F238E27FC236}">
              <a16:creationId xmlns:a16="http://schemas.microsoft.com/office/drawing/2014/main" id="{B32E4288-17DB-4D2A-988F-7CC4929063E5}"/>
            </a:ext>
          </a:extLst>
        </xdr:cNvPr>
        <xdr:cNvSpPr/>
      </xdr:nvSpPr>
      <xdr:spPr>
        <a:xfrm>
          <a:off x="20383500" y="681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128270</xdr:rowOff>
    </xdr:from>
    <xdr:to>
      <xdr:col>102</xdr:col>
      <xdr:colOff>165100</xdr:colOff>
      <xdr:row>40</xdr:row>
      <xdr:rowOff>58420</xdr:rowOff>
    </xdr:to>
    <xdr:sp macro="" textlink="">
      <xdr:nvSpPr>
        <xdr:cNvPr id="585" name="フローチャート: 判断 584">
          <a:extLst>
            <a:ext uri="{FF2B5EF4-FFF2-40B4-BE49-F238E27FC236}">
              <a16:creationId xmlns:a16="http://schemas.microsoft.com/office/drawing/2014/main" id="{B7947AAB-6F39-4C52-9349-9CCEF9517894}"/>
            </a:ext>
          </a:extLst>
        </xdr:cNvPr>
        <xdr:cNvSpPr/>
      </xdr:nvSpPr>
      <xdr:spPr>
        <a:xfrm>
          <a:off x="19494500" y="681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145415</xdr:rowOff>
    </xdr:from>
    <xdr:to>
      <xdr:col>98</xdr:col>
      <xdr:colOff>38100</xdr:colOff>
      <xdr:row>40</xdr:row>
      <xdr:rowOff>75565</xdr:rowOff>
    </xdr:to>
    <xdr:sp macro="" textlink="">
      <xdr:nvSpPr>
        <xdr:cNvPr id="586" name="フローチャート: 判断 585">
          <a:extLst>
            <a:ext uri="{FF2B5EF4-FFF2-40B4-BE49-F238E27FC236}">
              <a16:creationId xmlns:a16="http://schemas.microsoft.com/office/drawing/2014/main" id="{9355B45B-1790-473B-80FA-94A7824C179F}"/>
            </a:ext>
          </a:extLst>
        </xdr:cNvPr>
        <xdr:cNvSpPr/>
      </xdr:nvSpPr>
      <xdr:spPr>
        <a:xfrm>
          <a:off x="18605500" y="683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2D8F74EC-EC0C-430F-A550-FD1484C0A5C4}"/>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BCF4586C-4094-4DE3-8F27-8708591F74A4}"/>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F91A8EAC-C305-40EF-A857-1F1805214FCE}"/>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0BBC43FB-1326-4F13-AFBB-155E8BCD3542}"/>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9C1BD76B-F7CB-4947-B9F7-9C6B0380994A}"/>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44450</xdr:rowOff>
    </xdr:from>
    <xdr:to>
      <xdr:col>116</xdr:col>
      <xdr:colOff>114300</xdr:colOff>
      <xdr:row>41</xdr:row>
      <xdr:rowOff>146050</xdr:rowOff>
    </xdr:to>
    <xdr:sp macro="" textlink="">
      <xdr:nvSpPr>
        <xdr:cNvPr id="592" name="楕円 591">
          <a:extLst>
            <a:ext uri="{FF2B5EF4-FFF2-40B4-BE49-F238E27FC236}">
              <a16:creationId xmlns:a16="http://schemas.microsoft.com/office/drawing/2014/main" id="{C77C9BD0-601C-4820-B724-B1C8EFD03C50}"/>
            </a:ext>
          </a:extLst>
        </xdr:cNvPr>
        <xdr:cNvSpPr/>
      </xdr:nvSpPr>
      <xdr:spPr>
        <a:xfrm>
          <a:off x="22110700" y="707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130827</xdr:rowOff>
    </xdr:from>
    <xdr:ext cx="469744" cy="259045"/>
    <xdr:sp macro="" textlink="">
      <xdr:nvSpPr>
        <xdr:cNvPr id="593" name="【認定こども園・幼稚園・保育所】&#10;一人当たり面積該当値テキスト">
          <a:extLst>
            <a:ext uri="{FF2B5EF4-FFF2-40B4-BE49-F238E27FC236}">
              <a16:creationId xmlns:a16="http://schemas.microsoft.com/office/drawing/2014/main" id="{2AC4C363-FB3D-419B-8865-517EF20C037B}"/>
            </a:ext>
          </a:extLst>
        </xdr:cNvPr>
        <xdr:cNvSpPr txBox="1"/>
      </xdr:nvSpPr>
      <xdr:spPr>
        <a:xfrm>
          <a:off x="22199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46355</xdr:rowOff>
    </xdr:from>
    <xdr:to>
      <xdr:col>112</xdr:col>
      <xdr:colOff>38100</xdr:colOff>
      <xdr:row>41</xdr:row>
      <xdr:rowOff>147955</xdr:rowOff>
    </xdr:to>
    <xdr:sp macro="" textlink="">
      <xdr:nvSpPr>
        <xdr:cNvPr id="594" name="楕円 593">
          <a:extLst>
            <a:ext uri="{FF2B5EF4-FFF2-40B4-BE49-F238E27FC236}">
              <a16:creationId xmlns:a16="http://schemas.microsoft.com/office/drawing/2014/main" id="{8F542805-1778-4042-A97A-5A4265F6C9A8}"/>
            </a:ext>
          </a:extLst>
        </xdr:cNvPr>
        <xdr:cNvSpPr/>
      </xdr:nvSpPr>
      <xdr:spPr>
        <a:xfrm>
          <a:off x="21272500" y="7075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95250</xdr:rowOff>
    </xdr:from>
    <xdr:to>
      <xdr:col>116</xdr:col>
      <xdr:colOff>63500</xdr:colOff>
      <xdr:row>41</xdr:row>
      <xdr:rowOff>97155</xdr:rowOff>
    </xdr:to>
    <xdr:cxnSp macro="">
      <xdr:nvCxnSpPr>
        <xdr:cNvPr id="595" name="直線コネクタ 594">
          <a:extLst>
            <a:ext uri="{FF2B5EF4-FFF2-40B4-BE49-F238E27FC236}">
              <a16:creationId xmlns:a16="http://schemas.microsoft.com/office/drawing/2014/main" id="{D2714FB7-EFE4-4B7E-B097-12FF8D05B8D1}"/>
            </a:ext>
          </a:extLst>
        </xdr:cNvPr>
        <xdr:cNvCxnSpPr/>
      </xdr:nvCxnSpPr>
      <xdr:spPr>
        <a:xfrm flipV="1">
          <a:off x="21323300" y="7124700"/>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48260</xdr:rowOff>
    </xdr:from>
    <xdr:to>
      <xdr:col>107</xdr:col>
      <xdr:colOff>101600</xdr:colOff>
      <xdr:row>41</xdr:row>
      <xdr:rowOff>149860</xdr:rowOff>
    </xdr:to>
    <xdr:sp macro="" textlink="">
      <xdr:nvSpPr>
        <xdr:cNvPr id="596" name="楕円 595">
          <a:extLst>
            <a:ext uri="{FF2B5EF4-FFF2-40B4-BE49-F238E27FC236}">
              <a16:creationId xmlns:a16="http://schemas.microsoft.com/office/drawing/2014/main" id="{6231BFD9-DF99-46DC-88B3-B09DE25EC72B}"/>
            </a:ext>
          </a:extLst>
        </xdr:cNvPr>
        <xdr:cNvSpPr/>
      </xdr:nvSpPr>
      <xdr:spPr>
        <a:xfrm>
          <a:off x="20383500" y="7077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97155</xdr:rowOff>
    </xdr:from>
    <xdr:to>
      <xdr:col>111</xdr:col>
      <xdr:colOff>177800</xdr:colOff>
      <xdr:row>41</xdr:row>
      <xdr:rowOff>99060</xdr:rowOff>
    </xdr:to>
    <xdr:cxnSp macro="">
      <xdr:nvCxnSpPr>
        <xdr:cNvPr id="597" name="直線コネクタ 596">
          <a:extLst>
            <a:ext uri="{FF2B5EF4-FFF2-40B4-BE49-F238E27FC236}">
              <a16:creationId xmlns:a16="http://schemas.microsoft.com/office/drawing/2014/main" id="{0DD5235E-0780-45BE-AA6A-65DFDF68AE93}"/>
            </a:ext>
          </a:extLst>
        </xdr:cNvPr>
        <xdr:cNvCxnSpPr/>
      </xdr:nvCxnSpPr>
      <xdr:spPr>
        <a:xfrm flipV="1">
          <a:off x="20434300" y="712660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19685</xdr:rowOff>
    </xdr:from>
    <xdr:to>
      <xdr:col>102</xdr:col>
      <xdr:colOff>165100</xdr:colOff>
      <xdr:row>41</xdr:row>
      <xdr:rowOff>121285</xdr:rowOff>
    </xdr:to>
    <xdr:sp macro="" textlink="">
      <xdr:nvSpPr>
        <xdr:cNvPr id="598" name="楕円 597">
          <a:extLst>
            <a:ext uri="{FF2B5EF4-FFF2-40B4-BE49-F238E27FC236}">
              <a16:creationId xmlns:a16="http://schemas.microsoft.com/office/drawing/2014/main" id="{AFB0A257-EE6D-48DB-8715-FAEB78680FD1}"/>
            </a:ext>
          </a:extLst>
        </xdr:cNvPr>
        <xdr:cNvSpPr/>
      </xdr:nvSpPr>
      <xdr:spPr>
        <a:xfrm>
          <a:off x="19494500" y="7049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70485</xdr:rowOff>
    </xdr:from>
    <xdr:to>
      <xdr:col>107</xdr:col>
      <xdr:colOff>50800</xdr:colOff>
      <xdr:row>41</xdr:row>
      <xdr:rowOff>99060</xdr:rowOff>
    </xdr:to>
    <xdr:cxnSp macro="">
      <xdr:nvCxnSpPr>
        <xdr:cNvPr id="599" name="直線コネクタ 598">
          <a:extLst>
            <a:ext uri="{FF2B5EF4-FFF2-40B4-BE49-F238E27FC236}">
              <a16:creationId xmlns:a16="http://schemas.microsoft.com/office/drawing/2014/main" id="{6981B90E-1C12-4768-A7EC-177B82665146}"/>
            </a:ext>
          </a:extLst>
        </xdr:cNvPr>
        <xdr:cNvCxnSpPr/>
      </xdr:nvCxnSpPr>
      <xdr:spPr>
        <a:xfrm>
          <a:off x="19545300" y="709993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21590</xdr:rowOff>
    </xdr:from>
    <xdr:to>
      <xdr:col>98</xdr:col>
      <xdr:colOff>38100</xdr:colOff>
      <xdr:row>41</xdr:row>
      <xdr:rowOff>123190</xdr:rowOff>
    </xdr:to>
    <xdr:sp macro="" textlink="">
      <xdr:nvSpPr>
        <xdr:cNvPr id="600" name="楕円 599">
          <a:extLst>
            <a:ext uri="{FF2B5EF4-FFF2-40B4-BE49-F238E27FC236}">
              <a16:creationId xmlns:a16="http://schemas.microsoft.com/office/drawing/2014/main" id="{DDD9FC63-2440-4585-BCEE-2DEE00E6932E}"/>
            </a:ext>
          </a:extLst>
        </xdr:cNvPr>
        <xdr:cNvSpPr/>
      </xdr:nvSpPr>
      <xdr:spPr>
        <a:xfrm>
          <a:off x="18605500" y="7051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70485</xdr:rowOff>
    </xdr:from>
    <xdr:to>
      <xdr:col>102</xdr:col>
      <xdr:colOff>114300</xdr:colOff>
      <xdr:row>41</xdr:row>
      <xdr:rowOff>72390</xdr:rowOff>
    </xdr:to>
    <xdr:cxnSp macro="">
      <xdr:nvCxnSpPr>
        <xdr:cNvPr id="601" name="直線コネクタ 600">
          <a:extLst>
            <a:ext uri="{FF2B5EF4-FFF2-40B4-BE49-F238E27FC236}">
              <a16:creationId xmlns:a16="http://schemas.microsoft.com/office/drawing/2014/main" id="{8C936A57-8F12-453D-8422-BE7D5E3A464E}"/>
            </a:ext>
          </a:extLst>
        </xdr:cNvPr>
        <xdr:cNvCxnSpPr/>
      </xdr:nvCxnSpPr>
      <xdr:spPr>
        <a:xfrm flipV="1">
          <a:off x="18656300" y="709993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73042</xdr:rowOff>
    </xdr:from>
    <xdr:ext cx="469744" cy="259045"/>
    <xdr:sp macro="" textlink="">
      <xdr:nvSpPr>
        <xdr:cNvPr id="602" name="n_1aveValue【認定こども園・幼稚園・保育所】&#10;一人当たり面積">
          <a:extLst>
            <a:ext uri="{FF2B5EF4-FFF2-40B4-BE49-F238E27FC236}">
              <a16:creationId xmlns:a16="http://schemas.microsoft.com/office/drawing/2014/main" id="{AE62F362-1D62-4035-A6AC-27AEBDE46641}"/>
            </a:ext>
          </a:extLst>
        </xdr:cNvPr>
        <xdr:cNvSpPr txBox="1"/>
      </xdr:nvSpPr>
      <xdr:spPr>
        <a:xfrm>
          <a:off x="21075727" y="6588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73042</xdr:rowOff>
    </xdr:from>
    <xdr:ext cx="469744" cy="259045"/>
    <xdr:sp macro="" textlink="">
      <xdr:nvSpPr>
        <xdr:cNvPr id="603" name="n_2aveValue【認定こども園・幼稚園・保育所】&#10;一人当たり面積">
          <a:extLst>
            <a:ext uri="{FF2B5EF4-FFF2-40B4-BE49-F238E27FC236}">
              <a16:creationId xmlns:a16="http://schemas.microsoft.com/office/drawing/2014/main" id="{58097B41-5495-4407-936C-877DD1758117}"/>
            </a:ext>
          </a:extLst>
        </xdr:cNvPr>
        <xdr:cNvSpPr txBox="1"/>
      </xdr:nvSpPr>
      <xdr:spPr>
        <a:xfrm>
          <a:off x="20199427" y="6588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74947</xdr:rowOff>
    </xdr:from>
    <xdr:ext cx="469744" cy="259045"/>
    <xdr:sp macro="" textlink="">
      <xdr:nvSpPr>
        <xdr:cNvPr id="604" name="n_3aveValue【認定こども園・幼稚園・保育所】&#10;一人当たり面積">
          <a:extLst>
            <a:ext uri="{FF2B5EF4-FFF2-40B4-BE49-F238E27FC236}">
              <a16:creationId xmlns:a16="http://schemas.microsoft.com/office/drawing/2014/main" id="{DA51C546-C8DA-4229-9E08-8BE31BAD6EAA}"/>
            </a:ext>
          </a:extLst>
        </xdr:cNvPr>
        <xdr:cNvSpPr txBox="1"/>
      </xdr:nvSpPr>
      <xdr:spPr>
        <a:xfrm>
          <a:off x="19310427" y="659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92092</xdr:rowOff>
    </xdr:from>
    <xdr:ext cx="469744" cy="259045"/>
    <xdr:sp macro="" textlink="">
      <xdr:nvSpPr>
        <xdr:cNvPr id="605" name="n_4aveValue【認定こども園・幼稚園・保育所】&#10;一人当たり面積">
          <a:extLst>
            <a:ext uri="{FF2B5EF4-FFF2-40B4-BE49-F238E27FC236}">
              <a16:creationId xmlns:a16="http://schemas.microsoft.com/office/drawing/2014/main" id="{D7743497-4542-49B7-8C88-3F649211BCC7}"/>
            </a:ext>
          </a:extLst>
        </xdr:cNvPr>
        <xdr:cNvSpPr txBox="1"/>
      </xdr:nvSpPr>
      <xdr:spPr>
        <a:xfrm>
          <a:off x="18421427" y="6607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139082</xdr:rowOff>
    </xdr:from>
    <xdr:ext cx="469744" cy="259045"/>
    <xdr:sp macro="" textlink="">
      <xdr:nvSpPr>
        <xdr:cNvPr id="606" name="n_1mainValue【認定こども園・幼稚園・保育所】&#10;一人当たり面積">
          <a:extLst>
            <a:ext uri="{FF2B5EF4-FFF2-40B4-BE49-F238E27FC236}">
              <a16:creationId xmlns:a16="http://schemas.microsoft.com/office/drawing/2014/main" id="{AF12BA0A-570A-40EB-99AA-A9A23D5D3C45}"/>
            </a:ext>
          </a:extLst>
        </xdr:cNvPr>
        <xdr:cNvSpPr txBox="1"/>
      </xdr:nvSpPr>
      <xdr:spPr>
        <a:xfrm>
          <a:off x="21075727" y="7168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140987</xdr:rowOff>
    </xdr:from>
    <xdr:ext cx="469744" cy="259045"/>
    <xdr:sp macro="" textlink="">
      <xdr:nvSpPr>
        <xdr:cNvPr id="607" name="n_2mainValue【認定こども園・幼稚園・保育所】&#10;一人当たり面積">
          <a:extLst>
            <a:ext uri="{FF2B5EF4-FFF2-40B4-BE49-F238E27FC236}">
              <a16:creationId xmlns:a16="http://schemas.microsoft.com/office/drawing/2014/main" id="{3B5FDAA1-BA6E-4DA4-B752-057D569C6EE9}"/>
            </a:ext>
          </a:extLst>
        </xdr:cNvPr>
        <xdr:cNvSpPr txBox="1"/>
      </xdr:nvSpPr>
      <xdr:spPr>
        <a:xfrm>
          <a:off x="20199427" y="7170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112412</xdr:rowOff>
    </xdr:from>
    <xdr:ext cx="469744" cy="259045"/>
    <xdr:sp macro="" textlink="">
      <xdr:nvSpPr>
        <xdr:cNvPr id="608" name="n_3mainValue【認定こども園・幼稚園・保育所】&#10;一人当たり面積">
          <a:extLst>
            <a:ext uri="{FF2B5EF4-FFF2-40B4-BE49-F238E27FC236}">
              <a16:creationId xmlns:a16="http://schemas.microsoft.com/office/drawing/2014/main" id="{99AF3E77-5825-4805-97C5-6BD0EB8C5FA4}"/>
            </a:ext>
          </a:extLst>
        </xdr:cNvPr>
        <xdr:cNvSpPr txBox="1"/>
      </xdr:nvSpPr>
      <xdr:spPr>
        <a:xfrm>
          <a:off x="19310427" y="7141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114317</xdr:rowOff>
    </xdr:from>
    <xdr:ext cx="469744" cy="259045"/>
    <xdr:sp macro="" textlink="">
      <xdr:nvSpPr>
        <xdr:cNvPr id="609" name="n_4mainValue【認定こども園・幼稚園・保育所】&#10;一人当たり面積">
          <a:extLst>
            <a:ext uri="{FF2B5EF4-FFF2-40B4-BE49-F238E27FC236}">
              <a16:creationId xmlns:a16="http://schemas.microsoft.com/office/drawing/2014/main" id="{EC62CC15-A09A-4A07-B146-E22FDE5A3CB9}"/>
            </a:ext>
          </a:extLst>
        </xdr:cNvPr>
        <xdr:cNvSpPr txBox="1"/>
      </xdr:nvSpPr>
      <xdr:spPr>
        <a:xfrm>
          <a:off x="18421427" y="7143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0" name="正方形/長方形 609">
          <a:extLst>
            <a:ext uri="{FF2B5EF4-FFF2-40B4-BE49-F238E27FC236}">
              <a16:creationId xmlns:a16="http://schemas.microsoft.com/office/drawing/2014/main" id="{C4C14601-9BF2-4A9F-9FEC-BED80B5D437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1" name="正方形/長方形 610">
          <a:extLst>
            <a:ext uri="{FF2B5EF4-FFF2-40B4-BE49-F238E27FC236}">
              <a16:creationId xmlns:a16="http://schemas.microsoft.com/office/drawing/2014/main" id="{73EAC296-6CF1-49A4-846F-9A2451F1AC84}"/>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2" name="正方形/長方形 611">
          <a:extLst>
            <a:ext uri="{FF2B5EF4-FFF2-40B4-BE49-F238E27FC236}">
              <a16:creationId xmlns:a16="http://schemas.microsoft.com/office/drawing/2014/main" id="{D8B18E73-FFDC-4B8E-A1F1-27F809E9945B}"/>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3" name="正方形/長方形 612">
          <a:extLst>
            <a:ext uri="{FF2B5EF4-FFF2-40B4-BE49-F238E27FC236}">
              <a16:creationId xmlns:a16="http://schemas.microsoft.com/office/drawing/2014/main" id="{EF20D62F-1638-4538-B6EF-9247D5CAEDED}"/>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4" name="正方形/長方形 613">
          <a:extLst>
            <a:ext uri="{FF2B5EF4-FFF2-40B4-BE49-F238E27FC236}">
              <a16:creationId xmlns:a16="http://schemas.microsoft.com/office/drawing/2014/main" id="{6A1478B3-A623-4C2A-9FDA-A92F1FB7A3EA}"/>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5" name="正方形/長方形 614">
          <a:extLst>
            <a:ext uri="{FF2B5EF4-FFF2-40B4-BE49-F238E27FC236}">
              <a16:creationId xmlns:a16="http://schemas.microsoft.com/office/drawing/2014/main" id="{00D28D64-3CC9-441F-AE26-6FF39B188925}"/>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6" name="正方形/長方形 615">
          <a:extLst>
            <a:ext uri="{FF2B5EF4-FFF2-40B4-BE49-F238E27FC236}">
              <a16:creationId xmlns:a16="http://schemas.microsoft.com/office/drawing/2014/main" id="{602589A9-9E9F-4D72-9CD0-EF56AD21EE3D}"/>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7" name="正方形/長方形 616">
          <a:extLst>
            <a:ext uri="{FF2B5EF4-FFF2-40B4-BE49-F238E27FC236}">
              <a16:creationId xmlns:a16="http://schemas.microsoft.com/office/drawing/2014/main" id="{BEA0C1D0-B007-43F3-B24D-3D4A54DD426E}"/>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8" name="テキスト ボックス 617">
          <a:extLst>
            <a:ext uri="{FF2B5EF4-FFF2-40B4-BE49-F238E27FC236}">
              <a16:creationId xmlns:a16="http://schemas.microsoft.com/office/drawing/2014/main" id="{A6A47A55-49C8-41BE-99C8-BE85D3ED5E3E}"/>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9" name="直線コネクタ 618">
          <a:extLst>
            <a:ext uri="{FF2B5EF4-FFF2-40B4-BE49-F238E27FC236}">
              <a16:creationId xmlns:a16="http://schemas.microsoft.com/office/drawing/2014/main" id="{E7C87C95-C4D7-41D9-B114-229F6CB59BA3}"/>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0" name="テキスト ボックス 619">
          <a:extLst>
            <a:ext uri="{FF2B5EF4-FFF2-40B4-BE49-F238E27FC236}">
              <a16:creationId xmlns:a16="http://schemas.microsoft.com/office/drawing/2014/main" id="{A108A4EB-245A-4EFD-873C-3410AB0ACBFC}"/>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21" name="直線コネクタ 620">
          <a:extLst>
            <a:ext uri="{FF2B5EF4-FFF2-40B4-BE49-F238E27FC236}">
              <a16:creationId xmlns:a16="http://schemas.microsoft.com/office/drawing/2014/main" id="{FDAC1454-167A-4A79-8663-E61A75A4738B}"/>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22" name="テキスト ボックス 621">
          <a:extLst>
            <a:ext uri="{FF2B5EF4-FFF2-40B4-BE49-F238E27FC236}">
              <a16:creationId xmlns:a16="http://schemas.microsoft.com/office/drawing/2014/main" id="{48308C85-C599-4005-93CE-D09BD3464F55}"/>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3" name="直線コネクタ 622">
          <a:extLst>
            <a:ext uri="{FF2B5EF4-FFF2-40B4-BE49-F238E27FC236}">
              <a16:creationId xmlns:a16="http://schemas.microsoft.com/office/drawing/2014/main" id="{667E83C5-1CB5-45BB-A7D3-5D9AE5CDBFEE}"/>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4" name="テキスト ボックス 623">
          <a:extLst>
            <a:ext uri="{FF2B5EF4-FFF2-40B4-BE49-F238E27FC236}">
              <a16:creationId xmlns:a16="http://schemas.microsoft.com/office/drawing/2014/main" id="{C4BD71E1-FA55-4D43-A8EB-7B8FDFF68247}"/>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5" name="直線コネクタ 624">
          <a:extLst>
            <a:ext uri="{FF2B5EF4-FFF2-40B4-BE49-F238E27FC236}">
              <a16:creationId xmlns:a16="http://schemas.microsoft.com/office/drawing/2014/main" id="{A72E13ED-4390-4303-ADB4-C92DE6A5C9EB}"/>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6" name="テキスト ボックス 625">
          <a:extLst>
            <a:ext uri="{FF2B5EF4-FFF2-40B4-BE49-F238E27FC236}">
              <a16:creationId xmlns:a16="http://schemas.microsoft.com/office/drawing/2014/main" id="{7EA2F2B7-C6D1-49FD-A9D1-683D09C09875}"/>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7" name="直線コネクタ 626">
          <a:extLst>
            <a:ext uri="{FF2B5EF4-FFF2-40B4-BE49-F238E27FC236}">
              <a16:creationId xmlns:a16="http://schemas.microsoft.com/office/drawing/2014/main" id="{F7889ABC-656D-4E3A-91B5-73ADC62642D7}"/>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8" name="テキスト ボックス 627">
          <a:extLst>
            <a:ext uri="{FF2B5EF4-FFF2-40B4-BE49-F238E27FC236}">
              <a16:creationId xmlns:a16="http://schemas.microsoft.com/office/drawing/2014/main" id="{8A683869-ABED-4A5B-9177-25E9C426E6FD}"/>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9" name="直線コネクタ 628">
          <a:extLst>
            <a:ext uri="{FF2B5EF4-FFF2-40B4-BE49-F238E27FC236}">
              <a16:creationId xmlns:a16="http://schemas.microsoft.com/office/drawing/2014/main" id="{FD6495FA-A357-4670-8DFB-4F2358477C1E}"/>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30" name="テキスト ボックス 629">
          <a:extLst>
            <a:ext uri="{FF2B5EF4-FFF2-40B4-BE49-F238E27FC236}">
              <a16:creationId xmlns:a16="http://schemas.microsoft.com/office/drawing/2014/main" id="{07E6E090-B5A3-406B-9F33-B5BBE7D7BFAD}"/>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1" name="直線コネクタ 630">
          <a:extLst>
            <a:ext uri="{FF2B5EF4-FFF2-40B4-BE49-F238E27FC236}">
              <a16:creationId xmlns:a16="http://schemas.microsoft.com/office/drawing/2014/main" id="{CF48CB91-CF25-4997-8FED-C12755C69189}"/>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32" name="テキスト ボックス 631">
          <a:extLst>
            <a:ext uri="{FF2B5EF4-FFF2-40B4-BE49-F238E27FC236}">
              <a16:creationId xmlns:a16="http://schemas.microsoft.com/office/drawing/2014/main" id="{4E85407B-8ABC-496D-BC00-4AEF08C52BB7}"/>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3" name="【学校施設】&#10;有形固定資産減価償却率グラフ枠">
          <a:extLst>
            <a:ext uri="{FF2B5EF4-FFF2-40B4-BE49-F238E27FC236}">
              <a16:creationId xmlns:a16="http://schemas.microsoft.com/office/drawing/2014/main" id="{F98A3547-3EF2-44D0-9FAE-69CA3CB61972}"/>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142875</xdr:rowOff>
    </xdr:from>
    <xdr:to>
      <xdr:col>85</xdr:col>
      <xdr:colOff>126364</xdr:colOff>
      <xdr:row>63</xdr:row>
      <xdr:rowOff>9525</xdr:rowOff>
    </xdr:to>
    <xdr:cxnSp macro="">
      <xdr:nvCxnSpPr>
        <xdr:cNvPr id="634" name="直線コネクタ 633">
          <a:extLst>
            <a:ext uri="{FF2B5EF4-FFF2-40B4-BE49-F238E27FC236}">
              <a16:creationId xmlns:a16="http://schemas.microsoft.com/office/drawing/2014/main" id="{81028D91-5D33-424E-A25B-5D517BD162BD}"/>
            </a:ext>
          </a:extLst>
        </xdr:cNvPr>
        <xdr:cNvCxnSpPr/>
      </xdr:nvCxnSpPr>
      <xdr:spPr>
        <a:xfrm flipV="1">
          <a:off x="16318864" y="9744075"/>
          <a:ext cx="0" cy="1066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13352</xdr:rowOff>
    </xdr:from>
    <xdr:ext cx="405111" cy="259045"/>
    <xdr:sp macro="" textlink="">
      <xdr:nvSpPr>
        <xdr:cNvPr id="635" name="【学校施設】&#10;有形固定資産減価償却率最小値テキスト">
          <a:extLst>
            <a:ext uri="{FF2B5EF4-FFF2-40B4-BE49-F238E27FC236}">
              <a16:creationId xmlns:a16="http://schemas.microsoft.com/office/drawing/2014/main" id="{7B375F73-C9FE-4FF9-A395-83461CDC3718}"/>
            </a:ext>
          </a:extLst>
        </xdr:cNvPr>
        <xdr:cNvSpPr txBox="1"/>
      </xdr:nvSpPr>
      <xdr:spPr>
        <a:xfrm>
          <a:off x="16357600" y="1081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9525</xdr:rowOff>
    </xdr:from>
    <xdr:to>
      <xdr:col>86</xdr:col>
      <xdr:colOff>25400</xdr:colOff>
      <xdr:row>63</xdr:row>
      <xdr:rowOff>9525</xdr:rowOff>
    </xdr:to>
    <xdr:cxnSp macro="">
      <xdr:nvCxnSpPr>
        <xdr:cNvPr id="636" name="直線コネクタ 635">
          <a:extLst>
            <a:ext uri="{FF2B5EF4-FFF2-40B4-BE49-F238E27FC236}">
              <a16:creationId xmlns:a16="http://schemas.microsoft.com/office/drawing/2014/main" id="{7F9F1718-BF78-48E3-BCAC-E56E64208756}"/>
            </a:ext>
          </a:extLst>
        </xdr:cNvPr>
        <xdr:cNvCxnSpPr/>
      </xdr:nvCxnSpPr>
      <xdr:spPr>
        <a:xfrm>
          <a:off x="16230600" y="10810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89552</xdr:rowOff>
    </xdr:from>
    <xdr:ext cx="405111" cy="259045"/>
    <xdr:sp macro="" textlink="">
      <xdr:nvSpPr>
        <xdr:cNvPr id="637" name="【学校施設】&#10;有形固定資産減価償却率最大値テキスト">
          <a:extLst>
            <a:ext uri="{FF2B5EF4-FFF2-40B4-BE49-F238E27FC236}">
              <a16:creationId xmlns:a16="http://schemas.microsoft.com/office/drawing/2014/main" id="{828C34B7-E506-41C6-94C1-C5856EE55743}"/>
            </a:ext>
          </a:extLst>
        </xdr:cNvPr>
        <xdr:cNvSpPr txBox="1"/>
      </xdr:nvSpPr>
      <xdr:spPr>
        <a:xfrm>
          <a:off x="16357600" y="9519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142875</xdr:rowOff>
    </xdr:from>
    <xdr:to>
      <xdr:col>86</xdr:col>
      <xdr:colOff>25400</xdr:colOff>
      <xdr:row>56</xdr:row>
      <xdr:rowOff>142875</xdr:rowOff>
    </xdr:to>
    <xdr:cxnSp macro="">
      <xdr:nvCxnSpPr>
        <xdr:cNvPr id="638" name="直線コネクタ 637">
          <a:extLst>
            <a:ext uri="{FF2B5EF4-FFF2-40B4-BE49-F238E27FC236}">
              <a16:creationId xmlns:a16="http://schemas.microsoft.com/office/drawing/2014/main" id="{5A514E86-5E65-4439-82B9-CC3152DA37C5}"/>
            </a:ext>
          </a:extLst>
        </xdr:cNvPr>
        <xdr:cNvCxnSpPr/>
      </xdr:nvCxnSpPr>
      <xdr:spPr>
        <a:xfrm>
          <a:off x="16230600" y="9744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97807</xdr:rowOff>
    </xdr:from>
    <xdr:ext cx="405111" cy="259045"/>
    <xdr:sp macro="" textlink="">
      <xdr:nvSpPr>
        <xdr:cNvPr id="639" name="【学校施設】&#10;有形固定資産減価償却率平均値テキスト">
          <a:extLst>
            <a:ext uri="{FF2B5EF4-FFF2-40B4-BE49-F238E27FC236}">
              <a16:creationId xmlns:a16="http://schemas.microsoft.com/office/drawing/2014/main" id="{7DFD9AFC-36C4-411F-A8A0-F8D76746E194}"/>
            </a:ext>
          </a:extLst>
        </xdr:cNvPr>
        <xdr:cNvSpPr txBox="1"/>
      </xdr:nvSpPr>
      <xdr:spPr>
        <a:xfrm>
          <a:off x="16357600" y="10213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74930</xdr:rowOff>
    </xdr:from>
    <xdr:to>
      <xdr:col>85</xdr:col>
      <xdr:colOff>177800</xdr:colOff>
      <xdr:row>61</xdr:row>
      <xdr:rowOff>5080</xdr:rowOff>
    </xdr:to>
    <xdr:sp macro="" textlink="">
      <xdr:nvSpPr>
        <xdr:cNvPr id="640" name="フローチャート: 判断 639">
          <a:extLst>
            <a:ext uri="{FF2B5EF4-FFF2-40B4-BE49-F238E27FC236}">
              <a16:creationId xmlns:a16="http://schemas.microsoft.com/office/drawing/2014/main" id="{1944029C-9923-4394-B850-7C2A9DE489D9}"/>
            </a:ext>
          </a:extLst>
        </xdr:cNvPr>
        <xdr:cNvSpPr/>
      </xdr:nvSpPr>
      <xdr:spPr>
        <a:xfrm>
          <a:off x="16268700" y="1036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63500</xdr:rowOff>
    </xdr:from>
    <xdr:to>
      <xdr:col>81</xdr:col>
      <xdr:colOff>101600</xdr:colOff>
      <xdr:row>60</xdr:row>
      <xdr:rowOff>165100</xdr:rowOff>
    </xdr:to>
    <xdr:sp macro="" textlink="">
      <xdr:nvSpPr>
        <xdr:cNvPr id="641" name="フローチャート: 判断 640">
          <a:extLst>
            <a:ext uri="{FF2B5EF4-FFF2-40B4-BE49-F238E27FC236}">
              <a16:creationId xmlns:a16="http://schemas.microsoft.com/office/drawing/2014/main" id="{E9DC7287-76AF-4337-85F0-205E3C44655F}"/>
            </a:ext>
          </a:extLst>
        </xdr:cNvPr>
        <xdr:cNvSpPr/>
      </xdr:nvSpPr>
      <xdr:spPr>
        <a:xfrm>
          <a:off x="15430500" y="1035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53975</xdr:rowOff>
    </xdr:from>
    <xdr:to>
      <xdr:col>76</xdr:col>
      <xdr:colOff>165100</xdr:colOff>
      <xdr:row>60</xdr:row>
      <xdr:rowOff>155575</xdr:rowOff>
    </xdr:to>
    <xdr:sp macro="" textlink="">
      <xdr:nvSpPr>
        <xdr:cNvPr id="642" name="フローチャート: 判断 641">
          <a:extLst>
            <a:ext uri="{FF2B5EF4-FFF2-40B4-BE49-F238E27FC236}">
              <a16:creationId xmlns:a16="http://schemas.microsoft.com/office/drawing/2014/main" id="{4D42CC4D-DDE0-4ABD-B723-27A0F9E05CE0}"/>
            </a:ext>
          </a:extLst>
        </xdr:cNvPr>
        <xdr:cNvSpPr/>
      </xdr:nvSpPr>
      <xdr:spPr>
        <a:xfrm>
          <a:off x="14541500" y="1034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8255</xdr:rowOff>
    </xdr:from>
    <xdr:to>
      <xdr:col>72</xdr:col>
      <xdr:colOff>38100</xdr:colOff>
      <xdr:row>60</xdr:row>
      <xdr:rowOff>109855</xdr:rowOff>
    </xdr:to>
    <xdr:sp macro="" textlink="">
      <xdr:nvSpPr>
        <xdr:cNvPr id="643" name="フローチャート: 判断 642">
          <a:extLst>
            <a:ext uri="{FF2B5EF4-FFF2-40B4-BE49-F238E27FC236}">
              <a16:creationId xmlns:a16="http://schemas.microsoft.com/office/drawing/2014/main" id="{E3494EE4-868D-4ED3-B3CE-BFB3056AB382}"/>
            </a:ext>
          </a:extLst>
        </xdr:cNvPr>
        <xdr:cNvSpPr/>
      </xdr:nvSpPr>
      <xdr:spPr>
        <a:xfrm>
          <a:off x="13652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166370</xdr:rowOff>
    </xdr:from>
    <xdr:to>
      <xdr:col>67</xdr:col>
      <xdr:colOff>101600</xdr:colOff>
      <xdr:row>60</xdr:row>
      <xdr:rowOff>96520</xdr:rowOff>
    </xdr:to>
    <xdr:sp macro="" textlink="">
      <xdr:nvSpPr>
        <xdr:cNvPr id="644" name="フローチャート: 判断 643">
          <a:extLst>
            <a:ext uri="{FF2B5EF4-FFF2-40B4-BE49-F238E27FC236}">
              <a16:creationId xmlns:a16="http://schemas.microsoft.com/office/drawing/2014/main" id="{C956D8CE-CF55-483E-A3BF-B142856861BF}"/>
            </a:ext>
          </a:extLst>
        </xdr:cNvPr>
        <xdr:cNvSpPr/>
      </xdr:nvSpPr>
      <xdr:spPr>
        <a:xfrm>
          <a:off x="12763500" y="1028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F4B10CE1-F4B5-40A3-9ABB-41327DF85FFF}"/>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F07AAE25-542F-47DC-86B3-34C7CBD0E987}"/>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EF807D9A-6B6C-412C-BCD6-2E1FA4DB02FA}"/>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EEF31988-DF22-4183-86A9-AF8109317322}"/>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271253EA-C985-40E6-85AF-87D4366EC235}"/>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103505</xdr:rowOff>
    </xdr:from>
    <xdr:to>
      <xdr:col>85</xdr:col>
      <xdr:colOff>177800</xdr:colOff>
      <xdr:row>62</xdr:row>
      <xdr:rowOff>33655</xdr:rowOff>
    </xdr:to>
    <xdr:sp macro="" textlink="">
      <xdr:nvSpPr>
        <xdr:cNvPr id="650" name="楕円 649">
          <a:extLst>
            <a:ext uri="{FF2B5EF4-FFF2-40B4-BE49-F238E27FC236}">
              <a16:creationId xmlns:a16="http://schemas.microsoft.com/office/drawing/2014/main" id="{BC2CB909-304D-4D76-95C2-73B4010F30AD}"/>
            </a:ext>
          </a:extLst>
        </xdr:cNvPr>
        <xdr:cNvSpPr/>
      </xdr:nvSpPr>
      <xdr:spPr>
        <a:xfrm>
          <a:off x="16268700" y="10561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81932</xdr:rowOff>
    </xdr:from>
    <xdr:ext cx="405111" cy="259045"/>
    <xdr:sp macro="" textlink="">
      <xdr:nvSpPr>
        <xdr:cNvPr id="651" name="【学校施設】&#10;有形固定資産減価償却率該当値テキスト">
          <a:extLst>
            <a:ext uri="{FF2B5EF4-FFF2-40B4-BE49-F238E27FC236}">
              <a16:creationId xmlns:a16="http://schemas.microsoft.com/office/drawing/2014/main" id="{7F1BEC9B-871F-4448-A001-42B35CA38306}"/>
            </a:ext>
          </a:extLst>
        </xdr:cNvPr>
        <xdr:cNvSpPr txBox="1"/>
      </xdr:nvSpPr>
      <xdr:spPr>
        <a:xfrm>
          <a:off x="16357600" y="10540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145415</xdr:rowOff>
    </xdr:from>
    <xdr:to>
      <xdr:col>81</xdr:col>
      <xdr:colOff>101600</xdr:colOff>
      <xdr:row>62</xdr:row>
      <xdr:rowOff>75565</xdr:rowOff>
    </xdr:to>
    <xdr:sp macro="" textlink="">
      <xdr:nvSpPr>
        <xdr:cNvPr id="652" name="楕円 651">
          <a:extLst>
            <a:ext uri="{FF2B5EF4-FFF2-40B4-BE49-F238E27FC236}">
              <a16:creationId xmlns:a16="http://schemas.microsoft.com/office/drawing/2014/main" id="{C9D6DB65-56EA-440D-9CAA-3DE8308D3A4B}"/>
            </a:ext>
          </a:extLst>
        </xdr:cNvPr>
        <xdr:cNvSpPr/>
      </xdr:nvSpPr>
      <xdr:spPr>
        <a:xfrm>
          <a:off x="15430500" y="10603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154305</xdr:rowOff>
    </xdr:from>
    <xdr:to>
      <xdr:col>85</xdr:col>
      <xdr:colOff>127000</xdr:colOff>
      <xdr:row>62</xdr:row>
      <xdr:rowOff>24765</xdr:rowOff>
    </xdr:to>
    <xdr:cxnSp macro="">
      <xdr:nvCxnSpPr>
        <xdr:cNvPr id="653" name="直線コネクタ 652">
          <a:extLst>
            <a:ext uri="{FF2B5EF4-FFF2-40B4-BE49-F238E27FC236}">
              <a16:creationId xmlns:a16="http://schemas.microsoft.com/office/drawing/2014/main" id="{1BF02F23-DDB0-4D76-8F6E-B2562DDC03B2}"/>
            </a:ext>
          </a:extLst>
        </xdr:cNvPr>
        <xdr:cNvCxnSpPr/>
      </xdr:nvCxnSpPr>
      <xdr:spPr>
        <a:xfrm flipV="1">
          <a:off x="15481300" y="10612755"/>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130175</xdr:rowOff>
    </xdr:from>
    <xdr:to>
      <xdr:col>76</xdr:col>
      <xdr:colOff>165100</xdr:colOff>
      <xdr:row>62</xdr:row>
      <xdr:rowOff>60325</xdr:rowOff>
    </xdr:to>
    <xdr:sp macro="" textlink="">
      <xdr:nvSpPr>
        <xdr:cNvPr id="654" name="楕円 653">
          <a:extLst>
            <a:ext uri="{FF2B5EF4-FFF2-40B4-BE49-F238E27FC236}">
              <a16:creationId xmlns:a16="http://schemas.microsoft.com/office/drawing/2014/main" id="{660A631D-FBB3-4126-8223-3E1BA3EFAEF9}"/>
            </a:ext>
          </a:extLst>
        </xdr:cNvPr>
        <xdr:cNvSpPr/>
      </xdr:nvSpPr>
      <xdr:spPr>
        <a:xfrm>
          <a:off x="14541500" y="10588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9525</xdr:rowOff>
    </xdr:from>
    <xdr:to>
      <xdr:col>81</xdr:col>
      <xdr:colOff>50800</xdr:colOff>
      <xdr:row>62</xdr:row>
      <xdr:rowOff>24765</xdr:rowOff>
    </xdr:to>
    <xdr:cxnSp macro="">
      <xdr:nvCxnSpPr>
        <xdr:cNvPr id="655" name="直線コネクタ 654">
          <a:extLst>
            <a:ext uri="{FF2B5EF4-FFF2-40B4-BE49-F238E27FC236}">
              <a16:creationId xmlns:a16="http://schemas.microsoft.com/office/drawing/2014/main" id="{8C9F2D69-0AC8-4E97-BEBD-12F1303C29EB}"/>
            </a:ext>
          </a:extLst>
        </xdr:cNvPr>
        <xdr:cNvCxnSpPr/>
      </xdr:nvCxnSpPr>
      <xdr:spPr>
        <a:xfrm>
          <a:off x="14592300" y="1063942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111125</xdr:rowOff>
    </xdr:from>
    <xdr:to>
      <xdr:col>72</xdr:col>
      <xdr:colOff>38100</xdr:colOff>
      <xdr:row>62</xdr:row>
      <xdr:rowOff>41275</xdr:rowOff>
    </xdr:to>
    <xdr:sp macro="" textlink="">
      <xdr:nvSpPr>
        <xdr:cNvPr id="656" name="楕円 655">
          <a:extLst>
            <a:ext uri="{FF2B5EF4-FFF2-40B4-BE49-F238E27FC236}">
              <a16:creationId xmlns:a16="http://schemas.microsoft.com/office/drawing/2014/main" id="{21C66DE0-D7CB-4318-99A4-EE5F4CEDB362}"/>
            </a:ext>
          </a:extLst>
        </xdr:cNvPr>
        <xdr:cNvSpPr/>
      </xdr:nvSpPr>
      <xdr:spPr>
        <a:xfrm>
          <a:off x="13652500" y="10569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161925</xdr:rowOff>
    </xdr:from>
    <xdr:to>
      <xdr:col>76</xdr:col>
      <xdr:colOff>114300</xdr:colOff>
      <xdr:row>62</xdr:row>
      <xdr:rowOff>9525</xdr:rowOff>
    </xdr:to>
    <xdr:cxnSp macro="">
      <xdr:nvCxnSpPr>
        <xdr:cNvPr id="657" name="直線コネクタ 656">
          <a:extLst>
            <a:ext uri="{FF2B5EF4-FFF2-40B4-BE49-F238E27FC236}">
              <a16:creationId xmlns:a16="http://schemas.microsoft.com/office/drawing/2014/main" id="{3A377866-4501-48B6-A291-33C88B826668}"/>
            </a:ext>
          </a:extLst>
        </xdr:cNvPr>
        <xdr:cNvCxnSpPr/>
      </xdr:nvCxnSpPr>
      <xdr:spPr>
        <a:xfrm>
          <a:off x="13703300" y="1062037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103505</xdr:rowOff>
    </xdr:from>
    <xdr:to>
      <xdr:col>67</xdr:col>
      <xdr:colOff>101600</xdr:colOff>
      <xdr:row>62</xdr:row>
      <xdr:rowOff>33655</xdr:rowOff>
    </xdr:to>
    <xdr:sp macro="" textlink="">
      <xdr:nvSpPr>
        <xdr:cNvPr id="658" name="楕円 657">
          <a:extLst>
            <a:ext uri="{FF2B5EF4-FFF2-40B4-BE49-F238E27FC236}">
              <a16:creationId xmlns:a16="http://schemas.microsoft.com/office/drawing/2014/main" id="{907D866F-EC5A-421F-8C68-81AD51632912}"/>
            </a:ext>
          </a:extLst>
        </xdr:cNvPr>
        <xdr:cNvSpPr/>
      </xdr:nvSpPr>
      <xdr:spPr>
        <a:xfrm>
          <a:off x="12763500" y="10561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154305</xdr:rowOff>
    </xdr:from>
    <xdr:to>
      <xdr:col>71</xdr:col>
      <xdr:colOff>177800</xdr:colOff>
      <xdr:row>61</xdr:row>
      <xdr:rowOff>161925</xdr:rowOff>
    </xdr:to>
    <xdr:cxnSp macro="">
      <xdr:nvCxnSpPr>
        <xdr:cNvPr id="659" name="直線コネクタ 658">
          <a:extLst>
            <a:ext uri="{FF2B5EF4-FFF2-40B4-BE49-F238E27FC236}">
              <a16:creationId xmlns:a16="http://schemas.microsoft.com/office/drawing/2014/main" id="{5DCF1327-CA59-4058-BC9F-35E3EEBBE001}"/>
            </a:ext>
          </a:extLst>
        </xdr:cNvPr>
        <xdr:cNvCxnSpPr/>
      </xdr:nvCxnSpPr>
      <xdr:spPr>
        <a:xfrm>
          <a:off x="12814300" y="1061275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10177</xdr:rowOff>
    </xdr:from>
    <xdr:ext cx="405111" cy="259045"/>
    <xdr:sp macro="" textlink="">
      <xdr:nvSpPr>
        <xdr:cNvPr id="660" name="n_1aveValue【学校施設】&#10;有形固定資産減価償却率">
          <a:extLst>
            <a:ext uri="{FF2B5EF4-FFF2-40B4-BE49-F238E27FC236}">
              <a16:creationId xmlns:a16="http://schemas.microsoft.com/office/drawing/2014/main" id="{9E3D198E-8D65-4E9B-B663-FDF208C9D762}"/>
            </a:ext>
          </a:extLst>
        </xdr:cNvPr>
        <xdr:cNvSpPr txBox="1"/>
      </xdr:nvSpPr>
      <xdr:spPr>
        <a:xfrm>
          <a:off x="15266044" y="1012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652</xdr:rowOff>
    </xdr:from>
    <xdr:ext cx="405111" cy="259045"/>
    <xdr:sp macro="" textlink="">
      <xdr:nvSpPr>
        <xdr:cNvPr id="661" name="n_2aveValue【学校施設】&#10;有形固定資産減価償却率">
          <a:extLst>
            <a:ext uri="{FF2B5EF4-FFF2-40B4-BE49-F238E27FC236}">
              <a16:creationId xmlns:a16="http://schemas.microsoft.com/office/drawing/2014/main" id="{F93B040D-19C2-485E-ABF2-9C62267191EE}"/>
            </a:ext>
          </a:extLst>
        </xdr:cNvPr>
        <xdr:cNvSpPr txBox="1"/>
      </xdr:nvSpPr>
      <xdr:spPr>
        <a:xfrm>
          <a:off x="14389744" y="10116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126382</xdr:rowOff>
    </xdr:from>
    <xdr:ext cx="405111" cy="259045"/>
    <xdr:sp macro="" textlink="">
      <xdr:nvSpPr>
        <xdr:cNvPr id="662" name="n_3aveValue【学校施設】&#10;有形固定資産減価償却率">
          <a:extLst>
            <a:ext uri="{FF2B5EF4-FFF2-40B4-BE49-F238E27FC236}">
              <a16:creationId xmlns:a16="http://schemas.microsoft.com/office/drawing/2014/main" id="{BF5881CA-E3DC-40DD-ACCD-9ECFC7046E1D}"/>
            </a:ext>
          </a:extLst>
        </xdr:cNvPr>
        <xdr:cNvSpPr txBox="1"/>
      </xdr:nvSpPr>
      <xdr:spPr>
        <a:xfrm>
          <a:off x="13500744" y="1007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113047</xdr:rowOff>
    </xdr:from>
    <xdr:ext cx="405111" cy="259045"/>
    <xdr:sp macro="" textlink="">
      <xdr:nvSpPr>
        <xdr:cNvPr id="663" name="n_4aveValue【学校施設】&#10;有形固定資産減価償却率">
          <a:extLst>
            <a:ext uri="{FF2B5EF4-FFF2-40B4-BE49-F238E27FC236}">
              <a16:creationId xmlns:a16="http://schemas.microsoft.com/office/drawing/2014/main" id="{DF958C57-BFA6-42D3-BD3D-1FE3C575EA24}"/>
            </a:ext>
          </a:extLst>
        </xdr:cNvPr>
        <xdr:cNvSpPr txBox="1"/>
      </xdr:nvSpPr>
      <xdr:spPr>
        <a:xfrm>
          <a:off x="12611744" y="1005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66692</xdr:rowOff>
    </xdr:from>
    <xdr:ext cx="405111" cy="259045"/>
    <xdr:sp macro="" textlink="">
      <xdr:nvSpPr>
        <xdr:cNvPr id="664" name="n_1mainValue【学校施設】&#10;有形固定資産減価償却率">
          <a:extLst>
            <a:ext uri="{FF2B5EF4-FFF2-40B4-BE49-F238E27FC236}">
              <a16:creationId xmlns:a16="http://schemas.microsoft.com/office/drawing/2014/main" id="{6C6A278D-B63F-4C03-9520-C7F4C336A860}"/>
            </a:ext>
          </a:extLst>
        </xdr:cNvPr>
        <xdr:cNvSpPr txBox="1"/>
      </xdr:nvSpPr>
      <xdr:spPr>
        <a:xfrm>
          <a:off x="15266044" y="10696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51452</xdr:rowOff>
    </xdr:from>
    <xdr:ext cx="405111" cy="259045"/>
    <xdr:sp macro="" textlink="">
      <xdr:nvSpPr>
        <xdr:cNvPr id="665" name="n_2mainValue【学校施設】&#10;有形固定資産減価償却率">
          <a:extLst>
            <a:ext uri="{FF2B5EF4-FFF2-40B4-BE49-F238E27FC236}">
              <a16:creationId xmlns:a16="http://schemas.microsoft.com/office/drawing/2014/main" id="{D63661A7-4B4E-489D-8A5A-1EAFFD8BE78B}"/>
            </a:ext>
          </a:extLst>
        </xdr:cNvPr>
        <xdr:cNvSpPr txBox="1"/>
      </xdr:nvSpPr>
      <xdr:spPr>
        <a:xfrm>
          <a:off x="14389744" y="10681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32402</xdr:rowOff>
    </xdr:from>
    <xdr:ext cx="405111" cy="259045"/>
    <xdr:sp macro="" textlink="">
      <xdr:nvSpPr>
        <xdr:cNvPr id="666" name="n_3mainValue【学校施設】&#10;有形固定資産減価償却率">
          <a:extLst>
            <a:ext uri="{FF2B5EF4-FFF2-40B4-BE49-F238E27FC236}">
              <a16:creationId xmlns:a16="http://schemas.microsoft.com/office/drawing/2014/main" id="{C5B5E0D9-25B0-4404-B4F2-264E6CD912C2}"/>
            </a:ext>
          </a:extLst>
        </xdr:cNvPr>
        <xdr:cNvSpPr txBox="1"/>
      </xdr:nvSpPr>
      <xdr:spPr>
        <a:xfrm>
          <a:off x="13500744" y="10662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24782</xdr:rowOff>
    </xdr:from>
    <xdr:ext cx="405111" cy="259045"/>
    <xdr:sp macro="" textlink="">
      <xdr:nvSpPr>
        <xdr:cNvPr id="667" name="n_4mainValue【学校施設】&#10;有形固定資産減価償却率">
          <a:extLst>
            <a:ext uri="{FF2B5EF4-FFF2-40B4-BE49-F238E27FC236}">
              <a16:creationId xmlns:a16="http://schemas.microsoft.com/office/drawing/2014/main" id="{38562761-9744-4E71-884E-DED776B4305D}"/>
            </a:ext>
          </a:extLst>
        </xdr:cNvPr>
        <xdr:cNvSpPr txBox="1"/>
      </xdr:nvSpPr>
      <xdr:spPr>
        <a:xfrm>
          <a:off x="12611744" y="10654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8" name="正方形/長方形 667">
          <a:extLst>
            <a:ext uri="{FF2B5EF4-FFF2-40B4-BE49-F238E27FC236}">
              <a16:creationId xmlns:a16="http://schemas.microsoft.com/office/drawing/2014/main" id="{6672F45F-D547-488F-84BF-5BB28C3765F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9" name="正方形/長方形 668">
          <a:extLst>
            <a:ext uri="{FF2B5EF4-FFF2-40B4-BE49-F238E27FC236}">
              <a16:creationId xmlns:a16="http://schemas.microsoft.com/office/drawing/2014/main" id="{98AFC14B-67CB-4EFB-8796-9AC6C3B7057F}"/>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0" name="正方形/長方形 669">
          <a:extLst>
            <a:ext uri="{FF2B5EF4-FFF2-40B4-BE49-F238E27FC236}">
              <a16:creationId xmlns:a16="http://schemas.microsoft.com/office/drawing/2014/main" id="{813A0DC9-9E94-415E-9A26-4E95735FAC42}"/>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1" name="正方形/長方形 670">
          <a:extLst>
            <a:ext uri="{FF2B5EF4-FFF2-40B4-BE49-F238E27FC236}">
              <a16:creationId xmlns:a16="http://schemas.microsoft.com/office/drawing/2014/main" id="{C7070CD4-F344-404F-A75D-249230136F12}"/>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2" name="正方形/長方形 671">
          <a:extLst>
            <a:ext uri="{FF2B5EF4-FFF2-40B4-BE49-F238E27FC236}">
              <a16:creationId xmlns:a16="http://schemas.microsoft.com/office/drawing/2014/main" id="{6570C072-15A7-4880-BC79-46D6E4B4D2D3}"/>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3" name="正方形/長方形 672">
          <a:extLst>
            <a:ext uri="{FF2B5EF4-FFF2-40B4-BE49-F238E27FC236}">
              <a16:creationId xmlns:a16="http://schemas.microsoft.com/office/drawing/2014/main" id="{3B561998-1829-4516-9AB2-F1C53B8DD576}"/>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4" name="正方形/長方形 673">
          <a:extLst>
            <a:ext uri="{FF2B5EF4-FFF2-40B4-BE49-F238E27FC236}">
              <a16:creationId xmlns:a16="http://schemas.microsoft.com/office/drawing/2014/main" id="{4FA95FEB-41B8-4E69-904A-FC3754000786}"/>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5" name="正方形/長方形 674">
          <a:extLst>
            <a:ext uri="{FF2B5EF4-FFF2-40B4-BE49-F238E27FC236}">
              <a16:creationId xmlns:a16="http://schemas.microsoft.com/office/drawing/2014/main" id="{1ED36DC4-F53C-4D03-A2DC-F0891AFBE722}"/>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6" name="テキスト ボックス 675">
          <a:extLst>
            <a:ext uri="{FF2B5EF4-FFF2-40B4-BE49-F238E27FC236}">
              <a16:creationId xmlns:a16="http://schemas.microsoft.com/office/drawing/2014/main" id="{1F5E15AC-E6E5-4BD4-9EF3-1419B092B3CD}"/>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7" name="直線コネクタ 676">
          <a:extLst>
            <a:ext uri="{FF2B5EF4-FFF2-40B4-BE49-F238E27FC236}">
              <a16:creationId xmlns:a16="http://schemas.microsoft.com/office/drawing/2014/main" id="{D7F1730B-34CC-40E2-851B-92E6668764A9}"/>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8" name="テキスト ボックス 677">
          <a:extLst>
            <a:ext uri="{FF2B5EF4-FFF2-40B4-BE49-F238E27FC236}">
              <a16:creationId xmlns:a16="http://schemas.microsoft.com/office/drawing/2014/main" id="{495B29C5-EC29-4569-8148-4D8FE90E2273}"/>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679" name="直線コネクタ 678">
          <a:extLst>
            <a:ext uri="{FF2B5EF4-FFF2-40B4-BE49-F238E27FC236}">
              <a16:creationId xmlns:a16="http://schemas.microsoft.com/office/drawing/2014/main" id="{E74966D9-F70C-4E75-9FCE-AD6AF1C2026B}"/>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80" name="テキスト ボックス 679">
          <a:extLst>
            <a:ext uri="{FF2B5EF4-FFF2-40B4-BE49-F238E27FC236}">
              <a16:creationId xmlns:a16="http://schemas.microsoft.com/office/drawing/2014/main" id="{56CE8455-F915-4F5D-B389-EEF5F1405879}"/>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81" name="直線コネクタ 680">
          <a:extLst>
            <a:ext uri="{FF2B5EF4-FFF2-40B4-BE49-F238E27FC236}">
              <a16:creationId xmlns:a16="http://schemas.microsoft.com/office/drawing/2014/main" id="{E4D439AC-4F21-442C-A07B-DBDEB825E24C}"/>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82" name="テキスト ボックス 681">
          <a:extLst>
            <a:ext uri="{FF2B5EF4-FFF2-40B4-BE49-F238E27FC236}">
              <a16:creationId xmlns:a16="http://schemas.microsoft.com/office/drawing/2014/main" id="{872889B4-CE87-48F2-B820-90D1A927AF45}"/>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83" name="直線コネクタ 682">
          <a:extLst>
            <a:ext uri="{FF2B5EF4-FFF2-40B4-BE49-F238E27FC236}">
              <a16:creationId xmlns:a16="http://schemas.microsoft.com/office/drawing/2014/main" id="{74FB7EB9-D269-4BF0-B5A5-84F2CE22CC04}"/>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84" name="テキスト ボックス 683">
          <a:extLst>
            <a:ext uri="{FF2B5EF4-FFF2-40B4-BE49-F238E27FC236}">
              <a16:creationId xmlns:a16="http://schemas.microsoft.com/office/drawing/2014/main" id="{6EFE9309-65C3-4C39-8E2A-08F466BFB356}"/>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5" name="直線コネクタ 684">
          <a:extLst>
            <a:ext uri="{FF2B5EF4-FFF2-40B4-BE49-F238E27FC236}">
              <a16:creationId xmlns:a16="http://schemas.microsoft.com/office/drawing/2014/main" id="{83513E8B-3505-45BF-80B3-051445CBDF9F}"/>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6" name="テキスト ボックス 685">
          <a:extLst>
            <a:ext uri="{FF2B5EF4-FFF2-40B4-BE49-F238E27FC236}">
              <a16:creationId xmlns:a16="http://schemas.microsoft.com/office/drawing/2014/main" id="{E9CEED51-F5C2-4394-A143-51EDDEE44375}"/>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CFE519EF-FDAA-42EB-B94D-417FFC7D727D}"/>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a:extLst>
            <a:ext uri="{FF2B5EF4-FFF2-40B4-BE49-F238E27FC236}">
              <a16:creationId xmlns:a16="http://schemas.microsoft.com/office/drawing/2014/main" id="{7CFD719B-58AC-4CBB-9757-FF335606F6A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学校施設】&#10;一人当たり面積グラフ枠">
          <a:extLst>
            <a:ext uri="{FF2B5EF4-FFF2-40B4-BE49-F238E27FC236}">
              <a16:creationId xmlns:a16="http://schemas.microsoft.com/office/drawing/2014/main" id="{85C60850-B540-4BDE-8416-91550724907F}"/>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92354</xdr:rowOff>
    </xdr:from>
    <xdr:to>
      <xdr:col>116</xdr:col>
      <xdr:colOff>62864</xdr:colOff>
      <xdr:row>63</xdr:row>
      <xdr:rowOff>107442</xdr:rowOff>
    </xdr:to>
    <xdr:cxnSp macro="">
      <xdr:nvCxnSpPr>
        <xdr:cNvPr id="690" name="直線コネクタ 689">
          <a:extLst>
            <a:ext uri="{FF2B5EF4-FFF2-40B4-BE49-F238E27FC236}">
              <a16:creationId xmlns:a16="http://schemas.microsoft.com/office/drawing/2014/main" id="{492DB946-5FBA-4989-860D-CC69435FCE99}"/>
            </a:ext>
          </a:extLst>
        </xdr:cNvPr>
        <xdr:cNvCxnSpPr/>
      </xdr:nvCxnSpPr>
      <xdr:spPr>
        <a:xfrm flipV="1">
          <a:off x="22160864" y="9865004"/>
          <a:ext cx="0" cy="10437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111269</xdr:rowOff>
    </xdr:from>
    <xdr:ext cx="469744" cy="259045"/>
    <xdr:sp macro="" textlink="">
      <xdr:nvSpPr>
        <xdr:cNvPr id="691" name="【学校施設】&#10;一人当たり面積最小値テキスト">
          <a:extLst>
            <a:ext uri="{FF2B5EF4-FFF2-40B4-BE49-F238E27FC236}">
              <a16:creationId xmlns:a16="http://schemas.microsoft.com/office/drawing/2014/main" id="{44186FFF-386F-42DF-B2F0-4B116BEE1D53}"/>
            </a:ext>
          </a:extLst>
        </xdr:cNvPr>
        <xdr:cNvSpPr txBox="1"/>
      </xdr:nvSpPr>
      <xdr:spPr>
        <a:xfrm>
          <a:off x="22199600" y="10912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107442</xdr:rowOff>
    </xdr:from>
    <xdr:to>
      <xdr:col>116</xdr:col>
      <xdr:colOff>152400</xdr:colOff>
      <xdr:row>63</xdr:row>
      <xdr:rowOff>107442</xdr:rowOff>
    </xdr:to>
    <xdr:cxnSp macro="">
      <xdr:nvCxnSpPr>
        <xdr:cNvPr id="692" name="直線コネクタ 691">
          <a:extLst>
            <a:ext uri="{FF2B5EF4-FFF2-40B4-BE49-F238E27FC236}">
              <a16:creationId xmlns:a16="http://schemas.microsoft.com/office/drawing/2014/main" id="{2811DBB2-78D8-4810-9BC7-4AD1A9E3669C}"/>
            </a:ext>
          </a:extLst>
        </xdr:cNvPr>
        <xdr:cNvCxnSpPr/>
      </xdr:nvCxnSpPr>
      <xdr:spPr>
        <a:xfrm>
          <a:off x="22072600" y="1090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39031</xdr:rowOff>
    </xdr:from>
    <xdr:ext cx="469744" cy="259045"/>
    <xdr:sp macro="" textlink="">
      <xdr:nvSpPr>
        <xdr:cNvPr id="693" name="【学校施設】&#10;一人当たり面積最大値テキスト">
          <a:extLst>
            <a:ext uri="{FF2B5EF4-FFF2-40B4-BE49-F238E27FC236}">
              <a16:creationId xmlns:a16="http://schemas.microsoft.com/office/drawing/2014/main" id="{6AAFC1CA-F16D-4938-80DA-51CCF56BDED7}"/>
            </a:ext>
          </a:extLst>
        </xdr:cNvPr>
        <xdr:cNvSpPr txBox="1"/>
      </xdr:nvSpPr>
      <xdr:spPr>
        <a:xfrm>
          <a:off x="22199600" y="9640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92354</xdr:rowOff>
    </xdr:from>
    <xdr:to>
      <xdr:col>116</xdr:col>
      <xdr:colOff>152400</xdr:colOff>
      <xdr:row>57</xdr:row>
      <xdr:rowOff>92354</xdr:rowOff>
    </xdr:to>
    <xdr:cxnSp macro="">
      <xdr:nvCxnSpPr>
        <xdr:cNvPr id="694" name="直線コネクタ 693">
          <a:extLst>
            <a:ext uri="{FF2B5EF4-FFF2-40B4-BE49-F238E27FC236}">
              <a16:creationId xmlns:a16="http://schemas.microsoft.com/office/drawing/2014/main" id="{51378FC6-C72D-4013-B290-4D779FEAA4DF}"/>
            </a:ext>
          </a:extLst>
        </xdr:cNvPr>
        <xdr:cNvCxnSpPr/>
      </xdr:nvCxnSpPr>
      <xdr:spPr>
        <a:xfrm>
          <a:off x="22072600" y="9865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170045</xdr:rowOff>
    </xdr:from>
    <xdr:ext cx="469744" cy="259045"/>
    <xdr:sp macro="" textlink="">
      <xdr:nvSpPr>
        <xdr:cNvPr id="695" name="【学校施設】&#10;一人当たり面積平均値テキスト">
          <a:extLst>
            <a:ext uri="{FF2B5EF4-FFF2-40B4-BE49-F238E27FC236}">
              <a16:creationId xmlns:a16="http://schemas.microsoft.com/office/drawing/2014/main" id="{F000AD98-C0A2-4F11-952C-12CE5F7472DC}"/>
            </a:ext>
          </a:extLst>
        </xdr:cNvPr>
        <xdr:cNvSpPr txBox="1"/>
      </xdr:nvSpPr>
      <xdr:spPr>
        <a:xfrm>
          <a:off x="22199600" y="102855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147168</xdr:rowOff>
    </xdr:from>
    <xdr:to>
      <xdr:col>116</xdr:col>
      <xdr:colOff>114300</xdr:colOff>
      <xdr:row>61</xdr:row>
      <xdr:rowOff>77318</xdr:rowOff>
    </xdr:to>
    <xdr:sp macro="" textlink="">
      <xdr:nvSpPr>
        <xdr:cNvPr id="696" name="フローチャート: 判断 695">
          <a:extLst>
            <a:ext uri="{FF2B5EF4-FFF2-40B4-BE49-F238E27FC236}">
              <a16:creationId xmlns:a16="http://schemas.microsoft.com/office/drawing/2014/main" id="{554C02C5-A14D-4E6F-9BF3-B0E5D6517BD0}"/>
            </a:ext>
          </a:extLst>
        </xdr:cNvPr>
        <xdr:cNvSpPr/>
      </xdr:nvSpPr>
      <xdr:spPr>
        <a:xfrm>
          <a:off x="22110700" y="10434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161798</xdr:rowOff>
    </xdr:from>
    <xdr:to>
      <xdr:col>112</xdr:col>
      <xdr:colOff>38100</xdr:colOff>
      <xdr:row>61</xdr:row>
      <xdr:rowOff>91948</xdr:rowOff>
    </xdr:to>
    <xdr:sp macro="" textlink="">
      <xdr:nvSpPr>
        <xdr:cNvPr id="697" name="フローチャート: 判断 696">
          <a:extLst>
            <a:ext uri="{FF2B5EF4-FFF2-40B4-BE49-F238E27FC236}">
              <a16:creationId xmlns:a16="http://schemas.microsoft.com/office/drawing/2014/main" id="{6F880A6C-2C6A-49ED-9E8F-5B3A8F334FB0}"/>
            </a:ext>
          </a:extLst>
        </xdr:cNvPr>
        <xdr:cNvSpPr/>
      </xdr:nvSpPr>
      <xdr:spPr>
        <a:xfrm>
          <a:off x="21272500" y="10448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161798</xdr:rowOff>
    </xdr:from>
    <xdr:to>
      <xdr:col>107</xdr:col>
      <xdr:colOff>101600</xdr:colOff>
      <xdr:row>61</xdr:row>
      <xdr:rowOff>91948</xdr:rowOff>
    </xdr:to>
    <xdr:sp macro="" textlink="">
      <xdr:nvSpPr>
        <xdr:cNvPr id="698" name="フローチャート: 判断 697">
          <a:extLst>
            <a:ext uri="{FF2B5EF4-FFF2-40B4-BE49-F238E27FC236}">
              <a16:creationId xmlns:a16="http://schemas.microsoft.com/office/drawing/2014/main" id="{73A9454C-AE41-4B44-B13C-931071A67002}"/>
            </a:ext>
          </a:extLst>
        </xdr:cNvPr>
        <xdr:cNvSpPr/>
      </xdr:nvSpPr>
      <xdr:spPr>
        <a:xfrm>
          <a:off x="20383500" y="10448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169570</xdr:rowOff>
    </xdr:from>
    <xdr:to>
      <xdr:col>102</xdr:col>
      <xdr:colOff>165100</xdr:colOff>
      <xdr:row>61</xdr:row>
      <xdr:rowOff>99720</xdr:rowOff>
    </xdr:to>
    <xdr:sp macro="" textlink="">
      <xdr:nvSpPr>
        <xdr:cNvPr id="699" name="フローチャート: 判断 698">
          <a:extLst>
            <a:ext uri="{FF2B5EF4-FFF2-40B4-BE49-F238E27FC236}">
              <a16:creationId xmlns:a16="http://schemas.microsoft.com/office/drawing/2014/main" id="{3993A8F1-E2F8-4D6E-A4B2-D8363C9E874C}"/>
            </a:ext>
          </a:extLst>
        </xdr:cNvPr>
        <xdr:cNvSpPr/>
      </xdr:nvSpPr>
      <xdr:spPr>
        <a:xfrm>
          <a:off x="19494500" y="10456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24181</xdr:rowOff>
    </xdr:from>
    <xdr:to>
      <xdr:col>98</xdr:col>
      <xdr:colOff>38100</xdr:colOff>
      <xdr:row>61</xdr:row>
      <xdr:rowOff>125781</xdr:rowOff>
    </xdr:to>
    <xdr:sp macro="" textlink="">
      <xdr:nvSpPr>
        <xdr:cNvPr id="700" name="フローチャート: 判断 699">
          <a:extLst>
            <a:ext uri="{FF2B5EF4-FFF2-40B4-BE49-F238E27FC236}">
              <a16:creationId xmlns:a16="http://schemas.microsoft.com/office/drawing/2014/main" id="{7356819E-0E56-4DD6-A44F-3051934977B2}"/>
            </a:ext>
          </a:extLst>
        </xdr:cNvPr>
        <xdr:cNvSpPr/>
      </xdr:nvSpPr>
      <xdr:spPr>
        <a:xfrm>
          <a:off x="18605500" y="10482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7E97252E-17AF-4838-83DC-56DE91C5119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4A6DDC24-2207-4D52-82C4-10D9E3DC863D}"/>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B160161B-C4A1-40E1-A55A-9A54D1F357E4}"/>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A1967C9F-B609-45A5-ABFE-0DEE228C86E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432B032B-4B51-46A1-8EA6-7F2D47BBCC37}"/>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142139</xdr:rowOff>
    </xdr:from>
    <xdr:to>
      <xdr:col>116</xdr:col>
      <xdr:colOff>114300</xdr:colOff>
      <xdr:row>62</xdr:row>
      <xdr:rowOff>72289</xdr:rowOff>
    </xdr:to>
    <xdr:sp macro="" textlink="">
      <xdr:nvSpPr>
        <xdr:cNvPr id="706" name="楕円 705">
          <a:extLst>
            <a:ext uri="{FF2B5EF4-FFF2-40B4-BE49-F238E27FC236}">
              <a16:creationId xmlns:a16="http://schemas.microsoft.com/office/drawing/2014/main" id="{B671294B-F3A4-4807-B379-58FD257AB06B}"/>
            </a:ext>
          </a:extLst>
        </xdr:cNvPr>
        <xdr:cNvSpPr/>
      </xdr:nvSpPr>
      <xdr:spPr>
        <a:xfrm>
          <a:off x="22110700" y="10600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120566</xdr:rowOff>
    </xdr:from>
    <xdr:ext cx="469744" cy="259045"/>
    <xdr:sp macro="" textlink="">
      <xdr:nvSpPr>
        <xdr:cNvPr id="707" name="【学校施設】&#10;一人当たり面積該当値テキスト">
          <a:extLst>
            <a:ext uri="{FF2B5EF4-FFF2-40B4-BE49-F238E27FC236}">
              <a16:creationId xmlns:a16="http://schemas.microsoft.com/office/drawing/2014/main" id="{A566084A-D088-4563-AF80-D09DB1DFCBED}"/>
            </a:ext>
          </a:extLst>
        </xdr:cNvPr>
        <xdr:cNvSpPr txBox="1"/>
      </xdr:nvSpPr>
      <xdr:spPr>
        <a:xfrm>
          <a:off x="22199600" y="10579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103734</xdr:rowOff>
    </xdr:from>
    <xdr:to>
      <xdr:col>112</xdr:col>
      <xdr:colOff>38100</xdr:colOff>
      <xdr:row>63</xdr:row>
      <xdr:rowOff>33884</xdr:rowOff>
    </xdr:to>
    <xdr:sp macro="" textlink="">
      <xdr:nvSpPr>
        <xdr:cNvPr id="708" name="楕円 707">
          <a:extLst>
            <a:ext uri="{FF2B5EF4-FFF2-40B4-BE49-F238E27FC236}">
              <a16:creationId xmlns:a16="http://schemas.microsoft.com/office/drawing/2014/main" id="{F85D6E79-7AA1-4D71-A477-8AE1A9CF6740}"/>
            </a:ext>
          </a:extLst>
        </xdr:cNvPr>
        <xdr:cNvSpPr/>
      </xdr:nvSpPr>
      <xdr:spPr>
        <a:xfrm>
          <a:off x="21272500" y="10733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21489</xdr:rowOff>
    </xdr:from>
    <xdr:to>
      <xdr:col>116</xdr:col>
      <xdr:colOff>63500</xdr:colOff>
      <xdr:row>62</xdr:row>
      <xdr:rowOff>154534</xdr:rowOff>
    </xdr:to>
    <xdr:cxnSp macro="">
      <xdr:nvCxnSpPr>
        <xdr:cNvPr id="709" name="直線コネクタ 708">
          <a:extLst>
            <a:ext uri="{FF2B5EF4-FFF2-40B4-BE49-F238E27FC236}">
              <a16:creationId xmlns:a16="http://schemas.microsoft.com/office/drawing/2014/main" id="{E12D431D-D44A-4304-9F01-D90C43F61775}"/>
            </a:ext>
          </a:extLst>
        </xdr:cNvPr>
        <xdr:cNvCxnSpPr/>
      </xdr:nvCxnSpPr>
      <xdr:spPr>
        <a:xfrm flipV="1">
          <a:off x="21323300" y="10651389"/>
          <a:ext cx="838200" cy="133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111506</xdr:rowOff>
    </xdr:from>
    <xdr:to>
      <xdr:col>107</xdr:col>
      <xdr:colOff>101600</xdr:colOff>
      <xdr:row>63</xdr:row>
      <xdr:rowOff>41656</xdr:rowOff>
    </xdr:to>
    <xdr:sp macro="" textlink="">
      <xdr:nvSpPr>
        <xdr:cNvPr id="710" name="楕円 709">
          <a:extLst>
            <a:ext uri="{FF2B5EF4-FFF2-40B4-BE49-F238E27FC236}">
              <a16:creationId xmlns:a16="http://schemas.microsoft.com/office/drawing/2014/main" id="{DBD44C40-AEA7-4E58-951D-409653C0D970}"/>
            </a:ext>
          </a:extLst>
        </xdr:cNvPr>
        <xdr:cNvSpPr/>
      </xdr:nvSpPr>
      <xdr:spPr>
        <a:xfrm>
          <a:off x="20383500" y="10741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154534</xdr:rowOff>
    </xdr:from>
    <xdr:to>
      <xdr:col>111</xdr:col>
      <xdr:colOff>177800</xdr:colOff>
      <xdr:row>62</xdr:row>
      <xdr:rowOff>162306</xdr:rowOff>
    </xdr:to>
    <xdr:cxnSp macro="">
      <xdr:nvCxnSpPr>
        <xdr:cNvPr id="711" name="直線コネクタ 710">
          <a:extLst>
            <a:ext uri="{FF2B5EF4-FFF2-40B4-BE49-F238E27FC236}">
              <a16:creationId xmlns:a16="http://schemas.microsoft.com/office/drawing/2014/main" id="{512004CC-DB34-4FFF-BD74-47868D8FA5C5}"/>
            </a:ext>
          </a:extLst>
        </xdr:cNvPr>
        <xdr:cNvCxnSpPr/>
      </xdr:nvCxnSpPr>
      <xdr:spPr>
        <a:xfrm flipV="1">
          <a:off x="20434300" y="10784434"/>
          <a:ext cx="889000" cy="7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110592</xdr:rowOff>
    </xdr:from>
    <xdr:to>
      <xdr:col>102</xdr:col>
      <xdr:colOff>165100</xdr:colOff>
      <xdr:row>63</xdr:row>
      <xdr:rowOff>40742</xdr:rowOff>
    </xdr:to>
    <xdr:sp macro="" textlink="">
      <xdr:nvSpPr>
        <xdr:cNvPr id="712" name="楕円 711">
          <a:extLst>
            <a:ext uri="{FF2B5EF4-FFF2-40B4-BE49-F238E27FC236}">
              <a16:creationId xmlns:a16="http://schemas.microsoft.com/office/drawing/2014/main" id="{9CE85C46-02B7-4CCA-8C33-ED94B24666A1}"/>
            </a:ext>
          </a:extLst>
        </xdr:cNvPr>
        <xdr:cNvSpPr/>
      </xdr:nvSpPr>
      <xdr:spPr>
        <a:xfrm>
          <a:off x="19494500" y="10740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161392</xdr:rowOff>
    </xdr:from>
    <xdr:to>
      <xdr:col>107</xdr:col>
      <xdr:colOff>50800</xdr:colOff>
      <xdr:row>62</xdr:row>
      <xdr:rowOff>162306</xdr:rowOff>
    </xdr:to>
    <xdr:cxnSp macro="">
      <xdr:nvCxnSpPr>
        <xdr:cNvPr id="713" name="直線コネクタ 712">
          <a:extLst>
            <a:ext uri="{FF2B5EF4-FFF2-40B4-BE49-F238E27FC236}">
              <a16:creationId xmlns:a16="http://schemas.microsoft.com/office/drawing/2014/main" id="{6B430544-B778-4E1D-982F-3F77BA46FB43}"/>
            </a:ext>
          </a:extLst>
        </xdr:cNvPr>
        <xdr:cNvCxnSpPr/>
      </xdr:nvCxnSpPr>
      <xdr:spPr>
        <a:xfrm>
          <a:off x="19545300" y="10791292"/>
          <a:ext cx="8890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116078</xdr:rowOff>
    </xdr:from>
    <xdr:to>
      <xdr:col>98</xdr:col>
      <xdr:colOff>38100</xdr:colOff>
      <xdr:row>63</xdr:row>
      <xdr:rowOff>46228</xdr:rowOff>
    </xdr:to>
    <xdr:sp macro="" textlink="">
      <xdr:nvSpPr>
        <xdr:cNvPr id="714" name="楕円 713">
          <a:extLst>
            <a:ext uri="{FF2B5EF4-FFF2-40B4-BE49-F238E27FC236}">
              <a16:creationId xmlns:a16="http://schemas.microsoft.com/office/drawing/2014/main" id="{4EB74B6F-FCDB-40C3-83A6-2BD9336DDEF0}"/>
            </a:ext>
          </a:extLst>
        </xdr:cNvPr>
        <xdr:cNvSpPr/>
      </xdr:nvSpPr>
      <xdr:spPr>
        <a:xfrm>
          <a:off x="18605500" y="10745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161392</xdr:rowOff>
    </xdr:from>
    <xdr:to>
      <xdr:col>102</xdr:col>
      <xdr:colOff>114300</xdr:colOff>
      <xdr:row>62</xdr:row>
      <xdr:rowOff>166878</xdr:rowOff>
    </xdr:to>
    <xdr:cxnSp macro="">
      <xdr:nvCxnSpPr>
        <xdr:cNvPr id="715" name="直線コネクタ 714">
          <a:extLst>
            <a:ext uri="{FF2B5EF4-FFF2-40B4-BE49-F238E27FC236}">
              <a16:creationId xmlns:a16="http://schemas.microsoft.com/office/drawing/2014/main" id="{614F0541-8560-457B-B5CD-049D267DC0DA}"/>
            </a:ext>
          </a:extLst>
        </xdr:cNvPr>
        <xdr:cNvCxnSpPr/>
      </xdr:nvCxnSpPr>
      <xdr:spPr>
        <a:xfrm flipV="1">
          <a:off x="18656300" y="10791292"/>
          <a:ext cx="889000" cy="5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108475</xdr:rowOff>
    </xdr:from>
    <xdr:ext cx="469744" cy="259045"/>
    <xdr:sp macro="" textlink="">
      <xdr:nvSpPr>
        <xdr:cNvPr id="716" name="n_1aveValue【学校施設】&#10;一人当たり面積">
          <a:extLst>
            <a:ext uri="{FF2B5EF4-FFF2-40B4-BE49-F238E27FC236}">
              <a16:creationId xmlns:a16="http://schemas.microsoft.com/office/drawing/2014/main" id="{127668C2-E788-4472-BD75-B4476C0E08FF}"/>
            </a:ext>
          </a:extLst>
        </xdr:cNvPr>
        <xdr:cNvSpPr txBox="1"/>
      </xdr:nvSpPr>
      <xdr:spPr>
        <a:xfrm>
          <a:off x="21075727" y="10224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108475</xdr:rowOff>
    </xdr:from>
    <xdr:ext cx="469744" cy="259045"/>
    <xdr:sp macro="" textlink="">
      <xdr:nvSpPr>
        <xdr:cNvPr id="717" name="n_2aveValue【学校施設】&#10;一人当たり面積">
          <a:extLst>
            <a:ext uri="{FF2B5EF4-FFF2-40B4-BE49-F238E27FC236}">
              <a16:creationId xmlns:a16="http://schemas.microsoft.com/office/drawing/2014/main" id="{93B79BC9-6EC8-499F-AF72-87A8E95C03DF}"/>
            </a:ext>
          </a:extLst>
        </xdr:cNvPr>
        <xdr:cNvSpPr txBox="1"/>
      </xdr:nvSpPr>
      <xdr:spPr>
        <a:xfrm>
          <a:off x="20199427" y="10224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116247</xdr:rowOff>
    </xdr:from>
    <xdr:ext cx="469744" cy="259045"/>
    <xdr:sp macro="" textlink="">
      <xdr:nvSpPr>
        <xdr:cNvPr id="718" name="n_3aveValue【学校施設】&#10;一人当たり面積">
          <a:extLst>
            <a:ext uri="{FF2B5EF4-FFF2-40B4-BE49-F238E27FC236}">
              <a16:creationId xmlns:a16="http://schemas.microsoft.com/office/drawing/2014/main" id="{37F42CFC-2157-4695-933D-E3AC79012761}"/>
            </a:ext>
          </a:extLst>
        </xdr:cNvPr>
        <xdr:cNvSpPr txBox="1"/>
      </xdr:nvSpPr>
      <xdr:spPr>
        <a:xfrm>
          <a:off x="19310427" y="10231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142308</xdr:rowOff>
    </xdr:from>
    <xdr:ext cx="469744" cy="259045"/>
    <xdr:sp macro="" textlink="">
      <xdr:nvSpPr>
        <xdr:cNvPr id="719" name="n_4aveValue【学校施設】&#10;一人当たり面積">
          <a:extLst>
            <a:ext uri="{FF2B5EF4-FFF2-40B4-BE49-F238E27FC236}">
              <a16:creationId xmlns:a16="http://schemas.microsoft.com/office/drawing/2014/main" id="{F783613E-A8C4-4FDA-8CE8-76467FF2C870}"/>
            </a:ext>
          </a:extLst>
        </xdr:cNvPr>
        <xdr:cNvSpPr txBox="1"/>
      </xdr:nvSpPr>
      <xdr:spPr>
        <a:xfrm>
          <a:off x="18421427" y="10257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25011</xdr:rowOff>
    </xdr:from>
    <xdr:ext cx="469744" cy="259045"/>
    <xdr:sp macro="" textlink="">
      <xdr:nvSpPr>
        <xdr:cNvPr id="720" name="n_1mainValue【学校施設】&#10;一人当たり面積">
          <a:extLst>
            <a:ext uri="{FF2B5EF4-FFF2-40B4-BE49-F238E27FC236}">
              <a16:creationId xmlns:a16="http://schemas.microsoft.com/office/drawing/2014/main" id="{B4DE4B6F-8E48-47BC-8BFB-881C96B5D30F}"/>
            </a:ext>
          </a:extLst>
        </xdr:cNvPr>
        <xdr:cNvSpPr txBox="1"/>
      </xdr:nvSpPr>
      <xdr:spPr>
        <a:xfrm>
          <a:off x="21075727" y="10826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32783</xdr:rowOff>
    </xdr:from>
    <xdr:ext cx="469744" cy="259045"/>
    <xdr:sp macro="" textlink="">
      <xdr:nvSpPr>
        <xdr:cNvPr id="721" name="n_2mainValue【学校施設】&#10;一人当たり面積">
          <a:extLst>
            <a:ext uri="{FF2B5EF4-FFF2-40B4-BE49-F238E27FC236}">
              <a16:creationId xmlns:a16="http://schemas.microsoft.com/office/drawing/2014/main" id="{DF6F5135-0369-4AB7-93CC-0AC27AE56C9F}"/>
            </a:ext>
          </a:extLst>
        </xdr:cNvPr>
        <xdr:cNvSpPr txBox="1"/>
      </xdr:nvSpPr>
      <xdr:spPr>
        <a:xfrm>
          <a:off x="20199427" y="10834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31869</xdr:rowOff>
    </xdr:from>
    <xdr:ext cx="469744" cy="259045"/>
    <xdr:sp macro="" textlink="">
      <xdr:nvSpPr>
        <xdr:cNvPr id="722" name="n_3mainValue【学校施設】&#10;一人当たり面積">
          <a:extLst>
            <a:ext uri="{FF2B5EF4-FFF2-40B4-BE49-F238E27FC236}">
              <a16:creationId xmlns:a16="http://schemas.microsoft.com/office/drawing/2014/main" id="{FF2B98AC-2C00-413C-9383-D5945C658317}"/>
            </a:ext>
          </a:extLst>
        </xdr:cNvPr>
        <xdr:cNvSpPr txBox="1"/>
      </xdr:nvSpPr>
      <xdr:spPr>
        <a:xfrm>
          <a:off x="19310427" y="10833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37355</xdr:rowOff>
    </xdr:from>
    <xdr:ext cx="469744" cy="259045"/>
    <xdr:sp macro="" textlink="">
      <xdr:nvSpPr>
        <xdr:cNvPr id="723" name="n_4mainValue【学校施設】&#10;一人当たり面積">
          <a:extLst>
            <a:ext uri="{FF2B5EF4-FFF2-40B4-BE49-F238E27FC236}">
              <a16:creationId xmlns:a16="http://schemas.microsoft.com/office/drawing/2014/main" id="{EA94682D-67D5-4263-9593-1643B7758841}"/>
            </a:ext>
          </a:extLst>
        </xdr:cNvPr>
        <xdr:cNvSpPr txBox="1"/>
      </xdr:nvSpPr>
      <xdr:spPr>
        <a:xfrm>
          <a:off x="18421427" y="108387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C7DC3539-58DB-488B-8A1B-A2ECEFDF325B}"/>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86A28028-4599-4C18-96D8-6348DA52FCD1}"/>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10A7331A-371E-42A6-B897-A6056106BF15}"/>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53927090-D93B-4013-A369-9A0B4EFEA71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CC202945-7CAB-4EC1-8744-C7603F342DCE}"/>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28F838E2-A481-479D-B94A-808AE5A00513}"/>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99322569-B7A4-4EBB-AA68-66BDDF78F09E}"/>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07955C40-3EA0-4A37-B9C9-59A488C8BE77}"/>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2" name="テキスト ボックス 731">
          <a:extLst>
            <a:ext uri="{FF2B5EF4-FFF2-40B4-BE49-F238E27FC236}">
              <a16:creationId xmlns:a16="http://schemas.microsoft.com/office/drawing/2014/main" id="{CBE023E7-4D4E-4657-B1AC-27AF5E262ACD}"/>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a:extLst>
            <a:ext uri="{FF2B5EF4-FFF2-40B4-BE49-F238E27FC236}">
              <a16:creationId xmlns:a16="http://schemas.microsoft.com/office/drawing/2014/main" id="{76C50854-B6EC-4BD6-B58D-7297786C3F97}"/>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4" name="テキスト ボックス 733">
          <a:extLst>
            <a:ext uri="{FF2B5EF4-FFF2-40B4-BE49-F238E27FC236}">
              <a16:creationId xmlns:a16="http://schemas.microsoft.com/office/drawing/2014/main" id="{283266FD-DF33-475C-8E2D-967E1E770972}"/>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35" name="直線コネクタ 734">
          <a:extLst>
            <a:ext uri="{FF2B5EF4-FFF2-40B4-BE49-F238E27FC236}">
              <a16:creationId xmlns:a16="http://schemas.microsoft.com/office/drawing/2014/main" id="{8AD7A463-C4EA-4A6E-BBB2-704E3D89B956}"/>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36" name="テキスト ボックス 735">
          <a:extLst>
            <a:ext uri="{FF2B5EF4-FFF2-40B4-BE49-F238E27FC236}">
              <a16:creationId xmlns:a16="http://schemas.microsoft.com/office/drawing/2014/main" id="{7B700AA3-0DA4-4D93-B567-14D361CDD7CD}"/>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37" name="直線コネクタ 736">
          <a:extLst>
            <a:ext uri="{FF2B5EF4-FFF2-40B4-BE49-F238E27FC236}">
              <a16:creationId xmlns:a16="http://schemas.microsoft.com/office/drawing/2014/main" id="{26580A4F-8B69-47D5-B8A1-514F0AFA2D79}"/>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38" name="テキスト ボックス 737">
          <a:extLst>
            <a:ext uri="{FF2B5EF4-FFF2-40B4-BE49-F238E27FC236}">
              <a16:creationId xmlns:a16="http://schemas.microsoft.com/office/drawing/2014/main" id="{17AD5D00-E9EE-4AF4-A41A-DE1BD7DCDE48}"/>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39" name="直線コネクタ 738">
          <a:extLst>
            <a:ext uri="{FF2B5EF4-FFF2-40B4-BE49-F238E27FC236}">
              <a16:creationId xmlns:a16="http://schemas.microsoft.com/office/drawing/2014/main" id="{680686C3-3028-4FFE-9CA7-3E243585ED74}"/>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40" name="テキスト ボックス 739">
          <a:extLst>
            <a:ext uri="{FF2B5EF4-FFF2-40B4-BE49-F238E27FC236}">
              <a16:creationId xmlns:a16="http://schemas.microsoft.com/office/drawing/2014/main" id="{469F132A-9DB8-4F9C-B2B9-310CECE4419C}"/>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41" name="直線コネクタ 740">
          <a:extLst>
            <a:ext uri="{FF2B5EF4-FFF2-40B4-BE49-F238E27FC236}">
              <a16:creationId xmlns:a16="http://schemas.microsoft.com/office/drawing/2014/main" id="{C8D5CED5-5A68-4FFB-B64F-DD7848ADC946}"/>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42" name="テキスト ボックス 741">
          <a:extLst>
            <a:ext uri="{FF2B5EF4-FFF2-40B4-BE49-F238E27FC236}">
              <a16:creationId xmlns:a16="http://schemas.microsoft.com/office/drawing/2014/main" id="{4453D719-5262-49CB-94D2-42D108016F8A}"/>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43" name="直線コネクタ 742">
          <a:extLst>
            <a:ext uri="{FF2B5EF4-FFF2-40B4-BE49-F238E27FC236}">
              <a16:creationId xmlns:a16="http://schemas.microsoft.com/office/drawing/2014/main" id="{5C5036F1-CECF-474A-A90C-541D46C48593}"/>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44" name="テキスト ボックス 743">
          <a:extLst>
            <a:ext uri="{FF2B5EF4-FFF2-40B4-BE49-F238E27FC236}">
              <a16:creationId xmlns:a16="http://schemas.microsoft.com/office/drawing/2014/main" id="{2FF0A7B8-7AA1-4E4C-8901-47A2FD72E44B}"/>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45" name="直線コネクタ 744">
          <a:extLst>
            <a:ext uri="{FF2B5EF4-FFF2-40B4-BE49-F238E27FC236}">
              <a16:creationId xmlns:a16="http://schemas.microsoft.com/office/drawing/2014/main" id="{2A5DEC3C-F8A6-440A-AE63-D7F47D6A2AA2}"/>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46" name="テキスト ボックス 745">
          <a:extLst>
            <a:ext uri="{FF2B5EF4-FFF2-40B4-BE49-F238E27FC236}">
              <a16:creationId xmlns:a16="http://schemas.microsoft.com/office/drawing/2014/main" id="{281792DC-E744-40DA-89C0-9B7F55603542}"/>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7" name="直線コネクタ 746">
          <a:extLst>
            <a:ext uri="{FF2B5EF4-FFF2-40B4-BE49-F238E27FC236}">
              <a16:creationId xmlns:a16="http://schemas.microsoft.com/office/drawing/2014/main" id="{05FB07C8-A362-4577-8F84-01D57DF6BCEE}"/>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8" name="【児童館】&#10;有形固定資産減価償却率グラフ枠">
          <a:extLst>
            <a:ext uri="{FF2B5EF4-FFF2-40B4-BE49-F238E27FC236}">
              <a16:creationId xmlns:a16="http://schemas.microsoft.com/office/drawing/2014/main" id="{0C12AB8B-64D8-4680-BF1D-9BE7C9AFF22D}"/>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162198</xdr:rowOff>
    </xdr:from>
    <xdr:to>
      <xdr:col>85</xdr:col>
      <xdr:colOff>126364</xdr:colOff>
      <xdr:row>86</xdr:row>
      <xdr:rowOff>168729</xdr:rowOff>
    </xdr:to>
    <xdr:cxnSp macro="">
      <xdr:nvCxnSpPr>
        <xdr:cNvPr id="749" name="直線コネクタ 748">
          <a:extLst>
            <a:ext uri="{FF2B5EF4-FFF2-40B4-BE49-F238E27FC236}">
              <a16:creationId xmlns:a16="http://schemas.microsoft.com/office/drawing/2014/main" id="{4C9BC576-5BA6-42C9-936F-93D53D20CF07}"/>
            </a:ext>
          </a:extLst>
        </xdr:cNvPr>
        <xdr:cNvCxnSpPr/>
      </xdr:nvCxnSpPr>
      <xdr:spPr>
        <a:xfrm flipV="1">
          <a:off x="16318864" y="13363848"/>
          <a:ext cx="0" cy="1549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50" name="【児童館】&#10;有形固定資産減価償却率最小値テキスト">
          <a:extLst>
            <a:ext uri="{FF2B5EF4-FFF2-40B4-BE49-F238E27FC236}">
              <a16:creationId xmlns:a16="http://schemas.microsoft.com/office/drawing/2014/main" id="{6AAC396A-262F-4276-8DAD-489211ED9859}"/>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51" name="直線コネクタ 750">
          <a:extLst>
            <a:ext uri="{FF2B5EF4-FFF2-40B4-BE49-F238E27FC236}">
              <a16:creationId xmlns:a16="http://schemas.microsoft.com/office/drawing/2014/main" id="{E705F768-AA01-4A30-8894-4FB04CFE051D}"/>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108875</xdr:rowOff>
    </xdr:from>
    <xdr:ext cx="340478" cy="259045"/>
    <xdr:sp macro="" textlink="">
      <xdr:nvSpPr>
        <xdr:cNvPr id="752" name="【児童館】&#10;有形固定資産減価償却率最大値テキスト">
          <a:extLst>
            <a:ext uri="{FF2B5EF4-FFF2-40B4-BE49-F238E27FC236}">
              <a16:creationId xmlns:a16="http://schemas.microsoft.com/office/drawing/2014/main" id="{446A9A01-85EC-4271-AC1D-BCE1D4989E94}"/>
            </a:ext>
          </a:extLst>
        </xdr:cNvPr>
        <xdr:cNvSpPr txBox="1"/>
      </xdr:nvSpPr>
      <xdr:spPr>
        <a:xfrm>
          <a:off x="16357600" y="1313907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162198</xdr:rowOff>
    </xdr:from>
    <xdr:to>
      <xdr:col>86</xdr:col>
      <xdr:colOff>25400</xdr:colOff>
      <xdr:row>77</xdr:row>
      <xdr:rowOff>162198</xdr:rowOff>
    </xdr:to>
    <xdr:cxnSp macro="">
      <xdr:nvCxnSpPr>
        <xdr:cNvPr id="753" name="直線コネクタ 752">
          <a:extLst>
            <a:ext uri="{FF2B5EF4-FFF2-40B4-BE49-F238E27FC236}">
              <a16:creationId xmlns:a16="http://schemas.microsoft.com/office/drawing/2014/main" id="{D1A3EFD5-1D51-4826-AB37-1AD8C7D5E46E}"/>
            </a:ext>
          </a:extLst>
        </xdr:cNvPr>
        <xdr:cNvCxnSpPr/>
      </xdr:nvCxnSpPr>
      <xdr:spPr>
        <a:xfrm>
          <a:off x="16230600" y="13363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95085</xdr:rowOff>
    </xdr:from>
    <xdr:ext cx="405111" cy="259045"/>
    <xdr:sp macro="" textlink="">
      <xdr:nvSpPr>
        <xdr:cNvPr id="754" name="【児童館】&#10;有形固定資産減価償却率平均値テキスト">
          <a:extLst>
            <a:ext uri="{FF2B5EF4-FFF2-40B4-BE49-F238E27FC236}">
              <a16:creationId xmlns:a16="http://schemas.microsoft.com/office/drawing/2014/main" id="{9563CB65-8D4C-43B0-8F8D-94BEC954E9E7}"/>
            </a:ext>
          </a:extLst>
        </xdr:cNvPr>
        <xdr:cNvSpPr txBox="1"/>
      </xdr:nvSpPr>
      <xdr:spPr>
        <a:xfrm>
          <a:off x="16357600" y="139825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72208</xdr:rowOff>
    </xdr:from>
    <xdr:to>
      <xdr:col>85</xdr:col>
      <xdr:colOff>177800</xdr:colOff>
      <xdr:row>83</xdr:row>
      <xdr:rowOff>2358</xdr:rowOff>
    </xdr:to>
    <xdr:sp macro="" textlink="">
      <xdr:nvSpPr>
        <xdr:cNvPr id="755" name="フローチャート: 判断 754">
          <a:extLst>
            <a:ext uri="{FF2B5EF4-FFF2-40B4-BE49-F238E27FC236}">
              <a16:creationId xmlns:a16="http://schemas.microsoft.com/office/drawing/2014/main" id="{0CA4718A-2B6B-41AA-A895-BC33368E109F}"/>
            </a:ext>
          </a:extLst>
        </xdr:cNvPr>
        <xdr:cNvSpPr/>
      </xdr:nvSpPr>
      <xdr:spPr>
        <a:xfrm>
          <a:off x="16268700" y="1413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77107</xdr:rowOff>
    </xdr:from>
    <xdr:to>
      <xdr:col>81</xdr:col>
      <xdr:colOff>101600</xdr:colOff>
      <xdr:row>83</xdr:row>
      <xdr:rowOff>7257</xdr:rowOff>
    </xdr:to>
    <xdr:sp macro="" textlink="">
      <xdr:nvSpPr>
        <xdr:cNvPr id="756" name="フローチャート: 判断 755">
          <a:extLst>
            <a:ext uri="{FF2B5EF4-FFF2-40B4-BE49-F238E27FC236}">
              <a16:creationId xmlns:a16="http://schemas.microsoft.com/office/drawing/2014/main" id="{8999A9A3-5603-4806-B6AC-3A13E84E0308}"/>
            </a:ext>
          </a:extLst>
        </xdr:cNvPr>
        <xdr:cNvSpPr/>
      </xdr:nvSpPr>
      <xdr:spPr>
        <a:xfrm>
          <a:off x="15430500" y="1413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46082</xdr:rowOff>
    </xdr:from>
    <xdr:to>
      <xdr:col>76</xdr:col>
      <xdr:colOff>165100</xdr:colOff>
      <xdr:row>82</xdr:row>
      <xdr:rowOff>147682</xdr:rowOff>
    </xdr:to>
    <xdr:sp macro="" textlink="">
      <xdr:nvSpPr>
        <xdr:cNvPr id="757" name="フローチャート: 判断 756">
          <a:extLst>
            <a:ext uri="{FF2B5EF4-FFF2-40B4-BE49-F238E27FC236}">
              <a16:creationId xmlns:a16="http://schemas.microsoft.com/office/drawing/2014/main" id="{E97FC6A0-FEEE-4F44-8B53-E594273EC78D}"/>
            </a:ext>
          </a:extLst>
        </xdr:cNvPr>
        <xdr:cNvSpPr/>
      </xdr:nvSpPr>
      <xdr:spPr>
        <a:xfrm>
          <a:off x="14541500" y="1410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6894</xdr:rowOff>
    </xdr:from>
    <xdr:to>
      <xdr:col>72</xdr:col>
      <xdr:colOff>38100</xdr:colOff>
      <xdr:row>82</xdr:row>
      <xdr:rowOff>108494</xdr:rowOff>
    </xdr:to>
    <xdr:sp macro="" textlink="">
      <xdr:nvSpPr>
        <xdr:cNvPr id="758" name="フローチャート: 判断 757">
          <a:extLst>
            <a:ext uri="{FF2B5EF4-FFF2-40B4-BE49-F238E27FC236}">
              <a16:creationId xmlns:a16="http://schemas.microsoft.com/office/drawing/2014/main" id="{17C56451-1A5A-44D0-A4A8-6EC5C0F362DD}"/>
            </a:ext>
          </a:extLst>
        </xdr:cNvPr>
        <xdr:cNvSpPr/>
      </xdr:nvSpPr>
      <xdr:spPr>
        <a:xfrm>
          <a:off x="13652500" y="1406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153851</xdr:rowOff>
    </xdr:from>
    <xdr:to>
      <xdr:col>67</xdr:col>
      <xdr:colOff>101600</xdr:colOff>
      <xdr:row>82</xdr:row>
      <xdr:rowOff>84001</xdr:rowOff>
    </xdr:to>
    <xdr:sp macro="" textlink="">
      <xdr:nvSpPr>
        <xdr:cNvPr id="759" name="フローチャート: 判断 758">
          <a:extLst>
            <a:ext uri="{FF2B5EF4-FFF2-40B4-BE49-F238E27FC236}">
              <a16:creationId xmlns:a16="http://schemas.microsoft.com/office/drawing/2014/main" id="{2F07581F-3A19-4633-B9FB-C96FC996D3B3}"/>
            </a:ext>
          </a:extLst>
        </xdr:cNvPr>
        <xdr:cNvSpPr/>
      </xdr:nvSpPr>
      <xdr:spPr>
        <a:xfrm>
          <a:off x="12763500" y="1404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E4D35BDA-F2D6-4044-9971-8C69B68442A4}"/>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47ACC66B-EC2B-473A-87EE-C123D7BFFC1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46B4BF0A-9477-468C-BD74-DB36F74EB03A}"/>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1D2C7EA7-B346-4841-99F5-42D6151533DF}"/>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809DBBD6-34D8-42F6-8FC6-329172AA1234}"/>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101600</xdr:rowOff>
    </xdr:from>
    <xdr:to>
      <xdr:col>85</xdr:col>
      <xdr:colOff>177800</xdr:colOff>
      <xdr:row>87</xdr:row>
      <xdr:rowOff>31750</xdr:rowOff>
    </xdr:to>
    <xdr:sp macro="" textlink="">
      <xdr:nvSpPr>
        <xdr:cNvPr id="765" name="楕円 764">
          <a:extLst>
            <a:ext uri="{FF2B5EF4-FFF2-40B4-BE49-F238E27FC236}">
              <a16:creationId xmlns:a16="http://schemas.microsoft.com/office/drawing/2014/main" id="{91CEAEBE-3079-4F2B-8DBB-E66832B5F58D}"/>
            </a:ext>
          </a:extLst>
        </xdr:cNvPr>
        <xdr:cNvSpPr/>
      </xdr:nvSpPr>
      <xdr:spPr>
        <a:xfrm>
          <a:off x="16268700" y="1484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86</xdr:row>
      <xdr:rowOff>16527</xdr:rowOff>
    </xdr:from>
    <xdr:ext cx="405111" cy="259045"/>
    <xdr:sp macro="" textlink="">
      <xdr:nvSpPr>
        <xdr:cNvPr id="766" name="【児童館】&#10;有形固定資産減価償却率該当値テキスト">
          <a:extLst>
            <a:ext uri="{FF2B5EF4-FFF2-40B4-BE49-F238E27FC236}">
              <a16:creationId xmlns:a16="http://schemas.microsoft.com/office/drawing/2014/main" id="{26C02C9D-E874-48D0-B279-9259F813E737}"/>
            </a:ext>
          </a:extLst>
        </xdr:cNvPr>
        <xdr:cNvSpPr txBox="1"/>
      </xdr:nvSpPr>
      <xdr:spPr>
        <a:xfrm>
          <a:off x="16357600" y="14761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67311</xdr:rowOff>
    </xdr:from>
    <xdr:to>
      <xdr:col>81</xdr:col>
      <xdr:colOff>101600</xdr:colOff>
      <xdr:row>86</xdr:row>
      <xdr:rowOff>168911</xdr:rowOff>
    </xdr:to>
    <xdr:sp macro="" textlink="">
      <xdr:nvSpPr>
        <xdr:cNvPr id="767" name="楕円 766">
          <a:extLst>
            <a:ext uri="{FF2B5EF4-FFF2-40B4-BE49-F238E27FC236}">
              <a16:creationId xmlns:a16="http://schemas.microsoft.com/office/drawing/2014/main" id="{3794B6CA-C89C-418C-B18A-032F14264BC2}"/>
            </a:ext>
          </a:extLst>
        </xdr:cNvPr>
        <xdr:cNvSpPr/>
      </xdr:nvSpPr>
      <xdr:spPr>
        <a:xfrm>
          <a:off x="15430500" y="14812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118111</xdr:rowOff>
    </xdr:from>
    <xdr:to>
      <xdr:col>85</xdr:col>
      <xdr:colOff>127000</xdr:colOff>
      <xdr:row>86</xdr:row>
      <xdr:rowOff>152400</xdr:rowOff>
    </xdr:to>
    <xdr:cxnSp macro="">
      <xdr:nvCxnSpPr>
        <xdr:cNvPr id="768" name="直線コネクタ 767">
          <a:extLst>
            <a:ext uri="{FF2B5EF4-FFF2-40B4-BE49-F238E27FC236}">
              <a16:creationId xmlns:a16="http://schemas.microsoft.com/office/drawing/2014/main" id="{6C73C7CA-ABD4-4826-B7B2-CC84BD7E1C2D}"/>
            </a:ext>
          </a:extLst>
        </xdr:cNvPr>
        <xdr:cNvCxnSpPr/>
      </xdr:nvCxnSpPr>
      <xdr:spPr>
        <a:xfrm>
          <a:off x="15481300" y="14862811"/>
          <a:ext cx="8382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33020</xdr:rowOff>
    </xdr:from>
    <xdr:to>
      <xdr:col>76</xdr:col>
      <xdr:colOff>165100</xdr:colOff>
      <xdr:row>86</xdr:row>
      <xdr:rowOff>134620</xdr:rowOff>
    </xdr:to>
    <xdr:sp macro="" textlink="">
      <xdr:nvSpPr>
        <xdr:cNvPr id="769" name="楕円 768">
          <a:extLst>
            <a:ext uri="{FF2B5EF4-FFF2-40B4-BE49-F238E27FC236}">
              <a16:creationId xmlns:a16="http://schemas.microsoft.com/office/drawing/2014/main" id="{79191887-F55A-481A-8AF5-64AD254ACBB3}"/>
            </a:ext>
          </a:extLst>
        </xdr:cNvPr>
        <xdr:cNvSpPr/>
      </xdr:nvSpPr>
      <xdr:spPr>
        <a:xfrm>
          <a:off x="14541500" y="1477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83820</xdr:rowOff>
    </xdr:from>
    <xdr:to>
      <xdr:col>81</xdr:col>
      <xdr:colOff>50800</xdr:colOff>
      <xdr:row>86</xdr:row>
      <xdr:rowOff>118111</xdr:rowOff>
    </xdr:to>
    <xdr:cxnSp macro="">
      <xdr:nvCxnSpPr>
        <xdr:cNvPr id="770" name="直線コネクタ 769">
          <a:extLst>
            <a:ext uri="{FF2B5EF4-FFF2-40B4-BE49-F238E27FC236}">
              <a16:creationId xmlns:a16="http://schemas.microsoft.com/office/drawing/2014/main" id="{B43D5E6A-4071-4354-80C5-F392BD2FFC17}"/>
            </a:ext>
          </a:extLst>
        </xdr:cNvPr>
        <xdr:cNvCxnSpPr/>
      </xdr:nvCxnSpPr>
      <xdr:spPr>
        <a:xfrm>
          <a:off x="14592300" y="14828520"/>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170180</xdr:rowOff>
    </xdr:from>
    <xdr:to>
      <xdr:col>72</xdr:col>
      <xdr:colOff>38100</xdr:colOff>
      <xdr:row>86</xdr:row>
      <xdr:rowOff>100330</xdr:rowOff>
    </xdr:to>
    <xdr:sp macro="" textlink="">
      <xdr:nvSpPr>
        <xdr:cNvPr id="771" name="楕円 770">
          <a:extLst>
            <a:ext uri="{FF2B5EF4-FFF2-40B4-BE49-F238E27FC236}">
              <a16:creationId xmlns:a16="http://schemas.microsoft.com/office/drawing/2014/main" id="{530E3A90-30D4-45EC-B7E8-1CD533F9471B}"/>
            </a:ext>
          </a:extLst>
        </xdr:cNvPr>
        <xdr:cNvSpPr/>
      </xdr:nvSpPr>
      <xdr:spPr>
        <a:xfrm>
          <a:off x="13652500" y="1474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49530</xdr:rowOff>
    </xdr:from>
    <xdr:to>
      <xdr:col>76</xdr:col>
      <xdr:colOff>114300</xdr:colOff>
      <xdr:row>86</xdr:row>
      <xdr:rowOff>83820</xdr:rowOff>
    </xdr:to>
    <xdr:cxnSp macro="">
      <xdr:nvCxnSpPr>
        <xdr:cNvPr id="772" name="直線コネクタ 771">
          <a:extLst>
            <a:ext uri="{FF2B5EF4-FFF2-40B4-BE49-F238E27FC236}">
              <a16:creationId xmlns:a16="http://schemas.microsoft.com/office/drawing/2014/main" id="{B30995D4-C821-4C2E-B625-A024D96521BA}"/>
            </a:ext>
          </a:extLst>
        </xdr:cNvPr>
        <xdr:cNvCxnSpPr/>
      </xdr:nvCxnSpPr>
      <xdr:spPr>
        <a:xfrm>
          <a:off x="13703300" y="1479423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134257</xdr:rowOff>
    </xdr:from>
    <xdr:to>
      <xdr:col>67</xdr:col>
      <xdr:colOff>101600</xdr:colOff>
      <xdr:row>86</xdr:row>
      <xdr:rowOff>64407</xdr:rowOff>
    </xdr:to>
    <xdr:sp macro="" textlink="">
      <xdr:nvSpPr>
        <xdr:cNvPr id="773" name="楕円 772">
          <a:extLst>
            <a:ext uri="{FF2B5EF4-FFF2-40B4-BE49-F238E27FC236}">
              <a16:creationId xmlns:a16="http://schemas.microsoft.com/office/drawing/2014/main" id="{72F90A87-249E-4E5A-8B18-FB3C274F3E1F}"/>
            </a:ext>
          </a:extLst>
        </xdr:cNvPr>
        <xdr:cNvSpPr/>
      </xdr:nvSpPr>
      <xdr:spPr>
        <a:xfrm>
          <a:off x="12763500" y="14707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13607</xdr:rowOff>
    </xdr:from>
    <xdr:to>
      <xdr:col>71</xdr:col>
      <xdr:colOff>177800</xdr:colOff>
      <xdr:row>86</xdr:row>
      <xdr:rowOff>49530</xdr:rowOff>
    </xdr:to>
    <xdr:cxnSp macro="">
      <xdr:nvCxnSpPr>
        <xdr:cNvPr id="774" name="直線コネクタ 773">
          <a:extLst>
            <a:ext uri="{FF2B5EF4-FFF2-40B4-BE49-F238E27FC236}">
              <a16:creationId xmlns:a16="http://schemas.microsoft.com/office/drawing/2014/main" id="{B56A0C0E-DD59-4B85-B768-3FCDBBBCDF6C}"/>
            </a:ext>
          </a:extLst>
        </xdr:cNvPr>
        <xdr:cNvCxnSpPr/>
      </xdr:nvCxnSpPr>
      <xdr:spPr>
        <a:xfrm>
          <a:off x="12814300" y="14758307"/>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23784</xdr:rowOff>
    </xdr:from>
    <xdr:ext cx="405111" cy="259045"/>
    <xdr:sp macro="" textlink="">
      <xdr:nvSpPr>
        <xdr:cNvPr id="775" name="n_1aveValue【児童館】&#10;有形固定資産減価償却率">
          <a:extLst>
            <a:ext uri="{FF2B5EF4-FFF2-40B4-BE49-F238E27FC236}">
              <a16:creationId xmlns:a16="http://schemas.microsoft.com/office/drawing/2014/main" id="{4923F27E-6D1D-4B2B-81C5-1E75ECEAF2B0}"/>
            </a:ext>
          </a:extLst>
        </xdr:cNvPr>
        <xdr:cNvSpPr txBox="1"/>
      </xdr:nvSpPr>
      <xdr:spPr>
        <a:xfrm>
          <a:off x="15266044" y="13911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164209</xdr:rowOff>
    </xdr:from>
    <xdr:ext cx="405111" cy="259045"/>
    <xdr:sp macro="" textlink="">
      <xdr:nvSpPr>
        <xdr:cNvPr id="776" name="n_2aveValue【児童館】&#10;有形固定資産減価償却率">
          <a:extLst>
            <a:ext uri="{FF2B5EF4-FFF2-40B4-BE49-F238E27FC236}">
              <a16:creationId xmlns:a16="http://schemas.microsoft.com/office/drawing/2014/main" id="{B43D21C6-B190-44EC-BCD3-2A6FB9B224DE}"/>
            </a:ext>
          </a:extLst>
        </xdr:cNvPr>
        <xdr:cNvSpPr txBox="1"/>
      </xdr:nvSpPr>
      <xdr:spPr>
        <a:xfrm>
          <a:off x="14389744" y="13880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125021</xdr:rowOff>
    </xdr:from>
    <xdr:ext cx="405111" cy="259045"/>
    <xdr:sp macro="" textlink="">
      <xdr:nvSpPr>
        <xdr:cNvPr id="777" name="n_3aveValue【児童館】&#10;有形固定資産減価償却率">
          <a:extLst>
            <a:ext uri="{FF2B5EF4-FFF2-40B4-BE49-F238E27FC236}">
              <a16:creationId xmlns:a16="http://schemas.microsoft.com/office/drawing/2014/main" id="{A4A3DA41-5782-4247-BB41-E30BD03B23B2}"/>
            </a:ext>
          </a:extLst>
        </xdr:cNvPr>
        <xdr:cNvSpPr txBox="1"/>
      </xdr:nvSpPr>
      <xdr:spPr>
        <a:xfrm>
          <a:off x="13500744" y="1384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100528</xdr:rowOff>
    </xdr:from>
    <xdr:ext cx="405111" cy="259045"/>
    <xdr:sp macro="" textlink="">
      <xdr:nvSpPr>
        <xdr:cNvPr id="778" name="n_4aveValue【児童館】&#10;有形固定資産減価償却率">
          <a:extLst>
            <a:ext uri="{FF2B5EF4-FFF2-40B4-BE49-F238E27FC236}">
              <a16:creationId xmlns:a16="http://schemas.microsoft.com/office/drawing/2014/main" id="{3D83202D-C38B-4075-96ED-1225709031E7}"/>
            </a:ext>
          </a:extLst>
        </xdr:cNvPr>
        <xdr:cNvSpPr txBox="1"/>
      </xdr:nvSpPr>
      <xdr:spPr>
        <a:xfrm>
          <a:off x="12611744" y="13816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160038</xdr:rowOff>
    </xdr:from>
    <xdr:ext cx="405111" cy="259045"/>
    <xdr:sp macro="" textlink="">
      <xdr:nvSpPr>
        <xdr:cNvPr id="779" name="n_1mainValue【児童館】&#10;有形固定資産減価償却率">
          <a:extLst>
            <a:ext uri="{FF2B5EF4-FFF2-40B4-BE49-F238E27FC236}">
              <a16:creationId xmlns:a16="http://schemas.microsoft.com/office/drawing/2014/main" id="{D900D147-C09C-4F2A-830A-B2DCA3774661}"/>
            </a:ext>
          </a:extLst>
        </xdr:cNvPr>
        <xdr:cNvSpPr txBox="1"/>
      </xdr:nvSpPr>
      <xdr:spPr>
        <a:xfrm>
          <a:off x="15266044" y="14904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125747</xdr:rowOff>
    </xdr:from>
    <xdr:ext cx="405111" cy="259045"/>
    <xdr:sp macro="" textlink="">
      <xdr:nvSpPr>
        <xdr:cNvPr id="780" name="n_2mainValue【児童館】&#10;有形固定資産減価償却率">
          <a:extLst>
            <a:ext uri="{FF2B5EF4-FFF2-40B4-BE49-F238E27FC236}">
              <a16:creationId xmlns:a16="http://schemas.microsoft.com/office/drawing/2014/main" id="{80B1B8E6-1D31-4535-B2C3-6F22120253A9}"/>
            </a:ext>
          </a:extLst>
        </xdr:cNvPr>
        <xdr:cNvSpPr txBox="1"/>
      </xdr:nvSpPr>
      <xdr:spPr>
        <a:xfrm>
          <a:off x="14389744" y="1487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91457</xdr:rowOff>
    </xdr:from>
    <xdr:ext cx="405111" cy="259045"/>
    <xdr:sp macro="" textlink="">
      <xdr:nvSpPr>
        <xdr:cNvPr id="781" name="n_3mainValue【児童館】&#10;有形固定資産減価償却率">
          <a:extLst>
            <a:ext uri="{FF2B5EF4-FFF2-40B4-BE49-F238E27FC236}">
              <a16:creationId xmlns:a16="http://schemas.microsoft.com/office/drawing/2014/main" id="{D0872361-0991-4B2F-BF6C-D1D680219D29}"/>
            </a:ext>
          </a:extLst>
        </xdr:cNvPr>
        <xdr:cNvSpPr txBox="1"/>
      </xdr:nvSpPr>
      <xdr:spPr>
        <a:xfrm>
          <a:off x="13500744" y="1483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55534</xdr:rowOff>
    </xdr:from>
    <xdr:ext cx="405111" cy="259045"/>
    <xdr:sp macro="" textlink="">
      <xdr:nvSpPr>
        <xdr:cNvPr id="782" name="n_4mainValue【児童館】&#10;有形固定資産減価償却率">
          <a:extLst>
            <a:ext uri="{FF2B5EF4-FFF2-40B4-BE49-F238E27FC236}">
              <a16:creationId xmlns:a16="http://schemas.microsoft.com/office/drawing/2014/main" id="{E4B27206-8DF9-4688-BEE2-1E3D84E51901}"/>
            </a:ext>
          </a:extLst>
        </xdr:cNvPr>
        <xdr:cNvSpPr txBox="1"/>
      </xdr:nvSpPr>
      <xdr:spPr>
        <a:xfrm>
          <a:off x="12611744" y="14800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3" name="正方形/長方形 782">
          <a:extLst>
            <a:ext uri="{FF2B5EF4-FFF2-40B4-BE49-F238E27FC236}">
              <a16:creationId xmlns:a16="http://schemas.microsoft.com/office/drawing/2014/main" id="{C1FD5937-3414-44FD-B8BB-E8837974EE2A}"/>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4" name="正方形/長方形 783">
          <a:extLst>
            <a:ext uri="{FF2B5EF4-FFF2-40B4-BE49-F238E27FC236}">
              <a16:creationId xmlns:a16="http://schemas.microsoft.com/office/drawing/2014/main" id="{52C8150D-C44D-4390-9AD6-73EBD0559764}"/>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5" name="正方形/長方形 784">
          <a:extLst>
            <a:ext uri="{FF2B5EF4-FFF2-40B4-BE49-F238E27FC236}">
              <a16:creationId xmlns:a16="http://schemas.microsoft.com/office/drawing/2014/main" id="{24A38F7D-1D76-42BA-94A1-2D892BF57F5F}"/>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6" name="正方形/長方形 785">
          <a:extLst>
            <a:ext uri="{FF2B5EF4-FFF2-40B4-BE49-F238E27FC236}">
              <a16:creationId xmlns:a16="http://schemas.microsoft.com/office/drawing/2014/main" id="{D6755CA6-3C12-4F3D-B393-9A6C0D603417}"/>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7" name="正方形/長方形 786">
          <a:extLst>
            <a:ext uri="{FF2B5EF4-FFF2-40B4-BE49-F238E27FC236}">
              <a16:creationId xmlns:a16="http://schemas.microsoft.com/office/drawing/2014/main" id="{2569C715-9181-45E8-9711-21FEEE5718E9}"/>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8" name="正方形/長方形 787">
          <a:extLst>
            <a:ext uri="{FF2B5EF4-FFF2-40B4-BE49-F238E27FC236}">
              <a16:creationId xmlns:a16="http://schemas.microsoft.com/office/drawing/2014/main" id="{F50972C7-8CB6-47F4-AE18-DFB3197948F1}"/>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9" name="正方形/長方形 788">
          <a:extLst>
            <a:ext uri="{FF2B5EF4-FFF2-40B4-BE49-F238E27FC236}">
              <a16:creationId xmlns:a16="http://schemas.microsoft.com/office/drawing/2014/main" id="{A3D85FAC-10F5-454D-A517-50AFECE1C059}"/>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0" name="正方形/長方形 789">
          <a:extLst>
            <a:ext uri="{FF2B5EF4-FFF2-40B4-BE49-F238E27FC236}">
              <a16:creationId xmlns:a16="http://schemas.microsoft.com/office/drawing/2014/main" id="{D0B7504D-5E66-4187-93F2-EFA069F6F3D8}"/>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1" name="テキスト ボックス 790">
          <a:extLst>
            <a:ext uri="{FF2B5EF4-FFF2-40B4-BE49-F238E27FC236}">
              <a16:creationId xmlns:a16="http://schemas.microsoft.com/office/drawing/2014/main" id="{D911A85C-9158-4C11-9C92-3F33E556B317}"/>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2" name="直線コネクタ 791">
          <a:extLst>
            <a:ext uri="{FF2B5EF4-FFF2-40B4-BE49-F238E27FC236}">
              <a16:creationId xmlns:a16="http://schemas.microsoft.com/office/drawing/2014/main" id="{892A5125-E881-40F1-AFFB-F2A77C00F9DE}"/>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3" name="直線コネクタ 792">
          <a:extLst>
            <a:ext uri="{FF2B5EF4-FFF2-40B4-BE49-F238E27FC236}">
              <a16:creationId xmlns:a16="http://schemas.microsoft.com/office/drawing/2014/main" id="{6E49FC2C-8C9C-46FD-9746-38E8913239A9}"/>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4" name="テキスト ボックス 793">
          <a:extLst>
            <a:ext uri="{FF2B5EF4-FFF2-40B4-BE49-F238E27FC236}">
              <a16:creationId xmlns:a16="http://schemas.microsoft.com/office/drawing/2014/main" id="{37FB36EA-5D93-44DE-A918-FC63C858D7B8}"/>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5" name="直線コネクタ 794">
          <a:extLst>
            <a:ext uri="{FF2B5EF4-FFF2-40B4-BE49-F238E27FC236}">
              <a16:creationId xmlns:a16="http://schemas.microsoft.com/office/drawing/2014/main" id="{2CD9592E-3D63-4ADA-9164-8078186C7633}"/>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6" name="テキスト ボックス 795">
          <a:extLst>
            <a:ext uri="{FF2B5EF4-FFF2-40B4-BE49-F238E27FC236}">
              <a16:creationId xmlns:a16="http://schemas.microsoft.com/office/drawing/2014/main" id="{513FA67D-BB7C-4486-BAF5-16117730A255}"/>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97" name="直線コネクタ 796">
          <a:extLst>
            <a:ext uri="{FF2B5EF4-FFF2-40B4-BE49-F238E27FC236}">
              <a16:creationId xmlns:a16="http://schemas.microsoft.com/office/drawing/2014/main" id="{3FD86B32-0340-4B23-986D-212DF4B1D1FD}"/>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8" name="テキスト ボックス 797">
          <a:extLst>
            <a:ext uri="{FF2B5EF4-FFF2-40B4-BE49-F238E27FC236}">
              <a16:creationId xmlns:a16="http://schemas.microsoft.com/office/drawing/2014/main" id="{652A9FF0-6C1A-4C25-B05D-DA8A500CA5EE}"/>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9" name="直線コネクタ 798">
          <a:extLst>
            <a:ext uri="{FF2B5EF4-FFF2-40B4-BE49-F238E27FC236}">
              <a16:creationId xmlns:a16="http://schemas.microsoft.com/office/drawing/2014/main" id="{293B56D0-4D72-4431-BB77-F06222D40A62}"/>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0" name="テキスト ボックス 799">
          <a:extLst>
            <a:ext uri="{FF2B5EF4-FFF2-40B4-BE49-F238E27FC236}">
              <a16:creationId xmlns:a16="http://schemas.microsoft.com/office/drawing/2014/main" id="{8223E43E-B62F-4089-B91D-B3D34C9DD198}"/>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1" name="直線コネクタ 800">
          <a:extLst>
            <a:ext uri="{FF2B5EF4-FFF2-40B4-BE49-F238E27FC236}">
              <a16:creationId xmlns:a16="http://schemas.microsoft.com/office/drawing/2014/main" id="{DEDFD157-EB80-4FC0-8AC0-5867A08AE75E}"/>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2" name="テキスト ボックス 801">
          <a:extLst>
            <a:ext uri="{FF2B5EF4-FFF2-40B4-BE49-F238E27FC236}">
              <a16:creationId xmlns:a16="http://schemas.microsoft.com/office/drawing/2014/main" id="{C7433015-3DF0-41B6-88E2-5F9CE6F2E7A3}"/>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3" name="【児童館】&#10;一人当たり面積グラフ枠">
          <a:extLst>
            <a:ext uri="{FF2B5EF4-FFF2-40B4-BE49-F238E27FC236}">
              <a16:creationId xmlns:a16="http://schemas.microsoft.com/office/drawing/2014/main" id="{7C4D682F-40D1-404A-9752-D49A394E82E2}"/>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44958</xdr:rowOff>
    </xdr:from>
    <xdr:to>
      <xdr:col>116</xdr:col>
      <xdr:colOff>62864</xdr:colOff>
      <xdr:row>86</xdr:row>
      <xdr:rowOff>15239</xdr:rowOff>
    </xdr:to>
    <xdr:cxnSp macro="">
      <xdr:nvCxnSpPr>
        <xdr:cNvPr id="804" name="直線コネクタ 803">
          <a:extLst>
            <a:ext uri="{FF2B5EF4-FFF2-40B4-BE49-F238E27FC236}">
              <a16:creationId xmlns:a16="http://schemas.microsoft.com/office/drawing/2014/main" id="{71630746-BD10-4BC4-B08D-E1B91A02E535}"/>
            </a:ext>
          </a:extLst>
        </xdr:cNvPr>
        <xdr:cNvCxnSpPr/>
      </xdr:nvCxnSpPr>
      <xdr:spPr>
        <a:xfrm flipV="1">
          <a:off x="22160864" y="13589508"/>
          <a:ext cx="0" cy="117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19066</xdr:rowOff>
    </xdr:from>
    <xdr:ext cx="469744" cy="259045"/>
    <xdr:sp macro="" textlink="">
      <xdr:nvSpPr>
        <xdr:cNvPr id="805" name="【児童館】&#10;一人当たり面積最小値テキスト">
          <a:extLst>
            <a:ext uri="{FF2B5EF4-FFF2-40B4-BE49-F238E27FC236}">
              <a16:creationId xmlns:a16="http://schemas.microsoft.com/office/drawing/2014/main" id="{00E7081D-7712-44FA-A636-6A46909062C9}"/>
            </a:ext>
          </a:extLst>
        </xdr:cNvPr>
        <xdr:cNvSpPr txBox="1"/>
      </xdr:nvSpPr>
      <xdr:spPr>
        <a:xfrm>
          <a:off x="22199600" y="1476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15239</xdr:rowOff>
    </xdr:from>
    <xdr:to>
      <xdr:col>116</xdr:col>
      <xdr:colOff>152400</xdr:colOff>
      <xdr:row>86</xdr:row>
      <xdr:rowOff>15239</xdr:rowOff>
    </xdr:to>
    <xdr:cxnSp macro="">
      <xdr:nvCxnSpPr>
        <xdr:cNvPr id="806" name="直線コネクタ 805">
          <a:extLst>
            <a:ext uri="{FF2B5EF4-FFF2-40B4-BE49-F238E27FC236}">
              <a16:creationId xmlns:a16="http://schemas.microsoft.com/office/drawing/2014/main" id="{08C4808F-57EF-4A97-899F-B14ECE12D84D}"/>
            </a:ext>
          </a:extLst>
        </xdr:cNvPr>
        <xdr:cNvCxnSpPr/>
      </xdr:nvCxnSpPr>
      <xdr:spPr>
        <a:xfrm>
          <a:off x="22072600" y="1475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163085</xdr:rowOff>
    </xdr:from>
    <xdr:ext cx="469744" cy="259045"/>
    <xdr:sp macro="" textlink="">
      <xdr:nvSpPr>
        <xdr:cNvPr id="807" name="【児童館】&#10;一人当たり面積最大値テキスト">
          <a:extLst>
            <a:ext uri="{FF2B5EF4-FFF2-40B4-BE49-F238E27FC236}">
              <a16:creationId xmlns:a16="http://schemas.microsoft.com/office/drawing/2014/main" id="{735A269D-2B2F-4235-B757-2A619B4ED099}"/>
            </a:ext>
          </a:extLst>
        </xdr:cNvPr>
        <xdr:cNvSpPr txBox="1"/>
      </xdr:nvSpPr>
      <xdr:spPr>
        <a:xfrm>
          <a:off x="22199600" y="13364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44958</xdr:rowOff>
    </xdr:from>
    <xdr:to>
      <xdr:col>116</xdr:col>
      <xdr:colOff>152400</xdr:colOff>
      <xdr:row>79</xdr:row>
      <xdr:rowOff>44958</xdr:rowOff>
    </xdr:to>
    <xdr:cxnSp macro="">
      <xdr:nvCxnSpPr>
        <xdr:cNvPr id="808" name="直線コネクタ 807">
          <a:extLst>
            <a:ext uri="{FF2B5EF4-FFF2-40B4-BE49-F238E27FC236}">
              <a16:creationId xmlns:a16="http://schemas.microsoft.com/office/drawing/2014/main" id="{4CEC3736-1B23-4176-B76C-CB34BF00FF9D}"/>
            </a:ext>
          </a:extLst>
        </xdr:cNvPr>
        <xdr:cNvCxnSpPr/>
      </xdr:nvCxnSpPr>
      <xdr:spPr>
        <a:xfrm>
          <a:off x="22072600" y="13589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12464</xdr:rowOff>
    </xdr:from>
    <xdr:ext cx="469744" cy="259045"/>
    <xdr:sp macro="" textlink="">
      <xdr:nvSpPr>
        <xdr:cNvPr id="809" name="【児童館】&#10;一人当たり面積平均値テキスト">
          <a:extLst>
            <a:ext uri="{FF2B5EF4-FFF2-40B4-BE49-F238E27FC236}">
              <a16:creationId xmlns:a16="http://schemas.microsoft.com/office/drawing/2014/main" id="{08B2C9CD-945A-4E3A-9F92-AD3B95793107}"/>
            </a:ext>
          </a:extLst>
        </xdr:cNvPr>
        <xdr:cNvSpPr txBox="1"/>
      </xdr:nvSpPr>
      <xdr:spPr>
        <a:xfrm>
          <a:off x="22199600" y="144142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161037</xdr:rowOff>
    </xdr:from>
    <xdr:to>
      <xdr:col>116</xdr:col>
      <xdr:colOff>114300</xdr:colOff>
      <xdr:row>85</xdr:row>
      <xdr:rowOff>91187</xdr:rowOff>
    </xdr:to>
    <xdr:sp macro="" textlink="">
      <xdr:nvSpPr>
        <xdr:cNvPr id="810" name="フローチャート: 判断 809">
          <a:extLst>
            <a:ext uri="{FF2B5EF4-FFF2-40B4-BE49-F238E27FC236}">
              <a16:creationId xmlns:a16="http://schemas.microsoft.com/office/drawing/2014/main" id="{C64F42A6-7212-4CED-BBF4-743F6E1E656D}"/>
            </a:ext>
          </a:extLst>
        </xdr:cNvPr>
        <xdr:cNvSpPr/>
      </xdr:nvSpPr>
      <xdr:spPr>
        <a:xfrm>
          <a:off x="22110700" y="1456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170180</xdr:rowOff>
    </xdr:from>
    <xdr:to>
      <xdr:col>112</xdr:col>
      <xdr:colOff>38100</xdr:colOff>
      <xdr:row>85</xdr:row>
      <xdr:rowOff>100330</xdr:rowOff>
    </xdr:to>
    <xdr:sp macro="" textlink="">
      <xdr:nvSpPr>
        <xdr:cNvPr id="811" name="フローチャート: 判断 810">
          <a:extLst>
            <a:ext uri="{FF2B5EF4-FFF2-40B4-BE49-F238E27FC236}">
              <a16:creationId xmlns:a16="http://schemas.microsoft.com/office/drawing/2014/main" id="{B4C6AC04-9803-4B7A-A727-F5CF054994C9}"/>
            </a:ext>
          </a:extLst>
        </xdr:cNvPr>
        <xdr:cNvSpPr/>
      </xdr:nvSpPr>
      <xdr:spPr>
        <a:xfrm>
          <a:off x="21272500" y="1457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170180</xdr:rowOff>
    </xdr:from>
    <xdr:to>
      <xdr:col>107</xdr:col>
      <xdr:colOff>101600</xdr:colOff>
      <xdr:row>85</xdr:row>
      <xdr:rowOff>100330</xdr:rowOff>
    </xdr:to>
    <xdr:sp macro="" textlink="">
      <xdr:nvSpPr>
        <xdr:cNvPr id="812" name="フローチャート: 判断 811">
          <a:extLst>
            <a:ext uri="{FF2B5EF4-FFF2-40B4-BE49-F238E27FC236}">
              <a16:creationId xmlns:a16="http://schemas.microsoft.com/office/drawing/2014/main" id="{4DA226C8-89DD-437E-9610-00615A09982F}"/>
            </a:ext>
          </a:extLst>
        </xdr:cNvPr>
        <xdr:cNvSpPr/>
      </xdr:nvSpPr>
      <xdr:spPr>
        <a:xfrm>
          <a:off x="20383500" y="1457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170180</xdr:rowOff>
    </xdr:from>
    <xdr:to>
      <xdr:col>102</xdr:col>
      <xdr:colOff>165100</xdr:colOff>
      <xdr:row>85</xdr:row>
      <xdr:rowOff>100330</xdr:rowOff>
    </xdr:to>
    <xdr:sp macro="" textlink="">
      <xdr:nvSpPr>
        <xdr:cNvPr id="813" name="フローチャート: 判断 812">
          <a:extLst>
            <a:ext uri="{FF2B5EF4-FFF2-40B4-BE49-F238E27FC236}">
              <a16:creationId xmlns:a16="http://schemas.microsoft.com/office/drawing/2014/main" id="{B18B8E65-4A3C-4FAD-8DD0-E74148CF0D3C}"/>
            </a:ext>
          </a:extLst>
        </xdr:cNvPr>
        <xdr:cNvSpPr/>
      </xdr:nvSpPr>
      <xdr:spPr>
        <a:xfrm>
          <a:off x="19494500" y="1457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161037</xdr:rowOff>
    </xdr:from>
    <xdr:to>
      <xdr:col>98</xdr:col>
      <xdr:colOff>38100</xdr:colOff>
      <xdr:row>85</xdr:row>
      <xdr:rowOff>91187</xdr:rowOff>
    </xdr:to>
    <xdr:sp macro="" textlink="">
      <xdr:nvSpPr>
        <xdr:cNvPr id="814" name="フローチャート: 判断 813">
          <a:extLst>
            <a:ext uri="{FF2B5EF4-FFF2-40B4-BE49-F238E27FC236}">
              <a16:creationId xmlns:a16="http://schemas.microsoft.com/office/drawing/2014/main" id="{F8662E57-B789-428D-ACC4-76AF853FA391}"/>
            </a:ext>
          </a:extLst>
        </xdr:cNvPr>
        <xdr:cNvSpPr/>
      </xdr:nvSpPr>
      <xdr:spPr>
        <a:xfrm>
          <a:off x="18605500" y="1456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94793BE4-5A78-4FDC-AB55-1453DF947DED}"/>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8F105725-7722-48E6-B761-F1F12E8D075A}"/>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74397C39-A23B-4A65-B539-486C2C38E84B}"/>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EAA6A7E8-1041-4AD3-A654-4DA395ADD665}"/>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533C83A1-9208-4D6E-AE9E-4DF902FE3E39}"/>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117602</xdr:rowOff>
    </xdr:from>
    <xdr:to>
      <xdr:col>116</xdr:col>
      <xdr:colOff>114300</xdr:colOff>
      <xdr:row>86</xdr:row>
      <xdr:rowOff>47752</xdr:rowOff>
    </xdr:to>
    <xdr:sp macro="" textlink="">
      <xdr:nvSpPr>
        <xdr:cNvPr id="820" name="楕円 819">
          <a:extLst>
            <a:ext uri="{FF2B5EF4-FFF2-40B4-BE49-F238E27FC236}">
              <a16:creationId xmlns:a16="http://schemas.microsoft.com/office/drawing/2014/main" id="{D464AAAF-2601-4F37-B250-C47EE8D65E0D}"/>
            </a:ext>
          </a:extLst>
        </xdr:cNvPr>
        <xdr:cNvSpPr/>
      </xdr:nvSpPr>
      <xdr:spPr>
        <a:xfrm>
          <a:off x="22110700" y="14690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32529</xdr:rowOff>
    </xdr:from>
    <xdr:ext cx="469744" cy="259045"/>
    <xdr:sp macro="" textlink="">
      <xdr:nvSpPr>
        <xdr:cNvPr id="821" name="【児童館】&#10;一人当たり面積該当値テキスト">
          <a:extLst>
            <a:ext uri="{FF2B5EF4-FFF2-40B4-BE49-F238E27FC236}">
              <a16:creationId xmlns:a16="http://schemas.microsoft.com/office/drawing/2014/main" id="{CF35C1C1-84CD-4CA2-8184-1886B9357C60}"/>
            </a:ext>
          </a:extLst>
        </xdr:cNvPr>
        <xdr:cNvSpPr txBox="1"/>
      </xdr:nvSpPr>
      <xdr:spPr>
        <a:xfrm>
          <a:off x="22199600" y="14605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117602</xdr:rowOff>
    </xdr:from>
    <xdr:to>
      <xdr:col>112</xdr:col>
      <xdr:colOff>38100</xdr:colOff>
      <xdr:row>86</xdr:row>
      <xdr:rowOff>47752</xdr:rowOff>
    </xdr:to>
    <xdr:sp macro="" textlink="">
      <xdr:nvSpPr>
        <xdr:cNvPr id="822" name="楕円 821">
          <a:extLst>
            <a:ext uri="{FF2B5EF4-FFF2-40B4-BE49-F238E27FC236}">
              <a16:creationId xmlns:a16="http://schemas.microsoft.com/office/drawing/2014/main" id="{1CB2251A-A9BD-4CF6-8CBB-B5155A94668E}"/>
            </a:ext>
          </a:extLst>
        </xdr:cNvPr>
        <xdr:cNvSpPr/>
      </xdr:nvSpPr>
      <xdr:spPr>
        <a:xfrm>
          <a:off x="21272500" y="14690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168402</xdr:rowOff>
    </xdr:from>
    <xdr:to>
      <xdr:col>116</xdr:col>
      <xdr:colOff>63500</xdr:colOff>
      <xdr:row>85</xdr:row>
      <xdr:rowOff>168402</xdr:rowOff>
    </xdr:to>
    <xdr:cxnSp macro="">
      <xdr:nvCxnSpPr>
        <xdr:cNvPr id="823" name="直線コネクタ 822">
          <a:extLst>
            <a:ext uri="{FF2B5EF4-FFF2-40B4-BE49-F238E27FC236}">
              <a16:creationId xmlns:a16="http://schemas.microsoft.com/office/drawing/2014/main" id="{09A1300D-0454-4430-831D-74F6214D1373}"/>
            </a:ext>
          </a:extLst>
        </xdr:cNvPr>
        <xdr:cNvCxnSpPr/>
      </xdr:nvCxnSpPr>
      <xdr:spPr>
        <a:xfrm>
          <a:off x="21323300" y="1474165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117602</xdr:rowOff>
    </xdr:from>
    <xdr:to>
      <xdr:col>107</xdr:col>
      <xdr:colOff>101600</xdr:colOff>
      <xdr:row>86</xdr:row>
      <xdr:rowOff>47752</xdr:rowOff>
    </xdr:to>
    <xdr:sp macro="" textlink="">
      <xdr:nvSpPr>
        <xdr:cNvPr id="824" name="楕円 823">
          <a:extLst>
            <a:ext uri="{FF2B5EF4-FFF2-40B4-BE49-F238E27FC236}">
              <a16:creationId xmlns:a16="http://schemas.microsoft.com/office/drawing/2014/main" id="{FF06CB5B-C500-44AA-A022-1D0E9EFFE44D}"/>
            </a:ext>
          </a:extLst>
        </xdr:cNvPr>
        <xdr:cNvSpPr/>
      </xdr:nvSpPr>
      <xdr:spPr>
        <a:xfrm>
          <a:off x="20383500" y="14690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168402</xdr:rowOff>
    </xdr:from>
    <xdr:to>
      <xdr:col>111</xdr:col>
      <xdr:colOff>177800</xdr:colOff>
      <xdr:row>85</xdr:row>
      <xdr:rowOff>168402</xdr:rowOff>
    </xdr:to>
    <xdr:cxnSp macro="">
      <xdr:nvCxnSpPr>
        <xdr:cNvPr id="825" name="直線コネクタ 824">
          <a:extLst>
            <a:ext uri="{FF2B5EF4-FFF2-40B4-BE49-F238E27FC236}">
              <a16:creationId xmlns:a16="http://schemas.microsoft.com/office/drawing/2014/main" id="{71DAF445-B65F-49CF-A83E-094C132E97F0}"/>
            </a:ext>
          </a:extLst>
        </xdr:cNvPr>
        <xdr:cNvCxnSpPr/>
      </xdr:nvCxnSpPr>
      <xdr:spPr>
        <a:xfrm>
          <a:off x="20434300" y="147416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117602</xdr:rowOff>
    </xdr:from>
    <xdr:to>
      <xdr:col>102</xdr:col>
      <xdr:colOff>165100</xdr:colOff>
      <xdr:row>86</xdr:row>
      <xdr:rowOff>47752</xdr:rowOff>
    </xdr:to>
    <xdr:sp macro="" textlink="">
      <xdr:nvSpPr>
        <xdr:cNvPr id="826" name="楕円 825">
          <a:extLst>
            <a:ext uri="{FF2B5EF4-FFF2-40B4-BE49-F238E27FC236}">
              <a16:creationId xmlns:a16="http://schemas.microsoft.com/office/drawing/2014/main" id="{5737DDC6-CE39-4B6C-A6A0-064C219AE8D6}"/>
            </a:ext>
          </a:extLst>
        </xdr:cNvPr>
        <xdr:cNvSpPr/>
      </xdr:nvSpPr>
      <xdr:spPr>
        <a:xfrm>
          <a:off x="19494500" y="14690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168402</xdr:rowOff>
    </xdr:from>
    <xdr:to>
      <xdr:col>107</xdr:col>
      <xdr:colOff>50800</xdr:colOff>
      <xdr:row>85</xdr:row>
      <xdr:rowOff>168402</xdr:rowOff>
    </xdr:to>
    <xdr:cxnSp macro="">
      <xdr:nvCxnSpPr>
        <xdr:cNvPr id="827" name="直線コネクタ 826">
          <a:extLst>
            <a:ext uri="{FF2B5EF4-FFF2-40B4-BE49-F238E27FC236}">
              <a16:creationId xmlns:a16="http://schemas.microsoft.com/office/drawing/2014/main" id="{5E5A860C-3677-4B80-AE73-D7D4B5FAA1C1}"/>
            </a:ext>
          </a:extLst>
        </xdr:cNvPr>
        <xdr:cNvCxnSpPr/>
      </xdr:nvCxnSpPr>
      <xdr:spPr>
        <a:xfrm>
          <a:off x="19545300" y="147416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122174</xdr:rowOff>
    </xdr:from>
    <xdr:to>
      <xdr:col>98</xdr:col>
      <xdr:colOff>38100</xdr:colOff>
      <xdr:row>86</xdr:row>
      <xdr:rowOff>52324</xdr:rowOff>
    </xdr:to>
    <xdr:sp macro="" textlink="">
      <xdr:nvSpPr>
        <xdr:cNvPr id="828" name="楕円 827">
          <a:extLst>
            <a:ext uri="{FF2B5EF4-FFF2-40B4-BE49-F238E27FC236}">
              <a16:creationId xmlns:a16="http://schemas.microsoft.com/office/drawing/2014/main" id="{C4979D1B-9C69-4A52-BDF1-32FC46C497EA}"/>
            </a:ext>
          </a:extLst>
        </xdr:cNvPr>
        <xdr:cNvSpPr/>
      </xdr:nvSpPr>
      <xdr:spPr>
        <a:xfrm>
          <a:off x="18605500" y="14695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168402</xdr:rowOff>
    </xdr:from>
    <xdr:to>
      <xdr:col>102</xdr:col>
      <xdr:colOff>114300</xdr:colOff>
      <xdr:row>86</xdr:row>
      <xdr:rowOff>1524</xdr:rowOff>
    </xdr:to>
    <xdr:cxnSp macro="">
      <xdr:nvCxnSpPr>
        <xdr:cNvPr id="829" name="直線コネクタ 828">
          <a:extLst>
            <a:ext uri="{FF2B5EF4-FFF2-40B4-BE49-F238E27FC236}">
              <a16:creationId xmlns:a16="http://schemas.microsoft.com/office/drawing/2014/main" id="{25F89F61-4BE1-4DB3-9B81-E116BA3383D2}"/>
            </a:ext>
          </a:extLst>
        </xdr:cNvPr>
        <xdr:cNvCxnSpPr/>
      </xdr:nvCxnSpPr>
      <xdr:spPr>
        <a:xfrm flipV="1">
          <a:off x="18656300" y="1474165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116857</xdr:rowOff>
    </xdr:from>
    <xdr:ext cx="469744" cy="259045"/>
    <xdr:sp macro="" textlink="">
      <xdr:nvSpPr>
        <xdr:cNvPr id="830" name="n_1aveValue【児童館】&#10;一人当たり面積">
          <a:extLst>
            <a:ext uri="{FF2B5EF4-FFF2-40B4-BE49-F238E27FC236}">
              <a16:creationId xmlns:a16="http://schemas.microsoft.com/office/drawing/2014/main" id="{501C2F0D-54BE-4CB8-AFF5-4D13BA5C0CE5}"/>
            </a:ext>
          </a:extLst>
        </xdr:cNvPr>
        <xdr:cNvSpPr txBox="1"/>
      </xdr:nvSpPr>
      <xdr:spPr>
        <a:xfrm>
          <a:off x="21075727" y="1434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116857</xdr:rowOff>
    </xdr:from>
    <xdr:ext cx="469744" cy="259045"/>
    <xdr:sp macro="" textlink="">
      <xdr:nvSpPr>
        <xdr:cNvPr id="831" name="n_2aveValue【児童館】&#10;一人当たり面積">
          <a:extLst>
            <a:ext uri="{FF2B5EF4-FFF2-40B4-BE49-F238E27FC236}">
              <a16:creationId xmlns:a16="http://schemas.microsoft.com/office/drawing/2014/main" id="{2221C6C3-E73A-4AE5-A6E3-14F47BF91581}"/>
            </a:ext>
          </a:extLst>
        </xdr:cNvPr>
        <xdr:cNvSpPr txBox="1"/>
      </xdr:nvSpPr>
      <xdr:spPr>
        <a:xfrm>
          <a:off x="20199427" y="1434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116857</xdr:rowOff>
    </xdr:from>
    <xdr:ext cx="469744" cy="259045"/>
    <xdr:sp macro="" textlink="">
      <xdr:nvSpPr>
        <xdr:cNvPr id="832" name="n_3aveValue【児童館】&#10;一人当たり面積">
          <a:extLst>
            <a:ext uri="{FF2B5EF4-FFF2-40B4-BE49-F238E27FC236}">
              <a16:creationId xmlns:a16="http://schemas.microsoft.com/office/drawing/2014/main" id="{F2C4CE0B-6D5F-465D-BE36-F230A0E6BA2E}"/>
            </a:ext>
          </a:extLst>
        </xdr:cNvPr>
        <xdr:cNvSpPr txBox="1"/>
      </xdr:nvSpPr>
      <xdr:spPr>
        <a:xfrm>
          <a:off x="19310427" y="1434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107714</xdr:rowOff>
    </xdr:from>
    <xdr:ext cx="469744" cy="259045"/>
    <xdr:sp macro="" textlink="">
      <xdr:nvSpPr>
        <xdr:cNvPr id="833" name="n_4aveValue【児童館】&#10;一人当たり面積">
          <a:extLst>
            <a:ext uri="{FF2B5EF4-FFF2-40B4-BE49-F238E27FC236}">
              <a16:creationId xmlns:a16="http://schemas.microsoft.com/office/drawing/2014/main" id="{334B5EF7-D110-4AC2-BB49-211C4FCF08F9}"/>
            </a:ext>
          </a:extLst>
        </xdr:cNvPr>
        <xdr:cNvSpPr txBox="1"/>
      </xdr:nvSpPr>
      <xdr:spPr>
        <a:xfrm>
          <a:off x="18421427" y="14338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38879</xdr:rowOff>
    </xdr:from>
    <xdr:ext cx="469744" cy="259045"/>
    <xdr:sp macro="" textlink="">
      <xdr:nvSpPr>
        <xdr:cNvPr id="834" name="n_1mainValue【児童館】&#10;一人当たり面積">
          <a:extLst>
            <a:ext uri="{FF2B5EF4-FFF2-40B4-BE49-F238E27FC236}">
              <a16:creationId xmlns:a16="http://schemas.microsoft.com/office/drawing/2014/main" id="{9169532E-52AB-4950-9C0E-78ECAB43F941}"/>
            </a:ext>
          </a:extLst>
        </xdr:cNvPr>
        <xdr:cNvSpPr txBox="1"/>
      </xdr:nvSpPr>
      <xdr:spPr>
        <a:xfrm>
          <a:off x="21075727" y="14783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38879</xdr:rowOff>
    </xdr:from>
    <xdr:ext cx="469744" cy="259045"/>
    <xdr:sp macro="" textlink="">
      <xdr:nvSpPr>
        <xdr:cNvPr id="835" name="n_2mainValue【児童館】&#10;一人当たり面積">
          <a:extLst>
            <a:ext uri="{FF2B5EF4-FFF2-40B4-BE49-F238E27FC236}">
              <a16:creationId xmlns:a16="http://schemas.microsoft.com/office/drawing/2014/main" id="{5FCE08F4-2E0D-46D2-9A57-3E3633CFCE22}"/>
            </a:ext>
          </a:extLst>
        </xdr:cNvPr>
        <xdr:cNvSpPr txBox="1"/>
      </xdr:nvSpPr>
      <xdr:spPr>
        <a:xfrm>
          <a:off x="20199427" y="14783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38879</xdr:rowOff>
    </xdr:from>
    <xdr:ext cx="469744" cy="259045"/>
    <xdr:sp macro="" textlink="">
      <xdr:nvSpPr>
        <xdr:cNvPr id="836" name="n_3mainValue【児童館】&#10;一人当たり面積">
          <a:extLst>
            <a:ext uri="{FF2B5EF4-FFF2-40B4-BE49-F238E27FC236}">
              <a16:creationId xmlns:a16="http://schemas.microsoft.com/office/drawing/2014/main" id="{C5C366E5-D16C-429E-B5B1-59178AEADDAD}"/>
            </a:ext>
          </a:extLst>
        </xdr:cNvPr>
        <xdr:cNvSpPr txBox="1"/>
      </xdr:nvSpPr>
      <xdr:spPr>
        <a:xfrm>
          <a:off x="19310427" y="14783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43451</xdr:rowOff>
    </xdr:from>
    <xdr:ext cx="469744" cy="259045"/>
    <xdr:sp macro="" textlink="">
      <xdr:nvSpPr>
        <xdr:cNvPr id="837" name="n_4mainValue【児童館】&#10;一人当たり面積">
          <a:extLst>
            <a:ext uri="{FF2B5EF4-FFF2-40B4-BE49-F238E27FC236}">
              <a16:creationId xmlns:a16="http://schemas.microsoft.com/office/drawing/2014/main" id="{6CF2C78B-B408-4051-8571-1A29CF7CF577}"/>
            </a:ext>
          </a:extLst>
        </xdr:cNvPr>
        <xdr:cNvSpPr txBox="1"/>
      </xdr:nvSpPr>
      <xdr:spPr>
        <a:xfrm>
          <a:off x="18421427" y="14788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8" name="正方形/長方形 837">
          <a:extLst>
            <a:ext uri="{FF2B5EF4-FFF2-40B4-BE49-F238E27FC236}">
              <a16:creationId xmlns:a16="http://schemas.microsoft.com/office/drawing/2014/main" id="{97D023FE-2561-46E8-8BE2-A8F3CBA282B3}"/>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9" name="正方形/長方形 838">
          <a:extLst>
            <a:ext uri="{FF2B5EF4-FFF2-40B4-BE49-F238E27FC236}">
              <a16:creationId xmlns:a16="http://schemas.microsoft.com/office/drawing/2014/main" id="{4569466A-A303-46E5-BDCB-6F162AE4F2BC}"/>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0" name="正方形/長方形 839">
          <a:extLst>
            <a:ext uri="{FF2B5EF4-FFF2-40B4-BE49-F238E27FC236}">
              <a16:creationId xmlns:a16="http://schemas.microsoft.com/office/drawing/2014/main" id="{377B67D5-C849-4AD8-AA0A-DF9974836F87}"/>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1" name="正方形/長方形 840">
          <a:extLst>
            <a:ext uri="{FF2B5EF4-FFF2-40B4-BE49-F238E27FC236}">
              <a16:creationId xmlns:a16="http://schemas.microsoft.com/office/drawing/2014/main" id="{625418CF-CC2F-40E0-A7F8-7D6E61F0111E}"/>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2" name="正方形/長方形 841">
          <a:extLst>
            <a:ext uri="{FF2B5EF4-FFF2-40B4-BE49-F238E27FC236}">
              <a16:creationId xmlns:a16="http://schemas.microsoft.com/office/drawing/2014/main" id="{613681C7-D4FE-4C10-9CAD-09DFBFB5E4A2}"/>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3" name="正方形/長方形 842">
          <a:extLst>
            <a:ext uri="{FF2B5EF4-FFF2-40B4-BE49-F238E27FC236}">
              <a16:creationId xmlns:a16="http://schemas.microsoft.com/office/drawing/2014/main" id="{4EC25864-BE2D-474C-B69B-63A3ACDA7EC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4" name="正方形/長方形 843">
          <a:extLst>
            <a:ext uri="{FF2B5EF4-FFF2-40B4-BE49-F238E27FC236}">
              <a16:creationId xmlns:a16="http://schemas.microsoft.com/office/drawing/2014/main" id="{0B444183-27F7-4E81-BE94-D101FC0199C7}"/>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5" name="正方形/長方形 844">
          <a:extLst>
            <a:ext uri="{FF2B5EF4-FFF2-40B4-BE49-F238E27FC236}">
              <a16:creationId xmlns:a16="http://schemas.microsoft.com/office/drawing/2014/main" id="{E2AA972D-7A34-4DD8-8725-47B465E74380}"/>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846" name="正方形/長方形 845">
          <a:extLst>
            <a:ext uri="{FF2B5EF4-FFF2-40B4-BE49-F238E27FC236}">
              <a16:creationId xmlns:a16="http://schemas.microsoft.com/office/drawing/2014/main" id="{B0B9F2F9-F1D3-4C07-A17F-B75F6D89DB1E}"/>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47" name="正方形/長方形 846">
          <a:extLst>
            <a:ext uri="{FF2B5EF4-FFF2-40B4-BE49-F238E27FC236}">
              <a16:creationId xmlns:a16="http://schemas.microsoft.com/office/drawing/2014/main" id="{B7ACB256-8617-47DC-B1D8-65A050D80434}"/>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48" name="正方形/長方形 847">
          <a:extLst>
            <a:ext uri="{FF2B5EF4-FFF2-40B4-BE49-F238E27FC236}">
              <a16:creationId xmlns:a16="http://schemas.microsoft.com/office/drawing/2014/main" id="{4735CE7C-EFDB-41F9-B251-8DE762273107}"/>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49" name="正方形/長方形 848">
          <a:extLst>
            <a:ext uri="{FF2B5EF4-FFF2-40B4-BE49-F238E27FC236}">
              <a16:creationId xmlns:a16="http://schemas.microsoft.com/office/drawing/2014/main" id="{857CF642-9B20-4254-BDE0-6955F140557F}"/>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50" name="正方形/長方形 849">
          <a:extLst>
            <a:ext uri="{FF2B5EF4-FFF2-40B4-BE49-F238E27FC236}">
              <a16:creationId xmlns:a16="http://schemas.microsoft.com/office/drawing/2014/main" id="{C9A6E64B-63C3-4698-AC1E-3141AE506F58}"/>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51" name="正方形/長方形 850">
          <a:extLst>
            <a:ext uri="{FF2B5EF4-FFF2-40B4-BE49-F238E27FC236}">
              <a16:creationId xmlns:a16="http://schemas.microsoft.com/office/drawing/2014/main" id="{CA20527B-80C7-4A2E-BADE-E645DF9E5244}"/>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52" name="正方形/長方形 851">
          <a:extLst>
            <a:ext uri="{FF2B5EF4-FFF2-40B4-BE49-F238E27FC236}">
              <a16:creationId xmlns:a16="http://schemas.microsoft.com/office/drawing/2014/main" id="{E2440B9A-9C8D-44C9-A8BA-58EF9BC47404}"/>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53" name="正方形/長方形 852">
          <a:extLst>
            <a:ext uri="{FF2B5EF4-FFF2-40B4-BE49-F238E27FC236}">
              <a16:creationId xmlns:a16="http://schemas.microsoft.com/office/drawing/2014/main" id="{B0B3C925-20BA-4A5E-9440-E8987F948E82}"/>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854" name="正方形/長方形 853">
          <a:extLst>
            <a:ext uri="{FF2B5EF4-FFF2-40B4-BE49-F238E27FC236}">
              <a16:creationId xmlns:a16="http://schemas.microsoft.com/office/drawing/2014/main" id="{62442D17-FD80-404A-AD3E-5E97535EE189}"/>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5" name="正方形/長方形 854">
          <a:extLst>
            <a:ext uri="{FF2B5EF4-FFF2-40B4-BE49-F238E27FC236}">
              <a16:creationId xmlns:a16="http://schemas.microsoft.com/office/drawing/2014/main" id="{6BD8BA1C-2322-4012-AD05-A38FC0E17F37}"/>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6" name="テキスト ボックス 855">
          <a:extLst>
            <a:ext uri="{FF2B5EF4-FFF2-40B4-BE49-F238E27FC236}">
              <a16:creationId xmlns:a16="http://schemas.microsoft.com/office/drawing/2014/main" id="{93DB88B9-E1FD-4011-96AA-02BC4A39A866}"/>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類似団体と比較して、有形固定資産減価償却率が高い水準にある。 </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幼稚園・保育所、児童館については、建築後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年以上経過し老朽化が進み、有形固定資産減価償却率が上昇している。引き続き子育て世帯のニーズに対応しながら、施設の集約等について検討を進める。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学校施設については、建築後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年以上経過している施設が約半数以上を占めている。引き続き、学校施設長寿命化計画に基づく計画的な施設の点検・修繕により、不具合を未然に防止するとともに、適切な維持管理を行っていく。</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公営住宅については、一人当たり面積が類似団体平均、全国平均に比べて高い数値となっている。引き続き、公共施設等総合管理計画に基づく保有総量の縮減を進める。</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C461C75-43E0-405C-A38D-7DE7BD83BD6D}"/>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9F8BAE8-A171-4A9B-B5A0-0C904E345F0D}"/>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DD18320-7BC0-434A-B3A5-6B5465045789}"/>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735CD70-4D03-46B1-B737-362F571F51C4}"/>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山口県光市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E8FE8C7-AD94-4F10-878E-61217B2507FE}"/>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11D316F-30F6-47DC-8C43-AA8EC44B7D39}"/>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9AF492E-9956-4088-AA75-A96E3E01D45D}"/>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49EC633-BED5-418A-A07F-CB7BF4A83A52}"/>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DE618F9-A68E-42F0-9713-F0D59CB7AD57}"/>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D2AC103-3E2C-45BE-B840-53AFC22E3EBF}"/>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48,015
47,474
92.13
26,116,248
24,776,395
1,156,044
13,921,810
20,389,423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CD80F8D-0AFE-48F7-9BEB-3A51C8B3F978}"/>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DB7D280-13B0-496C-A8DB-73DB269B6EB1}"/>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877506C-FAED-4B18-B639-C4912553F51C}"/>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6.1
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B357817-36D1-42F9-AD4B-3DA7887183CB}"/>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30E598B-9ED4-407B-8392-1B2AE24F0483}"/>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B7DF7CA5-9110-4B75-A5AF-BAF046CAD0B8}"/>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14DCBB6-B36A-4505-901A-64B8BF21C6C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AACD3B2-61A1-491C-AB9E-AD2570BF862A}"/>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501E34B-FECC-4AD9-B993-180D1E421FED}"/>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2E78A25-477A-4B02-8C4B-51F0EB59BB25}"/>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A253125-98EE-47A9-9A33-6611EEDFE1F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7C5B0D7-5582-4C47-A03C-E2B924250963}"/>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3956B91-6033-4E6F-87A9-302A6C8F093D}"/>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CEB9BC7-C384-4CAA-AC5D-7A7AD1DB7983}"/>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D2D63F9-4237-457A-BE05-416B2F8D069C}"/>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4B9C583-28A7-4246-9DE4-4449202DC3FD}"/>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16BC338-860C-4510-A5B3-503697F5F89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9F96831-A4C8-49A9-8BAE-FC57FAA0E00D}"/>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9B316C4-1AFE-4921-B68C-2052EEE160C9}"/>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F10EC36-B6EE-4422-8CDF-E4468CFB85BE}"/>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6D447D21-598A-4176-B987-9C71595873C3}"/>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330DCFB-FA32-4902-927A-BF1149A73C05}"/>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6975837-2277-4011-9900-31918C51F1EE}"/>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91B23C3-802B-4133-BB40-788634834FD6}"/>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9CB27B7-EF94-427F-AD03-9847CCE231F1}"/>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3F894F2-5C93-4751-AB8D-3E6EF97D0BF6}"/>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638DD17-0E11-48A0-B24D-3D6992D909BE}"/>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EB42859-E5E2-4216-BE4E-6F55A190A7D1}"/>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8F40D25-7B5B-4A54-A6E1-AFFE49214D0E}"/>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27E6D594-CDBE-4785-81F4-8304F6E7976B}"/>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2043131-05C8-4273-897E-CEA29F6ED981}"/>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1755280B-3F75-431F-B66F-C28B6070C6FB}"/>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99EFDD21-785D-4D9D-9A6B-8C00D744D929}"/>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2DA563F1-A587-484E-A1FE-5585D768D476}"/>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4811D0A0-C0C2-4CD4-95D6-F989EF2C404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288B8ED6-35DD-4E9A-97AC-8AEEF73410CE}"/>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641CC6B7-C3F4-40C2-B683-45A7707188CC}"/>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9270CCD4-B789-447C-B8A0-872EA534E947}"/>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608B18CE-AE97-4F03-8C07-3109F69E5C26}"/>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DE019124-437B-463E-BD0B-805BC6B4FF02}"/>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9FDFDBEF-9A8A-42C5-BC2B-70126E76ADE5}"/>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92D424DA-1BB6-40CE-9940-2E1BB09F4D1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CFE872BB-D82E-4079-B307-E7B471C3476D}"/>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1978A9CC-EC33-4C49-AFB4-CE304B40B472}"/>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D5696530-7BD7-4564-B519-F0F7099A9E26}"/>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D91D3B51-9F84-4050-8296-522606BC645B}"/>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54973</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82B2571A-B549-4793-8D48-8B50F06FD358}"/>
            </a:ext>
          </a:extLst>
        </xdr:cNvPr>
        <xdr:cNvCxnSpPr/>
      </xdr:nvCxnSpPr>
      <xdr:spPr>
        <a:xfrm flipV="1">
          <a:off x="4634865" y="5712823"/>
          <a:ext cx="0" cy="1580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0F8D7F13-9783-4A11-AA15-1D8A7EE58CFA}"/>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7C594ECC-65F7-436C-BB5D-1AD93E41388D}"/>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1650</xdr:rowOff>
    </xdr:from>
    <xdr:ext cx="340478" cy="259045"/>
    <xdr:sp macro="" textlink="">
      <xdr:nvSpPr>
        <xdr:cNvPr id="61" name="【図書館】&#10;有形固定資産減価償却率最大値テキスト">
          <a:extLst>
            <a:ext uri="{FF2B5EF4-FFF2-40B4-BE49-F238E27FC236}">
              <a16:creationId xmlns:a16="http://schemas.microsoft.com/office/drawing/2014/main" id="{91CE7F29-93CD-4BE3-9F20-170AF248B6FB}"/>
            </a:ext>
          </a:extLst>
        </xdr:cNvPr>
        <xdr:cNvSpPr txBox="1"/>
      </xdr:nvSpPr>
      <xdr:spPr>
        <a:xfrm>
          <a:off x="4673600" y="548805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54973</xdr:rowOff>
    </xdr:from>
    <xdr:to>
      <xdr:col>24</xdr:col>
      <xdr:colOff>152400</xdr:colOff>
      <xdr:row>33</xdr:row>
      <xdr:rowOff>54973</xdr:rowOff>
    </xdr:to>
    <xdr:cxnSp macro="">
      <xdr:nvCxnSpPr>
        <xdr:cNvPr id="62" name="直線コネクタ 61">
          <a:extLst>
            <a:ext uri="{FF2B5EF4-FFF2-40B4-BE49-F238E27FC236}">
              <a16:creationId xmlns:a16="http://schemas.microsoft.com/office/drawing/2014/main" id="{A23E1C6E-A44B-4931-8EDC-21363BD16696}"/>
            </a:ext>
          </a:extLst>
        </xdr:cNvPr>
        <xdr:cNvCxnSpPr/>
      </xdr:nvCxnSpPr>
      <xdr:spPr>
        <a:xfrm>
          <a:off x="4546600" y="5712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76035</xdr:rowOff>
    </xdr:from>
    <xdr:ext cx="405111" cy="259045"/>
    <xdr:sp macro="" textlink="">
      <xdr:nvSpPr>
        <xdr:cNvPr id="63" name="【図書館】&#10;有形固定資産減価償却率平均値テキスト">
          <a:extLst>
            <a:ext uri="{FF2B5EF4-FFF2-40B4-BE49-F238E27FC236}">
              <a16:creationId xmlns:a16="http://schemas.microsoft.com/office/drawing/2014/main" id="{54FD9B56-2ABF-40DA-8429-B1C6FCFEDA61}"/>
            </a:ext>
          </a:extLst>
        </xdr:cNvPr>
        <xdr:cNvSpPr txBox="1"/>
      </xdr:nvSpPr>
      <xdr:spPr>
        <a:xfrm>
          <a:off x="4673600" y="62482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53158</xdr:rowOff>
    </xdr:from>
    <xdr:to>
      <xdr:col>24</xdr:col>
      <xdr:colOff>114300</xdr:colOff>
      <xdr:row>37</xdr:row>
      <xdr:rowOff>154758</xdr:rowOff>
    </xdr:to>
    <xdr:sp macro="" textlink="">
      <xdr:nvSpPr>
        <xdr:cNvPr id="64" name="フローチャート: 判断 63">
          <a:extLst>
            <a:ext uri="{FF2B5EF4-FFF2-40B4-BE49-F238E27FC236}">
              <a16:creationId xmlns:a16="http://schemas.microsoft.com/office/drawing/2014/main" id="{9148387D-847F-4E1C-AF66-139AA6F983A2}"/>
            </a:ext>
          </a:extLst>
        </xdr:cNvPr>
        <xdr:cNvSpPr/>
      </xdr:nvSpPr>
      <xdr:spPr>
        <a:xfrm>
          <a:off x="4584700" y="639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27033</xdr:rowOff>
    </xdr:from>
    <xdr:to>
      <xdr:col>20</xdr:col>
      <xdr:colOff>38100</xdr:colOff>
      <xdr:row>37</xdr:row>
      <xdr:rowOff>128633</xdr:rowOff>
    </xdr:to>
    <xdr:sp macro="" textlink="">
      <xdr:nvSpPr>
        <xdr:cNvPr id="65" name="フローチャート: 判断 64">
          <a:extLst>
            <a:ext uri="{FF2B5EF4-FFF2-40B4-BE49-F238E27FC236}">
              <a16:creationId xmlns:a16="http://schemas.microsoft.com/office/drawing/2014/main" id="{A6F4B24A-DFE5-4546-9103-881AAD4325DF}"/>
            </a:ext>
          </a:extLst>
        </xdr:cNvPr>
        <xdr:cNvSpPr/>
      </xdr:nvSpPr>
      <xdr:spPr>
        <a:xfrm>
          <a:off x="3746500" y="637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76019</xdr:rowOff>
    </xdr:from>
    <xdr:to>
      <xdr:col>15</xdr:col>
      <xdr:colOff>101600</xdr:colOff>
      <xdr:row>38</xdr:row>
      <xdr:rowOff>6169</xdr:rowOff>
    </xdr:to>
    <xdr:sp macro="" textlink="">
      <xdr:nvSpPr>
        <xdr:cNvPr id="66" name="フローチャート: 判断 65">
          <a:extLst>
            <a:ext uri="{FF2B5EF4-FFF2-40B4-BE49-F238E27FC236}">
              <a16:creationId xmlns:a16="http://schemas.microsoft.com/office/drawing/2014/main" id="{EBD42615-DCEA-4012-B103-7968665847D1}"/>
            </a:ext>
          </a:extLst>
        </xdr:cNvPr>
        <xdr:cNvSpPr/>
      </xdr:nvSpPr>
      <xdr:spPr>
        <a:xfrm>
          <a:off x="2857500" y="641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103777</xdr:rowOff>
    </xdr:from>
    <xdr:to>
      <xdr:col>10</xdr:col>
      <xdr:colOff>165100</xdr:colOff>
      <xdr:row>38</xdr:row>
      <xdr:rowOff>33927</xdr:rowOff>
    </xdr:to>
    <xdr:sp macro="" textlink="">
      <xdr:nvSpPr>
        <xdr:cNvPr id="67" name="フローチャート: 判断 66">
          <a:extLst>
            <a:ext uri="{FF2B5EF4-FFF2-40B4-BE49-F238E27FC236}">
              <a16:creationId xmlns:a16="http://schemas.microsoft.com/office/drawing/2014/main" id="{8FC03617-25F6-4E83-B71B-2A528433C20F}"/>
            </a:ext>
          </a:extLst>
        </xdr:cNvPr>
        <xdr:cNvSpPr/>
      </xdr:nvSpPr>
      <xdr:spPr>
        <a:xfrm>
          <a:off x="1968500" y="644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80917</xdr:rowOff>
    </xdr:from>
    <xdr:to>
      <xdr:col>6</xdr:col>
      <xdr:colOff>38100</xdr:colOff>
      <xdr:row>38</xdr:row>
      <xdr:rowOff>11068</xdr:rowOff>
    </xdr:to>
    <xdr:sp macro="" textlink="">
      <xdr:nvSpPr>
        <xdr:cNvPr id="68" name="フローチャート: 判断 67">
          <a:extLst>
            <a:ext uri="{FF2B5EF4-FFF2-40B4-BE49-F238E27FC236}">
              <a16:creationId xmlns:a16="http://schemas.microsoft.com/office/drawing/2014/main" id="{01C35A99-2805-4BEA-A401-827DF251E730}"/>
            </a:ext>
          </a:extLst>
        </xdr:cNvPr>
        <xdr:cNvSpPr/>
      </xdr:nvSpPr>
      <xdr:spPr>
        <a:xfrm>
          <a:off x="1079500" y="642456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657F604-AECA-4916-B94A-3F3B3C440AF7}"/>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092EC8F-342C-4B48-9EAB-BA522637B021}"/>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8DF33897-FAB7-43A2-A1C6-61BB905AE0D4}"/>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DDEB1F75-E989-4444-AE3E-1C1532EDD01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2E782662-B196-4D19-A9B8-2C9D7C85F825}"/>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71120</xdr:rowOff>
    </xdr:from>
    <xdr:to>
      <xdr:col>24</xdr:col>
      <xdr:colOff>114300</xdr:colOff>
      <xdr:row>41</xdr:row>
      <xdr:rowOff>1270</xdr:rowOff>
    </xdr:to>
    <xdr:sp macro="" textlink="">
      <xdr:nvSpPr>
        <xdr:cNvPr id="74" name="楕円 73">
          <a:extLst>
            <a:ext uri="{FF2B5EF4-FFF2-40B4-BE49-F238E27FC236}">
              <a16:creationId xmlns:a16="http://schemas.microsoft.com/office/drawing/2014/main" id="{7230D50B-1F53-4484-B6D5-696167B702FB}"/>
            </a:ext>
          </a:extLst>
        </xdr:cNvPr>
        <xdr:cNvSpPr/>
      </xdr:nvSpPr>
      <xdr:spPr>
        <a:xfrm>
          <a:off x="4584700" y="692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49547</xdr:rowOff>
    </xdr:from>
    <xdr:ext cx="405111" cy="259045"/>
    <xdr:sp macro="" textlink="">
      <xdr:nvSpPr>
        <xdr:cNvPr id="75" name="【図書館】&#10;有形固定資産減価償却率該当値テキスト">
          <a:extLst>
            <a:ext uri="{FF2B5EF4-FFF2-40B4-BE49-F238E27FC236}">
              <a16:creationId xmlns:a16="http://schemas.microsoft.com/office/drawing/2014/main" id="{F3C2DB2F-A317-43B7-9842-5A3BC679F876}"/>
            </a:ext>
          </a:extLst>
        </xdr:cNvPr>
        <xdr:cNvSpPr txBox="1"/>
      </xdr:nvSpPr>
      <xdr:spPr>
        <a:xfrm>
          <a:off x="4673600" y="690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85816</xdr:rowOff>
    </xdr:from>
    <xdr:to>
      <xdr:col>20</xdr:col>
      <xdr:colOff>38100</xdr:colOff>
      <xdr:row>41</xdr:row>
      <xdr:rowOff>15966</xdr:rowOff>
    </xdr:to>
    <xdr:sp macro="" textlink="">
      <xdr:nvSpPr>
        <xdr:cNvPr id="76" name="楕円 75">
          <a:extLst>
            <a:ext uri="{FF2B5EF4-FFF2-40B4-BE49-F238E27FC236}">
              <a16:creationId xmlns:a16="http://schemas.microsoft.com/office/drawing/2014/main" id="{C524CF3C-3166-4753-BC48-EEB807696BAA}"/>
            </a:ext>
          </a:extLst>
        </xdr:cNvPr>
        <xdr:cNvSpPr/>
      </xdr:nvSpPr>
      <xdr:spPr>
        <a:xfrm>
          <a:off x="3746500" y="6943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121920</xdr:rowOff>
    </xdr:from>
    <xdr:to>
      <xdr:col>24</xdr:col>
      <xdr:colOff>63500</xdr:colOff>
      <xdr:row>40</xdr:row>
      <xdr:rowOff>136616</xdr:rowOff>
    </xdr:to>
    <xdr:cxnSp macro="">
      <xdr:nvCxnSpPr>
        <xdr:cNvPr id="77" name="直線コネクタ 76">
          <a:extLst>
            <a:ext uri="{FF2B5EF4-FFF2-40B4-BE49-F238E27FC236}">
              <a16:creationId xmlns:a16="http://schemas.microsoft.com/office/drawing/2014/main" id="{3DCE027E-959F-48B6-B9F3-030D6AD06F01}"/>
            </a:ext>
          </a:extLst>
        </xdr:cNvPr>
        <xdr:cNvCxnSpPr/>
      </xdr:nvCxnSpPr>
      <xdr:spPr>
        <a:xfrm flipV="1">
          <a:off x="3797300" y="6979920"/>
          <a:ext cx="8382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46627</xdr:rowOff>
    </xdr:from>
    <xdr:to>
      <xdr:col>15</xdr:col>
      <xdr:colOff>101600</xdr:colOff>
      <xdr:row>40</xdr:row>
      <xdr:rowOff>148227</xdr:rowOff>
    </xdr:to>
    <xdr:sp macro="" textlink="">
      <xdr:nvSpPr>
        <xdr:cNvPr id="78" name="楕円 77">
          <a:extLst>
            <a:ext uri="{FF2B5EF4-FFF2-40B4-BE49-F238E27FC236}">
              <a16:creationId xmlns:a16="http://schemas.microsoft.com/office/drawing/2014/main" id="{CB294BC9-54C0-4EF6-AD53-242374A45348}"/>
            </a:ext>
          </a:extLst>
        </xdr:cNvPr>
        <xdr:cNvSpPr/>
      </xdr:nvSpPr>
      <xdr:spPr>
        <a:xfrm>
          <a:off x="2857500" y="6904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97427</xdr:rowOff>
    </xdr:from>
    <xdr:to>
      <xdr:col>19</xdr:col>
      <xdr:colOff>177800</xdr:colOff>
      <xdr:row>40</xdr:row>
      <xdr:rowOff>136616</xdr:rowOff>
    </xdr:to>
    <xdr:cxnSp macro="">
      <xdr:nvCxnSpPr>
        <xdr:cNvPr id="79" name="直線コネクタ 78">
          <a:extLst>
            <a:ext uri="{FF2B5EF4-FFF2-40B4-BE49-F238E27FC236}">
              <a16:creationId xmlns:a16="http://schemas.microsoft.com/office/drawing/2014/main" id="{A5CA02E4-5373-43E3-B2FB-432FADCB20D5}"/>
            </a:ext>
          </a:extLst>
        </xdr:cNvPr>
        <xdr:cNvCxnSpPr/>
      </xdr:nvCxnSpPr>
      <xdr:spPr>
        <a:xfrm>
          <a:off x="2908300" y="6955427"/>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5806</xdr:rowOff>
    </xdr:from>
    <xdr:to>
      <xdr:col>10</xdr:col>
      <xdr:colOff>165100</xdr:colOff>
      <xdr:row>40</xdr:row>
      <xdr:rowOff>107406</xdr:rowOff>
    </xdr:to>
    <xdr:sp macro="" textlink="">
      <xdr:nvSpPr>
        <xdr:cNvPr id="80" name="楕円 79">
          <a:extLst>
            <a:ext uri="{FF2B5EF4-FFF2-40B4-BE49-F238E27FC236}">
              <a16:creationId xmlns:a16="http://schemas.microsoft.com/office/drawing/2014/main" id="{2D0C2420-113C-4A9E-8D09-7769D1F540D0}"/>
            </a:ext>
          </a:extLst>
        </xdr:cNvPr>
        <xdr:cNvSpPr/>
      </xdr:nvSpPr>
      <xdr:spPr>
        <a:xfrm>
          <a:off x="1968500" y="686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56606</xdr:rowOff>
    </xdr:from>
    <xdr:to>
      <xdr:col>15</xdr:col>
      <xdr:colOff>50800</xdr:colOff>
      <xdr:row>40</xdr:row>
      <xdr:rowOff>97427</xdr:rowOff>
    </xdr:to>
    <xdr:cxnSp macro="">
      <xdr:nvCxnSpPr>
        <xdr:cNvPr id="81" name="直線コネクタ 80">
          <a:extLst>
            <a:ext uri="{FF2B5EF4-FFF2-40B4-BE49-F238E27FC236}">
              <a16:creationId xmlns:a16="http://schemas.microsoft.com/office/drawing/2014/main" id="{B249F505-E2BB-40E4-82E5-B606D2AD0911}"/>
            </a:ext>
          </a:extLst>
        </xdr:cNvPr>
        <xdr:cNvCxnSpPr/>
      </xdr:nvCxnSpPr>
      <xdr:spPr>
        <a:xfrm>
          <a:off x="2019300" y="6914606"/>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138067</xdr:rowOff>
    </xdr:from>
    <xdr:to>
      <xdr:col>6</xdr:col>
      <xdr:colOff>38100</xdr:colOff>
      <xdr:row>40</xdr:row>
      <xdr:rowOff>68217</xdr:rowOff>
    </xdr:to>
    <xdr:sp macro="" textlink="">
      <xdr:nvSpPr>
        <xdr:cNvPr id="82" name="楕円 81">
          <a:extLst>
            <a:ext uri="{FF2B5EF4-FFF2-40B4-BE49-F238E27FC236}">
              <a16:creationId xmlns:a16="http://schemas.microsoft.com/office/drawing/2014/main" id="{7A6BCA59-B2A3-4378-872E-75E4BF42F526}"/>
            </a:ext>
          </a:extLst>
        </xdr:cNvPr>
        <xdr:cNvSpPr/>
      </xdr:nvSpPr>
      <xdr:spPr>
        <a:xfrm>
          <a:off x="1079500" y="6824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17417</xdr:rowOff>
    </xdr:from>
    <xdr:to>
      <xdr:col>10</xdr:col>
      <xdr:colOff>114300</xdr:colOff>
      <xdr:row>40</xdr:row>
      <xdr:rowOff>56606</xdr:rowOff>
    </xdr:to>
    <xdr:cxnSp macro="">
      <xdr:nvCxnSpPr>
        <xdr:cNvPr id="83" name="直線コネクタ 82">
          <a:extLst>
            <a:ext uri="{FF2B5EF4-FFF2-40B4-BE49-F238E27FC236}">
              <a16:creationId xmlns:a16="http://schemas.microsoft.com/office/drawing/2014/main" id="{9802B613-24C4-4423-830B-7947CEFF54E0}"/>
            </a:ext>
          </a:extLst>
        </xdr:cNvPr>
        <xdr:cNvCxnSpPr/>
      </xdr:nvCxnSpPr>
      <xdr:spPr>
        <a:xfrm>
          <a:off x="1130300" y="6875417"/>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145160</xdr:rowOff>
    </xdr:from>
    <xdr:ext cx="405111" cy="259045"/>
    <xdr:sp macro="" textlink="">
      <xdr:nvSpPr>
        <xdr:cNvPr id="84" name="n_1aveValue【図書館】&#10;有形固定資産減価償却率">
          <a:extLst>
            <a:ext uri="{FF2B5EF4-FFF2-40B4-BE49-F238E27FC236}">
              <a16:creationId xmlns:a16="http://schemas.microsoft.com/office/drawing/2014/main" id="{70DB70C2-D181-46CE-B790-B8247BC5D359}"/>
            </a:ext>
          </a:extLst>
        </xdr:cNvPr>
        <xdr:cNvSpPr txBox="1"/>
      </xdr:nvSpPr>
      <xdr:spPr>
        <a:xfrm>
          <a:off x="3582044" y="6145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22696</xdr:rowOff>
    </xdr:from>
    <xdr:ext cx="405111" cy="259045"/>
    <xdr:sp macro="" textlink="">
      <xdr:nvSpPr>
        <xdr:cNvPr id="85" name="n_2aveValue【図書館】&#10;有形固定資産減価償却率">
          <a:extLst>
            <a:ext uri="{FF2B5EF4-FFF2-40B4-BE49-F238E27FC236}">
              <a16:creationId xmlns:a16="http://schemas.microsoft.com/office/drawing/2014/main" id="{F1649ECD-1814-4859-8190-4E5A10511F25}"/>
            </a:ext>
          </a:extLst>
        </xdr:cNvPr>
        <xdr:cNvSpPr txBox="1"/>
      </xdr:nvSpPr>
      <xdr:spPr>
        <a:xfrm>
          <a:off x="2705744" y="6194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50454</xdr:rowOff>
    </xdr:from>
    <xdr:ext cx="405111" cy="259045"/>
    <xdr:sp macro="" textlink="">
      <xdr:nvSpPr>
        <xdr:cNvPr id="86" name="n_3aveValue【図書館】&#10;有形固定資産減価償却率">
          <a:extLst>
            <a:ext uri="{FF2B5EF4-FFF2-40B4-BE49-F238E27FC236}">
              <a16:creationId xmlns:a16="http://schemas.microsoft.com/office/drawing/2014/main" id="{C8B484DD-C301-4E7D-A616-12822EB5687B}"/>
            </a:ext>
          </a:extLst>
        </xdr:cNvPr>
        <xdr:cNvSpPr txBox="1"/>
      </xdr:nvSpPr>
      <xdr:spPr>
        <a:xfrm>
          <a:off x="1816744" y="622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27594</xdr:rowOff>
    </xdr:from>
    <xdr:ext cx="405111" cy="259045"/>
    <xdr:sp macro="" textlink="">
      <xdr:nvSpPr>
        <xdr:cNvPr id="87" name="n_4aveValue【図書館】&#10;有形固定資産減価償却率">
          <a:extLst>
            <a:ext uri="{FF2B5EF4-FFF2-40B4-BE49-F238E27FC236}">
              <a16:creationId xmlns:a16="http://schemas.microsoft.com/office/drawing/2014/main" id="{09EAE83C-13E9-4B65-90D8-A3B144AB29A8}"/>
            </a:ext>
          </a:extLst>
        </xdr:cNvPr>
        <xdr:cNvSpPr txBox="1"/>
      </xdr:nvSpPr>
      <xdr:spPr>
        <a:xfrm>
          <a:off x="927744" y="6199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7093</xdr:rowOff>
    </xdr:from>
    <xdr:ext cx="405111" cy="259045"/>
    <xdr:sp macro="" textlink="">
      <xdr:nvSpPr>
        <xdr:cNvPr id="88" name="n_1mainValue【図書館】&#10;有形固定資産減価償却率">
          <a:extLst>
            <a:ext uri="{FF2B5EF4-FFF2-40B4-BE49-F238E27FC236}">
              <a16:creationId xmlns:a16="http://schemas.microsoft.com/office/drawing/2014/main" id="{5636B124-F6CE-44DA-9581-2633143C3C82}"/>
            </a:ext>
          </a:extLst>
        </xdr:cNvPr>
        <xdr:cNvSpPr txBox="1"/>
      </xdr:nvSpPr>
      <xdr:spPr>
        <a:xfrm>
          <a:off x="3582044" y="7036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139354</xdr:rowOff>
    </xdr:from>
    <xdr:ext cx="405111" cy="259045"/>
    <xdr:sp macro="" textlink="">
      <xdr:nvSpPr>
        <xdr:cNvPr id="89" name="n_2mainValue【図書館】&#10;有形固定資産減価償却率">
          <a:extLst>
            <a:ext uri="{FF2B5EF4-FFF2-40B4-BE49-F238E27FC236}">
              <a16:creationId xmlns:a16="http://schemas.microsoft.com/office/drawing/2014/main" id="{D8957FF0-301E-4AB1-B8FA-F61D73CCD87F}"/>
            </a:ext>
          </a:extLst>
        </xdr:cNvPr>
        <xdr:cNvSpPr txBox="1"/>
      </xdr:nvSpPr>
      <xdr:spPr>
        <a:xfrm>
          <a:off x="2705744" y="6997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98533</xdr:rowOff>
    </xdr:from>
    <xdr:ext cx="405111" cy="259045"/>
    <xdr:sp macro="" textlink="">
      <xdr:nvSpPr>
        <xdr:cNvPr id="90" name="n_3mainValue【図書館】&#10;有形固定資産減価償却率">
          <a:extLst>
            <a:ext uri="{FF2B5EF4-FFF2-40B4-BE49-F238E27FC236}">
              <a16:creationId xmlns:a16="http://schemas.microsoft.com/office/drawing/2014/main" id="{DBB18166-B71E-4A1C-AC47-B6FED7255A3E}"/>
            </a:ext>
          </a:extLst>
        </xdr:cNvPr>
        <xdr:cNvSpPr txBox="1"/>
      </xdr:nvSpPr>
      <xdr:spPr>
        <a:xfrm>
          <a:off x="1816744" y="6956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59344</xdr:rowOff>
    </xdr:from>
    <xdr:ext cx="405111" cy="259045"/>
    <xdr:sp macro="" textlink="">
      <xdr:nvSpPr>
        <xdr:cNvPr id="91" name="n_4mainValue【図書館】&#10;有形固定資産減価償却率">
          <a:extLst>
            <a:ext uri="{FF2B5EF4-FFF2-40B4-BE49-F238E27FC236}">
              <a16:creationId xmlns:a16="http://schemas.microsoft.com/office/drawing/2014/main" id="{8B5E7A42-D9B1-49F9-974C-494E5558D0BC}"/>
            </a:ext>
          </a:extLst>
        </xdr:cNvPr>
        <xdr:cNvSpPr txBox="1"/>
      </xdr:nvSpPr>
      <xdr:spPr>
        <a:xfrm>
          <a:off x="927744" y="6917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C34E2969-45F7-4BE6-B34A-E3B8EA168CCB}"/>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CCD5272E-861C-40DC-8386-3F2AA4E9ADC4}"/>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C1F7E4FF-5DC4-4626-83DF-12439C7B8CF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981320E3-FEB2-45BE-AE93-BDFC39D6D39F}"/>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352486-EBC7-4BC7-9261-5656FEC6D933}"/>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47F91E94-98C3-46CA-AB47-31D2FF5A5264}"/>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9F67C32C-EFC0-43A4-A342-918BFF5C2A06}"/>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B11D3547-3748-43C2-9BDE-50BD3AAAA72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3F739313-2AE8-4F41-8E13-F60BD07A99E2}"/>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C84E96C6-3B74-44F2-9E7F-BFBA3464D894}"/>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107B808F-CB25-4F99-B9FB-A7A0AE63EABF}"/>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15670861-882C-4ABF-9724-6623F77FF16B}"/>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AF9E6084-3A06-4E22-8EA3-5605596ACC81}"/>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31913CDD-BDE4-4B70-BD88-273790782849}"/>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C31D8D30-5E74-489E-AD1B-9C3C03C6B3BE}"/>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3C1A2624-5ECA-4847-8EB0-B4EF14226A5B}"/>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69C9A3A7-2666-4B2E-9A25-0EAC9008ACE7}"/>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1BE39FDC-09CD-4E98-917C-552356D0693D}"/>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8C56A2DD-5CB4-4AA4-BA72-0B660BEB7A45}"/>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0E7556BF-0588-402A-BAD5-C25D0868246B}"/>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AA041F84-D722-43B1-BFC4-C22997EF3D1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A6D24434-E2A7-41B0-BA77-CEA9E59FA8EF}"/>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FAB496EA-AD90-4DAB-9365-F802B5744BBC}"/>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68580</xdr:rowOff>
    </xdr:from>
    <xdr:to>
      <xdr:col>54</xdr:col>
      <xdr:colOff>189865</xdr:colOff>
      <xdr:row>41</xdr:row>
      <xdr:rowOff>87630</xdr:rowOff>
    </xdr:to>
    <xdr:cxnSp macro="">
      <xdr:nvCxnSpPr>
        <xdr:cNvPr id="115" name="直線コネクタ 114">
          <a:extLst>
            <a:ext uri="{FF2B5EF4-FFF2-40B4-BE49-F238E27FC236}">
              <a16:creationId xmlns:a16="http://schemas.microsoft.com/office/drawing/2014/main" id="{56585D16-FC68-4451-8E89-FF7A1D5DA31D}"/>
            </a:ext>
          </a:extLst>
        </xdr:cNvPr>
        <xdr:cNvCxnSpPr/>
      </xdr:nvCxnSpPr>
      <xdr:spPr>
        <a:xfrm flipV="1">
          <a:off x="10476865" y="5897880"/>
          <a:ext cx="0" cy="1219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91457</xdr:rowOff>
    </xdr:from>
    <xdr:ext cx="469744" cy="259045"/>
    <xdr:sp macro="" textlink="">
      <xdr:nvSpPr>
        <xdr:cNvPr id="116" name="【図書館】&#10;一人当たり面積最小値テキスト">
          <a:extLst>
            <a:ext uri="{FF2B5EF4-FFF2-40B4-BE49-F238E27FC236}">
              <a16:creationId xmlns:a16="http://schemas.microsoft.com/office/drawing/2014/main" id="{BE48C68E-9BD3-4E19-92ED-C99E7D34EE52}"/>
            </a:ext>
          </a:extLst>
        </xdr:cNvPr>
        <xdr:cNvSpPr txBox="1"/>
      </xdr:nvSpPr>
      <xdr:spPr>
        <a:xfrm>
          <a:off x="10515600" y="712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17" name="直線コネクタ 116">
          <a:extLst>
            <a:ext uri="{FF2B5EF4-FFF2-40B4-BE49-F238E27FC236}">
              <a16:creationId xmlns:a16="http://schemas.microsoft.com/office/drawing/2014/main" id="{A67F960C-2553-47F1-9D3C-638BEC43922B}"/>
            </a:ext>
          </a:extLst>
        </xdr:cNvPr>
        <xdr:cNvCxnSpPr/>
      </xdr:nvCxnSpPr>
      <xdr:spPr>
        <a:xfrm>
          <a:off x="10388600" y="711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15257</xdr:rowOff>
    </xdr:from>
    <xdr:ext cx="469744" cy="259045"/>
    <xdr:sp macro="" textlink="">
      <xdr:nvSpPr>
        <xdr:cNvPr id="118" name="【図書館】&#10;一人当たり面積最大値テキスト">
          <a:extLst>
            <a:ext uri="{FF2B5EF4-FFF2-40B4-BE49-F238E27FC236}">
              <a16:creationId xmlns:a16="http://schemas.microsoft.com/office/drawing/2014/main" id="{265E5EF9-DF6B-4195-B0AB-BB9A2C6E525B}"/>
            </a:ext>
          </a:extLst>
        </xdr:cNvPr>
        <xdr:cNvSpPr txBox="1"/>
      </xdr:nvSpPr>
      <xdr:spPr>
        <a:xfrm>
          <a:off x="10515600" y="5673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68580</xdr:rowOff>
    </xdr:from>
    <xdr:to>
      <xdr:col>55</xdr:col>
      <xdr:colOff>88900</xdr:colOff>
      <xdr:row>34</xdr:row>
      <xdr:rowOff>68580</xdr:rowOff>
    </xdr:to>
    <xdr:cxnSp macro="">
      <xdr:nvCxnSpPr>
        <xdr:cNvPr id="119" name="直線コネクタ 118">
          <a:extLst>
            <a:ext uri="{FF2B5EF4-FFF2-40B4-BE49-F238E27FC236}">
              <a16:creationId xmlns:a16="http://schemas.microsoft.com/office/drawing/2014/main" id="{93CDB003-C45C-45B7-B6FB-95875F815ED7}"/>
            </a:ext>
          </a:extLst>
        </xdr:cNvPr>
        <xdr:cNvCxnSpPr/>
      </xdr:nvCxnSpPr>
      <xdr:spPr>
        <a:xfrm>
          <a:off x="10388600" y="5897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154957</xdr:rowOff>
    </xdr:from>
    <xdr:ext cx="469744" cy="259045"/>
    <xdr:sp macro="" textlink="">
      <xdr:nvSpPr>
        <xdr:cNvPr id="120" name="【図書館】&#10;一人当たり面積平均値テキスト">
          <a:extLst>
            <a:ext uri="{FF2B5EF4-FFF2-40B4-BE49-F238E27FC236}">
              <a16:creationId xmlns:a16="http://schemas.microsoft.com/office/drawing/2014/main" id="{F42EE9C2-BB8D-4620-B516-D86B394710A2}"/>
            </a:ext>
          </a:extLst>
        </xdr:cNvPr>
        <xdr:cNvSpPr txBox="1"/>
      </xdr:nvSpPr>
      <xdr:spPr>
        <a:xfrm>
          <a:off x="10515600" y="64986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132080</xdr:rowOff>
    </xdr:from>
    <xdr:to>
      <xdr:col>55</xdr:col>
      <xdr:colOff>50800</xdr:colOff>
      <xdr:row>39</xdr:row>
      <xdr:rowOff>62230</xdr:rowOff>
    </xdr:to>
    <xdr:sp macro="" textlink="">
      <xdr:nvSpPr>
        <xdr:cNvPr id="121" name="フローチャート: 判断 120">
          <a:extLst>
            <a:ext uri="{FF2B5EF4-FFF2-40B4-BE49-F238E27FC236}">
              <a16:creationId xmlns:a16="http://schemas.microsoft.com/office/drawing/2014/main" id="{1BBBECE2-2C7F-49E9-A0B2-8999998B9B6B}"/>
            </a:ext>
          </a:extLst>
        </xdr:cNvPr>
        <xdr:cNvSpPr/>
      </xdr:nvSpPr>
      <xdr:spPr>
        <a:xfrm>
          <a:off x="10426700" y="664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139700</xdr:rowOff>
    </xdr:from>
    <xdr:to>
      <xdr:col>50</xdr:col>
      <xdr:colOff>165100</xdr:colOff>
      <xdr:row>39</xdr:row>
      <xdr:rowOff>69850</xdr:rowOff>
    </xdr:to>
    <xdr:sp macro="" textlink="">
      <xdr:nvSpPr>
        <xdr:cNvPr id="122" name="フローチャート: 判断 121">
          <a:extLst>
            <a:ext uri="{FF2B5EF4-FFF2-40B4-BE49-F238E27FC236}">
              <a16:creationId xmlns:a16="http://schemas.microsoft.com/office/drawing/2014/main" id="{B35A9A87-4690-4B26-8A5B-AE1210D92A2B}"/>
            </a:ext>
          </a:extLst>
        </xdr:cNvPr>
        <xdr:cNvSpPr/>
      </xdr:nvSpPr>
      <xdr:spPr>
        <a:xfrm>
          <a:off x="9588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154940</xdr:rowOff>
    </xdr:from>
    <xdr:to>
      <xdr:col>46</xdr:col>
      <xdr:colOff>38100</xdr:colOff>
      <xdr:row>39</xdr:row>
      <xdr:rowOff>85090</xdr:rowOff>
    </xdr:to>
    <xdr:sp macro="" textlink="">
      <xdr:nvSpPr>
        <xdr:cNvPr id="123" name="フローチャート: 判断 122">
          <a:extLst>
            <a:ext uri="{FF2B5EF4-FFF2-40B4-BE49-F238E27FC236}">
              <a16:creationId xmlns:a16="http://schemas.microsoft.com/office/drawing/2014/main" id="{612B29E2-C54C-49E5-ABF1-D947CE8C4D48}"/>
            </a:ext>
          </a:extLst>
        </xdr:cNvPr>
        <xdr:cNvSpPr/>
      </xdr:nvSpPr>
      <xdr:spPr>
        <a:xfrm>
          <a:off x="8699500" y="6670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170180</xdr:rowOff>
    </xdr:from>
    <xdr:to>
      <xdr:col>41</xdr:col>
      <xdr:colOff>101600</xdr:colOff>
      <xdr:row>39</xdr:row>
      <xdr:rowOff>100330</xdr:rowOff>
    </xdr:to>
    <xdr:sp macro="" textlink="">
      <xdr:nvSpPr>
        <xdr:cNvPr id="124" name="フローチャート: 判断 123">
          <a:extLst>
            <a:ext uri="{FF2B5EF4-FFF2-40B4-BE49-F238E27FC236}">
              <a16:creationId xmlns:a16="http://schemas.microsoft.com/office/drawing/2014/main" id="{D0CC75B9-AFE7-493E-9AD1-C0E32F62CF84}"/>
            </a:ext>
          </a:extLst>
        </xdr:cNvPr>
        <xdr:cNvSpPr/>
      </xdr:nvSpPr>
      <xdr:spPr>
        <a:xfrm>
          <a:off x="7810500" y="668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36830</xdr:rowOff>
    </xdr:from>
    <xdr:to>
      <xdr:col>36</xdr:col>
      <xdr:colOff>165100</xdr:colOff>
      <xdr:row>39</xdr:row>
      <xdr:rowOff>138430</xdr:rowOff>
    </xdr:to>
    <xdr:sp macro="" textlink="">
      <xdr:nvSpPr>
        <xdr:cNvPr id="125" name="フローチャート: 判断 124">
          <a:extLst>
            <a:ext uri="{FF2B5EF4-FFF2-40B4-BE49-F238E27FC236}">
              <a16:creationId xmlns:a16="http://schemas.microsoft.com/office/drawing/2014/main" id="{F5063691-E689-420E-AF8A-C3E57AA3EBDA}"/>
            </a:ext>
          </a:extLst>
        </xdr:cNvPr>
        <xdr:cNvSpPr/>
      </xdr:nvSpPr>
      <xdr:spPr>
        <a:xfrm>
          <a:off x="6921500" y="672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E60F2921-6CF0-451F-AEAC-E99CAEE89FD7}"/>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8B7F1F80-AC24-4F1C-BF32-746403A757E3}"/>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F6452B58-007E-4156-BAF7-D114445CB5A6}"/>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5B0D2995-63B3-4FC6-B5DF-5D0FD688686D}"/>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4EB6B966-2701-46FD-8621-9EA178FA0D1B}"/>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93980</xdr:rowOff>
    </xdr:from>
    <xdr:to>
      <xdr:col>55</xdr:col>
      <xdr:colOff>50800</xdr:colOff>
      <xdr:row>41</xdr:row>
      <xdr:rowOff>24130</xdr:rowOff>
    </xdr:to>
    <xdr:sp macro="" textlink="">
      <xdr:nvSpPr>
        <xdr:cNvPr id="131" name="楕円 130">
          <a:extLst>
            <a:ext uri="{FF2B5EF4-FFF2-40B4-BE49-F238E27FC236}">
              <a16:creationId xmlns:a16="http://schemas.microsoft.com/office/drawing/2014/main" id="{25848EB8-D422-48A5-B523-FADD371CC01C}"/>
            </a:ext>
          </a:extLst>
        </xdr:cNvPr>
        <xdr:cNvSpPr/>
      </xdr:nvSpPr>
      <xdr:spPr>
        <a:xfrm>
          <a:off x="10426700" y="695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8907</xdr:rowOff>
    </xdr:from>
    <xdr:ext cx="469744" cy="259045"/>
    <xdr:sp macro="" textlink="">
      <xdr:nvSpPr>
        <xdr:cNvPr id="132" name="【図書館】&#10;一人当たり面積該当値テキスト">
          <a:extLst>
            <a:ext uri="{FF2B5EF4-FFF2-40B4-BE49-F238E27FC236}">
              <a16:creationId xmlns:a16="http://schemas.microsoft.com/office/drawing/2014/main" id="{01AAED18-244B-4ABB-B2BC-03CF551E7F76}"/>
            </a:ext>
          </a:extLst>
        </xdr:cNvPr>
        <xdr:cNvSpPr txBox="1"/>
      </xdr:nvSpPr>
      <xdr:spPr>
        <a:xfrm>
          <a:off x="10515600" y="6866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101600</xdr:rowOff>
    </xdr:from>
    <xdr:to>
      <xdr:col>50</xdr:col>
      <xdr:colOff>165100</xdr:colOff>
      <xdr:row>41</xdr:row>
      <xdr:rowOff>31750</xdr:rowOff>
    </xdr:to>
    <xdr:sp macro="" textlink="">
      <xdr:nvSpPr>
        <xdr:cNvPr id="133" name="楕円 132">
          <a:extLst>
            <a:ext uri="{FF2B5EF4-FFF2-40B4-BE49-F238E27FC236}">
              <a16:creationId xmlns:a16="http://schemas.microsoft.com/office/drawing/2014/main" id="{3D5CB335-8EE3-4BE8-BFD7-BFC4AC077204}"/>
            </a:ext>
          </a:extLst>
        </xdr:cNvPr>
        <xdr:cNvSpPr/>
      </xdr:nvSpPr>
      <xdr:spPr>
        <a:xfrm>
          <a:off x="9588500" y="695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144780</xdr:rowOff>
    </xdr:from>
    <xdr:to>
      <xdr:col>55</xdr:col>
      <xdr:colOff>0</xdr:colOff>
      <xdr:row>40</xdr:row>
      <xdr:rowOff>152400</xdr:rowOff>
    </xdr:to>
    <xdr:cxnSp macro="">
      <xdr:nvCxnSpPr>
        <xdr:cNvPr id="134" name="直線コネクタ 133">
          <a:extLst>
            <a:ext uri="{FF2B5EF4-FFF2-40B4-BE49-F238E27FC236}">
              <a16:creationId xmlns:a16="http://schemas.microsoft.com/office/drawing/2014/main" id="{D25C02D2-D3AB-4CDD-92C3-AB89A0C12A48}"/>
            </a:ext>
          </a:extLst>
        </xdr:cNvPr>
        <xdr:cNvCxnSpPr/>
      </xdr:nvCxnSpPr>
      <xdr:spPr>
        <a:xfrm flipV="1">
          <a:off x="9639300" y="700278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101600</xdr:rowOff>
    </xdr:from>
    <xdr:to>
      <xdr:col>46</xdr:col>
      <xdr:colOff>38100</xdr:colOff>
      <xdr:row>41</xdr:row>
      <xdr:rowOff>31750</xdr:rowOff>
    </xdr:to>
    <xdr:sp macro="" textlink="">
      <xdr:nvSpPr>
        <xdr:cNvPr id="135" name="楕円 134">
          <a:extLst>
            <a:ext uri="{FF2B5EF4-FFF2-40B4-BE49-F238E27FC236}">
              <a16:creationId xmlns:a16="http://schemas.microsoft.com/office/drawing/2014/main" id="{84CAADDD-76A7-474B-AFCC-FB69DFCBE4C6}"/>
            </a:ext>
          </a:extLst>
        </xdr:cNvPr>
        <xdr:cNvSpPr/>
      </xdr:nvSpPr>
      <xdr:spPr>
        <a:xfrm>
          <a:off x="8699500" y="695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152400</xdr:rowOff>
    </xdr:from>
    <xdr:to>
      <xdr:col>50</xdr:col>
      <xdr:colOff>114300</xdr:colOff>
      <xdr:row>40</xdr:row>
      <xdr:rowOff>152400</xdr:rowOff>
    </xdr:to>
    <xdr:cxnSp macro="">
      <xdr:nvCxnSpPr>
        <xdr:cNvPr id="136" name="直線コネクタ 135">
          <a:extLst>
            <a:ext uri="{FF2B5EF4-FFF2-40B4-BE49-F238E27FC236}">
              <a16:creationId xmlns:a16="http://schemas.microsoft.com/office/drawing/2014/main" id="{A681CB6B-4940-4021-9C96-BE4057883FAF}"/>
            </a:ext>
          </a:extLst>
        </xdr:cNvPr>
        <xdr:cNvCxnSpPr/>
      </xdr:nvCxnSpPr>
      <xdr:spPr>
        <a:xfrm>
          <a:off x="8750300" y="7010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109220</xdr:rowOff>
    </xdr:from>
    <xdr:to>
      <xdr:col>41</xdr:col>
      <xdr:colOff>101600</xdr:colOff>
      <xdr:row>41</xdr:row>
      <xdr:rowOff>39370</xdr:rowOff>
    </xdr:to>
    <xdr:sp macro="" textlink="">
      <xdr:nvSpPr>
        <xdr:cNvPr id="137" name="楕円 136">
          <a:extLst>
            <a:ext uri="{FF2B5EF4-FFF2-40B4-BE49-F238E27FC236}">
              <a16:creationId xmlns:a16="http://schemas.microsoft.com/office/drawing/2014/main" id="{193E41A6-0C53-40E3-8BCD-DA143A15102E}"/>
            </a:ext>
          </a:extLst>
        </xdr:cNvPr>
        <xdr:cNvSpPr/>
      </xdr:nvSpPr>
      <xdr:spPr>
        <a:xfrm>
          <a:off x="7810500" y="696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152400</xdr:rowOff>
    </xdr:from>
    <xdr:to>
      <xdr:col>45</xdr:col>
      <xdr:colOff>177800</xdr:colOff>
      <xdr:row>40</xdr:row>
      <xdr:rowOff>160020</xdr:rowOff>
    </xdr:to>
    <xdr:cxnSp macro="">
      <xdr:nvCxnSpPr>
        <xdr:cNvPr id="138" name="直線コネクタ 137">
          <a:extLst>
            <a:ext uri="{FF2B5EF4-FFF2-40B4-BE49-F238E27FC236}">
              <a16:creationId xmlns:a16="http://schemas.microsoft.com/office/drawing/2014/main" id="{B73F4E0E-059D-46AF-8E38-0C13CF567569}"/>
            </a:ext>
          </a:extLst>
        </xdr:cNvPr>
        <xdr:cNvCxnSpPr/>
      </xdr:nvCxnSpPr>
      <xdr:spPr>
        <a:xfrm flipV="1">
          <a:off x="7861300" y="70104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109220</xdr:rowOff>
    </xdr:from>
    <xdr:to>
      <xdr:col>36</xdr:col>
      <xdr:colOff>165100</xdr:colOff>
      <xdr:row>41</xdr:row>
      <xdr:rowOff>39370</xdr:rowOff>
    </xdr:to>
    <xdr:sp macro="" textlink="">
      <xdr:nvSpPr>
        <xdr:cNvPr id="139" name="楕円 138">
          <a:extLst>
            <a:ext uri="{FF2B5EF4-FFF2-40B4-BE49-F238E27FC236}">
              <a16:creationId xmlns:a16="http://schemas.microsoft.com/office/drawing/2014/main" id="{E45C4713-335B-4A5F-8B73-69E91AFEC669}"/>
            </a:ext>
          </a:extLst>
        </xdr:cNvPr>
        <xdr:cNvSpPr/>
      </xdr:nvSpPr>
      <xdr:spPr>
        <a:xfrm>
          <a:off x="6921500" y="696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160020</xdr:rowOff>
    </xdr:from>
    <xdr:to>
      <xdr:col>41</xdr:col>
      <xdr:colOff>50800</xdr:colOff>
      <xdr:row>40</xdr:row>
      <xdr:rowOff>160020</xdr:rowOff>
    </xdr:to>
    <xdr:cxnSp macro="">
      <xdr:nvCxnSpPr>
        <xdr:cNvPr id="140" name="直線コネクタ 139">
          <a:extLst>
            <a:ext uri="{FF2B5EF4-FFF2-40B4-BE49-F238E27FC236}">
              <a16:creationId xmlns:a16="http://schemas.microsoft.com/office/drawing/2014/main" id="{AAC94798-DBFD-4B43-8F23-4C88832E9D8A}"/>
            </a:ext>
          </a:extLst>
        </xdr:cNvPr>
        <xdr:cNvCxnSpPr/>
      </xdr:nvCxnSpPr>
      <xdr:spPr>
        <a:xfrm>
          <a:off x="6972300" y="70180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86377</xdr:rowOff>
    </xdr:from>
    <xdr:ext cx="469744" cy="259045"/>
    <xdr:sp macro="" textlink="">
      <xdr:nvSpPr>
        <xdr:cNvPr id="141" name="n_1aveValue【図書館】&#10;一人当たり面積">
          <a:extLst>
            <a:ext uri="{FF2B5EF4-FFF2-40B4-BE49-F238E27FC236}">
              <a16:creationId xmlns:a16="http://schemas.microsoft.com/office/drawing/2014/main" id="{9B2270CF-4156-4911-893A-144FEDBDE9E9}"/>
            </a:ext>
          </a:extLst>
        </xdr:cNvPr>
        <xdr:cNvSpPr txBox="1"/>
      </xdr:nvSpPr>
      <xdr:spPr>
        <a:xfrm>
          <a:off x="93917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101617</xdr:rowOff>
    </xdr:from>
    <xdr:ext cx="469744" cy="259045"/>
    <xdr:sp macro="" textlink="">
      <xdr:nvSpPr>
        <xdr:cNvPr id="142" name="n_2aveValue【図書館】&#10;一人当たり面積">
          <a:extLst>
            <a:ext uri="{FF2B5EF4-FFF2-40B4-BE49-F238E27FC236}">
              <a16:creationId xmlns:a16="http://schemas.microsoft.com/office/drawing/2014/main" id="{985C9234-EAF5-43FC-A2E0-113AAAB89E66}"/>
            </a:ext>
          </a:extLst>
        </xdr:cNvPr>
        <xdr:cNvSpPr txBox="1"/>
      </xdr:nvSpPr>
      <xdr:spPr>
        <a:xfrm>
          <a:off x="8515427" y="6445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116857</xdr:rowOff>
    </xdr:from>
    <xdr:ext cx="469744" cy="259045"/>
    <xdr:sp macro="" textlink="">
      <xdr:nvSpPr>
        <xdr:cNvPr id="143" name="n_3aveValue【図書館】&#10;一人当たり面積">
          <a:extLst>
            <a:ext uri="{FF2B5EF4-FFF2-40B4-BE49-F238E27FC236}">
              <a16:creationId xmlns:a16="http://schemas.microsoft.com/office/drawing/2014/main" id="{8F9B79D5-30F3-45B0-AADB-835582A101B6}"/>
            </a:ext>
          </a:extLst>
        </xdr:cNvPr>
        <xdr:cNvSpPr txBox="1"/>
      </xdr:nvSpPr>
      <xdr:spPr>
        <a:xfrm>
          <a:off x="7626427" y="6460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154957</xdr:rowOff>
    </xdr:from>
    <xdr:ext cx="469744" cy="259045"/>
    <xdr:sp macro="" textlink="">
      <xdr:nvSpPr>
        <xdr:cNvPr id="144" name="n_4aveValue【図書館】&#10;一人当たり面積">
          <a:extLst>
            <a:ext uri="{FF2B5EF4-FFF2-40B4-BE49-F238E27FC236}">
              <a16:creationId xmlns:a16="http://schemas.microsoft.com/office/drawing/2014/main" id="{7E614FC3-DDDD-4ABC-9646-0BCC7131C144}"/>
            </a:ext>
          </a:extLst>
        </xdr:cNvPr>
        <xdr:cNvSpPr txBox="1"/>
      </xdr:nvSpPr>
      <xdr:spPr>
        <a:xfrm>
          <a:off x="6737427" y="649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22877</xdr:rowOff>
    </xdr:from>
    <xdr:ext cx="469744" cy="259045"/>
    <xdr:sp macro="" textlink="">
      <xdr:nvSpPr>
        <xdr:cNvPr id="145" name="n_1mainValue【図書館】&#10;一人当たり面積">
          <a:extLst>
            <a:ext uri="{FF2B5EF4-FFF2-40B4-BE49-F238E27FC236}">
              <a16:creationId xmlns:a16="http://schemas.microsoft.com/office/drawing/2014/main" id="{034D3D2A-8E66-4F12-A890-4EA1F832C528}"/>
            </a:ext>
          </a:extLst>
        </xdr:cNvPr>
        <xdr:cNvSpPr txBox="1"/>
      </xdr:nvSpPr>
      <xdr:spPr>
        <a:xfrm>
          <a:off x="9391727" y="705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22877</xdr:rowOff>
    </xdr:from>
    <xdr:ext cx="469744" cy="259045"/>
    <xdr:sp macro="" textlink="">
      <xdr:nvSpPr>
        <xdr:cNvPr id="146" name="n_2mainValue【図書館】&#10;一人当たり面積">
          <a:extLst>
            <a:ext uri="{FF2B5EF4-FFF2-40B4-BE49-F238E27FC236}">
              <a16:creationId xmlns:a16="http://schemas.microsoft.com/office/drawing/2014/main" id="{3E446E3D-85EA-450C-BE92-FDF2D5445647}"/>
            </a:ext>
          </a:extLst>
        </xdr:cNvPr>
        <xdr:cNvSpPr txBox="1"/>
      </xdr:nvSpPr>
      <xdr:spPr>
        <a:xfrm>
          <a:off x="8515427" y="705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30497</xdr:rowOff>
    </xdr:from>
    <xdr:ext cx="469744" cy="259045"/>
    <xdr:sp macro="" textlink="">
      <xdr:nvSpPr>
        <xdr:cNvPr id="147" name="n_3mainValue【図書館】&#10;一人当たり面積">
          <a:extLst>
            <a:ext uri="{FF2B5EF4-FFF2-40B4-BE49-F238E27FC236}">
              <a16:creationId xmlns:a16="http://schemas.microsoft.com/office/drawing/2014/main" id="{FB1573B4-F10B-4A9F-9F6B-5EBAC522B076}"/>
            </a:ext>
          </a:extLst>
        </xdr:cNvPr>
        <xdr:cNvSpPr txBox="1"/>
      </xdr:nvSpPr>
      <xdr:spPr>
        <a:xfrm>
          <a:off x="7626427" y="705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30497</xdr:rowOff>
    </xdr:from>
    <xdr:ext cx="469744" cy="259045"/>
    <xdr:sp macro="" textlink="">
      <xdr:nvSpPr>
        <xdr:cNvPr id="148" name="n_4mainValue【図書館】&#10;一人当たり面積">
          <a:extLst>
            <a:ext uri="{FF2B5EF4-FFF2-40B4-BE49-F238E27FC236}">
              <a16:creationId xmlns:a16="http://schemas.microsoft.com/office/drawing/2014/main" id="{A39986C3-7083-4E1E-A585-B1261B53889C}"/>
            </a:ext>
          </a:extLst>
        </xdr:cNvPr>
        <xdr:cNvSpPr txBox="1"/>
      </xdr:nvSpPr>
      <xdr:spPr>
        <a:xfrm>
          <a:off x="6737427" y="705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AD5BD236-D07A-4651-AC89-BC3C8A977E8A}"/>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2D8BCC76-C971-45DE-9E3E-EA031F12DB3D}"/>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96306185-755C-4D6D-B840-6215A035A1FB}"/>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4CDD5896-14E9-4723-B699-56F18C2EBFE3}"/>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17DFB1EB-F518-4B91-815D-80B573D11649}"/>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8ECDFDDA-4D36-46DC-9E41-6075BC97967F}"/>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7A219235-3FEC-4A52-A358-A2360D27716C}"/>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52B1E621-B4EA-44E4-A386-39FA4722B9A2}"/>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74C557AF-96C0-41C3-AECC-4185D793CC4A}"/>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88666F78-02F8-46F3-890E-E6BE0783EA26}"/>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1F9F6997-53C7-4D60-B4DC-5900FEB44E1F}"/>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3B605E46-AD38-4C6F-91AC-B44D20AC459F}"/>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E0F0A4D7-DDD6-465A-BA89-8D212FFA42B5}"/>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0AE028DD-263E-43FD-B658-94B4859B9A0B}"/>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95B1A587-6057-49D3-B4B8-B32CE7233553}"/>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7B9FA1C8-F838-42E6-A48B-E4B59D32DF49}"/>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67BC6459-6BC3-48D1-BBF6-038678EB96FF}"/>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BF0F6046-972D-4DE6-92E0-C02322842A3A}"/>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EF046073-946D-4025-9CFE-E4A6D35D8C3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1152F6B7-072F-4030-9020-FA200F0E6ED6}"/>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007309CB-9F74-4C31-A5D5-AE7F9E2E9D78}"/>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A763BB05-52AB-4E74-B981-0BB0AD3F1B4E}"/>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610C6979-5260-4510-9D9B-0146B2FBD101}"/>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29B8B2D0-B468-450E-AD03-97C16072A505}"/>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72390</xdr:rowOff>
    </xdr:to>
    <xdr:cxnSp macro="">
      <xdr:nvCxnSpPr>
        <xdr:cNvPr id="173" name="直線コネクタ 172">
          <a:extLst>
            <a:ext uri="{FF2B5EF4-FFF2-40B4-BE49-F238E27FC236}">
              <a16:creationId xmlns:a16="http://schemas.microsoft.com/office/drawing/2014/main" id="{448C1C27-B9D8-46BE-8211-BF3B46BD7440}"/>
            </a:ext>
          </a:extLst>
        </xdr:cNvPr>
        <xdr:cNvCxnSpPr/>
      </xdr:nvCxnSpPr>
      <xdr:spPr>
        <a:xfrm flipV="1">
          <a:off x="4634865" y="976884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76217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397F030F-3643-4095-82C9-7460CA48C292}"/>
            </a:ext>
          </a:extLst>
        </xdr:cNvPr>
        <xdr:cNvSpPr txBox="1"/>
      </xdr:nvSpPr>
      <xdr:spPr>
        <a:xfrm>
          <a:off x="4673600" y="1104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72390</xdr:rowOff>
    </xdr:from>
    <xdr:to>
      <xdr:col>24</xdr:col>
      <xdr:colOff>152400</xdr:colOff>
      <xdr:row>64</xdr:row>
      <xdr:rowOff>72390</xdr:rowOff>
    </xdr:to>
    <xdr:cxnSp macro="">
      <xdr:nvCxnSpPr>
        <xdr:cNvPr id="175" name="直線コネクタ 174">
          <a:extLst>
            <a:ext uri="{FF2B5EF4-FFF2-40B4-BE49-F238E27FC236}">
              <a16:creationId xmlns:a16="http://schemas.microsoft.com/office/drawing/2014/main" id="{A66A8C7A-8999-4319-B61E-91213D919D96}"/>
            </a:ext>
          </a:extLst>
        </xdr:cNvPr>
        <xdr:cNvCxnSpPr/>
      </xdr:nvCxnSpPr>
      <xdr:spPr>
        <a:xfrm>
          <a:off x="4546600" y="11045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E2B82F08-B9E2-4286-99B3-5A09E2FC0CFE}"/>
            </a:ext>
          </a:extLst>
        </xdr:cNvPr>
        <xdr:cNvSpPr txBox="1"/>
      </xdr:nvSpPr>
      <xdr:spPr>
        <a:xfrm>
          <a:off x="4673600" y="9544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7" name="直線コネクタ 176">
          <a:extLst>
            <a:ext uri="{FF2B5EF4-FFF2-40B4-BE49-F238E27FC236}">
              <a16:creationId xmlns:a16="http://schemas.microsoft.com/office/drawing/2014/main" id="{400E0988-A7BE-42FB-8077-12795E314109}"/>
            </a:ext>
          </a:extLst>
        </xdr:cNvPr>
        <xdr:cNvCxnSpPr/>
      </xdr:nvCxnSpPr>
      <xdr:spPr>
        <a:xfrm>
          <a:off x="4546600" y="9768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107332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4CA1A401-BA3E-4931-A80C-BF31ECB319E4}"/>
            </a:ext>
          </a:extLst>
        </xdr:cNvPr>
        <xdr:cNvSpPr txBox="1"/>
      </xdr:nvSpPr>
      <xdr:spPr>
        <a:xfrm>
          <a:off x="4673600" y="10222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84455</xdr:rowOff>
    </xdr:from>
    <xdr:to>
      <xdr:col>24</xdr:col>
      <xdr:colOff>114300</xdr:colOff>
      <xdr:row>61</xdr:row>
      <xdr:rowOff>14605</xdr:rowOff>
    </xdr:to>
    <xdr:sp macro="" textlink="">
      <xdr:nvSpPr>
        <xdr:cNvPr id="179" name="フローチャート: 判断 178">
          <a:extLst>
            <a:ext uri="{FF2B5EF4-FFF2-40B4-BE49-F238E27FC236}">
              <a16:creationId xmlns:a16="http://schemas.microsoft.com/office/drawing/2014/main" id="{1979B0B5-D77C-4148-AA7C-A45FCC708318}"/>
            </a:ext>
          </a:extLst>
        </xdr:cNvPr>
        <xdr:cNvSpPr/>
      </xdr:nvSpPr>
      <xdr:spPr>
        <a:xfrm>
          <a:off x="45847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71120</xdr:rowOff>
    </xdr:from>
    <xdr:to>
      <xdr:col>20</xdr:col>
      <xdr:colOff>38100</xdr:colOff>
      <xdr:row>61</xdr:row>
      <xdr:rowOff>1270</xdr:rowOff>
    </xdr:to>
    <xdr:sp macro="" textlink="">
      <xdr:nvSpPr>
        <xdr:cNvPr id="180" name="フローチャート: 判断 179">
          <a:extLst>
            <a:ext uri="{FF2B5EF4-FFF2-40B4-BE49-F238E27FC236}">
              <a16:creationId xmlns:a16="http://schemas.microsoft.com/office/drawing/2014/main" id="{EEA557CD-5939-4457-8773-3AC45E6BA789}"/>
            </a:ext>
          </a:extLst>
        </xdr:cNvPr>
        <xdr:cNvSpPr/>
      </xdr:nvSpPr>
      <xdr:spPr>
        <a:xfrm>
          <a:off x="3746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88265</xdr:rowOff>
    </xdr:from>
    <xdr:to>
      <xdr:col>15</xdr:col>
      <xdr:colOff>101600</xdr:colOff>
      <xdr:row>61</xdr:row>
      <xdr:rowOff>18415</xdr:rowOff>
    </xdr:to>
    <xdr:sp macro="" textlink="">
      <xdr:nvSpPr>
        <xdr:cNvPr id="181" name="フローチャート: 判断 180">
          <a:extLst>
            <a:ext uri="{FF2B5EF4-FFF2-40B4-BE49-F238E27FC236}">
              <a16:creationId xmlns:a16="http://schemas.microsoft.com/office/drawing/2014/main" id="{9F0D818E-A768-4800-B3E1-5A60707D81DF}"/>
            </a:ext>
          </a:extLst>
        </xdr:cNvPr>
        <xdr:cNvSpPr/>
      </xdr:nvSpPr>
      <xdr:spPr>
        <a:xfrm>
          <a:off x="2857500" y="1037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76835</xdr:rowOff>
    </xdr:from>
    <xdr:to>
      <xdr:col>10</xdr:col>
      <xdr:colOff>165100</xdr:colOff>
      <xdr:row>61</xdr:row>
      <xdr:rowOff>6985</xdr:rowOff>
    </xdr:to>
    <xdr:sp macro="" textlink="">
      <xdr:nvSpPr>
        <xdr:cNvPr id="182" name="フローチャート: 判断 181">
          <a:extLst>
            <a:ext uri="{FF2B5EF4-FFF2-40B4-BE49-F238E27FC236}">
              <a16:creationId xmlns:a16="http://schemas.microsoft.com/office/drawing/2014/main" id="{9BAD5E8B-F14D-4573-A709-E756B8E5B99A}"/>
            </a:ext>
          </a:extLst>
        </xdr:cNvPr>
        <xdr:cNvSpPr/>
      </xdr:nvSpPr>
      <xdr:spPr>
        <a:xfrm>
          <a:off x="1968500" y="1036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55880</xdr:rowOff>
    </xdr:from>
    <xdr:to>
      <xdr:col>6</xdr:col>
      <xdr:colOff>38100</xdr:colOff>
      <xdr:row>60</xdr:row>
      <xdr:rowOff>157480</xdr:rowOff>
    </xdr:to>
    <xdr:sp macro="" textlink="">
      <xdr:nvSpPr>
        <xdr:cNvPr id="183" name="フローチャート: 判断 182">
          <a:extLst>
            <a:ext uri="{FF2B5EF4-FFF2-40B4-BE49-F238E27FC236}">
              <a16:creationId xmlns:a16="http://schemas.microsoft.com/office/drawing/2014/main" id="{2878BECA-3436-4FD9-A122-3C423BF5911A}"/>
            </a:ext>
          </a:extLst>
        </xdr:cNvPr>
        <xdr:cNvSpPr/>
      </xdr:nvSpPr>
      <xdr:spPr>
        <a:xfrm>
          <a:off x="1079500" y="1034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63C40E2B-4E72-4093-B37F-FFA095FB5006}"/>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96C775C1-6165-4C5B-B85E-1FE8F6059B9E}"/>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E65CED29-CD25-4ECF-9891-18955CAF6E9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33CF84A-FB56-46B0-94A4-C16E2E1E27A8}"/>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57D3D220-1E74-469C-BA7E-11B4E723655F}"/>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38735</xdr:rowOff>
    </xdr:from>
    <xdr:to>
      <xdr:col>24</xdr:col>
      <xdr:colOff>114300</xdr:colOff>
      <xdr:row>61</xdr:row>
      <xdr:rowOff>140335</xdr:rowOff>
    </xdr:to>
    <xdr:sp macro="" textlink="">
      <xdr:nvSpPr>
        <xdr:cNvPr id="189" name="楕円 188">
          <a:extLst>
            <a:ext uri="{FF2B5EF4-FFF2-40B4-BE49-F238E27FC236}">
              <a16:creationId xmlns:a16="http://schemas.microsoft.com/office/drawing/2014/main" id="{D3398C6F-332F-42D0-90CA-B67E83CCFD88}"/>
            </a:ext>
          </a:extLst>
        </xdr:cNvPr>
        <xdr:cNvSpPr/>
      </xdr:nvSpPr>
      <xdr:spPr>
        <a:xfrm>
          <a:off x="4584700" y="10497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17162</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D5C83D0B-D2C6-4AC9-B62C-017B4B113CB6}"/>
            </a:ext>
          </a:extLst>
        </xdr:cNvPr>
        <xdr:cNvSpPr txBox="1"/>
      </xdr:nvSpPr>
      <xdr:spPr>
        <a:xfrm>
          <a:off x="4673600" y="1047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2540</xdr:rowOff>
    </xdr:from>
    <xdr:to>
      <xdr:col>20</xdr:col>
      <xdr:colOff>38100</xdr:colOff>
      <xdr:row>61</xdr:row>
      <xdr:rowOff>104140</xdr:rowOff>
    </xdr:to>
    <xdr:sp macro="" textlink="">
      <xdr:nvSpPr>
        <xdr:cNvPr id="191" name="楕円 190">
          <a:extLst>
            <a:ext uri="{FF2B5EF4-FFF2-40B4-BE49-F238E27FC236}">
              <a16:creationId xmlns:a16="http://schemas.microsoft.com/office/drawing/2014/main" id="{C659A965-3389-42BC-B76B-BB076545E512}"/>
            </a:ext>
          </a:extLst>
        </xdr:cNvPr>
        <xdr:cNvSpPr/>
      </xdr:nvSpPr>
      <xdr:spPr>
        <a:xfrm>
          <a:off x="3746500" y="10460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53340</xdr:rowOff>
    </xdr:from>
    <xdr:to>
      <xdr:col>24</xdr:col>
      <xdr:colOff>63500</xdr:colOff>
      <xdr:row>61</xdr:row>
      <xdr:rowOff>89535</xdr:rowOff>
    </xdr:to>
    <xdr:cxnSp macro="">
      <xdr:nvCxnSpPr>
        <xdr:cNvPr id="192" name="直線コネクタ 191">
          <a:extLst>
            <a:ext uri="{FF2B5EF4-FFF2-40B4-BE49-F238E27FC236}">
              <a16:creationId xmlns:a16="http://schemas.microsoft.com/office/drawing/2014/main" id="{95B94D7E-52B9-48D7-BFAD-F9DCB1ADF60D}"/>
            </a:ext>
          </a:extLst>
        </xdr:cNvPr>
        <xdr:cNvCxnSpPr/>
      </xdr:nvCxnSpPr>
      <xdr:spPr>
        <a:xfrm>
          <a:off x="3797300" y="10511790"/>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137795</xdr:rowOff>
    </xdr:from>
    <xdr:to>
      <xdr:col>15</xdr:col>
      <xdr:colOff>101600</xdr:colOff>
      <xdr:row>61</xdr:row>
      <xdr:rowOff>67945</xdr:rowOff>
    </xdr:to>
    <xdr:sp macro="" textlink="">
      <xdr:nvSpPr>
        <xdr:cNvPr id="193" name="楕円 192">
          <a:extLst>
            <a:ext uri="{FF2B5EF4-FFF2-40B4-BE49-F238E27FC236}">
              <a16:creationId xmlns:a16="http://schemas.microsoft.com/office/drawing/2014/main" id="{08E95348-437C-4AA6-A8D0-49AC2B735D7D}"/>
            </a:ext>
          </a:extLst>
        </xdr:cNvPr>
        <xdr:cNvSpPr/>
      </xdr:nvSpPr>
      <xdr:spPr>
        <a:xfrm>
          <a:off x="2857500" y="1042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17145</xdr:rowOff>
    </xdr:from>
    <xdr:to>
      <xdr:col>19</xdr:col>
      <xdr:colOff>177800</xdr:colOff>
      <xdr:row>61</xdr:row>
      <xdr:rowOff>53340</xdr:rowOff>
    </xdr:to>
    <xdr:cxnSp macro="">
      <xdr:nvCxnSpPr>
        <xdr:cNvPr id="194" name="直線コネクタ 193">
          <a:extLst>
            <a:ext uri="{FF2B5EF4-FFF2-40B4-BE49-F238E27FC236}">
              <a16:creationId xmlns:a16="http://schemas.microsoft.com/office/drawing/2014/main" id="{78E18FEA-8D8C-4D26-828D-EBB992C480A9}"/>
            </a:ext>
          </a:extLst>
        </xdr:cNvPr>
        <xdr:cNvCxnSpPr/>
      </xdr:nvCxnSpPr>
      <xdr:spPr>
        <a:xfrm>
          <a:off x="2908300" y="1047559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99695</xdr:rowOff>
    </xdr:from>
    <xdr:to>
      <xdr:col>10</xdr:col>
      <xdr:colOff>165100</xdr:colOff>
      <xdr:row>61</xdr:row>
      <xdr:rowOff>29845</xdr:rowOff>
    </xdr:to>
    <xdr:sp macro="" textlink="">
      <xdr:nvSpPr>
        <xdr:cNvPr id="195" name="楕円 194">
          <a:extLst>
            <a:ext uri="{FF2B5EF4-FFF2-40B4-BE49-F238E27FC236}">
              <a16:creationId xmlns:a16="http://schemas.microsoft.com/office/drawing/2014/main" id="{B4A892CA-6E6A-4B58-8D02-7081897C224C}"/>
            </a:ext>
          </a:extLst>
        </xdr:cNvPr>
        <xdr:cNvSpPr/>
      </xdr:nvSpPr>
      <xdr:spPr>
        <a:xfrm>
          <a:off x="1968500" y="1038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150495</xdr:rowOff>
    </xdr:from>
    <xdr:to>
      <xdr:col>15</xdr:col>
      <xdr:colOff>50800</xdr:colOff>
      <xdr:row>61</xdr:row>
      <xdr:rowOff>17145</xdr:rowOff>
    </xdr:to>
    <xdr:cxnSp macro="">
      <xdr:nvCxnSpPr>
        <xdr:cNvPr id="196" name="直線コネクタ 195">
          <a:extLst>
            <a:ext uri="{FF2B5EF4-FFF2-40B4-BE49-F238E27FC236}">
              <a16:creationId xmlns:a16="http://schemas.microsoft.com/office/drawing/2014/main" id="{686EF5F6-9D94-4EE9-B3A0-763F955021AE}"/>
            </a:ext>
          </a:extLst>
        </xdr:cNvPr>
        <xdr:cNvCxnSpPr/>
      </xdr:nvCxnSpPr>
      <xdr:spPr>
        <a:xfrm>
          <a:off x="2019300" y="1043749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63500</xdr:rowOff>
    </xdr:from>
    <xdr:to>
      <xdr:col>6</xdr:col>
      <xdr:colOff>38100</xdr:colOff>
      <xdr:row>60</xdr:row>
      <xdr:rowOff>165100</xdr:rowOff>
    </xdr:to>
    <xdr:sp macro="" textlink="">
      <xdr:nvSpPr>
        <xdr:cNvPr id="197" name="楕円 196">
          <a:extLst>
            <a:ext uri="{FF2B5EF4-FFF2-40B4-BE49-F238E27FC236}">
              <a16:creationId xmlns:a16="http://schemas.microsoft.com/office/drawing/2014/main" id="{53FD767C-B7CA-45EC-9624-9B5DE8C5200C}"/>
            </a:ext>
          </a:extLst>
        </xdr:cNvPr>
        <xdr:cNvSpPr/>
      </xdr:nvSpPr>
      <xdr:spPr>
        <a:xfrm>
          <a:off x="1079500" y="1035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114300</xdr:rowOff>
    </xdr:from>
    <xdr:to>
      <xdr:col>10</xdr:col>
      <xdr:colOff>114300</xdr:colOff>
      <xdr:row>60</xdr:row>
      <xdr:rowOff>150495</xdr:rowOff>
    </xdr:to>
    <xdr:cxnSp macro="">
      <xdr:nvCxnSpPr>
        <xdr:cNvPr id="198" name="直線コネクタ 197">
          <a:extLst>
            <a:ext uri="{FF2B5EF4-FFF2-40B4-BE49-F238E27FC236}">
              <a16:creationId xmlns:a16="http://schemas.microsoft.com/office/drawing/2014/main" id="{0F35B6B8-9F76-4F6A-AD8F-D0DBB9EAC62E}"/>
            </a:ext>
          </a:extLst>
        </xdr:cNvPr>
        <xdr:cNvCxnSpPr/>
      </xdr:nvCxnSpPr>
      <xdr:spPr>
        <a:xfrm>
          <a:off x="1130300" y="1040130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17797</xdr:rowOff>
    </xdr:from>
    <xdr:ext cx="405111" cy="259045"/>
    <xdr:sp macro="" textlink="">
      <xdr:nvSpPr>
        <xdr:cNvPr id="199" name="n_1aveValue【体育館・プール】&#10;有形固定資産減価償却率">
          <a:extLst>
            <a:ext uri="{FF2B5EF4-FFF2-40B4-BE49-F238E27FC236}">
              <a16:creationId xmlns:a16="http://schemas.microsoft.com/office/drawing/2014/main" id="{0C6A3F44-8667-4C8E-ADD2-A3B50E2E1360}"/>
            </a:ext>
          </a:extLst>
        </xdr:cNvPr>
        <xdr:cNvSpPr txBox="1"/>
      </xdr:nvSpPr>
      <xdr:spPr>
        <a:xfrm>
          <a:off x="358204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34942</xdr:rowOff>
    </xdr:from>
    <xdr:ext cx="405111" cy="259045"/>
    <xdr:sp macro="" textlink="">
      <xdr:nvSpPr>
        <xdr:cNvPr id="200" name="n_2aveValue【体育館・プール】&#10;有形固定資産減価償却率">
          <a:extLst>
            <a:ext uri="{FF2B5EF4-FFF2-40B4-BE49-F238E27FC236}">
              <a16:creationId xmlns:a16="http://schemas.microsoft.com/office/drawing/2014/main" id="{4E59B517-0674-462F-BBF1-69C11C2290E3}"/>
            </a:ext>
          </a:extLst>
        </xdr:cNvPr>
        <xdr:cNvSpPr txBox="1"/>
      </xdr:nvSpPr>
      <xdr:spPr>
        <a:xfrm>
          <a:off x="2705744" y="10150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23512</xdr:rowOff>
    </xdr:from>
    <xdr:ext cx="405111" cy="259045"/>
    <xdr:sp macro="" textlink="">
      <xdr:nvSpPr>
        <xdr:cNvPr id="201" name="n_3aveValue【体育館・プール】&#10;有形固定資産減価償却率">
          <a:extLst>
            <a:ext uri="{FF2B5EF4-FFF2-40B4-BE49-F238E27FC236}">
              <a16:creationId xmlns:a16="http://schemas.microsoft.com/office/drawing/2014/main" id="{D6295164-2EE0-46D7-A97A-9170B668C854}"/>
            </a:ext>
          </a:extLst>
        </xdr:cNvPr>
        <xdr:cNvSpPr txBox="1"/>
      </xdr:nvSpPr>
      <xdr:spPr>
        <a:xfrm>
          <a:off x="1816744" y="10139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2557</xdr:rowOff>
    </xdr:from>
    <xdr:ext cx="405111" cy="259045"/>
    <xdr:sp macro="" textlink="">
      <xdr:nvSpPr>
        <xdr:cNvPr id="202" name="n_4aveValue【体育館・プール】&#10;有形固定資産減価償却率">
          <a:extLst>
            <a:ext uri="{FF2B5EF4-FFF2-40B4-BE49-F238E27FC236}">
              <a16:creationId xmlns:a16="http://schemas.microsoft.com/office/drawing/2014/main" id="{E1EC6643-24AF-413C-BA81-B31F78765275}"/>
            </a:ext>
          </a:extLst>
        </xdr:cNvPr>
        <xdr:cNvSpPr txBox="1"/>
      </xdr:nvSpPr>
      <xdr:spPr>
        <a:xfrm>
          <a:off x="927744" y="1011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95267</xdr:rowOff>
    </xdr:from>
    <xdr:ext cx="405111" cy="259045"/>
    <xdr:sp macro="" textlink="">
      <xdr:nvSpPr>
        <xdr:cNvPr id="203" name="n_1mainValue【体育館・プール】&#10;有形固定資産減価償却率">
          <a:extLst>
            <a:ext uri="{FF2B5EF4-FFF2-40B4-BE49-F238E27FC236}">
              <a16:creationId xmlns:a16="http://schemas.microsoft.com/office/drawing/2014/main" id="{2B70D27F-53E6-435C-944B-05F55ECDF2B7}"/>
            </a:ext>
          </a:extLst>
        </xdr:cNvPr>
        <xdr:cNvSpPr txBox="1"/>
      </xdr:nvSpPr>
      <xdr:spPr>
        <a:xfrm>
          <a:off x="3582044" y="10553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59072</xdr:rowOff>
    </xdr:from>
    <xdr:ext cx="405111" cy="259045"/>
    <xdr:sp macro="" textlink="">
      <xdr:nvSpPr>
        <xdr:cNvPr id="204" name="n_2mainValue【体育館・プール】&#10;有形固定資産減価償却率">
          <a:extLst>
            <a:ext uri="{FF2B5EF4-FFF2-40B4-BE49-F238E27FC236}">
              <a16:creationId xmlns:a16="http://schemas.microsoft.com/office/drawing/2014/main" id="{3C1B8AAE-48ED-48DA-8CBC-27428C914747}"/>
            </a:ext>
          </a:extLst>
        </xdr:cNvPr>
        <xdr:cNvSpPr txBox="1"/>
      </xdr:nvSpPr>
      <xdr:spPr>
        <a:xfrm>
          <a:off x="2705744" y="10517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20972</xdr:rowOff>
    </xdr:from>
    <xdr:ext cx="405111" cy="259045"/>
    <xdr:sp macro="" textlink="">
      <xdr:nvSpPr>
        <xdr:cNvPr id="205" name="n_3mainValue【体育館・プール】&#10;有形固定資産減価償却率">
          <a:extLst>
            <a:ext uri="{FF2B5EF4-FFF2-40B4-BE49-F238E27FC236}">
              <a16:creationId xmlns:a16="http://schemas.microsoft.com/office/drawing/2014/main" id="{020D8267-D5CB-4190-944C-A3FF5EE99E70}"/>
            </a:ext>
          </a:extLst>
        </xdr:cNvPr>
        <xdr:cNvSpPr txBox="1"/>
      </xdr:nvSpPr>
      <xdr:spPr>
        <a:xfrm>
          <a:off x="1816744" y="1047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156227</xdr:rowOff>
    </xdr:from>
    <xdr:ext cx="405111" cy="259045"/>
    <xdr:sp macro="" textlink="">
      <xdr:nvSpPr>
        <xdr:cNvPr id="206" name="n_4mainValue【体育館・プール】&#10;有形固定資産減価償却率">
          <a:extLst>
            <a:ext uri="{FF2B5EF4-FFF2-40B4-BE49-F238E27FC236}">
              <a16:creationId xmlns:a16="http://schemas.microsoft.com/office/drawing/2014/main" id="{9B1B0626-FD35-446D-B063-9E9443C6F40C}"/>
            </a:ext>
          </a:extLst>
        </xdr:cNvPr>
        <xdr:cNvSpPr txBox="1"/>
      </xdr:nvSpPr>
      <xdr:spPr>
        <a:xfrm>
          <a:off x="927744" y="1044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B8D796F6-A8A0-429C-8D84-17938BE52716}"/>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38249E9D-0C99-4FF3-BAF2-08787AA4F008}"/>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27406E78-CB2B-4761-8638-3E7815A0E66B}"/>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F422F27-F5B1-4532-8BFB-0A4AB87186B9}"/>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77DEAF7A-A2FE-41AD-ACE3-2A7792783377}"/>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4E9BC52D-2298-41BB-BE14-BA68BF9EBA5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7A8E017F-95C6-4BE0-82B2-097C527B0C46}"/>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D44E4789-BE26-4EC1-9075-4A643C83C2EF}"/>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49D01D22-9F43-4E63-88E2-A16D0EE36437}"/>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548C5F9C-C76E-4616-9F1E-D4789D3BEC8F}"/>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21309BB8-F6E7-4B28-A6A7-AE0A2900D269}"/>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9CCC550B-CF78-4DC1-BB64-85BDBDEF6DE8}"/>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8FFB8AFA-F1D5-4318-90C2-9C49DCE4A59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904F1ED5-C7F8-48F8-BEDA-2F15A9F50375}"/>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E0553605-09C9-4751-8E93-CECCDD1D028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E875FC32-C002-4737-80CF-FCB78E8F68A1}"/>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77ACE57C-3827-4D35-A840-4773F4785DF3}"/>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396007F3-CB96-4BD2-8643-FB41EB1CF793}"/>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2127E9FD-C347-4D62-B6D6-3FADA9869829}"/>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6BAF0C6A-E858-47FF-AC3C-12421A4C9B2E}"/>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E6AC7EE6-CF94-473A-A07C-D98466F3FFB2}"/>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0D7470CF-0C96-4522-840C-E4DA1A40F52F}"/>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A3E46725-DC12-44C3-9C34-7E7211FDD787}"/>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59690</xdr:rowOff>
    </xdr:from>
    <xdr:to>
      <xdr:col>54</xdr:col>
      <xdr:colOff>189865</xdr:colOff>
      <xdr:row>64</xdr:row>
      <xdr:rowOff>52070</xdr:rowOff>
    </xdr:to>
    <xdr:cxnSp macro="">
      <xdr:nvCxnSpPr>
        <xdr:cNvPr id="230" name="直線コネクタ 229">
          <a:extLst>
            <a:ext uri="{FF2B5EF4-FFF2-40B4-BE49-F238E27FC236}">
              <a16:creationId xmlns:a16="http://schemas.microsoft.com/office/drawing/2014/main" id="{6FA88FB6-7E66-4E2F-BCBB-8D8E7423B8EC}"/>
            </a:ext>
          </a:extLst>
        </xdr:cNvPr>
        <xdr:cNvCxnSpPr/>
      </xdr:nvCxnSpPr>
      <xdr:spPr>
        <a:xfrm flipV="1">
          <a:off x="10476865" y="966089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55897</xdr:rowOff>
    </xdr:from>
    <xdr:ext cx="469744" cy="259045"/>
    <xdr:sp macro="" textlink="">
      <xdr:nvSpPr>
        <xdr:cNvPr id="231" name="【体育館・プール】&#10;一人当たり面積最小値テキスト">
          <a:extLst>
            <a:ext uri="{FF2B5EF4-FFF2-40B4-BE49-F238E27FC236}">
              <a16:creationId xmlns:a16="http://schemas.microsoft.com/office/drawing/2014/main" id="{67110148-71E5-40C9-811F-424763DE183E}"/>
            </a:ext>
          </a:extLst>
        </xdr:cNvPr>
        <xdr:cNvSpPr txBox="1"/>
      </xdr:nvSpPr>
      <xdr:spPr>
        <a:xfrm>
          <a:off x="10515600" y="11028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52070</xdr:rowOff>
    </xdr:from>
    <xdr:to>
      <xdr:col>55</xdr:col>
      <xdr:colOff>88900</xdr:colOff>
      <xdr:row>64</xdr:row>
      <xdr:rowOff>52070</xdr:rowOff>
    </xdr:to>
    <xdr:cxnSp macro="">
      <xdr:nvCxnSpPr>
        <xdr:cNvPr id="232" name="直線コネクタ 231">
          <a:extLst>
            <a:ext uri="{FF2B5EF4-FFF2-40B4-BE49-F238E27FC236}">
              <a16:creationId xmlns:a16="http://schemas.microsoft.com/office/drawing/2014/main" id="{A806879C-DCDD-45C8-906D-8DE469A6F0B4}"/>
            </a:ext>
          </a:extLst>
        </xdr:cNvPr>
        <xdr:cNvCxnSpPr/>
      </xdr:nvCxnSpPr>
      <xdr:spPr>
        <a:xfrm>
          <a:off x="10388600" y="11024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6367</xdr:rowOff>
    </xdr:from>
    <xdr:ext cx="469744" cy="259045"/>
    <xdr:sp macro="" textlink="">
      <xdr:nvSpPr>
        <xdr:cNvPr id="233" name="【体育館・プール】&#10;一人当たり面積最大値テキスト">
          <a:extLst>
            <a:ext uri="{FF2B5EF4-FFF2-40B4-BE49-F238E27FC236}">
              <a16:creationId xmlns:a16="http://schemas.microsoft.com/office/drawing/2014/main" id="{2583C774-5F1E-442B-B128-81E88A7995A2}"/>
            </a:ext>
          </a:extLst>
        </xdr:cNvPr>
        <xdr:cNvSpPr txBox="1"/>
      </xdr:nvSpPr>
      <xdr:spPr>
        <a:xfrm>
          <a:off x="10515600" y="943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59690</xdr:rowOff>
    </xdr:from>
    <xdr:to>
      <xdr:col>55</xdr:col>
      <xdr:colOff>88900</xdr:colOff>
      <xdr:row>56</xdr:row>
      <xdr:rowOff>59690</xdr:rowOff>
    </xdr:to>
    <xdr:cxnSp macro="">
      <xdr:nvCxnSpPr>
        <xdr:cNvPr id="234" name="直線コネクタ 233">
          <a:extLst>
            <a:ext uri="{FF2B5EF4-FFF2-40B4-BE49-F238E27FC236}">
              <a16:creationId xmlns:a16="http://schemas.microsoft.com/office/drawing/2014/main" id="{43A84142-1148-428E-A81F-387CE1620809}"/>
            </a:ext>
          </a:extLst>
        </xdr:cNvPr>
        <xdr:cNvCxnSpPr/>
      </xdr:nvCxnSpPr>
      <xdr:spPr>
        <a:xfrm>
          <a:off x="10388600" y="9660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162577</xdr:rowOff>
    </xdr:from>
    <xdr:ext cx="469744" cy="259045"/>
    <xdr:sp macro="" textlink="">
      <xdr:nvSpPr>
        <xdr:cNvPr id="235" name="【体育館・プール】&#10;一人当たり面積平均値テキスト">
          <a:extLst>
            <a:ext uri="{FF2B5EF4-FFF2-40B4-BE49-F238E27FC236}">
              <a16:creationId xmlns:a16="http://schemas.microsoft.com/office/drawing/2014/main" id="{C3E602E0-C693-48EC-8AE4-0720256DB6DF}"/>
            </a:ext>
          </a:extLst>
        </xdr:cNvPr>
        <xdr:cNvSpPr txBox="1"/>
      </xdr:nvSpPr>
      <xdr:spPr>
        <a:xfrm>
          <a:off x="10515600" y="104495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139700</xdr:rowOff>
    </xdr:from>
    <xdr:to>
      <xdr:col>55</xdr:col>
      <xdr:colOff>50800</xdr:colOff>
      <xdr:row>62</xdr:row>
      <xdr:rowOff>69850</xdr:rowOff>
    </xdr:to>
    <xdr:sp macro="" textlink="">
      <xdr:nvSpPr>
        <xdr:cNvPr id="236" name="フローチャート: 判断 235">
          <a:extLst>
            <a:ext uri="{FF2B5EF4-FFF2-40B4-BE49-F238E27FC236}">
              <a16:creationId xmlns:a16="http://schemas.microsoft.com/office/drawing/2014/main" id="{0476F0C5-BDF9-4D10-A73F-1907F878F27B}"/>
            </a:ext>
          </a:extLst>
        </xdr:cNvPr>
        <xdr:cNvSpPr/>
      </xdr:nvSpPr>
      <xdr:spPr>
        <a:xfrm>
          <a:off x="10426700" y="1059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149860</xdr:rowOff>
    </xdr:from>
    <xdr:to>
      <xdr:col>50</xdr:col>
      <xdr:colOff>165100</xdr:colOff>
      <xdr:row>62</xdr:row>
      <xdr:rowOff>80010</xdr:rowOff>
    </xdr:to>
    <xdr:sp macro="" textlink="">
      <xdr:nvSpPr>
        <xdr:cNvPr id="237" name="フローチャート: 判断 236">
          <a:extLst>
            <a:ext uri="{FF2B5EF4-FFF2-40B4-BE49-F238E27FC236}">
              <a16:creationId xmlns:a16="http://schemas.microsoft.com/office/drawing/2014/main" id="{1EF796C8-9321-414B-8541-F37517294210}"/>
            </a:ext>
          </a:extLst>
        </xdr:cNvPr>
        <xdr:cNvSpPr/>
      </xdr:nvSpPr>
      <xdr:spPr>
        <a:xfrm>
          <a:off x="9588500" y="10608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153670</xdr:rowOff>
    </xdr:from>
    <xdr:to>
      <xdr:col>46</xdr:col>
      <xdr:colOff>38100</xdr:colOff>
      <xdr:row>62</xdr:row>
      <xdr:rowOff>83820</xdr:rowOff>
    </xdr:to>
    <xdr:sp macro="" textlink="">
      <xdr:nvSpPr>
        <xdr:cNvPr id="238" name="フローチャート: 判断 237">
          <a:extLst>
            <a:ext uri="{FF2B5EF4-FFF2-40B4-BE49-F238E27FC236}">
              <a16:creationId xmlns:a16="http://schemas.microsoft.com/office/drawing/2014/main" id="{2D21450C-D6B8-4BAE-ACB6-9E6CC11F4DE1}"/>
            </a:ext>
          </a:extLst>
        </xdr:cNvPr>
        <xdr:cNvSpPr/>
      </xdr:nvSpPr>
      <xdr:spPr>
        <a:xfrm>
          <a:off x="8699500" y="10612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148590</xdr:rowOff>
    </xdr:from>
    <xdr:to>
      <xdr:col>41</xdr:col>
      <xdr:colOff>101600</xdr:colOff>
      <xdr:row>62</xdr:row>
      <xdr:rowOff>78740</xdr:rowOff>
    </xdr:to>
    <xdr:sp macro="" textlink="">
      <xdr:nvSpPr>
        <xdr:cNvPr id="239" name="フローチャート: 判断 238">
          <a:extLst>
            <a:ext uri="{FF2B5EF4-FFF2-40B4-BE49-F238E27FC236}">
              <a16:creationId xmlns:a16="http://schemas.microsoft.com/office/drawing/2014/main" id="{DC0B2D49-7048-465D-9664-B35E0C244FCC}"/>
            </a:ext>
          </a:extLst>
        </xdr:cNvPr>
        <xdr:cNvSpPr/>
      </xdr:nvSpPr>
      <xdr:spPr>
        <a:xfrm>
          <a:off x="7810500" y="10607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157480</xdr:rowOff>
    </xdr:from>
    <xdr:to>
      <xdr:col>36</xdr:col>
      <xdr:colOff>165100</xdr:colOff>
      <xdr:row>62</xdr:row>
      <xdr:rowOff>87630</xdr:rowOff>
    </xdr:to>
    <xdr:sp macro="" textlink="">
      <xdr:nvSpPr>
        <xdr:cNvPr id="240" name="フローチャート: 判断 239">
          <a:extLst>
            <a:ext uri="{FF2B5EF4-FFF2-40B4-BE49-F238E27FC236}">
              <a16:creationId xmlns:a16="http://schemas.microsoft.com/office/drawing/2014/main" id="{505FA60E-1EBF-421E-8078-3090DFBCD982}"/>
            </a:ext>
          </a:extLst>
        </xdr:cNvPr>
        <xdr:cNvSpPr/>
      </xdr:nvSpPr>
      <xdr:spPr>
        <a:xfrm>
          <a:off x="6921500" y="1061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D57B5698-A42D-4423-A761-32CC0240E59B}"/>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665992C-9738-486D-88ED-C644B993990A}"/>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132F74F1-BD32-46F6-BF3D-55036E13DC1C}"/>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93E50777-018E-4ED8-A968-0E4E7C56E9CF}"/>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86536D71-E7F6-4387-86FB-FFC866D65656}"/>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143510</xdr:rowOff>
    </xdr:from>
    <xdr:to>
      <xdr:col>55</xdr:col>
      <xdr:colOff>50800</xdr:colOff>
      <xdr:row>62</xdr:row>
      <xdr:rowOff>73660</xdr:rowOff>
    </xdr:to>
    <xdr:sp macro="" textlink="">
      <xdr:nvSpPr>
        <xdr:cNvPr id="246" name="楕円 245">
          <a:extLst>
            <a:ext uri="{FF2B5EF4-FFF2-40B4-BE49-F238E27FC236}">
              <a16:creationId xmlns:a16="http://schemas.microsoft.com/office/drawing/2014/main" id="{624186B7-98DB-482E-9930-641BB9D51999}"/>
            </a:ext>
          </a:extLst>
        </xdr:cNvPr>
        <xdr:cNvSpPr/>
      </xdr:nvSpPr>
      <xdr:spPr>
        <a:xfrm>
          <a:off x="10426700" y="1060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121937</xdr:rowOff>
    </xdr:from>
    <xdr:ext cx="469744" cy="259045"/>
    <xdr:sp macro="" textlink="">
      <xdr:nvSpPr>
        <xdr:cNvPr id="247" name="【体育館・プール】&#10;一人当たり面積該当値テキスト">
          <a:extLst>
            <a:ext uri="{FF2B5EF4-FFF2-40B4-BE49-F238E27FC236}">
              <a16:creationId xmlns:a16="http://schemas.microsoft.com/office/drawing/2014/main" id="{75CD24D0-02B3-441B-9F46-968245D8EFC8}"/>
            </a:ext>
          </a:extLst>
        </xdr:cNvPr>
        <xdr:cNvSpPr txBox="1"/>
      </xdr:nvSpPr>
      <xdr:spPr>
        <a:xfrm>
          <a:off x="10515600" y="10580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151130</xdr:rowOff>
    </xdr:from>
    <xdr:to>
      <xdr:col>50</xdr:col>
      <xdr:colOff>165100</xdr:colOff>
      <xdr:row>62</xdr:row>
      <xdr:rowOff>81280</xdr:rowOff>
    </xdr:to>
    <xdr:sp macro="" textlink="">
      <xdr:nvSpPr>
        <xdr:cNvPr id="248" name="楕円 247">
          <a:extLst>
            <a:ext uri="{FF2B5EF4-FFF2-40B4-BE49-F238E27FC236}">
              <a16:creationId xmlns:a16="http://schemas.microsoft.com/office/drawing/2014/main" id="{A928B8CA-AABA-42D9-87BD-0ACCC8F42CD1}"/>
            </a:ext>
          </a:extLst>
        </xdr:cNvPr>
        <xdr:cNvSpPr/>
      </xdr:nvSpPr>
      <xdr:spPr>
        <a:xfrm>
          <a:off x="9588500" y="1060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22860</xdr:rowOff>
    </xdr:from>
    <xdr:to>
      <xdr:col>55</xdr:col>
      <xdr:colOff>0</xdr:colOff>
      <xdr:row>62</xdr:row>
      <xdr:rowOff>30480</xdr:rowOff>
    </xdr:to>
    <xdr:cxnSp macro="">
      <xdr:nvCxnSpPr>
        <xdr:cNvPr id="249" name="直線コネクタ 248">
          <a:extLst>
            <a:ext uri="{FF2B5EF4-FFF2-40B4-BE49-F238E27FC236}">
              <a16:creationId xmlns:a16="http://schemas.microsoft.com/office/drawing/2014/main" id="{AB31DF8B-4EB0-4BDD-8824-2B59AF2CA404}"/>
            </a:ext>
          </a:extLst>
        </xdr:cNvPr>
        <xdr:cNvCxnSpPr/>
      </xdr:nvCxnSpPr>
      <xdr:spPr>
        <a:xfrm flipV="1">
          <a:off x="9639300" y="1065276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156210</xdr:rowOff>
    </xdr:from>
    <xdr:to>
      <xdr:col>46</xdr:col>
      <xdr:colOff>38100</xdr:colOff>
      <xdr:row>62</xdr:row>
      <xdr:rowOff>86360</xdr:rowOff>
    </xdr:to>
    <xdr:sp macro="" textlink="">
      <xdr:nvSpPr>
        <xdr:cNvPr id="250" name="楕円 249">
          <a:extLst>
            <a:ext uri="{FF2B5EF4-FFF2-40B4-BE49-F238E27FC236}">
              <a16:creationId xmlns:a16="http://schemas.microsoft.com/office/drawing/2014/main" id="{5AFA2EA5-03E1-41B0-92A3-95D019100F64}"/>
            </a:ext>
          </a:extLst>
        </xdr:cNvPr>
        <xdr:cNvSpPr/>
      </xdr:nvSpPr>
      <xdr:spPr>
        <a:xfrm>
          <a:off x="8699500" y="10614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30480</xdr:rowOff>
    </xdr:from>
    <xdr:to>
      <xdr:col>50</xdr:col>
      <xdr:colOff>114300</xdr:colOff>
      <xdr:row>62</xdr:row>
      <xdr:rowOff>35560</xdr:rowOff>
    </xdr:to>
    <xdr:cxnSp macro="">
      <xdr:nvCxnSpPr>
        <xdr:cNvPr id="251" name="直線コネクタ 250">
          <a:extLst>
            <a:ext uri="{FF2B5EF4-FFF2-40B4-BE49-F238E27FC236}">
              <a16:creationId xmlns:a16="http://schemas.microsoft.com/office/drawing/2014/main" id="{45756071-5C77-4DBF-BAD4-9C195DF3959E}"/>
            </a:ext>
          </a:extLst>
        </xdr:cNvPr>
        <xdr:cNvCxnSpPr/>
      </xdr:nvCxnSpPr>
      <xdr:spPr>
        <a:xfrm flipV="1">
          <a:off x="8750300" y="10660380"/>
          <a:ext cx="8890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158750</xdr:rowOff>
    </xdr:from>
    <xdr:to>
      <xdr:col>41</xdr:col>
      <xdr:colOff>101600</xdr:colOff>
      <xdr:row>62</xdr:row>
      <xdr:rowOff>88900</xdr:rowOff>
    </xdr:to>
    <xdr:sp macro="" textlink="">
      <xdr:nvSpPr>
        <xdr:cNvPr id="252" name="楕円 251">
          <a:extLst>
            <a:ext uri="{FF2B5EF4-FFF2-40B4-BE49-F238E27FC236}">
              <a16:creationId xmlns:a16="http://schemas.microsoft.com/office/drawing/2014/main" id="{FCE0E8D8-9227-4190-B750-5F914EBFD3D3}"/>
            </a:ext>
          </a:extLst>
        </xdr:cNvPr>
        <xdr:cNvSpPr/>
      </xdr:nvSpPr>
      <xdr:spPr>
        <a:xfrm>
          <a:off x="7810500" y="1061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35560</xdr:rowOff>
    </xdr:from>
    <xdr:to>
      <xdr:col>45</xdr:col>
      <xdr:colOff>177800</xdr:colOff>
      <xdr:row>62</xdr:row>
      <xdr:rowOff>38100</xdr:rowOff>
    </xdr:to>
    <xdr:cxnSp macro="">
      <xdr:nvCxnSpPr>
        <xdr:cNvPr id="253" name="直線コネクタ 252">
          <a:extLst>
            <a:ext uri="{FF2B5EF4-FFF2-40B4-BE49-F238E27FC236}">
              <a16:creationId xmlns:a16="http://schemas.microsoft.com/office/drawing/2014/main" id="{6B40BAD1-0247-49EF-8223-2E76DFA2B365}"/>
            </a:ext>
          </a:extLst>
        </xdr:cNvPr>
        <xdr:cNvCxnSpPr/>
      </xdr:nvCxnSpPr>
      <xdr:spPr>
        <a:xfrm flipV="1">
          <a:off x="7861300" y="10665460"/>
          <a:ext cx="8890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162560</xdr:rowOff>
    </xdr:from>
    <xdr:to>
      <xdr:col>36</xdr:col>
      <xdr:colOff>165100</xdr:colOff>
      <xdr:row>62</xdr:row>
      <xdr:rowOff>92710</xdr:rowOff>
    </xdr:to>
    <xdr:sp macro="" textlink="">
      <xdr:nvSpPr>
        <xdr:cNvPr id="254" name="楕円 253">
          <a:extLst>
            <a:ext uri="{FF2B5EF4-FFF2-40B4-BE49-F238E27FC236}">
              <a16:creationId xmlns:a16="http://schemas.microsoft.com/office/drawing/2014/main" id="{D548B86D-AFB2-4534-AB1F-EEA0DAB3E977}"/>
            </a:ext>
          </a:extLst>
        </xdr:cNvPr>
        <xdr:cNvSpPr/>
      </xdr:nvSpPr>
      <xdr:spPr>
        <a:xfrm>
          <a:off x="6921500" y="10621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38100</xdr:rowOff>
    </xdr:from>
    <xdr:to>
      <xdr:col>41</xdr:col>
      <xdr:colOff>50800</xdr:colOff>
      <xdr:row>62</xdr:row>
      <xdr:rowOff>41910</xdr:rowOff>
    </xdr:to>
    <xdr:cxnSp macro="">
      <xdr:nvCxnSpPr>
        <xdr:cNvPr id="255" name="直線コネクタ 254">
          <a:extLst>
            <a:ext uri="{FF2B5EF4-FFF2-40B4-BE49-F238E27FC236}">
              <a16:creationId xmlns:a16="http://schemas.microsoft.com/office/drawing/2014/main" id="{E2CF6B14-C314-4539-96C0-A18B38B47E49}"/>
            </a:ext>
          </a:extLst>
        </xdr:cNvPr>
        <xdr:cNvCxnSpPr/>
      </xdr:nvCxnSpPr>
      <xdr:spPr>
        <a:xfrm flipV="1">
          <a:off x="6972300" y="1066800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96537</xdr:rowOff>
    </xdr:from>
    <xdr:ext cx="469744" cy="259045"/>
    <xdr:sp macro="" textlink="">
      <xdr:nvSpPr>
        <xdr:cNvPr id="256" name="n_1aveValue【体育館・プール】&#10;一人当たり面積">
          <a:extLst>
            <a:ext uri="{FF2B5EF4-FFF2-40B4-BE49-F238E27FC236}">
              <a16:creationId xmlns:a16="http://schemas.microsoft.com/office/drawing/2014/main" id="{2215B39E-6C20-438E-8F74-C2075490FA6F}"/>
            </a:ext>
          </a:extLst>
        </xdr:cNvPr>
        <xdr:cNvSpPr txBox="1"/>
      </xdr:nvSpPr>
      <xdr:spPr>
        <a:xfrm>
          <a:off x="9391727" y="10383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100347</xdr:rowOff>
    </xdr:from>
    <xdr:ext cx="469744" cy="259045"/>
    <xdr:sp macro="" textlink="">
      <xdr:nvSpPr>
        <xdr:cNvPr id="257" name="n_2aveValue【体育館・プール】&#10;一人当たり面積">
          <a:extLst>
            <a:ext uri="{FF2B5EF4-FFF2-40B4-BE49-F238E27FC236}">
              <a16:creationId xmlns:a16="http://schemas.microsoft.com/office/drawing/2014/main" id="{23DC6690-65E1-4FDE-9F58-7B9BF3E34437}"/>
            </a:ext>
          </a:extLst>
        </xdr:cNvPr>
        <xdr:cNvSpPr txBox="1"/>
      </xdr:nvSpPr>
      <xdr:spPr>
        <a:xfrm>
          <a:off x="8515427" y="10387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95267</xdr:rowOff>
    </xdr:from>
    <xdr:ext cx="469744" cy="259045"/>
    <xdr:sp macro="" textlink="">
      <xdr:nvSpPr>
        <xdr:cNvPr id="258" name="n_3aveValue【体育館・プール】&#10;一人当たり面積">
          <a:extLst>
            <a:ext uri="{FF2B5EF4-FFF2-40B4-BE49-F238E27FC236}">
              <a16:creationId xmlns:a16="http://schemas.microsoft.com/office/drawing/2014/main" id="{D7F336A7-E0F3-4621-82DE-74EA0BF0E564}"/>
            </a:ext>
          </a:extLst>
        </xdr:cNvPr>
        <xdr:cNvSpPr txBox="1"/>
      </xdr:nvSpPr>
      <xdr:spPr>
        <a:xfrm>
          <a:off x="7626427" y="1038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104157</xdr:rowOff>
    </xdr:from>
    <xdr:ext cx="469744" cy="259045"/>
    <xdr:sp macro="" textlink="">
      <xdr:nvSpPr>
        <xdr:cNvPr id="259" name="n_4aveValue【体育館・プール】&#10;一人当たり面積">
          <a:extLst>
            <a:ext uri="{FF2B5EF4-FFF2-40B4-BE49-F238E27FC236}">
              <a16:creationId xmlns:a16="http://schemas.microsoft.com/office/drawing/2014/main" id="{A13AD8F9-8926-472C-806A-0996E4B40BB5}"/>
            </a:ext>
          </a:extLst>
        </xdr:cNvPr>
        <xdr:cNvSpPr txBox="1"/>
      </xdr:nvSpPr>
      <xdr:spPr>
        <a:xfrm>
          <a:off x="6737427" y="10391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72407</xdr:rowOff>
    </xdr:from>
    <xdr:ext cx="469744" cy="259045"/>
    <xdr:sp macro="" textlink="">
      <xdr:nvSpPr>
        <xdr:cNvPr id="260" name="n_1mainValue【体育館・プール】&#10;一人当たり面積">
          <a:extLst>
            <a:ext uri="{FF2B5EF4-FFF2-40B4-BE49-F238E27FC236}">
              <a16:creationId xmlns:a16="http://schemas.microsoft.com/office/drawing/2014/main" id="{1E529E1F-DEA1-464D-B405-E43950C84465}"/>
            </a:ext>
          </a:extLst>
        </xdr:cNvPr>
        <xdr:cNvSpPr txBox="1"/>
      </xdr:nvSpPr>
      <xdr:spPr>
        <a:xfrm>
          <a:off x="9391727" y="10702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77487</xdr:rowOff>
    </xdr:from>
    <xdr:ext cx="469744" cy="259045"/>
    <xdr:sp macro="" textlink="">
      <xdr:nvSpPr>
        <xdr:cNvPr id="261" name="n_2mainValue【体育館・プール】&#10;一人当たり面積">
          <a:extLst>
            <a:ext uri="{FF2B5EF4-FFF2-40B4-BE49-F238E27FC236}">
              <a16:creationId xmlns:a16="http://schemas.microsoft.com/office/drawing/2014/main" id="{6A9A34AB-A912-4EF4-96A9-EA5835297B25}"/>
            </a:ext>
          </a:extLst>
        </xdr:cNvPr>
        <xdr:cNvSpPr txBox="1"/>
      </xdr:nvSpPr>
      <xdr:spPr>
        <a:xfrm>
          <a:off x="8515427" y="10707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80027</xdr:rowOff>
    </xdr:from>
    <xdr:ext cx="469744" cy="259045"/>
    <xdr:sp macro="" textlink="">
      <xdr:nvSpPr>
        <xdr:cNvPr id="262" name="n_3mainValue【体育館・プール】&#10;一人当たり面積">
          <a:extLst>
            <a:ext uri="{FF2B5EF4-FFF2-40B4-BE49-F238E27FC236}">
              <a16:creationId xmlns:a16="http://schemas.microsoft.com/office/drawing/2014/main" id="{02B92A4A-D61E-4416-8FD6-5E2D74AE37D4}"/>
            </a:ext>
          </a:extLst>
        </xdr:cNvPr>
        <xdr:cNvSpPr txBox="1"/>
      </xdr:nvSpPr>
      <xdr:spPr>
        <a:xfrm>
          <a:off x="7626427" y="1070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83837</xdr:rowOff>
    </xdr:from>
    <xdr:ext cx="469744" cy="259045"/>
    <xdr:sp macro="" textlink="">
      <xdr:nvSpPr>
        <xdr:cNvPr id="263" name="n_4mainValue【体育館・プール】&#10;一人当たり面積">
          <a:extLst>
            <a:ext uri="{FF2B5EF4-FFF2-40B4-BE49-F238E27FC236}">
              <a16:creationId xmlns:a16="http://schemas.microsoft.com/office/drawing/2014/main" id="{FC2221F1-CDDE-4F3E-B36F-7D45540A48CF}"/>
            </a:ext>
          </a:extLst>
        </xdr:cNvPr>
        <xdr:cNvSpPr txBox="1"/>
      </xdr:nvSpPr>
      <xdr:spPr>
        <a:xfrm>
          <a:off x="6737427" y="10713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56C51B5-9216-4A51-A24A-5AC46EA61526}"/>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19E8B7C-9A3E-474B-BB9A-C86BCA67AE57}"/>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D5EDC727-4CA7-4490-AAFB-5FCD600309F4}"/>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8269D74D-151B-438E-AF5E-E39E2EC8DA08}"/>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8181CD2E-C7EC-4C1F-827F-053DFF866CE3}"/>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5D2CD167-0FA9-4A93-815F-1005978ABAE7}"/>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A6C2082E-872F-4E81-A2E5-7E9D36AA3D14}"/>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8DFCE741-E143-4736-B483-3F033F61FD7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3C4E3063-481A-4EFB-8AC2-11FC8CBF9293}"/>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EF6FA260-B35F-4949-9F21-A4E1EC95757B}"/>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9063414D-ABDB-46C1-BDC6-B080001C9F16}"/>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C53A1F77-DB33-4254-B674-021D7BC24C75}"/>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5D9B24B0-4EF9-4396-B5DB-66204A841098}"/>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9C85F26F-2F73-4199-82C9-635357751FCC}"/>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85A2040E-EECA-461F-937B-A9A563ACE67D}"/>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F3494E06-A6D0-4DD4-BC6C-3B53C2CFB7C2}"/>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6D7252E9-BD2C-414B-BC6C-9C9AC4061C5C}"/>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086E61BE-0E9A-4596-B933-6DB9B3D2366A}"/>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5A0220B6-CA71-4399-A3B0-32EBDD1EB5EF}"/>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41D26952-C6CD-4F86-943A-10D020E7AEBD}"/>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DE502594-71C9-40D2-A862-3365D5255A1E}"/>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92BA8339-2154-4C52-8149-A6EB2AC94D5D}"/>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CB8B2CE9-0967-44F7-920B-08F2637045E3}"/>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D8DE0441-48BF-428C-8C43-5AB16BB4A8EA}"/>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156211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FD908430-1F18-42EC-BC3D-FA7A74823F31}"/>
            </a:ext>
          </a:extLst>
        </xdr:cNvPr>
        <xdr:cNvCxnSpPr/>
      </xdr:nvCxnSpPr>
      <xdr:spPr>
        <a:xfrm flipV="1">
          <a:off x="4634865" y="13357861"/>
          <a:ext cx="0" cy="1501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福祉施設】&#10;有形固定資産減価償却率最小値テキスト">
          <a:extLst>
            <a:ext uri="{FF2B5EF4-FFF2-40B4-BE49-F238E27FC236}">
              <a16:creationId xmlns:a16="http://schemas.microsoft.com/office/drawing/2014/main" id="{5A2F1997-4BA6-4521-829A-D9A64DD857A8}"/>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3A021D91-3AD3-4C76-9A93-83EFD5E90D4F}"/>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102888</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0170EAC9-1751-46F5-91F5-48D8AC82A0FA}"/>
            </a:ext>
          </a:extLst>
        </xdr:cNvPr>
        <xdr:cNvSpPr txBox="1"/>
      </xdr:nvSpPr>
      <xdr:spPr>
        <a:xfrm>
          <a:off x="4673600" y="13133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156211</xdr:rowOff>
    </xdr:from>
    <xdr:to>
      <xdr:col>24</xdr:col>
      <xdr:colOff>152400</xdr:colOff>
      <xdr:row>77</xdr:row>
      <xdr:rowOff>156211</xdr:rowOff>
    </xdr:to>
    <xdr:cxnSp macro="">
      <xdr:nvCxnSpPr>
        <xdr:cNvPr id="292" name="直線コネクタ 291">
          <a:extLst>
            <a:ext uri="{FF2B5EF4-FFF2-40B4-BE49-F238E27FC236}">
              <a16:creationId xmlns:a16="http://schemas.microsoft.com/office/drawing/2014/main" id="{12C7F44D-C3EB-4999-B5EB-FD813C4E7B6E}"/>
            </a:ext>
          </a:extLst>
        </xdr:cNvPr>
        <xdr:cNvCxnSpPr/>
      </xdr:nvCxnSpPr>
      <xdr:spPr>
        <a:xfrm>
          <a:off x="4546600" y="13357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8272</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D59A6138-8EBD-4D09-8334-F3794803A5D0}"/>
            </a:ext>
          </a:extLst>
        </xdr:cNvPr>
        <xdr:cNvSpPr txBox="1"/>
      </xdr:nvSpPr>
      <xdr:spPr>
        <a:xfrm>
          <a:off x="4673600" y="138957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156845</xdr:rowOff>
    </xdr:from>
    <xdr:to>
      <xdr:col>24</xdr:col>
      <xdr:colOff>114300</xdr:colOff>
      <xdr:row>82</xdr:row>
      <xdr:rowOff>86995</xdr:rowOff>
    </xdr:to>
    <xdr:sp macro="" textlink="">
      <xdr:nvSpPr>
        <xdr:cNvPr id="294" name="フローチャート: 判断 293">
          <a:extLst>
            <a:ext uri="{FF2B5EF4-FFF2-40B4-BE49-F238E27FC236}">
              <a16:creationId xmlns:a16="http://schemas.microsoft.com/office/drawing/2014/main" id="{DEA38FE1-654F-4BD1-8B7B-75A1B160CEC1}"/>
            </a:ext>
          </a:extLst>
        </xdr:cNvPr>
        <xdr:cNvSpPr/>
      </xdr:nvSpPr>
      <xdr:spPr>
        <a:xfrm>
          <a:off x="4584700" y="1404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126364</xdr:rowOff>
    </xdr:from>
    <xdr:to>
      <xdr:col>20</xdr:col>
      <xdr:colOff>38100</xdr:colOff>
      <xdr:row>82</xdr:row>
      <xdr:rowOff>56514</xdr:rowOff>
    </xdr:to>
    <xdr:sp macro="" textlink="">
      <xdr:nvSpPr>
        <xdr:cNvPr id="295" name="フローチャート: 判断 294">
          <a:extLst>
            <a:ext uri="{FF2B5EF4-FFF2-40B4-BE49-F238E27FC236}">
              <a16:creationId xmlns:a16="http://schemas.microsoft.com/office/drawing/2014/main" id="{18CA341E-7A8A-49F0-8F4E-3264A00BAB47}"/>
            </a:ext>
          </a:extLst>
        </xdr:cNvPr>
        <xdr:cNvSpPr/>
      </xdr:nvSpPr>
      <xdr:spPr>
        <a:xfrm>
          <a:off x="3746500" y="14013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107314</xdr:rowOff>
    </xdr:from>
    <xdr:to>
      <xdr:col>15</xdr:col>
      <xdr:colOff>101600</xdr:colOff>
      <xdr:row>82</xdr:row>
      <xdr:rowOff>37464</xdr:rowOff>
    </xdr:to>
    <xdr:sp macro="" textlink="">
      <xdr:nvSpPr>
        <xdr:cNvPr id="296" name="フローチャート: 判断 295">
          <a:extLst>
            <a:ext uri="{FF2B5EF4-FFF2-40B4-BE49-F238E27FC236}">
              <a16:creationId xmlns:a16="http://schemas.microsoft.com/office/drawing/2014/main" id="{02F64BA4-1980-4E9E-A5C5-0A60F4903669}"/>
            </a:ext>
          </a:extLst>
        </xdr:cNvPr>
        <xdr:cNvSpPr/>
      </xdr:nvSpPr>
      <xdr:spPr>
        <a:xfrm>
          <a:off x="2857500" y="13994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97789</xdr:rowOff>
    </xdr:from>
    <xdr:to>
      <xdr:col>10</xdr:col>
      <xdr:colOff>165100</xdr:colOff>
      <xdr:row>82</xdr:row>
      <xdr:rowOff>27939</xdr:rowOff>
    </xdr:to>
    <xdr:sp macro="" textlink="">
      <xdr:nvSpPr>
        <xdr:cNvPr id="297" name="フローチャート: 判断 296">
          <a:extLst>
            <a:ext uri="{FF2B5EF4-FFF2-40B4-BE49-F238E27FC236}">
              <a16:creationId xmlns:a16="http://schemas.microsoft.com/office/drawing/2014/main" id="{92707DF9-68F2-4F15-A830-5F79E60C7A39}"/>
            </a:ext>
          </a:extLst>
        </xdr:cNvPr>
        <xdr:cNvSpPr/>
      </xdr:nvSpPr>
      <xdr:spPr>
        <a:xfrm>
          <a:off x="1968500" y="13985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103505</xdr:rowOff>
    </xdr:from>
    <xdr:to>
      <xdr:col>6</xdr:col>
      <xdr:colOff>38100</xdr:colOff>
      <xdr:row>82</xdr:row>
      <xdr:rowOff>33655</xdr:rowOff>
    </xdr:to>
    <xdr:sp macro="" textlink="">
      <xdr:nvSpPr>
        <xdr:cNvPr id="298" name="フローチャート: 判断 297">
          <a:extLst>
            <a:ext uri="{FF2B5EF4-FFF2-40B4-BE49-F238E27FC236}">
              <a16:creationId xmlns:a16="http://schemas.microsoft.com/office/drawing/2014/main" id="{852C2FA5-04C9-4267-9EFA-F998078C206A}"/>
            </a:ext>
          </a:extLst>
        </xdr:cNvPr>
        <xdr:cNvSpPr/>
      </xdr:nvSpPr>
      <xdr:spPr>
        <a:xfrm>
          <a:off x="1079500" y="1399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EC403071-11C5-4E39-93C6-E907D9FF4C29}"/>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650EB567-CB4B-4EC9-B95C-6130D40D80C7}"/>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771D0DCA-5215-4A39-B67D-17A31B459453}"/>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3DAB13F1-A02F-4905-84DB-AF8E3F990FCC}"/>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E776104E-37D9-4660-B08D-62857D8B2EB1}"/>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101600</xdr:rowOff>
    </xdr:from>
    <xdr:to>
      <xdr:col>24</xdr:col>
      <xdr:colOff>114300</xdr:colOff>
      <xdr:row>83</xdr:row>
      <xdr:rowOff>31750</xdr:rowOff>
    </xdr:to>
    <xdr:sp macro="" textlink="">
      <xdr:nvSpPr>
        <xdr:cNvPr id="304" name="楕円 303">
          <a:extLst>
            <a:ext uri="{FF2B5EF4-FFF2-40B4-BE49-F238E27FC236}">
              <a16:creationId xmlns:a16="http://schemas.microsoft.com/office/drawing/2014/main" id="{8CA7E238-D09A-4E60-A0FC-4CEF8B3C52E3}"/>
            </a:ext>
          </a:extLst>
        </xdr:cNvPr>
        <xdr:cNvSpPr/>
      </xdr:nvSpPr>
      <xdr:spPr>
        <a:xfrm>
          <a:off x="4584700" y="1416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80027</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3CFC7F15-F30D-4211-A5CC-4A2B617E6B0D}"/>
            </a:ext>
          </a:extLst>
        </xdr:cNvPr>
        <xdr:cNvSpPr txBox="1"/>
      </xdr:nvSpPr>
      <xdr:spPr>
        <a:xfrm>
          <a:off x="4673600" y="1413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73025</xdr:rowOff>
    </xdr:from>
    <xdr:to>
      <xdr:col>20</xdr:col>
      <xdr:colOff>38100</xdr:colOff>
      <xdr:row>83</xdr:row>
      <xdr:rowOff>3175</xdr:rowOff>
    </xdr:to>
    <xdr:sp macro="" textlink="">
      <xdr:nvSpPr>
        <xdr:cNvPr id="306" name="楕円 305">
          <a:extLst>
            <a:ext uri="{FF2B5EF4-FFF2-40B4-BE49-F238E27FC236}">
              <a16:creationId xmlns:a16="http://schemas.microsoft.com/office/drawing/2014/main" id="{73A486ED-B88D-4919-9820-C8B6AE2242F9}"/>
            </a:ext>
          </a:extLst>
        </xdr:cNvPr>
        <xdr:cNvSpPr/>
      </xdr:nvSpPr>
      <xdr:spPr>
        <a:xfrm>
          <a:off x="3746500" y="1413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123825</xdr:rowOff>
    </xdr:from>
    <xdr:to>
      <xdr:col>24</xdr:col>
      <xdr:colOff>63500</xdr:colOff>
      <xdr:row>82</xdr:row>
      <xdr:rowOff>152400</xdr:rowOff>
    </xdr:to>
    <xdr:cxnSp macro="">
      <xdr:nvCxnSpPr>
        <xdr:cNvPr id="307" name="直線コネクタ 306">
          <a:extLst>
            <a:ext uri="{FF2B5EF4-FFF2-40B4-BE49-F238E27FC236}">
              <a16:creationId xmlns:a16="http://schemas.microsoft.com/office/drawing/2014/main" id="{3FDD977E-6071-4AA2-93FD-C3227CA472CE}"/>
            </a:ext>
          </a:extLst>
        </xdr:cNvPr>
        <xdr:cNvCxnSpPr/>
      </xdr:nvCxnSpPr>
      <xdr:spPr>
        <a:xfrm>
          <a:off x="3797300" y="14182725"/>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42545</xdr:rowOff>
    </xdr:from>
    <xdr:to>
      <xdr:col>15</xdr:col>
      <xdr:colOff>101600</xdr:colOff>
      <xdr:row>82</xdr:row>
      <xdr:rowOff>144145</xdr:rowOff>
    </xdr:to>
    <xdr:sp macro="" textlink="">
      <xdr:nvSpPr>
        <xdr:cNvPr id="308" name="楕円 307">
          <a:extLst>
            <a:ext uri="{FF2B5EF4-FFF2-40B4-BE49-F238E27FC236}">
              <a16:creationId xmlns:a16="http://schemas.microsoft.com/office/drawing/2014/main" id="{A5DCE93C-DC66-4546-B587-D470FD782517}"/>
            </a:ext>
          </a:extLst>
        </xdr:cNvPr>
        <xdr:cNvSpPr/>
      </xdr:nvSpPr>
      <xdr:spPr>
        <a:xfrm>
          <a:off x="2857500" y="1410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93345</xdr:rowOff>
    </xdr:from>
    <xdr:to>
      <xdr:col>19</xdr:col>
      <xdr:colOff>177800</xdr:colOff>
      <xdr:row>82</xdr:row>
      <xdr:rowOff>123825</xdr:rowOff>
    </xdr:to>
    <xdr:cxnSp macro="">
      <xdr:nvCxnSpPr>
        <xdr:cNvPr id="309" name="直線コネクタ 308">
          <a:extLst>
            <a:ext uri="{FF2B5EF4-FFF2-40B4-BE49-F238E27FC236}">
              <a16:creationId xmlns:a16="http://schemas.microsoft.com/office/drawing/2014/main" id="{98A067E6-BE67-4C7B-B487-F2278F82B4A2}"/>
            </a:ext>
          </a:extLst>
        </xdr:cNvPr>
        <xdr:cNvCxnSpPr/>
      </xdr:nvCxnSpPr>
      <xdr:spPr>
        <a:xfrm>
          <a:off x="2908300" y="1415224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101600</xdr:rowOff>
    </xdr:from>
    <xdr:to>
      <xdr:col>10</xdr:col>
      <xdr:colOff>165100</xdr:colOff>
      <xdr:row>83</xdr:row>
      <xdr:rowOff>31750</xdr:rowOff>
    </xdr:to>
    <xdr:sp macro="" textlink="">
      <xdr:nvSpPr>
        <xdr:cNvPr id="310" name="楕円 309">
          <a:extLst>
            <a:ext uri="{FF2B5EF4-FFF2-40B4-BE49-F238E27FC236}">
              <a16:creationId xmlns:a16="http://schemas.microsoft.com/office/drawing/2014/main" id="{A8EE6CDB-DCDE-481E-9B33-651CC7D81F48}"/>
            </a:ext>
          </a:extLst>
        </xdr:cNvPr>
        <xdr:cNvSpPr/>
      </xdr:nvSpPr>
      <xdr:spPr>
        <a:xfrm>
          <a:off x="1968500" y="1416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93345</xdr:rowOff>
    </xdr:from>
    <xdr:to>
      <xdr:col>15</xdr:col>
      <xdr:colOff>50800</xdr:colOff>
      <xdr:row>82</xdr:row>
      <xdr:rowOff>152400</xdr:rowOff>
    </xdr:to>
    <xdr:cxnSp macro="">
      <xdr:nvCxnSpPr>
        <xdr:cNvPr id="311" name="直線コネクタ 310">
          <a:extLst>
            <a:ext uri="{FF2B5EF4-FFF2-40B4-BE49-F238E27FC236}">
              <a16:creationId xmlns:a16="http://schemas.microsoft.com/office/drawing/2014/main" id="{1CF77A9B-5E6E-4E33-8E0F-E8DAD8AA615E}"/>
            </a:ext>
          </a:extLst>
        </xdr:cNvPr>
        <xdr:cNvCxnSpPr/>
      </xdr:nvCxnSpPr>
      <xdr:spPr>
        <a:xfrm flipV="1">
          <a:off x="2019300" y="14152245"/>
          <a:ext cx="8890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57786</xdr:rowOff>
    </xdr:from>
    <xdr:to>
      <xdr:col>6</xdr:col>
      <xdr:colOff>38100</xdr:colOff>
      <xdr:row>82</xdr:row>
      <xdr:rowOff>159386</xdr:rowOff>
    </xdr:to>
    <xdr:sp macro="" textlink="">
      <xdr:nvSpPr>
        <xdr:cNvPr id="312" name="楕円 311">
          <a:extLst>
            <a:ext uri="{FF2B5EF4-FFF2-40B4-BE49-F238E27FC236}">
              <a16:creationId xmlns:a16="http://schemas.microsoft.com/office/drawing/2014/main" id="{0C634528-7CAE-4798-BAC3-C3ECE150013B}"/>
            </a:ext>
          </a:extLst>
        </xdr:cNvPr>
        <xdr:cNvSpPr/>
      </xdr:nvSpPr>
      <xdr:spPr>
        <a:xfrm>
          <a:off x="1079500" y="14116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108586</xdr:rowOff>
    </xdr:from>
    <xdr:to>
      <xdr:col>10</xdr:col>
      <xdr:colOff>114300</xdr:colOff>
      <xdr:row>82</xdr:row>
      <xdr:rowOff>152400</xdr:rowOff>
    </xdr:to>
    <xdr:cxnSp macro="">
      <xdr:nvCxnSpPr>
        <xdr:cNvPr id="313" name="直線コネクタ 312">
          <a:extLst>
            <a:ext uri="{FF2B5EF4-FFF2-40B4-BE49-F238E27FC236}">
              <a16:creationId xmlns:a16="http://schemas.microsoft.com/office/drawing/2014/main" id="{8192D237-33E3-4DF8-BD2F-6279D7B58AA4}"/>
            </a:ext>
          </a:extLst>
        </xdr:cNvPr>
        <xdr:cNvCxnSpPr/>
      </xdr:nvCxnSpPr>
      <xdr:spPr>
        <a:xfrm>
          <a:off x="1130300" y="14167486"/>
          <a:ext cx="8890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73041</xdr:rowOff>
    </xdr:from>
    <xdr:ext cx="405111" cy="259045"/>
    <xdr:sp macro="" textlink="">
      <xdr:nvSpPr>
        <xdr:cNvPr id="314" name="n_1aveValue【福祉施設】&#10;有形固定資産減価償却率">
          <a:extLst>
            <a:ext uri="{FF2B5EF4-FFF2-40B4-BE49-F238E27FC236}">
              <a16:creationId xmlns:a16="http://schemas.microsoft.com/office/drawing/2014/main" id="{320F0CF9-0297-4CB1-8B4A-5C88CAAEC58C}"/>
            </a:ext>
          </a:extLst>
        </xdr:cNvPr>
        <xdr:cNvSpPr txBox="1"/>
      </xdr:nvSpPr>
      <xdr:spPr>
        <a:xfrm>
          <a:off x="3582044" y="13789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53991</xdr:rowOff>
    </xdr:from>
    <xdr:ext cx="405111" cy="259045"/>
    <xdr:sp macro="" textlink="">
      <xdr:nvSpPr>
        <xdr:cNvPr id="315" name="n_2aveValue【福祉施設】&#10;有形固定資産減価償却率">
          <a:extLst>
            <a:ext uri="{FF2B5EF4-FFF2-40B4-BE49-F238E27FC236}">
              <a16:creationId xmlns:a16="http://schemas.microsoft.com/office/drawing/2014/main" id="{3B8AA5E5-B15F-4F03-9FE3-7E35119715E8}"/>
            </a:ext>
          </a:extLst>
        </xdr:cNvPr>
        <xdr:cNvSpPr txBox="1"/>
      </xdr:nvSpPr>
      <xdr:spPr>
        <a:xfrm>
          <a:off x="2705744" y="13769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44466</xdr:rowOff>
    </xdr:from>
    <xdr:ext cx="405111" cy="259045"/>
    <xdr:sp macro="" textlink="">
      <xdr:nvSpPr>
        <xdr:cNvPr id="316" name="n_3aveValue【福祉施設】&#10;有形固定資産減価償却率">
          <a:extLst>
            <a:ext uri="{FF2B5EF4-FFF2-40B4-BE49-F238E27FC236}">
              <a16:creationId xmlns:a16="http://schemas.microsoft.com/office/drawing/2014/main" id="{E76E635B-84D6-43C2-91E0-58499D95C688}"/>
            </a:ext>
          </a:extLst>
        </xdr:cNvPr>
        <xdr:cNvSpPr txBox="1"/>
      </xdr:nvSpPr>
      <xdr:spPr>
        <a:xfrm>
          <a:off x="1816744" y="13760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50182</xdr:rowOff>
    </xdr:from>
    <xdr:ext cx="405111" cy="259045"/>
    <xdr:sp macro="" textlink="">
      <xdr:nvSpPr>
        <xdr:cNvPr id="317" name="n_4aveValue【福祉施設】&#10;有形固定資産減価償却率">
          <a:extLst>
            <a:ext uri="{FF2B5EF4-FFF2-40B4-BE49-F238E27FC236}">
              <a16:creationId xmlns:a16="http://schemas.microsoft.com/office/drawing/2014/main" id="{98EBAB07-1618-4478-A837-6A4D8DE12B57}"/>
            </a:ext>
          </a:extLst>
        </xdr:cNvPr>
        <xdr:cNvSpPr txBox="1"/>
      </xdr:nvSpPr>
      <xdr:spPr>
        <a:xfrm>
          <a:off x="927744" y="1376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165752</xdr:rowOff>
    </xdr:from>
    <xdr:ext cx="405111" cy="259045"/>
    <xdr:sp macro="" textlink="">
      <xdr:nvSpPr>
        <xdr:cNvPr id="318" name="n_1mainValue【福祉施設】&#10;有形固定資産減価償却率">
          <a:extLst>
            <a:ext uri="{FF2B5EF4-FFF2-40B4-BE49-F238E27FC236}">
              <a16:creationId xmlns:a16="http://schemas.microsoft.com/office/drawing/2014/main" id="{F8C3DF1F-E927-4C9C-8A59-7E643BEFA2C6}"/>
            </a:ext>
          </a:extLst>
        </xdr:cNvPr>
        <xdr:cNvSpPr txBox="1"/>
      </xdr:nvSpPr>
      <xdr:spPr>
        <a:xfrm>
          <a:off x="3582044" y="14224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135272</xdr:rowOff>
    </xdr:from>
    <xdr:ext cx="405111" cy="259045"/>
    <xdr:sp macro="" textlink="">
      <xdr:nvSpPr>
        <xdr:cNvPr id="319" name="n_2mainValue【福祉施設】&#10;有形固定資産減価償却率">
          <a:extLst>
            <a:ext uri="{FF2B5EF4-FFF2-40B4-BE49-F238E27FC236}">
              <a16:creationId xmlns:a16="http://schemas.microsoft.com/office/drawing/2014/main" id="{EEAF7999-9700-49A8-8EE3-3EEF3F9868A4}"/>
            </a:ext>
          </a:extLst>
        </xdr:cNvPr>
        <xdr:cNvSpPr txBox="1"/>
      </xdr:nvSpPr>
      <xdr:spPr>
        <a:xfrm>
          <a:off x="2705744" y="1419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22877</xdr:rowOff>
    </xdr:from>
    <xdr:ext cx="405111" cy="259045"/>
    <xdr:sp macro="" textlink="">
      <xdr:nvSpPr>
        <xdr:cNvPr id="320" name="n_3mainValue【福祉施設】&#10;有形固定資産減価償却率">
          <a:extLst>
            <a:ext uri="{FF2B5EF4-FFF2-40B4-BE49-F238E27FC236}">
              <a16:creationId xmlns:a16="http://schemas.microsoft.com/office/drawing/2014/main" id="{D8867491-F4AD-489C-B6FA-6D1F6F94D396}"/>
            </a:ext>
          </a:extLst>
        </xdr:cNvPr>
        <xdr:cNvSpPr txBox="1"/>
      </xdr:nvSpPr>
      <xdr:spPr>
        <a:xfrm>
          <a:off x="1816744" y="1425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150513</xdr:rowOff>
    </xdr:from>
    <xdr:ext cx="405111" cy="259045"/>
    <xdr:sp macro="" textlink="">
      <xdr:nvSpPr>
        <xdr:cNvPr id="321" name="n_4mainValue【福祉施設】&#10;有形固定資産減価償却率">
          <a:extLst>
            <a:ext uri="{FF2B5EF4-FFF2-40B4-BE49-F238E27FC236}">
              <a16:creationId xmlns:a16="http://schemas.microsoft.com/office/drawing/2014/main" id="{E4A30DE3-7F95-405F-86FC-547F53688982}"/>
            </a:ext>
          </a:extLst>
        </xdr:cNvPr>
        <xdr:cNvSpPr txBox="1"/>
      </xdr:nvSpPr>
      <xdr:spPr>
        <a:xfrm>
          <a:off x="927744" y="14209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BA6200F0-4AAC-4016-AD86-A05CA3569185}"/>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7F761D02-8C6D-4E64-AA52-9AAAB8C675AC}"/>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5B2217CF-CFE7-414A-96C3-DAC3C87D1B5C}"/>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527216C0-D6F4-4675-8CFB-B39EED30B367}"/>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51731A67-3F6A-4A5A-8634-C9C61A6CB878}"/>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CE1C5DA0-438C-46A9-ABC5-4FD92EE16375}"/>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E9AB6158-9BE3-4063-B599-65DAB6101114}"/>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099BB261-B664-40AC-A00B-CE505B47AD7F}"/>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B71E3CA3-003C-45E6-854A-ECB1F8F799C8}"/>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F5B727E3-9B5F-40F7-AAD8-46CFEF5BD1E6}"/>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2" name="直線コネクタ 331">
          <a:extLst>
            <a:ext uri="{FF2B5EF4-FFF2-40B4-BE49-F238E27FC236}">
              <a16:creationId xmlns:a16="http://schemas.microsoft.com/office/drawing/2014/main" id="{069A462E-BDA1-4702-B6C8-B22F6C33B538}"/>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3" name="テキスト ボックス 332">
          <a:extLst>
            <a:ext uri="{FF2B5EF4-FFF2-40B4-BE49-F238E27FC236}">
              <a16:creationId xmlns:a16="http://schemas.microsoft.com/office/drawing/2014/main" id="{84C1589A-A4EB-464D-A20E-BB8894AF3892}"/>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4" name="直線コネクタ 333">
          <a:extLst>
            <a:ext uri="{FF2B5EF4-FFF2-40B4-BE49-F238E27FC236}">
              <a16:creationId xmlns:a16="http://schemas.microsoft.com/office/drawing/2014/main" id="{1EB7AE5C-DFFC-4850-B21D-F26A7C0728BE}"/>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5" name="テキスト ボックス 334">
          <a:extLst>
            <a:ext uri="{FF2B5EF4-FFF2-40B4-BE49-F238E27FC236}">
              <a16:creationId xmlns:a16="http://schemas.microsoft.com/office/drawing/2014/main" id="{8E37560A-2533-4D40-A28E-A5F77A54D8AF}"/>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6" name="直線コネクタ 335">
          <a:extLst>
            <a:ext uri="{FF2B5EF4-FFF2-40B4-BE49-F238E27FC236}">
              <a16:creationId xmlns:a16="http://schemas.microsoft.com/office/drawing/2014/main" id="{828F2617-3BA9-41E6-8F66-875172F99D52}"/>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7" name="テキスト ボックス 336">
          <a:extLst>
            <a:ext uri="{FF2B5EF4-FFF2-40B4-BE49-F238E27FC236}">
              <a16:creationId xmlns:a16="http://schemas.microsoft.com/office/drawing/2014/main" id="{885F802D-345C-4309-B96A-455FEA587C7D}"/>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8" name="直線コネクタ 337">
          <a:extLst>
            <a:ext uri="{FF2B5EF4-FFF2-40B4-BE49-F238E27FC236}">
              <a16:creationId xmlns:a16="http://schemas.microsoft.com/office/drawing/2014/main" id="{4CD4027B-F4BD-452D-8D7C-353F849FE9BD}"/>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9" name="テキスト ボックス 338">
          <a:extLst>
            <a:ext uri="{FF2B5EF4-FFF2-40B4-BE49-F238E27FC236}">
              <a16:creationId xmlns:a16="http://schemas.microsoft.com/office/drawing/2014/main" id="{21BB5129-5A82-429D-ADC0-E1AD69E96F7A}"/>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0A5E0F7D-98E9-4492-B7C5-DB26AC3634AE}"/>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8BC1203B-8345-4C3D-8BDB-80BE67D125DD}"/>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福祉施設】&#10;一人当たり面積グラフ枠">
          <a:extLst>
            <a:ext uri="{FF2B5EF4-FFF2-40B4-BE49-F238E27FC236}">
              <a16:creationId xmlns:a16="http://schemas.microsoft.com/office/drawing/2014/main" id="{D1350A19-F72E-4CEF-979A-0C8600230FBF}"/>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79248</xdr:rowOff>
    </xdr:from>
    <xdr:to>
      <xdr:col>54</xdr:col>
      <xdr:colOff>189865</xdr:colOff>
      <xdr:row>86</xdr:row>
      <xdr:rowOff>31242</xdr:rowOff>
    </xdr:to>
    <xdr:cxnSp macro="">
      <xdr:nvCxnSpPr>
        <xdr:cNvPr id="343" name="直線コネクタ 342">
          <a:extLst>
            <a:ext uri="{FF2B5EF4-FFF2-40B4-BE49-F238E27FC236}">
              <a16:creationId xmlns:a16="http://schemas.microsoft.com/office/drawing/2014/main" id="{1348CCA3-C05B-4FF4-8805-5C2B989F6FBF}"/>
            </a:ext>
          </a:extLst>
        </xdr:cNvPr>
        <xdr:cNvCxnSpPr/>
      </xdr:nvCxnSpPr>
      <xdr:spPr>
        <a:xfrm flipV="1">
          <a:off x="10476865" y="13623798"/>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35069</xdr:rowOff>
    </xdr:from>
    <xdr:ext cx="469744" cy="259045"/>
    <xdr:sp macro="" textlink="">
      <xdr:nvSpPr>
        <xdr:cNvPr id="344" name="【福祉施設】&#10;一人当たり面積最小値テキスト">
          <a:extLst>
            <a:ext uri="{FF2B5EF4-FFF2-40B4-BE49-F238E27FC236}">
              <a16:creationId xmlns:a16="http://schemas.microsoft.com/office/drawing/2014/main" id="{73DBFA44-2902-4630-BA02-EE38AE456323}"/>
            </a:ext>
          </a:extLst>
        </xdr:cNvPr>
        <xdr:cNvSpPr txBox="1"/>
      </xdr:nvSpPr>
      <xdr:spPr>
        <a:xfrm>
          <a:off x="10515600" y="14779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31242</xdr:rowOff>
    </xdr:from>
    <xdr:to>
      <xdr:col>55</xdr:col>
      <xdr:colOff>88900</xdr:colOff>
      <xdr:row>86</xdr:row>
      <xdr:rowOff>31242</xdr:rowOff>
    </xdr:to>
    <xdr:cxnSp macro="">
      <xdr:nvCxnSpPr>
        <xdr:cNvPr id="345" name="直線コネクタ 344">
          <a:extLst>
            <a:ext uri="{FF2B5EF4-FFF2-40B4-BE49-F238E27FC236}">
              <a16:creationId xmlns:a16="http://schemas.microsoft.com/office/drawing/2014/main" id="{3E27ADF4-9FBD-41B8-BDD4-82E32F9CFD9A}"/>
            </a:ext>
          </a:extLst>
        </xdr:cNvPr>
        <xdr:cNvCxnSpPr/>
      </xdr:nvCxnSpPr>
      <xdr:spPr>
        <a:xfrm>
          <a:off x="10388600" y="14775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78</xdr:row>
      <xdr:rowOff>25925</xdr:rowOff>
    </xdr:from>
    <xdr:ext cx="469744" cy="259045"/>
    <xdr:sp macro="" textlink="">
      <xdr:nvSpPr>
        <xdr:cNvPr id="346" name="【福祉施設】&#10;一人当たり面積最大値テキスト">
          <a:extLst>
            <a:ext uri="{FF2B5EF4-FFF2-40B4-BE49-F238E27FC236}">
              <a16:creationId xmlns:a16="http://schemas.microsoft.com/office/drawing/2014/main" id="{09FF9470-D10A-4844-8646-B17D6F47274F}"/>
            </a:ext>
          </a:extLst>
        </xdr:cNvPr>
        <xdr:cNvSpPr txBox="1"/>
      </xdr:nvSpPr>
      <xdr:spPr>
        <a:xfrm>
          <a:off x="10515600" y="13399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79248</xdr:rowOff>
    </xdr:from>
    <xdr:to>
      <xdr:col>55</xdr:col>
      <xdr:colOff>88900</xdr:colOff>
      <xdr:row>79</xdr:row>
      <xdr:rowOff>79248</xdr:rowOff>
    </xdr:to>
    <xdr:cxnSp macro="">
      <xdr:nvCxnSpPr>
        <xdr:cNvPr id="347" name="直線コネクタ 346">
          <a:extLst>
            <a:ext uri="{FF2B5EF4-FFF2-40B4-BE49-F238E27FC236}">
              <a16:creationId xmlns:a16="http://schemas.microsoft.com/office/drawing/2014/main" id="{03F04947-0420-4E3F-99E7-5AAC21858C1E}"/>
            </a:ext>
          </a:extLst>
        </xdr:cNvPr>
        <xdr:cNvCxnSpPr/>
      </xdr:nvCxnSpPr>
      <xdr:spPr>
        <a:xfrm>
          <a:off x="10388600" y="13623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28464</xdr:rowOff>
    </xdr:from>
    <xdr:ext cx="469744" cy="259045"/>
    <xdr:sp macro="" textlink="">
      <xdr:nvSpPr>
        <xdr:cNvPr id="348" name="【福祉施設】&#10;一人当たり面積平均値テキスト">
          <a:extLst>
            <a:ext uri="{FF2B5EF4-FFF2-40B4-BE49-F238E27FC236}">
              <a16:creationId xmlns:a16="http://schemas.microsoft.com/office/drawing/2014/main" id="{B3EA2C45-25C5-4FCC-B5B3-123122904143}"/>
            </a:ext>
          </a:extLst>
        </xdr:cNvPr>
        <xdr:cNvSpPr txBox="1"/>
      </xdr:nvSpPr>
      <xdr:spPr>
        <a:xfrm>
          <a:off x="10515600" y="142588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5587</xdr:rowOff>
    </xdr:from>
    <xdr:to>
      <xdr:col>55</xdr:col>
      <xdr:colOff>50800</xdr:colOff>
      <xdr:row>84</xdr:row>
      <xdr:rowOff>107187</xdr:rowOff>
    </xdr:to>
    <xdr:sp macro="" textlink="">
      <xdr:nvSpPr>
        <xdr:cNvPr id="349" name="フローチャート: 判断 348">
          <a:extLst>
            <a:ext uri="{FF2B5EF4-FFF2-40B4-BE49-F238E27FC236}">
              <a16:creationId xmlns:a16="http://schemas.microsoft.com/office/drawing/2014/main" id="{67DCE7EB-FD98-46FA-B8D8-D2ECADDCA284}"/>
            </a:ext>
          </a:extLst>
        </xdr:cNvPr>
        <xdr:cNvSpPr/>
      </xdr:nvSpPr>
      <xdr:spPr>
        <a:xfrm>
          <a:off x="104267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3302</xdr:rowOff>
    </xdr:from>
    <xdr:to>
      <xdr:col>50</xdr:col>
      <xdr:colOff>165100</xdr:colOff>
      <xdr:row>84</xdr:row>
      <xdr:rowOff>104902</xdr:rowOff>
    </xdr:to>
    <xdr:sp macro="" textlink="">
      <xdr:nvSpPr>
        <xdr:cNvPr id="350" name="フローチャート: 判断 349">
          <a:extLst>
            <a:ext uri="{FF2B5EF4-FFF2-40B4-BE49-F238E27FC236}">
              <a16:creationId xmlns:a16="http://schemas.microsoft.com/office/drawing/2014/main" id="{4E3E99EA-EB78-4B0F-8AC7-75DD473986F4}"/>
            </a:ext>
          </a:extLst>
        </xdr:cNvPr>
        <xdr:cNvSpPr/>
      </xdr:nvSpPr>
      <xdr:spPr>
        <a:xfrm>
          <a:off x="9588500" y="14405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5587</xdr:rowOff>
    </xdr:from>
    <xdr:to>
      <xdr:col>46</xdr:col>
      <xdr:colOff>38100</xdr:colOff>
      <xdr:row>84</xdr:row>
      <xdr:rowOff>107187</xdr:rowOff>
    </xdr:to>
    <xdr:sp macro="" textlink="">
      <xdr:nvSpPr>
        <xdr:cNvPr id="351" name="フローチャート: 判断 350">
          <a:extLst>
            <a:ext uri="{FF2B5EF4-FFF2-40B4-BE49-F238E27FC236}">
              <a16:creationId xmlns:a16="http://schemas.microsoft.com/office/drawing/2014/main" id="{FC4E5178-FA4F-43CB-A01E-DD92416EBE86}"/>
            </a:ext>
          </a:extLst>
        </xdr:cNvPr>
        <xdr:cNvSpPr/>
      </xdr:nvSpPr>
      <xdr:spPr>
        <a:xfrm>
          <a:off x="86995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14732</xdr:rowOff>
    </xdr:from>
    <xdr:to>
      <xdr:col>41</xdr:col>
      <xdr:colOff>101600</xdr:colOff>
      <xdr:row>84</xdr:row>
      <xdr:rowOff>116332</xdr:rowOff>
    </xdr:to>
    <xdr:sp macro="" textlink="">
      <xdr:nvSpPr>
        <xdr:cNvPr id="352" name="フローチャート: 判断 351">
          <a:extLst>
            <a:ext uri="{FF2B5EF4-FFF2-40B4-BE49-F238E27FC236}">
              <a16:creationId xmlns:a16="http://schemas.microsoft.com/office/drawing/2014/main" id="{1C45D16B-7515-4215-B9E9-2C9DB3799E9A}"/>
            </a:ext>
          </a:extLst>
        </xdr:cNvPr>
        <xdr:cNvSpPr/>
      </xdr:nvSpPr>
      <xdr:spPr>
        <a:xfrm>
          <a:off x="7810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147320</xdr:rowOff>
    </xdr:from>
    <xdr:to>
      <xdr:col>36</xdr:col>
      <xdr:colOff>165100</xdr:colOff>
      <xdr:row>84</xdr:row>
      <xdr:rowOff>77470</xdr:rowOff>
    </xdr:to>
    <xdr:sp macro="" textlink="">
      <xdr:nvSpPr>
        <xdr:cNvPr id="353" name="フローチャート: 判断 352">
          <a:extLst>
            <a:ext uri="{FF2B5EF4-FFF2-40B4-BE49-F238E27FC236}">
              <a16:creationId xmlns:a16="http://schemas.microsoft.com/office/drawing/2014/main" id="{74038580-54ED-4323-B6A7-EC3A885FDF3D}"/>
            </a:ext>
          </a:extLst>
        </xdr:cNvPr>
        <xdr:cNvSpPr/>
      </xdr:nvSpPr>
      <xdr:spPr>
        <a:xfrm>
          <a:off x="6921500" y="1437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1BA1963C-D73F-448E-A12C-4DBB43AAF0F4}"/>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1EBCA3BB-2207-46A6-9300-FD41987E5FB2}"/>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45239EF8-0C62-485F-B5F6-4EE5F2186811}"/>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4DCBB07D-0394-445A-A665-218A7C966A25}"/>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591F9BBD-7A66-4EBF-A734-0B1937956046}"/>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71882</xdr:rowOff>
    </xdr:from>
    <xdr:to>
      <xdr:col>55</xdr:col>
      <xdr:colOff>50800</xdr:colOff>
      <xdr:row>86</xdr:row>
      <xdr:rowOff>2032</xdr:rowOff>
    </xdr:to>
    <xdr:sp macro="" textlink="">
      <xdr:nvSpPr>
        <xdr:cNvPr id="359" name="楕円 358">
          <a:extLst>
            <a:ext uri="{FF2B5EF4-FFF2-40B4-BE49-F238E27FC236}">
              <a16:creationId xmlns:a16="http://schemas.microsoft.com/office/drawing/2014/main" id="{5AC05A7D-9BCF-4262-9650-B5BF54F2FDCB}"/>
            </a:ext>
          </a:extLst>
        </xdr:cNvPr>
        <xdr:cNvSpPr/>
      </xdr:nvSpPr>
      <xdr:spPr>
        <a:xfrm>
          <a:off x="10426700" y="14645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158259</xdr:rowOff>
    </xdr:from>
    <xdr:ext cx="469744" cy="259045"/>
    <xdr:sp macro="" textlink="">
      <xdr:nvSpPr>
        <xdr:cNvPr id="360" name="【福祉施設】&#10;一人当たり面積該当値テキスト">
          <a:extLst>
            <a:ext uri="{FF2B5EF4-FFF2-40B4-BE49-F238E27FC236}">
              <a16:creationId xmlns:a16="http://schemas.microsoft.com/office/drawing/2014/main" id="{8E1FB762-07B9-4CDA-BEC0-DE042D704E56}"/>
            </a:ext>
          </a:extLst>
        </xdr:cNvPr>
        <xdr:cNvSpPr txBox="1"/>
      </xdr:nvSpPr>
      <xdr:spPr>
        <a:xfrm>
          <a:off x="10515600" y="14560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74168</xdr:rowOff>
    </xdr:from>
    <xdr:to>
      <xdr:col>50</xdr:col>
      <xdr:colOff>165100</xdr:colOff>
      <xdr:row>86</xdr:row>
      <xdr:rowOff>4318</xdr:rowOff>
    </xdr:to>
    <xdr:sp macro="" textlink="">
      <xdr:nvSpPr>
        <xdr:cNvPr id="361" name="楕円 360">
          <a:extLst>
            <a:ext uri="{FF2B5EF4-FFF2-40B4-BE49-F238E27FC236}">
              <a16:creationId xmlns:a16="http://schemas.microsoft.com/office/drawing/2014/main" id="{EBBC0474-0192-4CB5-898A-6F73FE1BC8D5}"/>
            </a:ext>
          </a:extLst>
        </xdr:cNvPr>
        <xdr:cNvSpPr/>
      </xdr:nvSpPr>
      <xdr:spPr>
        <a:xfrm>
          <a:off x="9588500" y="14647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122682</xdr:rowOff>
    </xdr:from>
    <xdr:to>
      <xdr:col>55</xdr:col>
      <xdr:colOff>0</xdr:colOff>
      <xdr:row>85</xdr:row>
      <xdr:rowOff>124968</xdr:rowOff>
    </xdr:to>
    <xdr:cxnSp macro="">
      <xdr:nvCxnSpPr>
        <xdr:cNvPr id="362" name="直線コネクタ 361">
          <a:extLst>
            <a:ext uri="{FF2B5EF4-FFF2-40B4-BE49-F238E27FC236}">
              <a16:creationId xmlns:a16="http://schemas.microsoft.com/office/drawing/2014/main" id="{F5C5528C-81A2-4400-A70E-84F30DA0F96F}"/>
            </a:ext>
          </a:extLst>
        </xdr:cNvPr>
        <xdr:cNvCxnSpPr/>
      </xdr:nvCxnSpPr>
      <xdr:spPr>
        <a:xfrm flipV="1">
          <a:off x="9639300" y="14695932"/>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74168</xdr:rowOff>
    </xdr:from>
    <xdr:to>
      <xdr:col>46</xdr:col>
      <xdr:colOff>38100</xdr:colOff>
      <xdr:row>86</xdr:row>
      <xdr:rowOff>4318</xdr:rowOff>
    </xdr:to>
    <xdr:sp macro="" textlink="">
      <xdr:nvSpPr>
        <xdr:cNvPr id="363" name="楕円 362">
          <a:extLst>
            <a:ext uri="{FF2B5EF4-FFF2-40B4-BE49-F238E27FC236}">
              <a16:creationId xmlns:a16="http://schemas.microsoft.com/office/drawing/2014/main" id="{316CADB5-7242-4BC4-AD88-629368632F91}"/>
            </a:ext>
          </a:extLst>
        </xdr:cNvPr>
        <xdr:cNvSpPr/>
      </xdr:nvSpPr>
      <xdr:spPr>
        <a:xfrm>
          <a:off x="8699500" y="14647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124968</xdr:rowOff>
    </xdr:from>
    <xdr:to>
      <xdr:col>50</xdr:col>
      <xdr:colOff>114300</xdr:colOff>
      <xdr:row>85</xdr:row>
      <xdr:rowOff>124968</xdr:rowOff>
    </xdr:to>
    <xdr:cxnSp macro="">
      <xdr:nvCxnSpPr>
        <xdr:cNvPr id="364" name="直線コネクタ 363">
          <a:extLst>
            <a:ext uri="{FF2B5EF4-FFF2-40B4-BE49-F238E27FC236}">
              <a16:creationId xmlns:a16="http://schemas.microsoft.com/office/drawing/2014/main" id="{12D03CA7-F976-45F1-8151-0EA497BCBB39}"/>
            </a:ext>
          </a:extLst>
        </xdr:cNvPr>
        <xdr:cNvCxnSpPr/>
      </xdr:nvCxnSpPr>
      <xdr:spPr>
        <a:xfrm>
          <a:off x="8750300" y="1469821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67311</xdr:rowOff>
    </xdr:from>
    <xdr:to>
      <xdr:col>41</xdr:col>
      <xdr:colOff>101600</xdr:colOff>
      <xdr:row>85</xdr:row>
      <xdr:rowOff>168911</xdr:rowOff>
    </xdr:to>
    <xdr:sp macro="" textlink="">
      <xdr:nvSpPr>
        <xdr:cNvPr id="365" name="楕円 364">
          <a:extLst>
            <a:ext uri="{FF2B5EF4-FFF2-40B4-BE49-F238E27FC236}">
              <a16:creationId xmlns:a16="http://schemas.microsoft.com/office/drawing/2014/main" id="{E00C20BF-833B-4497-891B-29BCF4483BB5}"/>
            </a:ext>
          </a:extLst>
        </xdr:cNvPr>
        <xdr:cNvSpPr/>
      </xdr:nvSpPr>
      <xdr:spPr>
        <a:xfrm>
          <a:off x="7810500" y="1464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118111</xdr:rowOff>
    </xdr:from>
    <xdr:to>
      <xdr:col>45</xdr:col>
      <xdr:colOff>177800</xdr:colOff>
      <xdr:row>85</xdr:row>
      <xdr:rowOff>124968</xdr:rowOff>
    </xdr:to>
    <xdr:cxnSp macro="">
      <xdr:nvCxnSpPr>
        <xdr:cNvPr id="366" name="直線コネクタ 365">
          <a:extLst>
            <a:ext uri="{FF2B5EF4-FFF2-40B4-BE49-F238E27FC236}">
              <a16:creationId xmlns:a16="http://schemas.microsoft.com/office/drawing/2014/main" id="{FFE33C43-7712-4123-BDAF-31931A46B503}"/>
            </a:ext>
          </a:extLst>
        </xdr:cNvPr>
        <xdr:cNvCxnSpPr/>
      </xdr:nvCxnSpPr>
      <xdr:spPr>
        <a:xfrm>
          <a:off x="7861300" y="14691361"/>
          <a:ext cx="88900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67311</xdr:rowOff>
    </xdr:from>
    <xdr:to>
      <xdr:col>36</xdr:col>
      <xdr:colOff>165100</xdr:colOff>
      <xdr:row>85</xdr:row>
      <xdr:rowOff>168911</xdr:rowOff>
    </xdr:to>
    <xdr:sp macro="" textlink="">
      <xdr:nvSpPr>
        <xdr:cNvPr id="367" name="楕円 366">
          <a:extLst>
            <a:ext uri="{FF2B5EF4-FFF2-40B4-BE49-F238E27FC236}">
              <a16:creationId xmlns:a16="http://schemas.microsoft.com/office/drawing/2014/main" id="{820AB4B1-5306-478E-A4A1-C7D1AE5B3860}"/>
            </a:ext>
          </a:extLst>
        </xdr:cNvPr>
        <xdr:cNvSpPr/>
      </xdr:nvSpPr>
      <xdr:spPr>
        <a:xfrm>
          <a:off x="6921500" y="1464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118111</xdr:rowOff>
    </xdr:from>
    <xdr:to>
      <xdr:col>41</xdr:col>
      <xdr:colOff>50800</xdr:colOff>
      <xdr:row>85</xdr:row>
      <xdr:rowOff>118111</xdr:rowOff>
    </xdr:to>
    <xdr:cxnSp macro="">
      <xdr:nvCxnSpPr>
        <xdr:cNvPr id="368" name="直線コネクタ 367">
          <a:extLst>
            <a:ext uri="{FF2B5EF4-FFF2-40B4-BE49-F238E27FC236}">
              <a16:creationId xmlns:a16="http://schemas.microsoft.com/office/drawing/2014/main" id="{7EB4A0EC-4103-4087-AF7E-CBCDD1D498F8}"/>
            </a:ext>
          </a:extLst>
        </xdr:cNvPr>
        <xdr:cNvCxnSpPr/>
      </xdr:nvCxnSpPr>
      <xdr:spPr>
        <a:xfrm>
          <a:off x="6972300" y="146913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121429</xdr:rowOff>
    </xdr:from>
    <xdr:ext cx="469744" cy="259045"/>
    <xdr:sp macro="" textlink="">
      <xdr:nvSpPr>
        <xdr:cNvPr id="369" name="n_1aveValue【福祉施設】&#10;一人当たり面積">
          <a:extLst>
            <a:ext uri="{FF2B5EF4-FFF2-40B4-BE49-F238E27FC236}">
              <a16:creationId xmlns:a16="http://schemas.microsoft.com/office/drawing/2014/main" id="{E08D9363-D1F0-4346-B5E1-676AB1FB7697}"/>
            </a:ext>
          </a:extLst>
        </xdr:cNvPr>
        <xdr:cNvSpPr txBox="1"/>
      </xdr:nvSpPr>
      <xdr:spPr>
        <a:xfrm>
          <a:off x="9391727" y="14180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123714</xdr:rowOff>
    </xdr:from>
    <xdr:ext cx="469744" cy="259045"/>
    <xdr:sp macro="" textlink="">
      <xdr:nvSpPr>
        <xdr:cNvPr id="370" name="n_2aveValue【福祉施設】&#10;一人当たり面積">
          <a:extLst>
            <a:ext uri="{FF2B5EF4-FFF2-40B4-BE49-F238E27FC236}">
              <a16:creationId xmlns:a16="http://schemas.microsoft.com/office/drawing/2014/main" id="{827EA128-BFC8-401A-B3B1-1F1179F821E7}"/>
            </a:ext>
          </a:extLst>
        </xdr:cNvPr>
        <xdr:cNvSpPr txBox="1"/>
      </xdr:nvSpPr>
      <xdr:spPr>
        <a:xfrm>
          <a:off x="8515427" y="14182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132859</xdr:rowOff>
    </xdr:from>
    <xdr:ext cx="469744" cy="259045"/>
    <xdr:sp macro="" textlink="">
      <xdr:nvSpPr>
        <xdr:cNvPr id="371" name="n_3aveValue【福祉施設】&#10;一人当たり面積">
          <a:extLst>
            <a:ext uri="{FF2B5EF4-FFF2-40B4-BE49-F238E27FC236}">
              <a16:creationId xmlns:a16="http://schemas.microsoft.com/office/drawing/2014/main" id="{BB0E8539-67C6-4C6D-BEDB-9B5AE1BEBDE4}"/>
            </a:ext>
          </a:extLst>
        </xdr:cNvPr>
        <xdr:cNvSpPr txBox="1"/>
      </xdr:nvSpPr>
      <xdr:spPr>
        <a:xfrm>
          <a:off x="7626427" y="1419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93997</xdr:rowOff>
    </xdr:from>
    <xdr:ext cx="469744" cy="259045"/>
    <xdr:sp macro="" textlink="">
      <xdr:nvSpPr>
        <xdr:cNvPr id="372" name="n_4aveValue【福祉施設】&#10;一人当たり面積">
          <a:extLst>
            <a:ext uri="{FF2B5EF4-FFF2-40B4-BE49-F238E27FC236}">
              <a16:creationId xmlns:a16="http://schemas.microsoft.com/office/drawing/2014/main" id="{842FD63C-5484-4517-9EDA-935907ED3136}"/>
            </a:ext>
          </a:extLst>
        </xdr:cNvPr>
        <xdr:cNvSpPr txBox="1"/>
      </xdr:nvSpPr>
      <xdr:spPr>
        <a:xfrm>
          <a:off x="6737427" y="1415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166895</xdr:rowOff>
    </xdr:from>
    <xdr:ext cx="469744" cy="259045"/>
    <xdr:sp macro="" textlink="">
      <xdr:nvSpPr>
        <xdr:cNvPr id="373" name="n_1mainValue【福祉施設】&#10;一人当たり面積">
          <a:extLst>
            <a:ext uri="{FF2B5EF4-FFF2-40B4-BE49-F238E27FC236}">
              <a16:creationId xmlns:a16="http://schemas.microsoft.com/office/drawing/2014/main" id="{F5C6685B-A712-472D-9005-D450576A55FC}"/>
            </a:ext>
          </a:extLst>
        </xdr:cNvPr>
        <xdr:cNvSpPr txBox="1"/>
      </xdr:nvSpPr>
      <xdr:spPr>
        <a:xfrm>
          <a:off x="9391727" y="14740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166895</xdr:rowOff>
    </xdr:from>
    <xdr:ext cx="469744" cy="259045"/>
    <xdr:sp macro="" textlink="">
      <xdr:nvSpPr>
        <xdr:cNvPr id="374" name="n_2mainValue【福祉施設】&#10;一人当たり面積">
          <a:extLst>
            <a:ext uri="{FF2B5EF4-FFF2-40B4-BE49-F238E27FC236}">
              <a16:creationId xmlns:a16="http://schemas.microsoft.com/office/drawing/2014/main" id="{1729BF5E-BB77-4534-9990-BEB44F5AEC89}"/>
            </a:ext>
          </a:extLst>
        </xdr:cNvPr>
        <xdr:cNvSpPr txBox="1"/>
      </xdr:nvSpPr>
      <xdr:spPr>
        <a:xfrm>
          <a:off x="8515427" y="14740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160038</xdr:rowOff>
    </xdr:from>
    <xdr:ext cx="469744" cy="259045"/>
    <xdr:sp macro="" textlink="">
      <xdr:nvSpPr>
        <xdr:cNvPr id="375" name="n_3mainValue【福祉施設】&#10;一人当たり面積">
          <a:extLst>
            <a:ext uri="{FF2B5EF4-FFF2-40B4-BE49-F238E27FC236}">
              <a16:creationId xmlns:a16="http://schemas.microsoft.com/office/drawing/2014/main" id="{9BF8B6A7-1AFC-4589-BBDA-849AD519720D}"/>
            </a:ext>
          </a:extLst>
        </xdr:cNvPr>
        <xdr:cNvSpPr txBox="1"/>
      </xdr:nvSpPr>
      <xdr:spPr>
        <a:xfrm>
          <a:off x="7626427" y="1473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160038</xdr:rowOff>
    </xdr:from>
    <xdr:ext cx="469744" cy="259045"/>
    <xdr:sp macro="" textlink="">
      <xdr:nvSpPr>
        <xdr:cNvPr id="376" name="n_4mainValue【福祉施設】&#10;一人当たり面積">
          <a:extLst>
            <a:ext uri="{FF2B5EF4-FFF2-40B4-BE49-F238E27FC236}">
              <a16:creationId xmlns:a16="http://schemas.microsoft.com/office/drawing/2014/main" id="{F66EB3D1-460E-417A-97CB-0E9248C7BA8B}"/>
            </a:ext>
          </a:extLst>
        </xdr:cNvPr>
        <xdr:cNvSpPr txBox="1"/>
      </xdr:nvSpPr>
      <xdr:spPr>
        <a:xfrm>
          <a:off x="6737427" y="1473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81F15C90-A09A-4F02-972B-6020F348492B}"/>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82E8E437-786D-4F6F-9806-68159E8CCF0C}"/>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1190D7F7-4F7D-4A92-A4A9-67A2B4596A9C}"/>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A431F95A-BD9B-4AAE-939B-2D1B0E7625B4}"/>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A3C86D17-1D65-42E3-8689-830F01F29A21}"/>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81AB6941-74CD-40CC-8C0A-608A5A6D4613}"/>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0A08EF8B-EC57-4DB1-9708-13AE402FF80C}"/>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D92F12B7-D871-4B95-9B6D-64A70D61D3E8}"/>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5" name="テキスト ボックス 384">
          <a:extLst>
            <a:ext uri="{FF2B5EF4-FFF2-40B4-BE49-F238E27FC236}">
              <a16:creationId xmlns:a16="http://schemas.microsoft.com/office/drawing/2014/main" id="{D7FD8EF6-641D-4B2F-8539-01BE0E4FC972}"/>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6" name="直線コネクタ 385">
          <a:extLst>
            <a:ext uri="{FF2B5EF4-FFF2-40B4-BE49-F238E27FC236}">
              <a16:creationId xmlns:a16="http://schemas.microsoft.com/office/drawing/2014/main" id="{D0E552D5-3542-4954-8517-FB30038FF80D}"/>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7" name="テキスト ボックス 386">
          <a:extLst>
            <a:ext uri="{FF2B5EF4-FFF2-40B4-BE49-F238E27FC236}">
              <a16:creationId xmlns:a16="http://schemas.microsoft.com/office/drawing/2014/main" id="{F491EB03-01AE-4643-973B-9DB2BC0BEC1D}"/>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8" name="直線コネクタ 387">
          <a:extLst>
            <a:ext uri="{FF2B5EF4-FFF2-40B4-BE49-F238E27FC236}">
              <a16:creationId xmlns:a16="http://schemas.microsoft.com/office/drawing/2014/main" id="{6C240696-D484-47A0-A4DB-5297911017FE}"/>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9" name="テキスト ボックス 388">
          <a:extLst>
            <a:ext uri="{FF2B5EF4-FFF2-40B4-BE49-F238E27FC236}">
              <a16:creationId xmlns:a16="http://schemas.microsoft.com/office/drawing/2014/main" id="{31CCDCEE-5839-4942-9189-5CE8CE1DEE33}"/>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0" name="直線コネクタ 389">
          <a:extLst>
            <a:ext uri="{FF2B5EF4-FFF2-40B4-BE49-F238E27FC236}">
              <a16:creationId xmlns:a16="http://schemas.microsoft.com/office/drawing/2014/main" id="{A7B3D259-3F88-44A2-A7B0-D3009CC9C968}"/>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1" name="テキスト ボックス 390">
          <a:extLst>
            <a:ext uri="{FF2B5EF4-FFF2-40B4-BE49-F238E27FC236}">
              <a16:creationId xmlns:a16="http://schemas.microsoft.com/office/drawing/2014/main" id="{9432948C-DF88-4902-AA6C-BA206C04D524}"/>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2" name="直線コネクタ 391">
          <a:extLst>
            <a:ext uri="{FF2B5EF4-FFF2-40B4-BE49-F238E27FC236}">
              <a16:creationId xmlns:a16="http://schemas.microsoft.com/office/drawing/2014/main" id="{3C45D81C-266B-4BA2-AFFF-B80089399735}"/>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3" name="テキスト ボックス 392">
          <a:extLst>
            <a:ext uri="{FF2B5EF4-FFF2-40B4-BE49-F238E27FC236}">
              <a16:creationId xmlns:a16="http://schemas.microsoft.com/office/drawing/2014/main" id="{4585BE03-0C37-4301-B4C0-35193C9FE99E}"/>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4" name="直線コネクタ 393">
          <a:extLst>
            <a:ext uri="{FF2B5EF4-FFF2-40B4-BE49-F238E27FC236}">
              <a16:creationId xmlns:a16="http://schemas.microsoft.com/office/drawing/2014/main" id="{F7E3FDA3-81AC-4249-A842-CDBA12E41054}"/>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5" name="テキスト ボックス 394">
          <a:extLst>
            <a:ext uri="{FF2B5EF4-FFF2-40B4-BE49-F238E27FC236}">
              <a16:creationId xmlns:a16="http://schemas.microsoft.com/office/drawing/2014/main" id="{FBD80879-F1F5-4A0A-B26C-4AB532DB6B8F}"/>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6" name="直線コネクタ 395">
          <a:extLst>
            <a:ext uri="{FF2B5EF4-FFF2-40B4-BE49-F238E27FC236}">
              <a16:creationId xmlns:a16="http://schemas.microsoft.com/office/drawing/2014/main" id="{72C6DF3F-1B8C-456F-AB42-C808B99101C1}"/>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7" name="テキスト ボックス 396">
          <a:extLst>
            <a:ext uri="{FF2B5EF4-FFF2-40B4-BE49-F238E27FC236}">
              <a16:creationId xmlns:a16="http://schemas.microsoft.com/office/drawing/2014/main" id="{AD8C030E-16F2-45CC-9048-C0E6A65706FC}"/>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8" name="直線コネクタ 397">
          <a:extLst>
            <a:ext uri="{FF2B5EF4-FFF2-40B4-BE49-F238E27FC236}">
              <a16:creationId xmlns:a16="http://schemas.microsoft.com/office/drawing/2014/main" id="{2C514505-2169-4FFB-A3D5-CE1B3F9FF35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9" name="テキスト ボックス 398">
          <a:extLst>
            <a:ext uri="{FF2B5EF4-FFF2-40B4-BE49-F238E27FC236}">
              <a16:creationId xmlns:a16="http://schemas.microsoft.com/office/drawing/2014/main" id="{063B7168-66DE-45EF-B5F8-72339CD74A0C}"/>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D77719E0-BD84-4521-8C14-5D2E7A97159D}"/>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1" name="【市民会館】&#10;有形固定資産減価償却率グラフ枠">
          <a:extLst>
            <a:ext uri="{FF2B5EF4-FFF2-40B4-BE49-F238E27FC236}">
              <a16:creationId xmlns:a16="http://schemas.microsoft.com/office/drawing/2014/main" id="{D7C50CD3-EE15-46B9-BED6-564CA00A6D5F}"/>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89263</xdr:rowOff>
    </xdr:from>
    <xdr:to>
      <xdr:col>24</xdr:col>
      <xdr:colOff>62865</xdr:colOff>
      <xdr:row>109</xdr:row>
      <xdr:rowOff>35379</xdr:rowOff>
    </xdr:to>
    <xdr:cxnSp macro="">
      <xdr:nvCxnSpPr>
        <xdr:cNvPr id="402" name="直線コネクタ 401">
          <a:extLst>
            <a:ext uri="{FF2B5EF4-FFF2-40B4-BE49-F238E27FC236}">
              <a16:creationId xmlns:a16="http://schemas.microsoft.com/office/drawing/2014/main" id="{E7FE5CE8-1383-44C3-8576-DBD8EDF4BD3D}"/>
            </a:ext>
          </a:extLst>
        </xdr:cNvPr>
        <xdr:cNvCxnSpPr/>
      </xdr:nvCxnSpPr>
      <xdr:spPr>
        <a:xfrm flipV="1">
          <a:off x="4634865" y="17234263"/>
          <a:ext cx="0" cy="1489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3" name="【市民会館】&#10;有形固定資産減価償却率最小値テキスト">
          <a:extLst>
            <a:ext uri="{FF2B5EF4-FFF2-40B4-BE49-F238E27FC236}">
              <a16:creationId xmlns:a16="http://schemas.microsoft.com/office/drawing/2014/main" id="{D6A60401-24D9-4312-8ED4-EB69B919F57D}"/>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4" name="直線コネクタ 403">
          <a:extLst>
            <a:ext uri="{FF2B5EF4-FFF2-40B4-BE49-F238E27FC236}">
              <a16:creationId xmlns:a16="http://schemas.microsoft.com/office/drawing/2014/main" id="{B20C8D32-478C-4E18-9F59-7DB5859FE230}"/>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35940</xdr:rowOff>
    </xdr:from>
    <xdr:ext cx="340478" cy="259045"/>
    <xdr:sp macro="" textlink="">
      <xdr:nvSpPr>
        <xdr:cNvPr id="405" name="【市民会館】&#10;有形固定資産減価償却率最大値テキスト">
          <a:extLst>
            <a:ext uri="{FF2B5EF4-FFF2-40B4-BE49-F238E27FC236}">
              <a16:creationId xmlns:a16="http://schemas.microsoft.com/office/drawing/2014/main" id="{31FECC26-2A1E-4607-8469-2FE38643FC73}"/>
            </a:ext>
          </a:extLst>
        </xdr:cNvPr>
        <xdr:cNvSpPr txBox="1"/>
      </xdr:nvSpPr>
      <xdr:spPr>
        <a:xfrm>
          <a:off x="4673600" y="170094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89263</xdr:rowOff>
    </xdr:from>
    <xdr:to>
      <xdr:col>24</xdr:col>
      <xdr:colOff>152400</xdr:colOff>
      <xdr:row>100</xdr:row>
      <xdr:rowOff>89263</xdr:rowOff>
    </xdr:to>
    <xdr:cxnSp macro="">
      <xdr:nvCxnSpPr>
        <xdr:cNvPr id="406" name="直線コネクタ 405">
          <a:extLst>
            <a:ext uri="{FF2B5EF4-FFF2-40B4-BE49-F238E27FC236}">
              <a16:creationId xmlns:a16="http://schemas.microsoft.com/office/drawing/2014/main" id="{31287082-E259-4672-9ED1-D03722B83B76}"/>
            </a:ext>
          </a:extLst>
        </xdr:cNvPr>
        <xdr:cNvCxnSpPr/>
      </xdr:nvCxnSpPr>
      <xdr:spPr>
        <a:xfrm>
          <a:off x="4546600" y="17234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33582</xdr:rowOff>
    </xdr:from>
    <xdr:ext cx="405111" cy="259045"/>
    <xdr:sp macro="" textlink="">
      <xdr:nvSpPr>
        <xdr:cNvPr id="407" name="【市民会館】&#10;有形固定資産減価償却率平均値テキスト">
          <a:extLst>
            <a:ext uri="{FF2B5EF4-FFF2-40B4-BE49-F238E27FC236}">
              <a16:creationId xmlns:a16="http://schemas.microsoft.com/office/drawing/2014/main" id="{B647DA92-855A-4E33-8924-34B052D1D0F8}"/>
            </a:ext>
          </a:extLst>
        </xdr:cNvPr>
        <xdr:cNvSpPr txBox="1"/>
      </xdr:nvSpPr>
      <xdr:spPr>
        <a:xfrm>
          <a:off x="4673600" y="17864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10705</xdr:rowOff>
    </xdr:from>
    <xdr:to>
      <xdr:col>24</xdr:col>
      <xdr:colOff>114300</xdr:colOff>
      <xdr:row>105</xdr:row>
      <xdr:rowOff>112305</xdr:rowOff>
    </xdr:to>
    <xdr:sp macro="" textlink="">
      <xdr:nvSpPr>
        <xdr:cNvPr id="408" name="フローチャート: 判断 407">
          <a:extLst>
            <a:ext uri="{FF2B5EF4-FFF2-40B4-BE49-F238E27FC236}">
              <a16:creationId xmlns:a16="http://schemas.microsoft.com/office/drawing/2014/main" id="{6B1CFFF5-4D94-469B-AAAC-A66845D9362C}"/>
            </a:ext>
          </a:extLst>
        </xdr:cNvPr>
        <xdr:cNvSpPr/>
      </xdr:nvSpPr>
      <xdr:spPr>
        <a:xfrm>
          <a:off x="4584700" y="1801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154395</xdr:rowOff>
    </xdr:from>
    <xdr:to>
      <xdr:col>20</xdr:col>
      <xdr:colOff>38100</xdr:colOff>
      <xdr:row>105</xdr:row>
      <xdr:rowOff>84545</xdr:rowOff>
    </xdr:to>
    <xdr:sp macro="" textlink="">
      <xdr:nvSpPr>
        <xdr:cNvPr id="409" name="フローチャート: 判断 408">
          <a:extLst>
            <a:ext uri="{FF2B5EF4-FFF2-40B4-BE49-F238E27FC236}">
              <a16:creationId xmlns:a16="http://schemas.microsoft.com/office/drawing/2014/main" id="{964EA3D8-5C07-49EE-B7D5-7AAF51CE35A5}"/>
            </a:ext>
          </a:extLst>
        </xdr:cNvPr>
        <xdr:cNvSpPr/>
      </xdr:nvSpPr>
      <xdr:spPr>
        <a:xfrm>
          <a:off x="3746500" y="17985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144599</xdr:rowOff>
    </xdr:from>
    <xdr:to>
      <xdr:col>15</xdr:col>
      <xdr:colOff>101600</xdr:colOff>
      <xdr:row>105</xdr:row>
      <xdr:rowOff>74749</xdr:rowOff>
    </xdr:to>
    <xdr:sp macro="" textlink="">
      <xdr:nvSpPr>
        <xdr:cNvPr id="410" name="フローチャート: 判断 409">
          <a:extLst>
            <a:ext uri="{FF2B5EF4-FFF2-40B4-BE49-F238E27FC236}">
              <a16:creationId xmlns:a16="http://schemas.microsoft.com/office/drawing/2014/main" id="{68CC978D-B1AA-48C1-A997-97DA118B81DC}"/>
            </a:ext>
          </a:extLst>
        </xdr:cNvPr>
        <xdr:cNvSpPr/>
      </xdr:nvSpPr>
      <xdr:spPr>
        <a:xfrm>
          <a:off x="2857500" y="1797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90714</xdr:rowOff>
    </xdr:from>
    <xdr:to>
      <xdr:col>10</xdr:col>
      <xdr:colOff>165100</xdr:colOff>
      <xdr:row>105</xdr:row>
      <xdr:rowOff>20864</xdr:rowOff>
    </xdr:to>
    <xdr:sp macro="" textlink="">
      <xdr:nvSpPr>
        <xdr:cNvPr id="411" name="フローチャート: 判断 410">
          <a:extLst>
            <a:ext uri="{FF2B5EF4-FFF2-40B4-BE49-F238E27FC236}">
              <a16:creationId xmlns:a16="http://schemas.microsoft.com/office/drawing/2014/main" id="{BAFAC4EB-B8AD-40BA-8F42-B8CDEF1EC888}"/>
            </a:ext>
          </a:extLst>
        </xdr:cNvPr>
        <xdr:cNvSpPr/>
      </xdr:nvSpPr>
      <xdr:spPr>
        <a:xfrm>
          <a:off x="19685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82550</xdr:rowOff>
    </xdr:from>
    <xdr:to>
      <xdr:col>6</xdr:col>
      <xdr:colOff>38100</xdr:colOff>
      <xdr:row>105</xdr:row>
      <xdr:rowOff>12700</xdr:rowOff>
    </xdr:to>
    <xdr:sp macro="" textlink="">
      <xdr:nvSpPr>
        <xdr:cNvPr id="412" name="フローチャート: 判断 411">
          <a:extLst>
            <a:ext uri="{FF2B5EF4-FFF2-40B4-BE49-F238E27FC236}">
              <a16:creationId xmlns:a16="http://schemas.microsoft.com/office/drawing/2014/main" id="{7D134A36-265B-4FC9-8821-7B6388A826EE}"/>
            </a:ext>
          </a:extLst>
        </xdr:cNvPr>
        <xdr:cNvSpPr/>
      </xdr:nvSpPr>
      <xdr:spPr>
        <a:xfrm>
          <a:off x="1079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4A227025-E6C8-4460-9A9E-5BFE10FFAED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E696DD7B-AF36-45DD-A112-3A3AA296861F}"/>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B39D42AD-B01F-4C77-BE2C-C8D4EFA34E3A}"/>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BCD2E10D-D3A9-45B7-91FD-71B2EA629754}"/>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229D9256-BFEF-4332-9147-9A4F5D3FF46D}"/>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139700</xdr:rowOff>
    </xdr:from>
    <xdr:to>
      <xdr:col>24</xdr:col>
      <xdr:colOff>114300</xdr:colOff>
      <xdr:row>107</xdr:row>
      <xdr:rowOff>69850</xdr:rowOff>
    </xdr:to>
    <xdr:sp macro="" textlink="">
      <xdr:nvSpPr>
        <xdr:cNvPr id="418" name="楕円 417">
          <a:extLst>
            <a:ext uri="{FF2B5EF4-FFF2-40B4-BE49-F238E27FC236}">
              <a16:creationId xmlns:a16="http://schemas.microsoft.com/office/drawing/2014/main" id="{379B72AC-72EF-4EB6-AEB0-58254C006A14}"/>
            </a:ext>
          </a:extLst>
        </xdr:cNvPr>
        <xdr:cNvSpPr/>
      </xdr:nvSpPr>
      <xdr:spPr>
        <a:xfrm>
          <a:off x="4584700" y="1831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118127</xdr:rowOff>
    </xdr:from>
    <xdr:ext cx="405111" cy="259045"/>
    <xdr:sp macro="" textlink="">
      <xdr:nvSpPr>
        <xdr:cNvPr id="419" name="【市民会館】&#10;有形固定資産減価償却率該当値テキスト">
          <a:extLst>
            <a:ext uri="{FF2B5EF4-FFF2-40B4-BE49-F238E27FC236}">
              <a16:creationId xmlns:a16="http://schemas.microsoft.com/office/drawing/2014/main" id="{10778795-75C8-4F76-9FAE-CD1D6CB335C7}"/>
            </a:ext>
          </a:extLst>
        </xdr:cNvPr>
        <xdr:cNvSpPr txBox="1"/>
      </xdr:nvSpPr>
      <xdr:spPr>
        <a:xfrm>
          <a:off x="4673600" y="1829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129902</xdr:rowOff>
    </xdr:from>
    <xdr:to>
      <xdr:col>20</xdr:col>
      <xdr:colOff>38100</xdr:colOff>
      <xdr:row>107</xdr:row>
      <xdr:rowOff>60052</xdr:rowOff>
    </xdr:to>
    <xdr:sp macro="" textlink="">
      <xdr:nvSpPr>
        <xdr:cNvPr id="420" name="楕円 419">
          <a:extLst>
            <a:ext uri="{FF2B5EF4-FFF2-40B4-BE49-F238E27FC236}">
              <a16:creationId xmlns:a16="http://schemas.microsoft.com/office/drawing/2014/main" id="{6D34ADD4-3676-4D09-85BF-6AADF42F5FE2}"/>
            </a:ext>
          </a:extLst>
        </xdr:cNvPr>
        <xdr:cNvSpPr/>
      </xdr:nvSpPr>
      <xdr:spPr>
        <a:xfrm>
          <a:off x="3746500" y="18303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9252</xdr:rowOff>
    </xdr:from>
    <xdr:to>
      <xdr:col>24</xdr:col>
      <xdr:colOff>63500</xdr:colOff>
      <xdr:row>107</xdr:row>
      <xdr:rowOff>19050</xdr:rowOff>
    </xdr:to>
    <xdr:cxnSp macro="">
      <xdr:nvCxnSpPr>
        <xdr:cNvPr id="421" name="直線コネクタ 420">
          <a:extLst>
            <a:ext uri="{FF2B5EF4-FFF2-40B4-BE49-F238E27FC236}">
              <a16:creationId xmlns:a16="http://schemas.microsoft.com/office/drawing/2014/main" id="{A7EEE694-1CAE-44ED-91D2-49DB3F502EC8}"/>
            </a:ext>
          </a:extLst>
        </xdr:cNvPr>
        <xdr:cNvCxnSpPr/>
      </xdr:nvCxnSpPr>
      <xdr:spPr>
        <a:xfrm>
          <a:off x="3797300" y="18354402"/>
          <a:ext cx="8382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123371</xdr:rowOff>
    </xdr:from>
    <xdr:to>
      <xdr:col>15</xdr:col>
      <xdr:colOff>101600</xdr:colOff>
      <xdr:row>107</xdr:row>
      <xdr:rowOff>53521</xdr:rowOff>
    </xdr:to>
    <xdr:sp macro="" textlink="">
      <xdr:nvSpPr>
        <xdr:cNvPr id="422" name="楕円 421">
          <a:extLst>
            <a:ext uri="{FF2B5EF4-FFF2-40B4-BE49-F238E27FC236}">
              <a16:creationId xmlns:a16="http://schemas.microsoft.com/office/drawing/2014/main" id="{5B4D517E-7BDB-4686-98A6-AFF6A7CEA79F}"/>
            </a:ext>
          </a:extLst>
        </xdr:cNvPr>
        <xdr:cNvSpPr/>
      </xdr:nvSpPr>
      <xdr:spPr>
        <a:xfrm>
          <a:off x="2857500" y="18297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2721</xdr:rowOff>
    </xdr:from>
    <xdr:to>
      <xdr:col>19</xdr:col>
      <xdr:colOff>177800</xdr:colOff>
      <xdr:row>107</xdr:row>
      <xdr:rowOff>9252</xdr:rowOff>
    </xdr:to>
    <xdr:cxnSp macro="">
      <xdr:nvCxnSpPr>
        <xdr:cNvPr id="423" name="直線コネクタ 422">
          <a:extLst>
            <a:ext uri="{FF2B5EF4-FFF2-40B4-BE49-F238E27FC236}">
              <a16:creationId xmlns:a16="http://schemas.microsoft.com/office/drawing/2014/main" id="{2A146709-564A-42D2-9691-B7DF33E7C27B}"/>
            </a:ext>
          </a:extLst>
        </xdr:cNvPr>
        <xdr:cNvCxnSpPr/>
      </xdr:nvCxnSpPr>
      <xdr:spPr>
        <a:xfrm>
          <a:off x="2908300" y="18347871"/>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110308</xdr:rowOff>
    </xdr:from>
    <xdr:to>
      <xdr:col>10</xdr:col>
      <xdr:colOff>165100</xdr:colOff>
      <xdr:row>107</xdr:row>
      <xdr:rowOff>40458</xdr:rowOff>
    </xdr:to>
    <xdr:sp macro="" textlink="">
      <xdr:nvSpPr>
        <xdr:cNvPr id="424" name="楕円 423">
          <a:extLst>
            <a:ext uri="{FF2B5EF4-FFF2-40B4-BE49-F238E27FC236}">
              <a16:creationId xmlns:a16="http://schemas.microsoft.com/office/drawing/2014/main" id="{E564625E-59CA-42FA-A17F-A06DC66AFC37}"/>
            </a:ext>
          </a:extLst>
        </xdr:cNvPr>
        <xdr:cNvSpPr/>
      </xdr:nvSpPr>
      <xdr:spPr>
        <a:xfrm>
          <a:off x="1968500" y="18284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161108</xdr:rowOff>
    </xdr:from>
    <xdr:to>
      <xdr:col>15</xdr:col>
      <xdr:colOff>50800</xdr:colOff>
      <xdr:row>107</xdr:row>
      <xdr:rowOff>2721</xdr:rowOff>
    </xdr:to>
    <xdr:cxnSp macro="">
      <xdr:nvCxnSpPr>
        <xdr:cNvPr id="425" name="直線コネクタ 424">
          <a:extLst>
            <a:ext uri="{FF2B5EF4-FFF2-40B4-BE49-F238E27FC236}">
              <a16:creationId xmlns:a16="http://schemas.microsoft.com/office/drawing/2014/main" id="{B40F9F61-8275-4C6D-A392-536AAE0792A4}"/>
            </a:ext>
          </a:extLst>
        </xdr:cNvPr>
        <xdr:cNvCxnSpPr/>
      </xdr:nvCxnSpPr>
      <xdr:spPr>
        <a:xfrm>
          <a:off x="2019300" y="18334808"/>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95613</xdr:rowOff>
    </xdr:from>
    <xdr:to>
      <xdr:col>6</xdr:col>
      <xdr:colOff>38100</xdr:colOff>
      <xdr:row>107</xdr:row>
      <xdr:rowOff>25763</xdr:rowOff>
    </xdr:to>
    <xdr:sp macro="" textlink="">
      <xdr:nvSpPr>
        <xdr:cNvPr id="426" name="楕円 425">
          <a:extLst>
            <a:ext uri="{FF2B5EF4-FFF2-40B4-BE49-F238E27FC236}">
              <a16:creationId xmlns:a16="http://schemas.microsoft.com/office/drawing/2014/main" id="{1F898661-FF9A-49D3-B218-71322C6BF1C8}"/>
            </a:ext>
          </a:extLst>
        </xdr:cNvPr>
        <xdr:cNvSpPr/>
      </xdr:nvSpPr>
      <xdr:spPr>
        <a:xfrm>
          <a:off x="1079500" y="18269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146413</xdr:rowOff>
    </xdr:from>
    <xdr:to>
      <xdr:col>10</xdr:col>
      <xdr:colOff>114300</xdr:colOff>
      <xdr:row>106</xdr:row>
      <xdr:rowOff>161108</xdr:rowOff>
    </xdr:to>
    <xdr:cxnSp macro="">
      <xdr:nvCxnSpPr>
        <xdr:cNvPr id="427" name="直線コネクタ 426">
          <a:extLst>
            <a:ext uri="{FF2B5EF4-FFF2-40B4-BE49-F238E27FC236}">
              <a16:creationId xmlns:a16="http://schemas.microsoft.com/office/drawing/2014/main" id="{D99C750C-330F-4F4F-AB88-E740CDF8F086}"/>
            </a:ext>
          </a:extLst>
        </xdr:cNvPr>
        <xdr:cNvCxnSpPr/>
      </xdr:nvCxnSpPr>
      <xdr:spPr>
        <a:xfrm>
          <a:off x="1130300" y="18320113"/>
          <a:ext cx="8890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101072</xdr:rowOff>
    </xdr:from>
    <xdr:ext cx="405111" cy="259045"/>
    <xdr:sp macro="" textlink="">
      <xdr:nvSpPr>
        <xdr:cNvPr id="428" name="n_1aveValue【市民会館】&#10;有形固定資産減価償却率">
          <a:extLst>
            <a:ext uri="{FF2B5EF4-FFF2-40B4-BE49-F238E27FC236}">
              <a16:creationId xmlns:a16="http://schemas.microsoft.com/office/drawing/2014/main" id="{C779C24E-426D-4990-AE8F-4450F217A24E}"/>
            </a:ext>
          </a:extLst>
        </xdr:cNvPr>
        <xdr:cNvSpPr txBox="1"/>
      </xdr:nvSpPr>
      <xdr:spPr>
        <a:xfrm>
          <a:off x="3582044" y="17760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91276</xdr:rowOff>
    </xdr:from>
    <xdr:ext cx="405111" cy="259045"/>
    <xdr:sp macro="" textlink="">
      <xdr:nvSpPr>
        <xdr:cNvPr id="429" name="n_2aveValue【市民会館】&#10;有形固定資産減価償却率">
          <a:extLst>
            <a:ext uri="{FF2B5EF4-FFF2-40B4-BE49-F238E27FC236}">
              <a16:creationId xmlns:a16="http://schemas.microsoft.com/office/drawing/2014/main" id="{28598F85-DA4A-44C3-98CD-D140F8E0DCC7}"/>
            </a:ext>
          </a:extLst>
        </xdr:cNvPr>
        <xdr:cNvSpPr txBox="1"/>
      </xdr:nvSpPr>
      <xdr:spPr>
        <a:xfrm>
          <a:off x="2705744" y="17750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37391</xdr:rowOff>
    </xdr:from>
    <xdr:ext cx="405111" cy="259045"/>
    <xdr:sp macro="" textlink="">
      <xdr:nvSpPr>
        <xdr:cNvPr id="430" name="n_3aveValue【市民会館】&#10;有形固定資産減価償却率">
          <a:extLst>
            <a:ext uri="{FF2B5EF4-FFF2-40B4-BE49-F238E27FC236}">
              <a16:creationId xmlns:a16="http://schemas.microsoft.com/office/drawing/2014/main" id="{4F7D425B-6814-4328-909C-19EBF2E5D2CC}"/>
            </a:ext>
          </a:extLst>
        </xdr:cNvPr>
        <xdr:cNvSpPr txBox="1"/>
      </xdr:nvSpPr>
      <xdr:spPr>
        <a:xfrm>
          <a:off x="1816744" y="1769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29227</xdr:rowOff>
    </xdr:from>
    <xdr:ext cx="405111" cy="259045"/>
    <xdr:sp macro="" textlink="">
      <xdr:nvSpPr>
        <xdr:cNvPr id="431" name="n_4aveValue【市民会館】&#10;有形固定資産減価償却率">
          <a:extLst>
            <a:ext uri="{FF2B5EF4-FFF2-40B4-BE49-F238E27FC236}">
              <a16:creationId xmlns:a16="http://schemas.microsoft.com/office/drawing/2014/main" id="{9B88360D-8025-4276-ADA1-CB611546935F}"/>
            </a:ext>
          </a:extLst>
        </xdr:cNvPr>
        <xdr:cNvSpPr txBox="1"/>
      </xdr:nvSpPr>
      <xdr:spPr>
        <a:xfrm>
          <a:off x="927744" y="1768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51179</xdr:rowOff>
    </xdr:from>
    <xdr:ext cx="405111" cy="259045"/>
    <xdr:sp macro="" textlink="">
      <xdr:nvSpPr>
        <xdr:cNvPr id="432" name="n_1mainValue【市民会館】&#10;有形固定資産減価償却率">
          <a:extLst>
            <a:ext uri="{FF2B5EF4-FFF2-40B4-BE49-F238E27FC236}">
              <a16:creationId xmlns:a16="http://schemas.microsoft.com/office/drawing/2014/main" id="{17A08096-7C91-455D-BE67-45D18D1D5F0B}"/>
            </a:ext>
          </a:extLst>
        </xdr:cNvPr>
        <xdr:cNvSpPr txBox="1"/>
      </xdr:nvSpPr>
      <xdr:spPr>
        <a:xfrm>
          <a:off x="3582044" y="18396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44648</xdr:rowOff>
    </xdr:from>
    <xdr:ext cx="405111" cy="259045"/>
    <xdr:sp macro="" textlink="">
      <xdr:nvSpPr>
        <xdr:cNvPr id="433" name="n_2mainValue【市民会館】&#10;有形固定資産減価償却率">
          <a:extLst>
            <a:ext uri="{FF2B5EF4-FFF2-40B4-BE49-F238E27FC236}">
              <a16:creationId xmlns:a16="http://schemas.microsoft.com/office/drawing/2014/main" id="{08251AB3-48AD-43DA-8398-DB598D910941}"/>
            </a:ext>
          </a:extLst>
        </xdr:cNvPr>
        <xdr:cNvSpPr txBox="1"/>
      </xdr:nvSpPr>
      <xdr:spPr>
        <a:xfrm>
          <a:off x="2705744" y="183897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31585</xdr:rowOff>
    </xdr:from>
    <xdr:ext cx="405111" cy="259045"/>
    <xdr:sp macro="" textlink="">
      <xdr:nvSpPr>
        <xdr:cNvPr id="434" name="n_3mainValue【市民会館】&#10;有形固定資産減価償却率">
          <a:extLst>
            <a:ext uri="{FF2B5EF4-FFF2-40B4-BE49-F238E27FC236}">
              <a16:creationId xmlns:a16="http://schemas.microsoft.com/office/drawing/2014/main" id="{CDDEBC0F-AB6B-4C0F-B547-3782C698AD8F}"/>
            </a:ext>
          </a:extLst>
        </xdr:cNvPr>
        <xdr:cNvSpPr txBox="1"/>
      </xdr:nvSpPr>
      <xdr:spPr>
        <a:xfrm>
          <a:off x="1816744" y="18376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16890</xdr:rowOff>
    </xdr:from>
    <xdr:ext cx="405111" cy="259045"/>
    <xdr:sp macro="" textlink="">
      <xdr:nvSpPr>
        <xdr:cNvPr id="435" name="n_4mainValue【市民会館】&#10;有形固定資産減価償却率">
          <a:extLst>
            <a:ext uri="{FF2B5EF4-FFF2-40B4-BE49-F238E27FC236}">
              <a16:creationId xmlns:a16="http://schemas.microsoft.com/office/drawing/2014/main" id="{69A57B73-FCD4-47CF-9228-B9D904D831D5}"/>
            </a:ext>
          </a:extLst>
        </xdr:cNvPr>
        <xdr:cNvSpPr txBox="1"/>
      </xdr:nvSpPr>
      <xdr:spPr>
        <a:xfrm>
          <a:off x="927744" y="18362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6" name="正方形/長方形 435">
          <a:extLst>
            <a:ext uri="{FF2B5EF4-FFF2-40B4-BE49-F238E27FC236}">
              <a16:creationId xmlns:a16="http://schemas.microsoft.com/office/drawing/2014/main" id="{87AD7747-E2DA-4F74-B3A7-B18471711708}"/>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7" name="正方形/長方形 436">
          <a:extLst>
            <a:ext uri="{FF2B5EF4-FFF2-40B4-BE49-F238E27FC236}">
              <a16:creationId xmlns:a16="http://schemas.microsoft.com/office/drawing/2014/main" id="{6B1EF13B-C2AB-4799-BFFB-7654F9A5DE91}"/>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8" name="正方形/長方形 437">
          <a:extLst>
            <a:ext uri="{FF2B5EF4-FFF2-40B4-BE49-F238E27FC236}">
              <a16:creationId xmlns:a16="http://schemas.microsoft.com/office/drawing/2014/main" id="{9F4AE8E8-3556-4282-86E3-4F7440C9868F}"/>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9" name="正方形/長方形 438">
          <a:extLst>
            <a:ext uri="{FF2B5EF4-FFF2-40B4-BE49-F238E27FC236}">
              <a16:creationId xmlns:a16="http://schemas.microsoft.com/office/drawing/2014/main" id="{09CE078C-4C63-4EA2-9EE2-1C6D4D141852}"/>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0" name="正方形/長方形 439">
          <a:extLst>
            <a:ext uri="{FF2B5EF4-FFF2-40B4-BE49-F238E27FC236}">
              <a16:creationId xmlns:a16="http://schemas.microsoft.com/office/drawing/2014/main" id="{9BD1FE12-9291-4AD8-B68C-B4281BCCF088}"/>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1" name="正方形/長方形 440">
          <a:extLst>
            <a:ext uri="{FF2B5EF4-FFF2-40B4-BE49-F238E27FC236}">
              <a16:creationId xmlns:a16="http://schemas.microsoft.com/office/drawing/2014/main" id="{154083B6-E59D-4BE1-95E7-906C3B2AABF8}"/>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2" name="正方形/長方形 441">
          <a:extLst>
            <a:ext uri="{FF2B5EF4-FFF2-40B4-BE49-F238E27FC236}">
              <a16:creationId xmlns:a16="http://schemas.microsoft.com/office/drawing/2014/main" id="{ABA92889-9CE0-4977-840B-A487D5D4AEF7}"/>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3" name="正方形/長方形 442">
          <a:extLst>
            <a:ext uri="{FF2B5EF4-FFF2-40B4-BE49-F238E27FC236}">
              <a16:creationId xmlns:a16="http://schemas.microsoft.com/office/drawing/2014/main" id="{2D887DBE-0753-4024-8BE2-31FE6E31CB1C}"/>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4" name="テキスト ボックス 443">
          <a:extLst>
            <a:ext uri="{FF2B5EF4-FFF2-40B4-BE49-F238E27FC236}">
              <a16:creationId xmlns:a16="http://schemas.microsoft.com/office/drawing/2014/main" id="{F85D5ED9-442C-461B-BBE5-D88408436444}"/>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5" name="直線コネクタ 444">
          <a:extLst>
            <a:ext uri="{FF2B5EF4-FFF2-40B4-BE49-F238E27FC236}">
              <a16:creationId xmlns:a16="http://schemas.microsoft.com/office/drawing/2014/main" id="{FD452F4E-B178-47D5-B699-068ECACC90B6}"/>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6" name="直線コネクタ 445">
          <a:extLst>
            <a:ext uri="{FF2B5EF4-FFF2-40B4-BE49-F238E27FC236}">
              <a16:creationId xmlns:a16="http://schemas.microsoft.com/office/drawing/2014/main" id="{649853B7-853E-4687-B739-E113888FA73E}"/>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7" name="テキスト ボックス 446">
          <a:extLst>
            <a:ext uri="{FF2B5EF4-FFF2-40B4-BE49-F238E27FC236}">
              <a16:creationId xmlns:a16="http://schemas.microsoft.com/office/drawing/2014/main" id="{88E33939-9AD9-40EB-A322-804AF9BE8AF1}"/>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8" name="直線コネクタ 447">
          <a:extLst>
            <a:ext uri="{FF2B5EF4-FFF2-40B4-BE49-F238E27FC236}">
              <a16:creationId xmlns:a16="http://schemas.microsoft.com/office/drawing/2014/main" id="{7B7CB5FF-F271-466A-87B0-7F2930DEB65D}"/>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9" name="テキスト ボックス 448">
          <a:extLst>
            <a:ext uri="{FF2B5EF4-FFF2-40B4-BE49-F238E27FC236}">
              <a16:creationId xmlns:a16="http://schemas.microsoft.com/office/drawing/2014/main" id="{248BDA58-4B66-4CB5-A463-9364D6D7A84F}"/>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0" name="直線コネクタ 449">
          <a:extLst>
            <a:ext uri="{FF2B5EF4-FFF2-40B4-BE49-F238E27FC236}">
              <a16:creationId xmlns:a16="http://schemas.microsoft.com/office/drawing/2014/main" id="{64341CD7-1765-4E09-A583-BF5068BB4DFA}"/>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1" name="テキスト ボックス 450">
          <a:extLst>
            <a:ext uri="{FF2B5EF4-FFF2-40B4-BE49-F238E27FC236}">
              <a16:creationId xmlns:a16="http://schemas.microsoft.com/office/drawing/2014/main" id="{CC9044A3-EE4A-4E0D-8F09-EC208B9CDDEA}"/>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2" name="直線コネクタ 451">
          <a:extLst>
            <a:ext uri="{FF2B5EF4-FFF2-40B4-BE49-F238E27FC236}">
              <a16:creationId xmlns:a16="http://schemas.microsoft.com/office/drawing/2014/main" id="{D1051436-FFD9-496E-B419-E5AEBD5F104D}"/>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3" name="テキスト ボックス 452">
          <a:extLst>
            <a:ext uri="{FF2B5EF4-FFF2-40B4-BE49-F238E27FC236}">
              <a16:creationId xmlns:a16="http://schemas.microsoft.com/office/drawing/2014/main" id="{10927F05-2C67-4D68-8ADD-B8BECC3FEACF}"/>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4" name="直線コネクタ 453">
          <a:extLst>
            <a:ext uri="{FF2B5EF4-FFF2-40B4-BE49-F238E27FC236}">
              <a16:creationId xmlns:a16="http://schemas.microsoft.com/office/drawing/2014/main" id="{CEEFF084-F9FC-4F4B-AD1A-F2C7CF42C205}"/>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5" name="テキスト ボックス 454">
          <a:extLst>
            <a:ext uri="{FF2B5EF4-FFF2-40B4-BE49-F238E27FC236}">
              <a16:creationId xmlns:a16="http://schemas.microsoft.com/office/drawing/2014/main" id="{4EA70BCE-8EDE-4BC8-BBFE-3A1D02DD8974}"/>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6" name="直線コネクタ 455">
          <a:extLst>
            <a:ext uri="{FF2B5EF4-FFF2-40B4-BE49-F238E27FC236}">
              <a16:creationId xmlns:a16="http://schemas.microsoft.com/office/drawing/2014/main" id="{A23628CF-B1DE-41AA-929C-3A331B2CA5C7}"/>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7" name="テキスト ボックス 456">
          <a:extLst>
            <a:ext uri="{FF2B5EF4-FFF2-40B4-BE49-F238E27FC236}">
              <a16:creationId xmlns:a16="http://schemas.microsoft.com/office/drawing/2014/main" id="{3BFE8B4E-FA43-4017-AF0C-C2278BC21443}"/>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8" name="【市民会館】&#10;一人当たり面積グラフ枠">
          <a:extLst>
            <a:ext uri="{FF2B5EF4-FFF2-40B4-BE49-F238E27FC236}">
              <a16:creationId xmlns:a16="http://schemas.microsoft.com/office/drawing/2014/main" id="{A1E0897D-C69A-494B-8002-2E33D140A826}"/>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83820</xdr:rowOff>
    </xdr:from>
    <xdr:to>
      <xdr:col>54</xdr:col>
      <xdr:colOff>189865</xdr:colOff>
      <xdr:row>108</xdr:row>
      <xdr:rowOff>89536</xdr:rowOff>
    </xdr:to>
    <xdr:cxnSp macro="">
      <xdr:nvCxnSpPr>
        <xdr:cNvPr id="459" name="直線コネクタ 458">
          <a:extLst>
            <a:ext uri="{FF2B5EF4-FFF2-40B4-BE49-F238E27FC236}">
              <a16:creationId xmlns:a16="http://schemas.microsoft.com/office/drawing/2014/main" id="{1B8EA8C2-A80B-4CA8-A1DA-766FCC010FCB}"/>
            </a:ext>
          </a:extLst>
        </xdr:cNvPr>
        <xdr:cNvCxnSpPr/>
      </xdr:nvCxnSpPr>
      <xdr:spPr>
        <a:xfrm flipV="1">
          <a:off x="10476865" y="17057370"/>
          <a:ext cx="0" cy="15487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93363</xdr:rowOff>
    </xdr:from>
    <xdr:ext cx="469744" cy="259045"/>
    <xdr:sp macro="" textlink="">
      <xdr:nvSpPr>
        <xdr:cNvPr id="460" name="【市民会館】&#10;一人当たり面積最小値テキスト">
          <a:extLst>
            <a:ext uri="{FF2B5EF4-FFF2-40B4-BE49-F238E27FC236}">
              <a16:creationId xmlns:a16="http://schemas.microsoft.com/office/drawing/2014/main" id="{D9DEBDF6-9163-4BF6-AF10-419255495801}"/>
            </a:ext>
          </a:extLst>
        </xdr:cNvPr>
        <xdr:cNvSpPr txBox="1"/>
      </xdr:nvSpPr>
      <xdr:spPr>
        <a:xfrm>
          <a:off x="10515600" y="18609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89536</xdr:rowOff>
    </xdr:from>
    <xdr:to>
      <xdr:col>55</xdr:col>
      <xdr:colOff>88900</xdr:colOff>
      <xdr:row>108</xdr:row>
      <xdr:rowOff>89536</xdr:rowOff>
    </xdr:to>
    <xdr:cxnSp macro="">
      <xdr:nvCxnSpPr>
        <xdr:cNvPr id="461" name="直線コネクタ 460">
          <a:extLst>
            <a:ext uri="{FF2B5EF4-FFF2-40B4-BE49-F238E27FC236}">
              <a16:creationId xmlns:a16="http://schemas.microsoft.com/office/drawing/2014/main" id="{59E941D1-54AE-4FD6-BB71-449602928583}"/>
            </a:ext>
          </a:extLst>
        </xdr:cNvPr>
        <xdr:cNvCxnSpPr/>
      </xdr:nvCxnSpPr>
      <xdr:spPr>
        <a:xfrm>
          <a:off x="10388600" y="18606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30497</xdr:rowOff>
    </xdr:from>
    <xdr:ext cx="469744" cy="259045"/>
    <xdr:sp macro="" textlink="">
      <xdr:nvSpPr>
        <xdr:cNvPr id="462" name="【市民会館】&#10;一人当たり面積最大値テキスト">
          <a:extLst>
            <a:ext uri="{FF2B5EF4-FFF2-40B4-BE49-F238E27FC236}">
              <a16:creationId xmlns:a16="http://schemas.microsoft.com/office/drawing/2014/main" id="{09E32186-56DA-4BE1-A2D1-67EADD21BE80}"/>
            </a:ext>
          </a:extLst>
        </xdr:cNvPr>
        <xdr:cNvSpPr txBox="1"/>
      </xdr:nvSpPr>
      <xdr:spPr>
        <a:xfrm>
          <a:off x="10515600" y="16832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83820</xdr:rowOff>
    </xdr:from>
    <xdr:to>
      <xdr:col>55</xdr:col>
      <xdr:colOff>88900</xdr:colOff>
      <xdr:row>99</xdr:row>
      <xdr:rowOff>83820</xdr:rowOff>
    </xdr:to>
    <xdr:cxnSp macro="">
      <xdr:nvCxnSpPr>
        <xdr:cNvPr id="463" name="直線コネクタ 462">
          <a:extLst>
            <a:ext uri="{FF2B5EF4-FFF2-40B4-BE49-F238E27FC236}">
              <a16:creationId xmlns:a16="http://schemas.microsoft.com/office/drawing/2014/main" id="{97FB6FA2-5210-4102-89B5-27E353B40375}"/>
            </a:ext>
          </a:extLst>
        </xdr:cNvPr>
        <xdr:cNvCxnSpPr/>
      </xdr:nvCxnSpPr>
      <xdr:spPr>
        <a:xfrm>
          <a:off x="10388600" y="1705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78757</xdr:rowOff>
    </xdr:from>
    <xdr:ext cx="469744" cy="259045"/>
    <xdr:sp macro="" textlink="">
      <xdr:nvSpPr>
        <xdr:cNvPr id="464" name="【市民会館】&#10;一人当たり面積平均値テキスト">
          <a:extLst>
            <a:ext uri="{FF2B5EF4-FFF2-40B4-BE49-F238E27FC236}">
              <a16:creationId xmlns:a16="http://schemas.microsoft.com/office/drawing/2014/main" id="{CFA2B8DD-AA38-4C5C-9DA1-F249B50B2574}"/>
            </a:ext>
          </a:extLst>
        </xdr:cNvPr>
        <xdr:cNvSpPr txBox="1"/>
      </xdr:nvSpPr>
      <xdr:spPr>
        <a:xfrm>
          <a:off x="10515600" y="180810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55880</xdr:rowOff>
    </xdr:from>
    <xdr:to>
      <xdr:col>55</xdr:col>
      <xdr:colOff>50800</xdr:colOff>
      <xdr:row>106</xdr:row>
      <xdr:rowOff>157480</xdr:rowOff>
    </xdr:to>
    <xdr:sp macro="" textlink="">
      <xdr:nvSpPr>
        <xdr:cNvPr id="465" name="フローチャート: 判断 464">
          <a:extLst>
            <a:ext uri="{FF2B5EF4-FFF2-40B4-BE49-F238E27FC236}">
              <a16:creationId xmlns:a16="http://schemas.microsoft.com/office/drawing/2014/main" id="{7C1E7A7E-6D3B-451B-9807-98A6F7B7F79B}"/>
            </a:ext>
          </a:extLst>
        </xdr:cNvPr>
        <xdr:cNvSpPr/>
      </xdr:nvSpPr>
      <xdr:spPr>
        <a:xfrm>
          <a:off x="10426700" y="1822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65405</xdr:rowOff>
    </xdr:from>
    <xdr:to>
      <xdr:col>50</xdr:col>
      <xdr:colOff>165100</xdr:colOff>
      <xdr:row>106</xdr:row>
      <xdr:rowOff>167005</xdr:rowOff>
    </xdr:to>
    <xdr:sp macro="" textlink="">
      <xdr:nvSpPr>
        <xdr:cNvPr id="466" name="フローチャート: 判断 465">
          <a:extLst>
            <a:ext uri="{FF2B5EF4-FFF2-40B4-BE49-F238E27FC236}">
              <a16:creationId xmlns:a16="http://schemas.microsoft.com/office/drawing/2014/main" id="{AA9D0B8A-49D3-4792-B38C-231B722B068C}"/>
            </a:ext>
          </a:extLst>
        </xdr:cNvPr>
        <xdr:cNvSpPr/>
      </xdr:nvSpPr>
      <xdr:spPr>
        <a:xfrm>
          <a:off x="9588500" y="1823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65405</xdr:rowOff>
    </xdr:from>
    <xdr:to>
      <xdr:col>46</xdr:col>
      <xdr:colOff>38100</xdr:colOff>
      <xdr:row>106</xdr:row>
      <xdr:rowOff>167005</xdr:rowOff>
    </xdr:to>
    <xdr:sp macro="" textlink="">
      <xdr:nvSpPr>
        <xdr:cNvPr id="467" name="フローチャート: 判断 466">
          <a:extLst>
            <a:ext uri="{FF2B5EF4-FFF2-40B4-BE49-F238E27FC236}">
              <a16:creationId xmlns:a16="http://schemas.microsoft.com/office/drawing/2014/main" id="{386E63BA-1CDE-4BB7-9FC8-F7F61307C0BC}"/>
            </a:ext>
          </a:extLst>
        </xdr:cNvPr>
        <xdr:cNvSpPr/>
      </xdr:nvSpPr>
      <xdr:spPr>
        <a:xfrm>
          <a:off x="8699500" y="1823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69214</xdr:rowOff>
    </xdr:from>
    <xdr:to>
      <xdr:col>41</xdr:col>
      <xdr:colOff>101600</xdr:colOff>
      <xdr:row>106</xdr:row>
      <xdr:rowOff>170814</xdr:rowOff>
    </xdr:to>
    <xdr:sp macro="" textlink="">
      <xdr:nvSpPr>
        <xdr:cNvPr id="468" name="フローチャート: 判断 467">
          <a:extLst>
            <a:ext uri="{FF2B5EF4-FFF2-40B4-BE49-F238E27FC236}">
              <a16:creationId xmlns:a16="http://schemas.microsoft.com/office/drawing/2014/main" id="{23CE1C04-E31C-4C64-B8D5-A42393920A17}"/>
            </a:ext>
          </a:extLst>
        </xdr:cNvPr>
        <xdr:cNvSpPr/>
      </xdr:nvSpPr>
      <xdr:spPr>
        <a:xfrm>
          <a:off x="7810500" y="1824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86361</xdr:rowOff>
    </xdr:from>
    <xdr:to>
      <xdr:col>36</xdr:col>
      <xdr:colOff>165100</xdr:colOff>
      <xdr:row>107</xdr:row>
      <xdr:rowOff>16511</xdr:rowOff>
    </xdr:to>
    <xdr:sp macro="" textlink="">
      <xdr:nvSpPr>
        <xdr:cNvPr id="469" name="フローチャート: 判断 468">
          <a:extLst>
            <a:ext uri="{FF2B5EF4-FFF2-40B4-BE49-F238E27FC236}">
              <a16:creationId xmlns:a16="http://schemas.microsoft.com/office/drawing/2014/main" id="{3C0C4520-3CFE-4A21-8D6C-2BF72725D48C}"/>
            </a:ext>
          </a:extLst>
        </xdr:cNvPr>
        <xdr:cNvSpPr/>
      </xdr:nvSpPr>
      <xdr:spPr>
        <a:xfrm>
          <a:off x="6921500" y="18260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97BC95CC-F522-4BC5-ACB3-321D01CE81EF}"/>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CD30CBFD-E3BA-485C-9B1E-90A0431E3E08}"/>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D2A45504-4383-4877-9696-F6FB5D9AF2A3}"/>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4AC5A681-AA48-420D-AF05-748D1DE610E2}"/>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3D591B0F-62FA-42A1-8E8C-39F0E2F4D4A2}"/>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103505</xdr:rowOff>
    </xdr:from>
    <xdr:to>
      <xdr:col>55</xdr:col>
      <xdr:colOff>50800</xdr:colOff>
      <xdr:row>108</xdr:row>
      <xdr:rowOff>33655</xdr:rowOff>
    </xdr:to>
    <xdr:sp macro="" textlink="">
      <xdr:nvSpPr>
        <xdr:cNvPr id="475" name="楕円 474">
          <a:extLst>
            <a:ext uri="{FF2B5EF4-FFF2-40B4-BE49-F238E27FC236}">
              <a16:creationId xmlns:a16="http://schemas.microsoft.com/office/drawing/2014/main" id="{086A6928-735E-4A6A-81E8-AE4DDCEE53EB}"/>
            </a:ext>
          </a:extLst>
        </xdr:cNvPr>
        <xdr:cNvSpPr/>
      </xdr:nvSpPr>
      <xdr:spPr>
        <a:xfrm>
          <a:off x="10426700" y="1844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18432</xdr:rowOff>
    </xdr:from>
    <xdr:ext cx="469744" cy="259045"/>
    <xdr:sp macro="" textlink="">
      <xdr:nvSpPr>
        <xdr:cNvPr id="476" name="【市民会館】&#10;一人当たり面積該当値テキスト">
          <a:extLst>
            <a:ext uri="{FF2B5EF4-FFF2-40B4-BE49-F238E27FC236}">
              <a16:creationId xmlns:a16="http://schemas.microsoft.com/office/drawing/2014/main" id="{F5C7A922-18A8-40BC-A7BA-52A1B5FC12BF}"/>
            </a:ext>
          </a:extLst>
        </xdr:cNvPr>
        <xdr:cNvSpPr txBox="1"/>
      </xdr:nvSpPr>
      <xdr:spPr>
        <a:xfrm>
          <a:off x="10515600" y="18363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107314</xdr:rowOff>
    </xdr:from>
    <xdr:to>
      <xdr:col>50</xdr:col>
      <xdr:colOff>165100</xdr:colOff>
      <xdr:row>108</xdr:row>
      <xdr:rowOff>37464</xdr:rowOff>
    </xdr:to>
    <xdr:sp macro="" textlink="">
      <xdr:nvSpPr>
        <xdr:cNvPr id="477" name="楕円 476">
          <a:extLst>
            <a:ext uri="{FF2B5EF4-FFF2-40B4-BE49-F238E27FC236}">
              <a16:creationId xmlns:a16="http://schemas.microsoft.com/office/drawing/2014/main" id="{0F26902A-701E-49E5-BBCA-453CF6182392}"/>
            </a:ext>
          </a:extLst>
        </xdr:cNvPr>
        <xdr:cNvSpPr/>
      </xdr:nvSpPr>
      <xdr:spPr>
        <a:xfrm>
          <a:off x="9588500" y="18452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154305</xdr:rowOff>
    </xdr:from>
    <xdr:to>
      <xdr:col>55</xdr:col>
      <xdr:colOff>0</xdr:colOff>
      <xdr:row>107</xdr:row>
      <xdr:rowOff>158114</xdr:rowOff>
    </xdr:to>
    <xdr:cxnSp macro="">
      <xdr:nvCxnSpPr>
        <xdr:cNvPr id="478" name="直線コネクタ 477">
          <a:extLst>
            <a:ext uri="{FF2B5EF4-FFF2-40B4-BE49-F238E27FC236}">
              <a16:creationId xmlns:a16="http://schemas.microsoft.com/office/drawing/2014/main" id="{EB7C345D-2DA3-4A86-A5B6-B519D6223038}"/>
            </a:ext>
          </a:extLst>
        </xdr:cNvPr>
        <xdr:cNvCxnSpPr/>
      </xdr:nvCxnSpPr>
      <xdr:spPr>
        <a:xfrm flipV="1">
          <a:off x="9639300" y="18499455"/>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109220</xdr:rowOff>
    </xdr:from>
    <xdr:to>
      <xdr:col>46</xdr:col>
      <xdr:colOff>38100</xdr:colOff>
      <xdr:row>108</xdr:row>
      <xdr:rowOff>39370</xdr:rowOff>
    </xdr:to>
    <xdr:sp macro="" textlink="">
      <xdr:nvSpPr>
        <xdr:cNvPr id="479" name="楕円 478">
          <a:extLst>
            <a:ext uri="{FF2B5EF4-FFF2-40B4-BE49-F238E27FC236}">
              <a16:creationId xmlns:a16="http://schemas.microsoft.com/office/drawing/2014/main" id="{8D15C41E-E768-4AD4-AF9F-E9FAAEAE6C47}"/>
            </a:ext>
          </a:extLst>
        </xdr:cNvPr>
        <xdr:cNvSpPr/>
      </xdr:nvSpPr>
      <xdr:spPr>
        <a:xfrm>
          <a:off x="8699500" y="1845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158114</xdr:rowOff>
    </xdr:from>
    <xdr:to>
      <xdr:col>50</xdr:col>
      <xdr:colOff>114300</xdr:colOff>
      <xdr:row>107</xdr:row>
      <xdr:rowOff>160020</xdr:rowOff>
    </xdr:to>
    <xdr:cxnSp macro="">
      <xdr:nvCxnSpPr>
        <xdr:cNvPr id="480" name="直線コネクタ 479">
          <a:extLst>
            <a:ext uri="{FF2B5EF4-FFF2-40B4-BE49-F238E27FC236}">
              <a16:creationId xmlns:a16="http://schemas.microsoft.com/office/drawing/2014/main" id="{AE04CFC8-EB6D-45E3-BE1B-4742752D7997}"/>
            </a:ext>
          </a:extLst>
        </xdr:cNvPr>
        <xdr:cNvCxnSpPr/>
      </xdr:nvCxnSpPr>
      <xdr:spPr>
        <a:xfrm flipV="1">
          <a:off x="8750300" y="18503264"/>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111125</xdr:rowOff>
    </xdr:from>
    <xdr:to>
      <xdr:col>41</xdr:col>
      <xdr:colOff>101600</xdr:colOff>
      <xdr:row>108</xdr:row>
      <xdr:rowOff>41275</xdr:rowOff>
    </xdr:to>
    <xdr:sp macro="" textlink="">
      <xdr:nvSpPr>
        <xdr:cNvPr id="481" name="楕円 480">
          <a:extLst>
            <a:ext uri="{FF2B5EF4-FFF2-40B4-BE49-F238E27FC236}">
              <a16:creationId xmlns:a16="http://schemas.microsoft.com/office/drawing/2014/main" id="{61587D58-0FE6-4829-81D1-C5D0E2CE77AA}"/>
            </a:ext>
          </a:extLst>
        </xdr:cNvPr>
        <xdr:cNvSpPr/>
      </xdr:nvSpPr>
      <xdr:spPr>
        <a:xfrm>
          <a:off x="7810500" y="18456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160020</xdr:rowOff>
    </xdr:from>
    <xdr:to>
      <xdr:col>45</xdr:col>
      <xdr:colOff>177800</xdr:colOff>
      <xdr:row>107</xdr:row>
      <xdr:rowOff>161925</xdr:rowOff>
    </xdr:to>
    <xdr:cxnSp macro="">
      <xdr:nvCxnSpPr>
        <xdr:cNvPr id="482" name="直線コネクタ 481">
          <a:extLst>
            <a:ext uri="{FF2B5EF4-FFF2-40B4-BE49-F238E27FC236}">
              <a16:creationId xmlns:a16="http://schemas.microsoft.com/office/drawing/2014/main" id="{F2F3B534-4D8E-47A7-BAFF-A7DD687B5DA3}"/>
            </a:ext>
          </a:extLst>
        </xdr:cNvPr>
        <xdr:cNvCxnSpPr/>
      </xdr:nvCxnSpPr>
      <xdr:spPr>
        <a:xfrm flipV="1">
          <a:off x="7861300" y="1850517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113030</xdr:rowOff>
    </xdr:from>
    <xdr:to>
      <xdr:col>36</xdr:col>
      <xdr:colOff>165100</xdr:colOff>
      <xdr:row>108</xdr:row>
      <xdr:rowOff>43180</xdr:rowOff>
    </xdr:to>
    <xdr:sp macro="" textlink="">
      <xdr:nvSpPr>
        <xdr:cNvPr id="483" name="楕円 482">
          <a:extLst>
            <a:ext uri="{FF2B5EF4-FFF2-40B4-BE49-F238E27FC236}">
              <a16:creationId xmlns:a16="http://schemas.microsoft.com/office/drawing/2014/main" id="{D737A148-4CAD-49F3-962B-A7E11DA97FEB}"/>
            </a:ext>
          </a:extLst>
        </xdr:cNvPr>
        <xdr:cNvSpPr/>
      </xdr:nvSpPr>
      <xdr:spPr>
        <a:xfrm>
          <a:off x="6921500" y="1845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161925</xdr:rowOff>
    </xdr:from>
    <xdr:to>
      <xdr:col>41</xdr:col>
      <xdr:colOff>50800</xdr:colOff>
      <xdr:row>107</xdr:row>
      <xdr:rowOff>163830</xdr:rowOff>
    </xdr:to>
    <xdr:cxnSp macro="">
      <xdr:nvCxnSpPr>
        <xdr:cNvPr id="484" name="直線コネクタ 483">
          <a:extLst>
            <a:ext uri="{FF2B5EF4-FFF2-40B4-BE49-F238E27FC236}">
              <a16:creationId xmlns:a16="http://schemas.microsoft.com/office/drawing/2014/main" id="{076C01C1-C4A8-479B-A391-61EE467EDED8}"/>
            </a:ext>
          </a:extLst>
        </xdr:cNvPr>
        <xdr:cNvCxnSpPr/>
      </xdr:nvCxnSpPr>
      <xdr:spPr>
        <a:xfrm flipV="1">
          <a:off x="6972300" y="1850707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12082</xdr:rowOff>
    </xdr:from>
    <xdr:ext cx="469744" cy="259045"/>
    <xdr:sp macro="" textlink="">
      <xdr:nvSpPr>
        <xdr:cNvPr id="485" name="n_1aveValue【市民会館】&#10;一人当たり面積">
          <a:extLst>
            <a:ext uri="{FF2B5EF4-FFF2-40B4-BE49-F238E27FC236}">
              <a16:creationId xmlns:a16="http://schemas.microsoft.com/office/drawing/2014/main" id="{812138A3-1122-442C-926E-F5062E3AF91C}"/>
            </a:ext>
          </a:extLst>
        </xdr:cNvPr>
        <xdr:cNvSpPr txBox="1"/>
      </xdr:nvSpPr>
      <xdr:spPr>
        <a:xfrm>
          <a:off x="9391727" y="18014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12082</xdr:rowOff>
    </xdr:from>
    <xdr:ext cx="469744" cy="259045"/>
    <xdr:sp macro="" textlink="">
      <xdr:nvSpPr>
        <xdr:cNvPr id="486" name="n_2aveValue【市民会館】&#10;一人当たり面積">
          <a:extLst>
            <a:ext uri="{FF2B5EF4-FFF2-40B4-BE49-F238E27FC236}">
              <a16:creationId xmlns:a16="http://schemas.microsoft.com/office/drawing/2014/main" id="{1FAA66D3-CDDC-4C11-96D5-02D744567F86}"/>
            </a:ext>
          </a:extLst>
        </xdr:cNvPr>
        <xdr:cNvSpPr txBox="1"/>
      </xdr:nvSpPr>
      <xdr:spPr>
        <a:xfrm>
          <a:off x="8515427" y="18014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15891</xdr:rowOff>
    </xdr:from>
    <xdr:ext cx="469744" cy="259045"/>
    <xdr:sp macro="" textlink="">
      <xdr:nvSpPr>
        <xdr:cNvPr id="487" name="n_3aveValue【市民会館】&#10;一人当たり面積">
          <a:extLst>
            <a:ext uri="{FF2B5EF4-FFF2-40B4-BE49-F238E27FC236}">
              <a16:creationId xmlns:a16="http://schemas.microsoft.com/office/drawing/2014/main" id="{CEF56450-CC12-4469-A30B-930D8CC6A9BD}"/>
            </a:ext>
          </a:extLst>
        </xdr:cNvPr>
        <xdr:cNvSpPr txBox="1"/>
      </xdr:nvSpPr>
      <xdr:spPr>
        <a:xfrm>
          <a:off x="7626427" y="18018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33038</xdr:rowOff>
    </xdr:from>
    <xdr:ext cx="469744" cy="259045"/>
    <xdr:sp macro="" textlink="">
      <xdr:nvSpPr>
        <xdr:cNvPr id="488" name="n_4aveValue【市民会館】&#10;一人当たり面積">
          <a:extLst>
            <a:ext uri="{FF2B5EF4-FFF2-40B4-BE49-F238E27FC236}">
              <a16:creationId xmlns:a16="http://schemas.microsoft.com/office/drawing/2014/main" id="{A414B033-6767-4853-91CF-13739AECB226}"/>
            </a:ext>
          </a:extLst>
        </xdr:cNvPr>
        <xdr:cNvSpPr txBox="1"/>
      </xdr:nvSpPr>
      <xdr:spPr>
        <a:xfrm>
          <a:off x="6737427" y="18035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28591</xdr:rowOff>
    </xdr:from>
    <xdr:ext cx="469744" cy="259045"/>
    <xdr:sp macro="" textlink="">
      <xdr:nvSpPr>
        <xdr:cNvPr id="489" name="n_1mainValue【市民会館】&#10;一人当たり面積">
          <a:extLst>
            <a:ext uri="{FF2B5EF4-FFF2-40B4-BE49-F238E27FC236}">
              <a16:creationId xmlns:a16="http://schemas.microsoft.com/office/drawing/2014/main" id="{2B2C629E-6094-49B5-8E4C-ABDEA0A6AFFB}"/>
            </a:ext>
          </a:extLst>
        </xdr:cNvPr>
        <xdr:cNvSpPr txBox="1"/>
      </xdr:nvSpPr>
      <xdr:spPr>
        <a:xfrm>
          <a:off x="9391727" y="18545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30497</xdr:rowOff>
    </xdr:from>
    <xdr:ext cx="469744" cy="259045"/>
    <xdr:sp macro="" textlink="">
      <xdr:nvSpPr>
        <xdr:cNvPr id="490" name="n_2mainValue【市民会館】&#10;一人当たり面積">
          <a:extLst>
            <a:ext uri="{FF2B5EF4-FFF2-40B4-BE49-F238E27FC236}">
              <a16:creationId xmlns:a16="http://schemas.microsoft.com/office/drawing/2014/main" id="{805E6771-C366-456D-8283-1069D0A213E3}"/>
            </a:ext>
          </a:extLst>
        </xdr:cNvPr>
        <xdr:cNvSpPr txBox="1"/>
      </xdr:nvSpPr>
      <xdr:spPr>
        <a:xfrm>
          <a:off x="8515427" y="18547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32402</xdr:rowOff>
    </xdr:from>
    <xdr:ext cx="469744" cy="259045"/>
    <xdr:sp macro="" textlink="">
      <xdr:nvSpPr>
        <xdr:cNvPr id="491" name="n_3mainValue【市民会館】&#10;一人当たり面積">
          <a:extLst>
            <a:ext uri="{FF2B5EF4-FFF2-40B4-BE49-F238E27FC236}">
              <a16:creationId xmlns:a16="http://schemas.microsoft.com/office/drawing/2014/main" id="{45F0DFB2-FC37-41A5-9550-4B25B455C264}"/>
            </a:ext>
          </a:extLst>
        </xdr:cNvPr>
        <xdr:cNvSpPr txBox="1"/>
      </xdr:nvSpPr>
      <xdr:spPr>
        <a:xfrm>
          <a:off x="7626427" y="18549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34307</xdr:rowOff>
    </xdr:from>
    <xdr:ext cx="469744" cy="259045"/>
    <xdr:sp macro="" textlink="">
      <xdr:nvSpPr>
        <xdr:cNvPr id="492" name="n_4mainValue【市民会館】&#10;一人当たり面積">
          <a:extLst>
            <a:ext uri="{FF2B5EF4-FFF2-40B4-BE49-F238E27FC236}">
              <a16:creationId xmlns:a16="http://schemas.microsoft.com/office/drawing/2014/main" id="{D705035D-D6E3-4D9B-906B-976AAC0E04F8}"/>
            </a:ext>
          </a:extLst>
        </xdr:cNvPr>
        <xdr:cNvSpPr txBox="1"/>
      </xdr:nvSpPr>
      <xdr:spPr>
        <a:xfrm>
          <a:off x="6737427" y="1855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3" name="正方形/長方形 492">
          <a:extLst>
            <a:ext uri="{FF2B5EF4-FFF2-40B4-BE49-F238E27FC236}">
              <a16:creationId xmlns:a16="http://schemas.microsoft.com/office/drawing/2014/main" id="{AAC3E201-D9F8-415F-BABB-D418F5F52F86}"/>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4" name="正方形/長方形 493">
          <a:extLst>
            <a:ext uri="{FF2B5EF4-FFF2-40B4-BE49-F238E27FC236}">
              <a16:creationId xmlns:a16="http://schemas.microsoft.com/office/drawing/2014/main" id="{47C69B8B-7337-4063-8449-B799D6F1713F}"/>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5" name="正方形/長方形 494">
          <a:extLst>
            <a:ext uri="{FF2B5EF4-FFF2-40B4-BE49-F238E27FC236}">
              <a16:creationId xmlns:a16="http://schemas.microsoft.com/office/drawing/2014/main" id="{F53475D3-C6AF-4381-8591-D7C6C1EDB2AF}"/>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6" name="正方形/長方形 495">
          <a:extLst>
            <a:ext uri="{FF2B5EF4-FFF2-40B4-BE49-F238E27FC236}">
              <a16:creationId xmlns:a16="http://schemas.microsoft.com/office/drawing/2014/main" id="{917EB78F-D7FC-4C48-8576-9B79211DE037}"/>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7" name="正方形/長方形 496">
          <a:extLst>
            <a:ext uri="{FF2B5EF4-FFF2-40B4-BE49-F238E27FC236}">
              <a16:creationId xmlns:a16="http://schemas.microsoft.com/office/drawing/2014/main" id="{ADD87B0A-FDC8-4B66-9A45-B5A882C05318}"/>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8" name="正方形/長方形 497">
          <a:extLst>
            <a:ext uri="{FF2B5EF4-FFF2-40B4-BE49-F238E27FC236}">
              <a16:creationId xmlns:a16="http://schemas.microsoft.com/office/drawing/2014/main" id="{83755C1B-415A-480E-8C97-C5FCB956557D}"/>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9" name="正方形/長方形 498">
          <a:extLst>
            <a:ext uri="{FF2B5EF4-FFF2-40B4-BE49-F238E27FC236}">
              <a16:creationId xmlns:a16="http://schemas.microsoft.com/office/drawing/2014/main" id="{A54254A8-E373-4BE2-B2A0-239A89A028F2}"/>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0" name="正方形/長方形 499">
          <a:extLst>
            <a:ext uri="{FF2B5EF4-FFF2-40B4-BE49-F238E27FC236}">
              <a16:creationId xmlns:a16="http://schemas.microsoft.com/office/drawing/2014/main" id="{1C65658D-20B6-454B-92A6-A26E71A68E25}"/>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1" name="テキスト ボックス 500">
          <a:extLst>
            <a:ext uri="{FF2B5EF4-FFF2-40B4-BE49-F238E27FC236}">
              <a16:creationId xmlns:a16="http://schemas.microsoft.com/office/drawing/2014/main" id="{8F6566C4-B6CB-4462-A07B-5DFD86A3E68B}"/>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2" name="直線コネクタ 501">
          <a:extLst>
            <a:ext uri="{FF2B5EF4-FFF2-40B4-BE49-F238E27FC236}">
              <a16:creationId xmlns:a16="http://schemas.microsoft.com/office/drawing/2014/main" id="{5579E961-EDF6-4075-9EEE-5369D4217B46}"/>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3" name="テキスト ボックス 502">
          <a:extLst>
            <a:ext uri="{FF2B5EF4-FFF2-40B4-BE49-F238E27FC236}">
              <a16:creationId xmlns:a16="http://schemas.microsoft.com/office/drawing/2014/main" id="{9B4406F7-ACCB-47CE-A39E-2422745674D8}"/>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4" name="直線コネクタ 503">
          <a:extLst>
            <a:ext uri="{FF2B5EF4-FFF2-40B4-BE49-F238E27FC236}">
              <a16:creationId xmlns:a16="http://schemas.microsoft.com/office/drawing/2014/main" id="{A09347EF-542A-45FF-ABEF-8E8ECF2D556F}"/>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5" name="テキスト ボックス 504">
          <a:extLst>
            <a:ext uri="{FF2B5EF4-FFF2-40B4-BE49-F238E27FC236}">
              <a16:creationId xmlns:a16="http://schemas.microsoft.com/office/drawing/2014/main" id="{3F195C32-BAA6-4F7A-8AC7-F378706C1141}"/>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6" name="直線コネクタ 505">
          <a:extLst>
            <a:ext uri="{FF2B5EF4-FFF2-40B4-BE49-F238E27FC236}">
              <a16:creationId xmlns:a16="http://schemas.microsoft.com/office/drawing/2014/main" id="{B8A44382-7689-4351-95AD-AD492480FEDB}"/>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7" name="テキスト ボックス 506">
          <a:extLst>
            <a:ext uri="{FF2B5EF4-FFF2-40B4-BE49-F238E27FC236}">
              <a16:creationId xmlns:a16="http://schemas.microsoft.com/office/drawing/2014/main" id="{118AA8C0-5CFA-4434-8CF8-EFEA7AED113F}"/>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8" name="直線コネクタ 507">
          <a:extLst>
            <a:ext uri="{FF2B5EF4-FFF2-40B4-BE49-F238E27FC236}">
              <a16:creationId xmlns:a16="http://schemas.microsoft.com/office/drawing/2014/main" id="{B57A6FD7-1F1D-452E-BA2C-A7D7814A1A22}"/>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9" name="テキスト ボックス 508">
          <a:extLst>
            <a:ext uri="{FF2B5EF4-FFF2-40B4-BE49-F238E27FC236}">
              <a16:creationId xmlns:a16="http://schemas.microsoft.com/office/drawing/2014/main" id="{DA97EF79-2F37-4775-A8D0-C0A6AA54F788}"/>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0" name="直線コネクタ 509">
          <a:extLst>
            <a:ext uri="{FF2B5EF4-FFF2-40B4-BE49-F238E27FC236}">
              <a16:creationId xmlns:a16="http://schemas.microsoft.com/office/drawing/2014/main" id="{72F20FF9-36FE-48B2-862E-C2091B0123F3}"/>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1" name="テキスト ボックス 510">
          <a:extLst>
            <a:ext uri="{FF2B5EF4-FFF2-40B4-BE49-F238E27FC236}">
              <a16:creationId xmlns:a16="http://schemas.microsoft.com/office/drawing/2014/main" id="{F3C04F56-E860-4EAB-9FEE-FC07E5E1D95A}"/>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2" name="直線コネクタ 511">
          <a:extLst>
            <a:ext uri="{FF2B5EF4-FFF2-40B4-BE49-F238E27FC236}">
              <a16:creationId xmlns:a16="http://schemas.microsoft.com/office/drawing/2014/main" id="{E43182BF-9301-4174-BD7B-BA6A2F066823}"/>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3" name="テキスト ボックス 512">
          <a:extLst>
            <a:ext uri="{FF2B5EF4-FFF2-40B4-BE49-F238E27FC236}">
              <a16:creationId xmlns:a16="http://schemas.microsoft.com/office/drawing/2014/main" id="{49CFB0EC-DACC-467A-8299-CE32E620E185}"/>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4" name="直線コネクタ 513">
          <a:extLst>
            <a:ext uri="{FF2B5EF4-FFF2-40B4-BE49-F238E27FC236}">
              <a16:creationId xmlns:a16="http://schemas.microsoft.com/office/drawing/2014/main" id="{395090DF-0481-402A-9A3A-E9C1468503E5}"/>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5" name="テキスト ボックス 514">
          <a:extLst>
            <a:ext uri="{FF2B5EF4-FFF2-40B4-BE49-F238E27FC236}">
              <a16:creationId xmlns:a16="http://schemas.microsoft.com/office/drawing/2014/main" id="{C9EFC1FE-E9C9-4196-9D3E-B5B3277AA9DA}"/>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6" name="直線コネクタ 515">
          <a:extLst>
            <a:ext uri="{FF2B5EF4-FFF2-40B4-BE49-F238E27FC236}">
              <a16:creationId xmlns:a16="http://schemas.microsoft.com/office/drawing/2014/main" id="{D2589203-3336-4BAF-A137-A105FC7BE143}"/>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7" name="【一般廃棄物処理施設】&#10;有形固定資産減価償却率グラフ枠">
          <a:extLst>
            <a:ext uri="{FF2B5EF4-FFF2-40B4-BE49-F238E27FC236}">
              <a16:creationId xmlns:a16="http://schemas.microsoft.com/office/drawing/2014/main" id="{731B3176-36CA-43E9-AD82-CE53CB617D9F}"/>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1089</xdr:rowOff>
    </xdr:from>
    <xdr:to>
      <xdr:col>85</xdr:col>
      <xdr:colOff>126364</xdr:colOff>
      <xdr:row>42</xdr:row>
      <xdr:rowOff>38644</xdr:rowOff>
    </xdr:to>
    <xdr:cxnSp macro="">
      <xdr:nvCxnSpPr>
        <xdr:cNvPr id="518" name="直線コネクタ 517">
          <a:extLst>
            <a:ext uri="{FF2B5EF4-FFF2-40B4-BE49-F238E27FC236}">
              <a16:creationId xmlns:a16="http://schemas.microsoft.com/office/drawing/2014/main" id="{F71AFF9D-1218-4583-AC11-5836128782DE}"/>
            </a:ext>
          </a:extLst>
        </xdr:cNvPr>
        <xdr:cNvCxnSpPr/>
      </xdr:nvCxnSpPr>
      <xdr:spPr>
        <a:xfrm flipV="1">
          <a:off x="16318864" y="5830389"/>
          <a:ext cx="0" cy="1409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42471</xdr:rowOff>
    </xdr:from>
    <xdr:ext cx="405111" cy="259045"/>
    <xdr:sp macro="" textlink="">
      <xdr:nvSpPr>
        <xdr:cNvPr id="519" name="【一般廃棄物処理施設】&#10;有形固定資産減価償却率最小値テキスト">
          <a:extLst>
            <a:ext uri="{FF2B5EF4-FFF2-40B4-BE49-F238E27FC236}">
              <a16:creationId xmlns:a16="http://schemas.microsoft.com/office/drawing/2014/main" id="{050F8ADA-F69F-45D3-8B66-415A3F8AFC89}"/>
            </a:ext>
          </a:extLst>
        </xdr:cNvPr>
        <xdr:cNvSpPr txBox="1"/>
      </xdr:nvSpPr>
      <xdr:spPr>
        <a:xfrm>
          <a:off x="16357600" y="7243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38644</xdr:rowOff>
    </xdr:from>
    <xdr:to>
      <xdr:col>86</xdr:col>
      <xdr:colOff>25400</xdr:colOff>
      <xdr:row>42</xdr:row>
      <xdr:rowOff>38644</xdr:rowOff>
    </xdr:to>
    <xdr:cxnSp macro="">
      <xdr:nvCxnSpPr>
        <xdr:cNvPr id="520" name="直線コネクタ 519">
          <a:extLst>
            <a:ext uri="{FF2B5EF4-FFF2-40B4-BE49-F238E27FC236}">
              <a16:creationId xmlns:a16="http://schemas.microsoft.com/office/drawing/2014/main" id="{7173BE8F-2719-45CD-B60F-025D5C1E0EC2}"/>
            </a:ext>
          </a:extLst>
        </xdr:cNvPr>
        <xdr:cNvCxnSpPr/>
      </xdr:nvCxnSpPr>
      <xdr:spPr>
        <a:xfrm>
          <a:off x="16230600" y="723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119216</xdr:rowOff>
    </xdr:from>
    <xdr:ext cx="405111" cy="259045"/>
    <xdr:sp macro="" textlink="">
      <xdr:nvSpPr>
        <xdr:cNvPr id="521" name="【一般廃棄物処理施設】&#10;有形固定資産減価償却率最大値テキスト">
          <a:extLst>
            <a:ext uri="{FF2B5EF4-FFF2-40B4-BE49-F238E27FC236}">
              <a16:creationId xmlns:a16="http://schemas.microsoft.com/office/drawing/2014/main" id="{7F55CACC-8788-4DAE-AC95-8075F22D1571}"/>
            </a:ext>
          </a:extLst>
        </xdr:cNvPr>
        <xdr:cNvSpPr txBox="1"/>
      </xdr:nvSpPr>
      <xdr:spPr>
        <a:xfrm>
          <a:off x="16357600" y="5605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1089</xdr:rowOff>
    </xdr:from>
    <xdr:to>
      <xdr:col>86</xdr:col>
      <xdr:colOff>25400</xdr:colOff>
      <xdr:row>34</xdr:row>
      <xdr:rowOff>1089</xdr:rowOff>
    </xdr:to>
    <xdr:cxnSp macro="">
      <xdr:nvCxnSpPr>
        <xdr:cNvPr id="522" name="直線コネクタ 521">
          <a:extLst>
            <a:ext uri="{FF2B5EF4-FFF2-40B4-BE49-F238E27FC236}">
              <a16:creationId xmlns:a16="http://schemas.microsoft.com/office/drawing/2014/main" id="{1563BD23-A19C-493F-B5B1-D2A65A68926E}"/>
            </a:ext>
          </a:extLst>
        </xdr:cNvPr>
        <xdr:cNvCxnSpPr/>
      </xdr:nvCxnSpPr>
      <xdr:spPr>
        <a:xfrm>
          <a:off x="16230600" y="5830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18886</xdr:rowOff>
    </xdr:from>
    <xdr:ext cx="405111" cy="259045"/>
    <xdr:sp macro="" textlink="">
      <xdr:nvSpPr>
        <xdr:cNvPr id="523" name="【一般廃棄物処理施設】&#10;有形固定資産減価償却率平均値テキスト">
          <a:extLst>
            <a:ext uri="{FF2B5EF4-FFF2-40B4-BE49-F238E27FC236}">
              <a16:creationId xmlns:a16="http://schemas.microsoft.com/office/drawing/2014/main" id="{59C47C8F-4B67-4CA0-8D78-BA64FB8CD5A1}"/>
            </a:ext>
          </a:extLst>
        </xdr:cNvPr>
        <xdr:cNvSpPr txBox="1"/>
      </xdr:nvSpPr>
      <xdr:spPr>
        <a:xfrm>
          <a:off x="16357600" y="653398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167459</xdr:rowOff>
    </xdr:from>
    <xdr:to>
      <xdr:col>85</xdr:col>
      <xdr:colOff>177800</xdr:colOff>
      <xdr:row>39</xdr:row>
      <xdr:rowOff>97609</xdr:rowOff>
    </xdr:to>
    <xdr:sp macro="" textlink="">
      <xdr:nvSpPr>
        <xdr:cNvPr id="524" name="フローチャート: 判断 523">
          <a:extLst>
            <a:ext uri="{FF2B5EF4-FFF2-40B4-BE49-F238E27FC236}">
              <a16:creationId xmlns:a16="http://schemas.microsoft.com/office/drawing/2014/main" id="{9157F448-3FE3-40CF-8AF0-B3435A4EF5CC}"/>
            </a:ext>
          </a:extLst>
        </xdr:cNvPr>
        <xdr:cNvSpPr/>
      </xdr:nvSpPr>
      <xdr:spPr>
        <a:xfrm>
          <a:off x="16268700" y="668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147865</xdr:rowOff>
    </xdr:from>
    <xdr:to>
      <xdr:col>81</xdr:col>
      <xdr:colOff>101600</xdr:colOff>
      <xdr:row>39</xdr:row>
      <xdr:rowOff>78015</xdr:rowOff>
    </xdr:to>
    <xdr:sp macro="" textlink="">
      <xdr:nvSpPr>
        <xdr:cNvPr id="525" name="フローチャート: 判断 524">
          <a:extLst>
            <a:ext uri="{FF2B5EF4-FFF2-40B4-BE49-F238E27FC236}">
              <a16:creationId xmlns:a16="http://schemas.microsoft.com/office/drawing/2014/main" id="{69701F96-9C06-477E-9E5B-FF646866068D}"/>
            </a:ext>
          </a:extLst>
        </xdr:cNvPr>
        <xdr:cNvSpPr/>
      </xdr:nvSpPr>
      <xdr:spPr>
        <a:xfrm>
          <a:off x="15430500" y="666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39</xdr:row>
      <xdr:rowOff>12337</xdr:rowOff>
    </xdr:from>
    <xdr:to>
      <xdr:col>76</xdr:col>
      <xdr:colOff>165100</xdr:colOff>
      <xdr:row>39</xdr:row>
      <xdr:rowOff>113937</xdr:rowOff>
    </xdr:to>
    <xdr:sp macro="" textlink="">
      <xdr:nvSpPr>
        <xdr:cNvPr id="526" name="フローチャート: 判断 525">
          <a:extLst>
            <a:ext uri="{FF2B5EF4-FFF2-40B4-BE49-F238E27FC236}">
              <a16:creationId xmlns:a16="http://schemas.microsoft.com/office/drawing/2014/main" id="{93172D21-75B0-4737-8371-E91770C7B278}"/>
            </a:ext>
          </a:extLst>
        </xdr:cNvPr>
        <xdr:cNvSpPr/>
      </xdr:nvSpPr>
      <xdr:spPr>
        <a:xfrm>
          <a:off x="14541500" y="6698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141333</xdr:rowOff>
    </xdr:from>
    <xdr:to>
      <xdr:col>72</xdr:col>
      <xdr:colOff>38100</xdr:colOff>
      <xdr:row>39</xdr:row>
      <xdr:rowOff>71483</xdr:rowOff>
    </xdr:to>
    <xdr:sp macro="" textlink="">
      <xdr:nvSpPr>
        <xdr:cNvPr id="527" name="フローチャート: 判断 526">
          <a:extLst>
            <a:ext uri="{FF2B5EF4-FFF2-40B4-BE49-F238E27FC236}">
              <a16:creationId xmlns:a16="http://schemas.microsoft.com/office/drawing/2014/main" id="{7D5E1EAF-8AB3-46BE-A533-BFA267E48138}"/>
            </a:ext>
          </a:extLst>
        </xdr:cNvPr>
        <xdr:cNvSpPr/>
      </xdr:nvSpPr>
      <xdr:spPr>
        <a:xfrm>
          <a:off x="13652500" y="6656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90715</xdr:rowOff>
    </xdr:from>
    <xdr:to>
      <xdr:col>67</xdr:col>
      <xdr:colOff>101600</xdr:colOff>
      <xdr:row>39</xdr:row>
      <xdr:rowOff>20865</xdr:rowOff>
    </xdr:to>
    <xdr:sp macro="" textlink="">
      <xdr:nvSpPr>
        <xdr:cNvPr id="528" name="フローチャート: 判断 527">
          <a:extLst>
            <a:ext uri="{FF2B5EF4-FFF2-40B4-BE49-F238E27FC236}">
              <a16:creationId xmlns:a16="http://schemas.microsoft.com/office/drawing/2014/main" id="{5E3A6443-672C-473E-B66C-888C65CB7A33}"/>
            </a:ext>
          </a:extLst>
        </xdr:cNvPr>
        <xdr:cNvSpPr/>
      </xdr:nvSpPr>
      <xdr:spPr>
        <a:xfrm>
          <a:off x="12763500" y="660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DBB6D878-4A83-4F4E-B275-1FEAB89392DD}"/>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AE3ECF24-A360-4B9B-A9C8-8FD6F851A534}"/>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A13B312A-AD2F-463D-8289-D82A318C217B}"/>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7C27CBD9-717F-4200-810B-A83FFA9DB3D5}"/>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96153908-11DA-4530-89BE-20638B93778B}"/>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116840</xdr:rowOff>
    </xdr:from>
    <xdr:to>
      <xdr:col>85</xdr:col>
      <xdr:colOff>177800</xdr:colOff>
      <xdr:row>40</xdr:row>
      <xdr:rowOff>46990</xdr:rowOff>
    </xdr:to>
    <xdr:sp macro="" textlink="">
      <xdr:nvSpPr>
        <xdr:cNvPr id="534" name="楕円 533">
          <a:extLst>
            <a:ext uri="{FF2B5EF4-FFF2-40B4-BE49-F238E27FC236}">
              <a16:creationId xmlns:a16="http://schemas.microsoft.com/office/drawing/2014/main" id="{E8E471D4-1624-47AA-BBDC-69AA209A8198}"/>
            </a:ext>
          </a:extLst>
        </xdr:cNvPr>
        <xdr:cNvSpPr/>
      </xdr:nvSpPr>
      <xdr:spPr>
        <a:xfrm>
          <a:off x="16268700" y="680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95267</xdr:rowOff>
    </xdr:from>
    <xdr:ext cx="405111" cy="259045"/>
    <xdr:sp macro="" textlink="">
      <xdr:nvSpPr>
        <xdr:cNvPr id="535" name="【一般廃棄物処理施設】&#10;有形固定資産減価償却率該当値テキスト">
          <a:extLst>
            <a:ext uri="{FF2B5EF4-FFF2-40B4-BE49-F238E27FC236}">
              <a16:creationId xmlns:a16="http://schemas.microsoft.com/office/drawing/2014/main" id="{F7B19C7A-AE79-463B-AB9E-CE7096F09752}"/>
            </a:ext>
          </a:extLst>
        </xdr:cNvPr>
        <xdr:cNvSpPr txBox="1"/>
      </xdr:nvSpPr>
      <xdr:spPr>
        <a:xfrm>
          <a:off x="16357600" y="6781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33565</xdr:rowOff>
    </xdr:from>
    <xdr:to>
      <xdr:col>81</xdr:col>
      <xdr:colOff>101600</xdr:colOff>
      <xdr:row>40</xdr:row>
      <xdr:rowOff>135165</xdr:rowOff>
    </xdr:to>
    <xdr:sp macro="" textlink="">
      <xdr:nvSpPr>
        <xdr:cNvPr id="536" name="楕円 535">
          <a:extLst>
            <a:ext uri="{FF2B5EF4-FFF2-40B4-BE49-F238E27FC236}">
              <a16:creationId xmlns:a16="http://schemas.microsoft.com/office/drawing/2014/main" id="{5753E091-AA77-4D7A-8DB8-4AF5683B9260}"/>
            </a:ext>
          </a:extLst>
        </xdr:cNvPr>
        <xdr:cNvSpPr/>
      </xdr:nvSpPr>
      <xdr:spPr>
        <a:xfrm>
          <a:off x="15430500" y="6891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167640</xdr:rowOff>
    </xdr:from>
    <xdr:to>
      <xdr:col>85</xdr:col>
      <xdr:colOff>127000</xdr:colOff>
      <xdr:row>40</xdr:row>
      <xdr:rowOff>84365</xdr:rowOff>
    </xdr:to>
    <xdr:cxnSp macro="">
      <xdr:nvCxnSpPr>
        <xdr:cNvPr id="537" name="直線コネクタ 536">
          <a:extLst>
            <a:ext uri="{FF2B5EF4-FFF2-40B4-BE49-F238E27FC236}">
              <a16:creationId xmlns:a16="http://schemas.microsoft.com/office/drawing/2014/main" id="{35E62D23-27D3-43AD-80FA-381B9F020E58}"/>
            </a:ext>
          </a:extLst>
        </xdr:cNvPr>
        <xdr:cNvCxnSpPr/>
      </xdr:nvCxnSpPr>
      <xdr:spPr>
        <a:xfrm flipV="1">
          <a:off x="15481300" y="6854190"/>
          <a:ext cx="838200" cy="88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151130</xdr:rowOff>
    </xdr:from>
    <xdr:to>
      <xdr:col>76</xdr:col>
      <xdr:colOff>165100</xdr:colOff>
      <xdr:row>40</xdr:row>
      <xdr:rowOff>81280</xdr:rowOff>
    </xdr:to>
    <xdr:sp macro="" textlink="">
      <xdr:nvSpPr>
        <xdr:cNvPr id="538" name="楕円 537">
          <a:extLst>
            <a:ext uri="{FF2B5EF4-FFF2-40B4-BE49-F238E27FC236}">
              <a16:creationId xmlns:a16="http://schemas.microsoft.com/office/drawing/2014/main" id="{426100A1-7F13-4A7C-A74F-DFDD745B3F61}"/>
            </a:ext>
          </a:extLst>
        </xdr:cNvPr>
        <xdr:cNvSpPr/>
      </xdr:nvSpPr>
      <xdr:spPr>
        <a:xfrm>
          <a:off x="14541500" y="68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30480</xdr:rowOff>
    </xdr:from>
    <xdr:to>
      <xdr:col>81</xdr:col>
      <xdr:colOff>50800</xdr:colOff>
      <xdr:row>40</xdr:row>
      <xdr:rowOff>84365</xdr:rowOff>
    </xdr:to>
    <xdr:cxnSp macro="">
      <xdr:nvCxnSpPr>
        <xdr:cNvPr id="539" name="直線コネクタ 538">
          <a:extLst>
            <a:ext uri="{FF2B5EF4-FFF2-40B4-BE49-F238E27FC236}">
              <a16:creationId xmlns:a16="http://schemas.microsoft.com/office/drawing/2014/main" id="{89BD0307-33E4-4374-8615-94260984785A}"/>
            </a:ext>
          </a:extLst>
        </xdr:cNvPr>
        <xdr:cNvCxnSpPr/>
      </xdr:nvCxnSpPr>
      <xdr:spPr>
        <a:xfrm>
          <a:off x="14592300" y="6888480"/>
          <a:ext cx="889000" cy="53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156028</xdr:rowOff>
    </xdr:from>
    <xdr:to>
      <xdr:col>72</xdr:col>
      <xdr:colOff>38100</xdr:colOff>
      <xdr:row>39</xdr:row>
      <xdr:rowOff>86178</xdr:rowOff>
    </xdr:to>
    <xdr:sp macro="" textlink="">
      <xdr:nvSpPr>
        <xdr:cNvPr id="540" name="楕円 539">
          <a:extLst>
            <a:ext uri="{FF2B5EF4-FFF2-40B4-BE49-F238E27FC236}">
              <a16:creationId xmlns:a16="http://schemas.microsoft.com/office/drawing/2014/main" id="{604A2706-D29A-4858-A88B-4D3FDC1D6E31}"/>
            </a:ext>
          </a:extLst>
        </xdr:cNvPr>
        <xdr:cNvSpPr/>
      </xdr:nvSpPr>
      <xdr:spPr>
        <a:xfrm>
          <a:off x="13652500" y="6671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35378</xdr:rowOff>
    </xdr:from>
    <xdr:to>
      <xdr:col>76</xdr:col>
      <xdr:colOff>114300</xdr:colOff>
      <xdr:row>40</xdr:row>
      <xdr:rowOff>30480</xdr:rowOff>
    </xdr:to>
    <xdr:cxnSp macro="">
      <xdr:nvCxnSpPr>
        <xdr:cNvPr id="541" name="直線コネクタ 540">
          <a:extLst>
            <a:ext uri="{FF2B5EF4-FFF2-40B4-BE49-F238E27FC236}">
              <a16:creationId xmlns:a16="http://schemas.microsoft.com/office/drawing/2014/main" id="{56AC1837-BE21-4295-9F2B-F8F935CD05B7}"/>
            </a:ext>
          </a:extLst>
        </xdr:cNvPr>
        <xdr:cNvCxnSpPr/>
      </xdr:nvCxnSpPr>
      <xdr:spPr>
        <a:xfrm>
          <a:off x="13703300" y="6721928"/>
          <a:ext cx="889000" cy="166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115207</xdr:rowOff>
    </xdr:from>
    <xdr:to>
      <xdr:col>67</xdr:col>
      <xdr:colOff>101600</xdr:colOff>
      <xdr:row>39</xdr:row>
      <xdr:rowOff>45357</xdr:rowOff>
    </xdr:to>
    <xdr:sp macro="" textlink="">
      <xdr:nvSpPr>
        <xdr:cNvPr id="542" name="楕円 541">
          <a:extLst>
            <a:ext uri="{FF2B5EF4-FFF2-40B4-BE49-F238E27FC236}">
              <a16:creationId xmlns:a16="http://schemas.microsoft.com/office/drawing/2014/main" id="{C28F5A59-4703-4B5B-8DBB-BFFF9A75D2BE}"/>
            </a:ext>
          </a:extLst>
        </xdr:cNvPr>
        <xdr:cNvSpPr/>
      </xdr:nvSpPr>
      <xdr:spPr>
        <a:xfrm>
          <a:off x="12763500" y="6630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166007</xdr:rowOff>
    </xdr:from>
    <xdr:to>
      <xdr:col>71</xdr:col>
      <xdr:colOff>177800</xdr:colOff>
      <xdr:row>39</xdr:row>
      <xdr:rowOff>35378</xdr:rowOff>
    </xdr:to>
    <xdr:cxnSp macro="">
      <xdr:nvCxnSpPr>
        <xdr:cNvPr id="543" name="直線コネクタ 542">
          <a:extLst>
            <a:ext uri="{FF2B5EF4-FFF2-40B4-BE49-F238E27FC236}">
              <a16:creationId xmlns:a16="http://schemas.microsoft.com/office/drawing/2014/main" id="{9703BD64-BB8F-41C4-8404-3909F52FC87C}"/>
            </a:ext>
          </a:extLst>
        </xdr:cNvPr>
        <xdr:cNvCxnSpPr/>
      </xdr:nvCxnSpPr>
      <xdr:spPr>
        <a:xfrm>
          <a:off x="12814300" y="6681107"/>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94541</xdr:rowOff>
    </xdr:from>
    <xdr:ext cx="405111" cy="259045"/>
    <xdr:sp macro="" textlink="">
      <xdr:nvSpPr>
        <xdr:cNvPr id="544" name="n_1aveValue【一般廃棄物処理施設】&#10;有形固定資産減価償却率">
          <a:extLst>
            <a:ext uri="{FF2B5EF4-FFF2-40B4-BE49-F238E27FC236}">
              <a16:creationId xmlns:a16="http://schemas.microsoft.com/office/drawing/2014/main" id="{57E3CA78-BE8E-4B8A-9C02-5A9E63CFF7D9}"/>
            </a:ext>
          </a:extLst>
        </xdr:cNvPr>
        <xdr:cNvSpPr txBox="1"/>
      </xdr:nvSpPr>
      <xdr:spPr>
        <a:xfrm>
          <a:off x="15266044" y="6438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130464</xdr:rowOff>
    </xdr:from>
    <xdr:ext cx="405111" cy="259045"/>
    <xdr:sp macro="" textlink="">
      <xdr:nvSpPr>
        <xdr:cNvPr id="545" name="n_2aveValue【一般廃棄物処理施設】&#10;有形固定資産減価償却率">
          <a:extLst>
            <a:ext uri="{FF2B5EF4-FFF2-40B4-BE49-F238E27FC236}">
              <a16:creationId xmlns:a16="http://schemas.microsoft.com/office/drawing/2014/main" id="{A68AF857-1DE3-4C8E-807D-5D51D23FF919}"/>
            </a:ext>
          </a:extLst>
        </xdr:cNvPr>
        <xdr:cNvSpPr txBox="1"/>
      </xdr:nvSpPr>
      <xdr:spPr>
        <a:xfrm>
          <a:off x="14389744" y="6474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88010</xdr:rowOff>
    </xdr:from>
    <xdr:ext cx="405111" cy="259045"/>
    <xdr:sp macro="" textlink="">
      <xdr:nvSpPr>
        <xdr:cNvPr id="546" name="n_3aveValue【一般廃棄物処理施設】&#10;有形固定資産減価償却率">
          <a:extLst>
            <a:ext uri="{FF2B5EF4-FFF2-40B4-BE49-F238E27FC236}">
              <a16:creationId xmlns:a16="http://schemas.microsoft.com/office/drawing/2014/main" id="{E8DB970E-498B-452B-967D-3337D9206EB4}"/>
            </a:ext>
          </a:extLst>
        </xdr:cNvPr>
        <xdr:cNvSpPr txBox="1"/>
      </xdr:nvSpPr>
      <xdr:spPr>
        <a:xfrm>
          <a:off x="13500744" y="64316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37391</xdr:rowOff>
    </xdr:from>
    <xdr:ext cx="405111" cy="259045"/>
    <xdr:sp macro="" textlink="">
      <xdr:nvSpPr>
        <xdr:cNvPr id="547" name="n_4aveValue【一般廃棄物処理施設】&#10;有形固定資産減価償却率">
          <a:extLst>
            <a:ext uri="{FF2B5EF4-FFF2-40B4-BE49-F238E27FC236}">
              <a16:creationId xmlns:a16="http://schemas.microsoft.com/office/drawing/2014/main" id="{14D42E06-D086-4BE6-BBAE-2FF1EE6A233D}"/>
            </a:ext>
          </a:extLst>
        </xdr:cNvPr>
        <xdr:cNvSpPr txBox="1"/>
      </xdr:nvSpPr>
      <xdr:spPr>
        <a:xfrm>
          <a:off x="12611744" y="6381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126292</xdr:rowOff>
    </xdr:from>
    <xdr:ext cx="405111" cy="259045"/>
    <xdr:sp macro="" textlink="">
      <xdr:nvSpPr>
        <xdr:cNvPr id="548" name="n_1mainValue【一般廃棄物処理施設】&#10;有形固定資産減価償却率">
          <a:extLst>
            <a:ext uri="{FF2B5EF4-FFF2-40B4-BE49-F238E27FC236}">
              <a16:creationId xmlns:a16="http://schemas.microsoft.com/office/drawing/2014/main" id="{512F067A-DA96-427C-8E34-36B8FB9DEAC0}"/>
            </a:ext>
          </a:extLst>
        </xdr:cNvPr>
        <xdr:cNvSpPr txBox="1"/>
      </xdr:nvSpPr>
      <xdr:spPr>
        <a:xfrm>
          <a:off x="15266044" y="6984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72407</xdr:rowOff>
    </xdr:from>
    <xdr:ext cx="405111" cy="259045"/>
    <xdr:sp macro="" textlink="">
      <xdr:nvSpPr>
        <xdr:cNvPr id="549" name="n_2mainValue【一般廃棄物処理施設】&#10;有形固定資産減価償却率">
          <a:extLst>
            <a:ext uri="{FF2B5EF4-FFF2-40B4-BE49-F238E27FC236}">
              <a16:creationId xmlns:a16="http://schemas.microsoft.com/office/drawing/2014/main" id="{B87EDD76-4640-4409-B2CA-987680982C08}"/>
            </a:ext>
          </a:extLst>
        </xdr:cNvPr>
        <xdr:cNvSpPr txBox="1"/>
      </xdr:nvSpPr>
      <xdr:spPr>
        <a:xfrm>
          <a:off x="14389744" y="693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77305</xdr:rowOff>
    </xdr:from>
    <xdr:ext cx="405111" cy="259045"/>
    <xdr:sp macro="" textlink="">
      <xdr:nvSpPr>
        <xdr:cNvPr id="550" name="n_3mainValue【一般廃棄物処理施設】&#10;有形固定資産減価償却率">
          <a:extLst>
            <a:ext uri="{FF2B5EF4-FFF2-40B4-BE49-F238E27FC236}">
              <a16:creationId xmlns:a16="http://schemas.microsoft.com/office/drawing/2014/main" id="{C7688183-FDFE-4759-84E4-D319A9AB640B}"/>
            </a:ext>
          </a:extLst>
        </xdr:cNvPr>
        <xdr:cNvSpPr txBox="1"/>
      </xdr:nvSpPr>
      <xdr:spPr>
        <a:xfrm>
          <a:off x="13500744" y="6763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36484</xdr:rowOff>
    </xdr:from>
    <xdr:ext cx="405111" cy="259045"/>
    <xdr:sp macro="" textlink="">
      <xdr:nvSpPr>
        <xdr:cNvPr id="551" name="n_4mainValue【一般廃棄物処理施設】&#10;有形固定資産減価償却率">
          <a:extLst>
            <a:ext uri="{FF2B5EF4-FFF2-40B4-BE49-F238E27FC236}">
              <a16:creationId xmlns:a16="http://schemas.microsoft.com/office/drawing/2014/main" id="{2858249D-CD8C-41B6-B256-262D5D6AE43D}"/>
            </a:ext>
          </a:extLst>
        </xdr:cNvPr>
        <xdr:cNvSpPr txBox="1"/>
      </xdr:nvSpPr>
      <xdr:spPr>
        <a:xfrm>
          <a:off x="12611744" y="6723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a:extLst>
            <a:ext uri="{FF2B5EF4-FFF2-40B4-BE49-F238E27FC236}">
              <a16:creationId xmlns:a16="http://schemas.microsoft.com/office/drawing/2014/main" id="{478441F6-3CCA-414B-BB89-CFFCA0CDF5FE}"/>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a:extLst>
            <a:ext uri="{FF2B5EF4-FFF2-40B4-BE49-F238E27FC236}">
              <a16:creationId xmlns:a16="http://schemas.microsoft.com/office/drawing/2014/main" id="{DC4EFD58-648F-4975-9637-D10D91B54DD3}"/>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03F6A488-E9C5-4D67-8E1B-371A63A128FA}"/>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a:extLst>
            <a:ext uri="{FF2B5EF4-FFF2-40B4-BE49-F238E27FC236}">
              <a16:creationId xmlns:a16="http://schemas.microsoft.com/office/drawing/2014/main" id="{C8935D1D-5FDB-47F2-A529-72B036DE5DE8}"/>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67BF9BC1-7BE2-4559-9F60-374DC5BC339A}"/>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a:extLst>
            <a:ext uri="{FF2B5EF4-FFF2-40B4-BE49-F238E27FC236}">
              <a16:creationId xmlns:a16="http://schemas.microsoft.com/office/drawing/2014/main" id="{DFB5FC97-1E4F-49A5-AC5A-4DB8E7F83FC9}"/>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31CE94BF-E38F-47CC-AE26-EFB28A734A6B}"/>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a:extLst>
            <a:ext uri="{FF2B5EF4-FFF2-40B4-BE49-F238E27FC236}">
              <a16:creationId xmlns:a16="http://schemas.microsoft.com/office/drawing/2014/main" id="{9A093C50-D06C-4235-BAD3-D28AEED8B846}"/>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a:extLst>
            <a:ext uri="{FF2B5EF4-FFF2-40B4-BE49-F238E27FC236}">
              <a16:creationId xmlns:a16="http://schemas.microsoft.com/office/drawing/2014/main" id="{AFE4CD33-655E-4389-BABD-A24DABB92F8D}"/>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7E5581F0-7F32-4714-AA7D-AF53D8971872}"/>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2" name="直線コネクタ 561">
          <a:extLst>
            <a:ext uri="{FF2B5EF4-FFF2-40B4-BE49-F238E27FC236}">
              <a16:creationId xmlns:a16="http://schemas.microsoft.com/office/drawing/2014/main" id="{6BFFC9E3-BC88-488C-84E7-365813F42EEA}"/>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3" name="テキスト ボックス 562">
          <a:extLst>
            <a:ext uri="{FF2B5EF4-FFF2-40B4-BE49-F238E27FC236}">
              <a16:creationId xmlns:a16="http://schemas.microsoft.com/office/drawing/2014/main" id="{D4907620-84CB-42CE-914A-F42BB71F2F00}"/>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4" name="直線コネクタ 563">
          <a:extLst>
            <a:ext uri="{FF2B5EF4-FFF2-40B4-BE49-F238E27FC236}">
              <a16:creationId xmlns:a16="http://schemas.microsoft.com/office/drawing/2014/main" id="{EA19A95B-868E-432B-905C-5450DFC3630E}"/>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5" name="テキスト ボックス 564">
          <a:extLst>
            <a:ext uri="{FF2B5EF4-FFF2-40B4-BE49-F238E27FC236}">
              <a16:creationId xmlns:a16="http://schemas.microsoft.com/office/drawing/2014/main" id="{CB0EADF3-7A2E-4152-A011-5D6E3A14CDDB}"/>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6" name="直線コネクタ 565">
          <a:extLst>
            <a:ext uri="{FF2B5EF4-FFF2-40B4-BE49-F238E27FC236}">
              <a16:creationId xmlns:a16="http://schemas.microsoft.com/office/drawing/2014/main" id="{077813CA-BC37-45A3-9B39-332B48DA43DF}"/>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7" name="テキスト ボックス 566">
          <a:extLst>
            <a:ext uri="{FF2B5EF4-FFF2-40B4-BE49-F238E27FC236}">
              <a16:creationId xmlns:a16="http://schemas.microsoft.com/office/drawing/2014/main" id="{5D4719DF-CC45-4338-9BDF-E93818751BE7}"/>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8" name="直線コネクタ 567">
          <a:extLst>
            <a:ext uri="{FF2B5EF4-FFF2-40B4-BE49-F238E27FC236}">
              <a16:creationId xmlns:a16="http://schemas.microsoft.com/office/drawing/2014/main" id="{5A121A13-555D-4B8B-B116-0D34D6965B82}"/>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9" name="テキスト ボックス 568">
          <a:extLst>
            <a:ext uri="{FF2B5EF4-FFF2-40B4-BE49-F238E27FC236}">
              <a16:creationId xmlns:a16="http://schemas.microsoft.com/office/drawing/2014/main" id="{3BD64D34-106C-4ED7-B38B-67478D956313}"/>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D791D499-A937-40FB-BDC5-F87987A0757B}"/>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CEE45E2F-3E16-47BD-A7E2-10F88E1B678E}"/>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707937C9-335A-4338-B7F5-B15C67E4D73B}"/>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35</xdr:row>
      <xdr:rowOff>7691</xdr:rowOff>
    </xdr:from>
    <xdr:to>
      <xdr:col>116</xdr:col>
      <xdr:colOff>62864</xdr:colOff>
      <xdr:row>41</xdr:row>
      <xdr:rowOff>124113</xdr:rowOff>
    </xdr:to>
    <xdr:cxnSp macro="">
      <xdr:nvCxnSpPr>
        <xdr:cNvPr id="573" name="直線コネクタ 572">
          <a:extLst>
            <a:ext uri="{FF2B5EF4-FFF2-40B4-BE49-F238E27FC236}">
              <a16:creationId xmlns:a16="http://schemas.microsoft.com/office/drawing/2014/main" id="{A744689D-8C5C-42F6-9989-2724C04F71C5}"/>
            </a:ext>
          </a:extLst>
        </xdr:cNvPr>
        <xdr:cNvCxnSpPr/>
      </xdr:nvCxnSpPr>
      <xdr:spPr>
        <a:xfrm flipV="1">
          <a:off x="22160864" y="6008441"/>
          <a:ext cx="0" cy="11451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127940</xdr:rowOff>
    </xdr:from>
    <xdr:ext cx="469744" cy="259045"/>
    <xdr:sp macro="" textlink="">
      <xdr:nvSpPr>
        <xdr:cNvPr id="574" name="【一般廃棄物処理施設】&#10;一人当たり有形固定資産（償却資産）額最小値テキスト">
          <a:extLst>
            <a:ext uri="{FF2B5EF4-FFF2-40B4-BE49-F238E27FC236}">
              <a16:creationId xmlns:a16="http://schemas.microsoft.com/office/drawing/2014/main" id="{CC50DAD2-D5A9-4AC9-85E4-6373FC0F7916}"/>
            </a:ext>
          </a:extLst>
        </xdr:cNvPr>
        <xdr:cNvSpPr txBox="1"/>
      </xdr:nvSpPr>
      <xdr:spPr>
        <a:xfrm>
          <a:off x="22199600" y="7157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124113</xdr:rowOff>
    </xdr:from>
    <xdr:to>
      <xdr:col>116</xdr:col>
      <xdr:colOff>152400</xdr:colOff>
      <xdr:row>41</xdr:row>
      <xdr:rowOff>124113</xdr:rowOff>
    </xdr:to>
    <xdr:cxnSp macro="">
      <xdr:nvCxnSpPr>
        <xdr:cNvPr id="575" name="直線コネクタ 574">
          <a:extLst>
            <a:ext uri="{FF2B5EF4-FFF2-40B4-BE49-F238E27FC236}">
              <a16:creationId xmlns:a16="http://schemas.microsoft.com/office/drawing/2014/main" id="{D9DB8E63-A6BD-407C-81AB-955BB4AC3F23}"/>
            </a:ext>
          </a:extLst>
        </xdr:cNvPr>
        <xdr:cNvCxnSpPr/>
      </xdr:nvCxnSpPr>
      <xdr:spPr>
        <a:xfrm>
          <a:off x="22072600" y="7153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125818</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17AE303D-9197-4F42-8273-07545903758E}"/>
            </a:ext>
          </a:extLst>
        </xdr:cNvPr>
        <xdr:cNvSpPr txBox="1"/>
      </xdr:nvSpPr>
      <xdr:spPr>
        <a:xfrm>
          <a:off x="22199600" y="57836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504,969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35</xdr:row>
      <xdr:rowOff>7691</xdr:rowOff>
    </xdr:from>
    <xdr:to>
      <xdr:col>116</xdr:col>
      <xdr:colOff>152400</xdr:colOff>
      <xdr:row>35</xdr:row>
      <xdr:rowOff>7691</xdr:rowOff>
    </xdr:to>
    <xdr:cxnSp macro="">
      <xdr:nvCxnSpPr>
        <xdr:cNvPr id="577" name="直線コネクタ 576">
          <a:extLst>
            <a:ext uri="{FF2B5EF4-FFF2-40B4-BE49-F238E27FC236}">
              <a16:creationId xmlns:a16="http://schemas.microsoft.com/office/drawing/2014/main" id="{7C8E3013-A713-49AC-95AB-271201BE4246}"/>
            </a:ext>
          </a:extLst>
        </xdr:cNvPr>
        <xdr:cNvCxnSpPr/>
      </xdr:nvCxnSpPr>
      <xdr:spPr>
        <a:xfrm>
          <a:off x="22072600" y="6008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129875</xdr:rowOff>
    </xdr:from>
    <xdr:ext cx="599010" cy="259045"/>
    <xdr:sp macro="" textlink="">
      <xdr:nvSpPr>
        <xdr:cNvPr id="578" name="【一般廃棄物処理施設】&#10;一人当たり有形固定資産（償却資産）額平均値テキスト">
          <a:extLst>
            <a:ext uri="{FF2B5EF4-FFF2-40B4-BE49-F238E27FC236}">
              <a16:creationId xmlns:a16="http://schemas.microsoft.com/office/drawing/2014/main" id="{EB44B55C-3460-4306-92BB-6081CEFEA1AB}"/>
            </a:ext>
          </a:extLst>
        </xdr:cNvPr>
        <xdr:cNvSpPr txBox="1"/>
      </xdr:nvSpPr>
      <xdr:spPr>
        <a:xfrm>
          <a:off x="22199600" y="68164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151448</xdr:rowOff>
    </xdr:from>
    <xdr:to>
      <xdr:col>116</xdr:col>
      <xdr:colOff>114300</xdr:colOff>
      <xdr:row>40</xdr:row>
      <xdr:rowOff>81598</xdr:rowOff>
    </xdr:to>
    <xdr:sp macro="" textlink="">
      <xdr:nvSpPr>
        <xdr:cNvPr id="579" name="フローチャート: 判断 578">
          <a:extLst>
            <a:ext uri="{FF2B5EF4-FFF2-40B4-BE49-F238E27FC236}">
              <a16:creationId xmlns:a16="http://schemas.microsoft.com/office/drawing/2014/main" id="{555FA969-86BE-4F40-989B-01D9F3A055AF}"/>
            </a:ext>
          </a:extLst>
        </xdr:cNvPr>
        <xdr:cNvSpPr/>
      </xdr:nvSpPr>
      <xdr:spPr>
        <a:xfrm>
          <a:off x="22110700" y="6837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153564</xdr:rowOff>
    </xdr:from>
    <xdr:to>
      <xdr:col>112</xdr:col>
      <xdr:colOff>38100</xdr:colOff>
      <xdr:row>40</xdr:row>
      <xdr:rowOff>83714</xdr:rowOff>
    </xdr:to>
    <xdr:sp macro="" textlink="">
      <xdr:nvSpPr>
        <xdr:cNvPr id="580" name="フローチャート: 判断 579">
          <a:extLst>
            <a:ext uri="{FF2B5EF4-FFF2-40B4-BE49-F238E27FC236}">
              <a16:creationId xmlns:a16="http://schemas.microsoft.com/office/drawing/2014/main" id="{A50F94D6-0EB1-4DF1-B0A8-C1BF02E83087}"/>
            </a:ext>
          </a:extLst>
        </xdr:cNvPr>
        <xdr:cNvSpPr/>
      </xdr:nvSpPr>
      <xdr:spPr>
        <a:xfrm>
          <a:off x="21272500" y="684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6326</xdr:rowOff>
    </xdr:from>
    <xdr:to>
      <xdr:col>107</xdr:col>
      <xdr:colOff>101600</xdr:colOff>
      <xdr:row>40</xdr:row>
      <xdr:rowOff>107926</xdr:rowOff>
    </xdr:to>
    <xdr:sp macro="" textlink="">
      <xdr:nvSpPr>
        <xdr:cNvPr id="581" name="フローチャート: 判断 580">
          <a:extLst>
            <a:ext uri="{FF2B5EF4-FFF2-40B4-BE49-F238E27FC236}">
              <a16:creationId xmlns:a16="http://schemas.microsoft.com/office/drawing/2014/main" id="{4BA59BDA-7248-4C4E-A8E6-4896A58D2E40}"/>
            </a:ext>
          </a:extLst>
        </xdr:cNvPr>
        <xdr:cNvSpPr/>
      </xdr:nvSpPr>
      <xdr:spPr>
        <a:xfrm>
          <a:off x="20383500" y="686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8735</xdr:rowOff>
    </xdr:from>
    <xdr:to>
      <xdr:col>102</xdr:col>
      <xdr:colOff>165100</xdr:colOff>
      <xdr:row>40</xdr:row>
      <xdr:rowOff>110335</xdr:rowOff>
    </xdr:to>
    <xdr:sp macro="" textlink="">
      <xdr:nvSpPr>
        <xdr:cNvPr id="582" name="フローチャート: 判断 581">
          <a:extLst>
            <a:ext uri="{FF2B5EF4-FFF2-40B4-BE49-F238E27FC236}">
              <a16:creationId xmlns:a16="http://schemas.microsoft.com/office/drawing/2014/main" id="{6054FCCD-CDF1-4EF6-BA3E-DB9C5162A39C}"/>
            </a:ext>
          </a:extLst>
        </xdr:cNvPr>
        <xdr:cNvSpPr/>
      </xdr:nvSpPr>
      <xdr:spPr>
        <a:xfrm>
          <a:off x="19494500" y="6866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24749</xdr:rowOff>
    </xdr:from>
    <xdr:to>
      <xdr:col>98</xdr:col>
      <xdr:colOff>38100</xdr:colOff>
      <xdr:row>40</xdr:row>
      <xdr:rowOff>126349</xdr:rowOff>
    </xdr:to>
    <xdr:sp macro="" textlink="">
      <xdr:nvSpPr>
        <xdr:cNvPr id="583" name="フローチャート: 判断 582">
          <a:extLst>
            <a:ext uri="{FF2B5EF4-FFF2-40B4-BE49-F238E27FC236}">
              <a16:creationId xmlns:a16="http://schemas.microsoft.com/office/drawing/2014/main" id="{B904D359-0B52-4741-B568-CCF21C6D4642}"/>
            </a:ext>
          </a:extLst>
        </xdr:cNvPr>
        <xdr:cNvSpPr/>
      </xdr:nvSpPr>
      <xdr:spPr>
        <a:xfrm>
          <a:off x="18605500" y="6882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04DEA797-455A-445E-80A5-3A491DCB590E}"/>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72BC8530-AD17-4EAD-AE06-A071DD90FAF8}"/>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DB89F11B-D9B8-4B60-A70F-037251BDFF3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E806A627-AE72-4680-AD3D-CE215D71A6A7}"/>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2028F8BF-EC4A-449E-81E3-5458A8F1A0A2}"/>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60280</xdr:rowOff>
    </xdr:from>
    <xdr:to>
      <xdr:col>116</xdr:col>
      <xdr:colOff>114300</xdr:colOff>
      <xdr:row>39</xdr:row>
      <xdr:rowOff>161880</xdr:rowOff>
    </xdr:to>
    <xdr:sp macro="" textlink="">
      <xdr:nvSpPr>
        <xdr:cNvPr id="589" name="楕円 588">
          <a:extLst>
            <a:ext uri="{FF2B5EF4-FFF2-40B4-BE49-F238E27FC236}">
              <a16:creationId xmlns:a16="http://schemas.microsoft.com/office/drawing/2014/main" id="{DED84DA6-D76A-43D8-A07E-8CD087896964}"/>
            </a:ext>
          </a:extLst>
        </xdr:cNvPr>
        <xdr:cNvSpPr/>
      </xdr:nvSpPr>
      <xdr:spPr>
        <a:xfrm>
          <a:off x="22110700" y="6746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83157</xdr:rowOff>
    </xdr:from>
    <xdr:ext cx="599010" cy="259045"/>
    <xdr:sp macro="" textlink="">
      <xdr:nvSpPr>
        <xdr:cNvPr id="590" name="【一般廃棄物処理施設】&#10;一人当たり有形固定資産（償却資産）額該当値テキスト">
          <a:extLst>
            <a:ext uri="{FF2B5EF4-FFF2-40B4-BE49-F238E27FC236}">
              <a16:creationId xmlns:a16="http://schemas.microsoft.com/office/drawing/2014/main" id="{C8E33561-BCC3-401C-BA28-45CD329C05DA}"/>
            </a:ext>
          </a:extLst>
        </xdr:cNvPr>
        <xdr:cNvSpPr txBox="1"/>
      </xdr:nvSpPr>
      <xdr:spPr>
        <a:xfrm>
          <a:off x="22199600" y="65982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102553</xdr:rowOff>
    </xdr:from>
    <xdr:to>
      <xdr:col>112</xdr:col>
      <xdr:colOff>38100</xdr:colOff>
      <xdr:row>40</xdr:row>
      <xdr:rowOff>32703</xdr:rowOff>
    </xdr:to>
    <xdr:sp macro="" textlink="">
      <xdr:nvSpPr>
        <xdr:cNvPr id="591" name="楕円 590">
          <a:extLst>
            <a:ext uri="{FF2B5EF4-FFF2-40B4-BE49-F238E27FC236}">
              <a16:creationId xmlns:a16="http://schemas.microsoft.com/office/drawing/2014/main" id="{BD3011DA-09DE-4395-9DC1-A79DB58DBD79}"/>
            </a:ext>
          </a:extLst>
        </xdr:cNvPr>
        <xdr:cNvSpPr/>
      </xdr:nvSpPr>
      <xdr:spPr>
        <a:xfrm>
          <a:off x="21272500" y="6789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111080</xdr:rowOff>
    </xdr:from>
    <xdr:to>
      <xdr:col>116</xdr:col>
      <xdr:colOff>63500</xdr:colOff>
      <xdr:row>39</xdr:row>
      <xdr:rowOff>153353</xdr:rowOff>
    </xdr:to>
    <xdr:cxnSp macro="">
      <xdr:nvCxnSpPr>
        <xdr:cNvPr id="592" name="直線コネクタ 591">
          <a:extLst>
            <a:ext uri="{FF2B5EF4-FFF2-40B4-BE49-F238E27FC236}">
              <a16:creationId xmlns:a16="http://schemas.microsoft.com/office/drawing/2014/main" id="{612C5672-0857-4A56-9B44-B8BF5B4250C9}"/>
            </a:ext>
          </a:extLst>
        </xdr:cNvPr>
        <xdr:cNvCxnSpPr/>
      </xdr:nvCxnSpPr>
      <xdr:spPr>
        <a:xfrm flipV="1">
          <a:off x="21323300" y="6797630"/>
          <a:ext cx="838200" cy="42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107527</xdr:rowOff>
    </xdr:from>
    <xdr:to>
      <xdr:col>107</xdr:col>
      <xdr:colOff>101600</xdr:colOff>
      <xdr:row>40</xdr:row>
      <xdr:rowOff>37677</xdr:rowOff>
    </xdr:to>
    <xdr:sp macro="" textlink="">
      <xdr:nvSpPr>
        <xdr:cNvPr id="593" name="楕円 592">
          <a:extLst>
            <a:ext uri="{FF2B5EF4-FFF2-40B4-BE49-F238E27FC236}">
              <a16:creationId xmlns:a16="http://schemas.microsoft.com/office/drawing/2014/main" id="{43686894-6B74-46C9-8BC4-365E14D6092D}"/>
            </a:ext>
          </a:extLst>
        </xdr:cNvPr>
        <xdr:cNvSpPr/>
      </xdr:nvSpPr>
      <xdr:spPr>
        <a:xfrm>
          <a:off x="20383500" y="6794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153353</xdr:rowOff>
    </xdr:from>
    <xdr:to>
      <xdr:col>111</xdr:col>
      <xdr:colOff>177800</xdr:colOff>
      <xdr:row>39</xdr:row>
      <xdr:rowOff>158327</xdr:rowOff>
    </xdr:to>
    <xdr:cxnSp macro="">
      <xdr:nvCxnSpPr>
        <xdr:cNvPr id="594" name="直線コネクタ 593">
          <a:extLst>
            <a:ext uri="{FF2B5EF4-FFF2-40B4-BE49-F238E27FC236}">
              <a16:creationId xmlns:a16="http://schemas.microsoft.com/office/drawing/2014/main" id="{D98F12CD-013D-4E49-BEE8-AAD4018DD4FE}"/>
            </a:ext>
          </a:extLst>
        </xdr:cNvPr>
        <xdr:cNvCxnSpPr/>
      </xdr:nvCxnSpPr>
      <xdr:spPr>
        <a:xfrm flipV="1">
          <a:off x="20434300" y="6839903"/>
          <a:ext cx="889000" cy="4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87206</xdr:rowOff>
    </xdr:from>
    <xdr:to>
      <xdr:col>102</xdr:col>
      <xdr:colOff>165100</xdr:colOff>
      <xdr:row>40</xdr:row>
      <xdr:rowOff>17356</xdr:rowOff>
    </xdr:to>
    <xdr:sp macro="" textlink="">
      <xdr:nvSpPr>
        <xdr:cNvPr id="595" name="楕円 594">
          <a:extLst>
            <a:ext uri="{FF2B5EF4-FFF2-40B4-BE49-F238E27FC236}">
              <a16:creationId xmlns:a16="http://schemas.microsoft.com/office/drawing/2014/main" id="{6E2C8FA4-D792-4F9E-B8E9-6B2A22207F52}"/>
            </a:ext>
          </a:extLst>
        </xdr:cNvPr>
        <xdr:cNvSpPr/>
      </xdr:nvSpPr>
      <xdr:spPr>
        <a:xfrm>
          <a:off x="19494500" y="6773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138006</xdr:rowOff>
    </xdr:from>
    <xdr:to>
      <xdr:col>107</xdr:col>
      <xdr:colOff>50800</xdr:colOff>
      <xdr:row>39</xdr:row>
      <xdr:rowOff>158327</xdr:rowOff>
    </xdr:to>
    <xdr:cxnSp macro="">
      <xdr:nvCxnSpPr>
        <xdr:cNvPr id="596" name="直線コネクタ 595">
          <a:extLst>
            <a:ext uri="{FF2B5EF4-FFF2-40B4-BE49-F238E27FC236}">
              <a16:creationId xmlns:a16="http://schemas.microsoft.com/office/drawing/2014/main" id="{2B64B6A5-4C84-468B-BF50-D1C881958F1E}"/>
            </a:ext>
          </a:extLst>
        </xdr:cNvPr>
        <xdr:cNvCxnSpPr/>
      </xdr:nvCxnSpPr>
      <xdr:spPr>
        <a:xfrm>
          <a:off x="19545300" y="6824556"/>
          <a:ext cx="889000" cy="20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88316</xdr:rowOff>
    </xdr:from>
    <xdr:to>
      <xdr:col>98</xdr:col>
      <xdr:colOff>38100</xdr:colOff>
      <xdr:row>40</xdr:row>
      <xdr:rowOff>18466</xdr:rowOff>
    </xdr:to>
    <xdr:sp macro="" textlink="">
      <xdr:nvSpPr>
        <xdr:cNvPr id="597" name="楕円 596">
          <a:extLst>
            <a:ext uri="{FF2B5EF4-FFF2-40B4-BE49-F238E27FC236}">
              <a16:creationId xmlns:a16="http://schemas.microsoft.com/office/drawing/2014/main" id="{51D48CA6-D0E9-4ACE-A376-9B361FA18D4D}"/>
            </a:ext>
          </a:extLst>
        </xdr:cNvPr>
        <xdr:cNvSpPr/>
      </xdr:nvSpPr>
      <xdr:spPr>
        <a:xfrm>
          <a:off x="18605500" y="6774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138006</xdr:rowOff>
    </xdr:from>
    <xdr:to>
      <xdr:col>102</xdr:col>
      <xdr:colOff>114300</xdr:colOff>
      <xdr:row>39</xdr:row>
      <xdr:rowOff>139116</xdr:rowOff>
    </xdr:to>
    <xdr:cxnSp macro="">
      <xdr:nvCxnSpPr>
        <xdr:cNvPr id="598" name="直線コネクタ 597">
          <a:extLst>
            <a:ext uri="{FF2B5EF4-FFF2-40B4-BE49-F238E27FC236}">
              <a16:creationId xmlns:a16="http://schemas.microsoft.com/office/drawing/2014/main" id="{6BFF0BCE-B49B-4596-98F2-45A37BB8B417}"/>
            </a:ext>
          </a:extLst>
        </xdr:cNvPr>
        <xdr:cNvCxnSpPr/>
      </xdr:nvCxnSpPr>
      <xdr:spPr>
        <a:xfrm flipV="1">
          <a:off x="18656300" y="6824556"/>
          <a:ext cx="889000" cy="1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40</xdr:row>
      <xdr:rowOff>74841</xdr:rowOff>
    </xdr:from>
    <xdr:ext cx="599010" cy="259045"/>
    <xdr:sp macro="" textlink="">
      <xdr:nvSpPr>
        <xdr:cNvPr id="599" name="n_1aveValue【一般廃棄物処理施設】&#10;一人当たり有形固定資産（償却資産）額">
          <a:extLst>
            <a:ext uri="{FF2B5EF4-FFF2-40B4-BE49-F238E27FC236}">
              <a16:creationId xmlns:a16="http://schemas.microsoft.com/office/drawing/2014/main" id="{83367BE7-296B-4A5C-955F-5AEC23E21552}"/>
            </a:ext>
          </a:extLst>
        </xdr:cNvPr>
        <xdr:cNvSpPr txBox="1"/>
      </xdr:nvSpPr>
      <xdr:spPr>
        <a:xfrm>
          <a:off x="21011095" y="6932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99053</xdr:rowOff>
    </xdr:from>
    <xdr:ext cx="599010" cy="259045"/>
    <xdr:sp macro="" textlink="">
      <xdr:nvSpPr>
        <xdr:cNvPr id="600" name="n_2aveValue【一般廃棄物処理施設】&#10;一人当たり有形固定資産（償却資産）額">
          <a:extLst>
            <a:ext uri="{FF2B5EF4-FFF2-40B4-BE49-F238E27FC236}">
              <a16:creationId xmlns:a16="http://schemas.microsoft.com/office/drawing/2014/main" id="{43628C22-0DD4-4A31-B359-B1676C453329}"/>
            </a:ext>
          </a:extLst>
        </xdr:cNvPr>
        <xdr:cNvSpPr txBox="1"/>
      </xdr:nvSpPr>
      <xdr:spPr>
        <a:xfrm>
          <a:off x="20134795" y="69570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101462</xdr:rowOff>
    </xdr:from>
    <xdr:ext cx="599010" cy="259045"/>
    <xdr:sp macro="" textlink="">
      <xdr:nvSpPr>
        <xdr:cNvPr id="601" name="n_3aveValue【一般廃棄物処理施設】&#10;一人当たり有形固定資産（償却資産）額">
          <a:extLst>
            <a:ext uri="{FF2B5EF4-FFF2-40B4-BE49-F238E27FC236}">
              <a16:creationId xmlns:a16="http://schemas.microsoft.com/office/drawing/2014/main" id="{7E2BC8B3-08E6-4485-92B6-68EF10724B14}"/>
            </a:ext>
          </a:extLst>
        </xdr:cNvPr>
        <xdr:cNvSpPr txBox="1"/>
      </xdr:nvSpPr>
      <xdr:spPr>
        <a:xfrm>
          <a:off x="19245795" y="6959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117476</xdr:rowOff>
    </xdr:from>
    <xdr:ext cx="599010" cy="259045"/>
    <xdr:sp macro="" textlink="">
      <xdr:nvSpPr>
        <xdr:cNvPr id="602" name="n_4aveValue【一般廃棄物処理施設】&#10;一人当たり有形固定資産（償却資産）額">
          <a:extLst>
            <a:ext uri="{FF2B5EF4-FFF2-40B4-BE49-F238E27FC236}">
              <a16:creationId xmlns:a16="http://schemas.microsoft.com/office/drawing/2014/main" id="{187F0395-DF16-4641-AD77-DE176D251783}"/>
            </a:ext>
          </a:extLst>
        </xdr:cNvPr>
        <xdr:cNvSpPr txBox="1"/>
      </xdr:nvSpPr>
      <xdr:spPr>
        <a:xfrm>
          <a:off x="18356795" y="69754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38</xdr:row>
      <xdr:rowOff>49230</xdr:rowOff>
    </xdr:from>
    <xdr:ext cx="599010" cy="259045"/>
    <xdr:sp macro="" textlink="">
      <xdr:nvSpPr>
        <xdr:cNvPr id="603" name="n_1mainValue【一般廃棄物処理施設】&#10;一人当たり有形固定資産（償却資産）額">
          <a:extLst>
            <a:ext uri="{FF2B5EF4-FFF2-40B4-BE49-F238E27FC236}">
              <a16:creationId xmlns:a16="http://schemas.microsoft.com/office/drawing/2014/main" id="{AADD5DAD-CDA8-431F-BACB-46C98D0DA7AD}"/>
            </a:ext>
          </a:extLst>
        </xdr:cNvPr>
        <xdr:cNvSpPr txBox="1"/>
      </xdr:nvSpPr>
      <xdr:spPr>
        <a:xfrm>
          <a:off x="21011095" y="6564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54204</xdr:rowOff>
    </xdr:from>
    <xdr:ext cx="599010" cy="259045"/>
    <xdr:sp macro="" textlink="">
      <xdr:nvSpPr>
        <xdr:cNvPr id="604" name="n_2mainValue【一般廃棄物処理施設】&#10;一人当たり有形固定資産（償却資産）額">
          <a:extLst>
            <a:ext uri="{FF2B5EF4-FFF2-40B4-BE49-F238E27FC236}">
              <a16:creationId xmlns:a16="http://schemas.microsoft.com/office/drawing/2014/main" id="{68D35DB0-033D-4BCB-B79B-C5A8F42C13D1}"/>
            </a:ext>
          </a:extLst>
        </xdr:cNvPr>
        <xdr:cNvSpPr txBox="1"/>
      </xdr:nvSpPr>
      <xdr:spPr>
        <a:xfrm>
          <a:off x="20134795" y="65693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33883</xdr:rowOff>
    </xdr:from>
    <xdr:ext cx="599010" cy="259045"/>
    <xdr:sp macro="" textlink="">
      <xdr:nvSpPr>
        <xdr:cNvPr id="605" name="n_3mainValue【一般廃棄物処理施設】&#10;一人当たり有形固定資産（償却資産）額">
          <a:extLst>
            <a:ext uri="{FF2B5EF4-FFF2-40B4-BE49-F238E27FC236}">
              <a16:creationId xmlns:a16="http://schemas.microsoft.com/office/drawing/2014/main" id="{241198B4-0E88-4F51-8CC7-5877FE8E0E92}"/>
            </a:ext>
          </a:extLst>
        </xdr:cNvPr>
        <xdr:cNvSpPr txBox="1"/>
      </xdr:nvSpPr>
      <xdr:spPr>
        <a:xfrm>
          <a:off x="19245795" y="65489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34993</xdr:rowOff>
    </xdr:from>
    <xdr:ext cx="599010" cy="259045"/>
    <xdr:sp macro="" textlink="">
      <xdr:nvSpPr>
        <xdr:cNvPr id="606" name="n_4mainValue【一般廃棄物処理施設】&#10;一人当たり有形固定資産（償却資産）額">
          <a:extLst>
            <a:ext uri="{FF2B5EF4-FFF2-40B4-BE49-F238E27FC236}">
              <a16:creationId xmlns:a16="http://schemas.microsoft.com/office/drawing/2014/main" id="{CCBE7535-E883-4D50-9E39-A4A789149B6B}"/>
            </a:ext>
          </a:extLst>
        </xdr:cNvPr>
        <xdr:cNvSpPr txBox="1"/>
      </xdr:nvSpPr>
      <xdr:spPr>
        <a:xfrm>
          <a:off x="18356795" y="65500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893552A7-D63C-4D1F-B3F9-137448094564}"/>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E36A0C2F-C245-4567-B031-285DC89A3104}"/>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D7BC1A1D-BB32-4DA5-972C-15DE383648E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CC4316C2-8623-4AF8-A6E9-02E7C66AF843}"/>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2FA604FE-61A0-433F-AEC1-0A60871B2595}"/>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8334672E-0B01-4816-904B-24EF480F0021}"/>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F0B17C7B-E6F1-458D-B5FD-C418EABFE3EB}"/>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C026D429-2A50-4945-8BAC-AE77F7F27CBD}"/>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47B699BE-D620-43B5-9BFC-7065D6AA1A52}"/>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CD1279CB-4D64-4FB9-945D-2A173EF04BE2}"/>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90E7FE84-AC66-43D6-9DC5-F992D25466D7}"/>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6F3D8894-F53B-4102-B26A-8966485274BC}"/>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a:extLst>
            <a:ext uri="{FF2B5EF4-FFF2-40B4-BE49-F238E27FC236}">
              <a16:creationId xmlns:a16="http://schemas.microsoft.com/office/drawing/2014/main" id="{DFD4A32F-C62C-4C6B-AD17-18D5862A2F58}"/>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3F40E496-93EA-4E26-8715-FF625E5FB5BF}"/>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CB47B3BD-E509-4C01-A80E-52719F21608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1291E21B-B8C0-4EC7-936D-743945D94C4F}"/>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CD587A7E-B403-4967-8A36-585CC55700A5}"/>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3FD7DB8D-3A10-4E0B-AF42-551F470F558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77123012-5711-4F45-A2B7-DF9F28E651C4}"/>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933ED9A9-DAC2-43AB-96F3-10438E4B8D03}"/>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FC8F2CF2-618A-487D-81F2-E3245FB98B06}"/>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6BB354BC-E6E8-4790-AE37-E614A7F7EEE9}"/>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a:extLst>
            <a:ext uri="{FF2B5EF4-FFF2-40B4-BE49-F238E27FC236}">
              <a16:creationId xmlns:a16="http://schemas.microsoft.com/office/drawing/2014/main" id="{7B94FACC-CB86-4E5E-9823-1EE146866224}"/>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保健センター・保健所】&#10;有形固定資産減価償却率グラフ枠">
          <a:extLst>
            <a:ext uri="{FF2B5EF4-FFF2-40B4-BE49-F238E27FC236}">
              <a16:creationId xmlns:a16="http://schemas.microsoft.com/office/drawing/2014/main" id="{08549FDC-1C29-4BAB-881F-B1E5A2A82543}"/>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154305</xdr:rowOff>
    </xdr:from>
    <xdr:to>
      <xdr:col>85</xdr:col>
      <xdr:colOff>126364</xdr:colOff>
      <xdr:row>63</xdr:row>
      <xdr:rowOff>161925</xdr:rowOff>
    </xdr:to>
    <xdr:cxnSp macro="">
      <xdr:nvCxnSpPr>
        <xdr:cNvPr id="631" name="直線コネクタ 630">
          <a:extLst>
            <a:ext uri="{FF2B5EF4-FFF2-40B4-BE49-F238E27FC236}">
              <a16:creationId xmlns:a16="http://schemas.microsoft.com/office/drawing/2014/main" id="{C62E7F25-5066-462F-9202-C5D93E96AAF3}"/>
            </a:ext>
          </a:extLst>
        </xdr:cNvPr>
        <xdr:cNvCxnSpPr/>
      </xdr:nvCxnSpPr>
      <xdr:spPr>
        <a:xfrm flipV="1">
          <a:off x="16318864" y="9412605"/>
          <a:ext cx="0" cy="1550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165752</xdr:rowOff>
    </xdr:from>
    <xdr:ext cx="405111" cy="259045"/>
    <xdr:sp macro="" textlink="">
      <xdr:nvSpPr>
        <xdr:cNvPr id="632" name="【保健センター・保健所】&#10;有形固定資産減価償却率最小値テキスト">
          <a:extLst>
            <a:ext uri="{FF2B5EF4-FFF2-40B4-BE49-F238E27FC236}">
              <a16:creationId xmlns:a16="http://schemas.microsoft.com/office/drawing/2014/main" id="{15C34CF5-3EC8-411E-BAA9-D5A1A525ADE6}"/>
            </a:ext>
          </a:extLst>
        </xdr:cNvPr>
        <xdr:cNvSpPr txBox="1"/>
      </xdr:nvSpPr>
      <xdr:spPr>
        <a:xfrm>
          <a:off x="16357600" y="1096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161925</xdr:rowOff>
    </xdr:from>
    <xdr:to>
      <xdr:col>86</xdr:col>
      <xdr:colOff>25400</xdr:colOff>
      <xdr:row>63</xdr:row>
      <xdr:rowOff>161925</xdr:rowOff>
    </xdr:to>
    <xdr:cxnSp macro="">
      <xdr:nvCxnSpPr>
        <xdr:cNvPr id="633" name="直線コネクタ 632">
          <a:extLst>
            <a:ext uri="{FF2B5EF4-FFF2-40B4-BE49-F238E27FC236}">
              <a16:creationId xmlns:a16="http://schemas.microsoft.com/office/drawing/2014/main" id="{17257D75-083B-4F9B-AD57-DFA66DC5873B}"/>
            </a:ext>
          </a:extLst>
        </xdr:cNvPr>
        <xdr:cNvCxnSpPr/>
      </xdr:nvCxnSpPr>
      <xdr:spPr>
        <a:xfrm>
          <a:off x="16230600" y="10963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100982</xdr:rowOff>
    </xdr:from>
    <xdr:ext cx="405111" cy="259045"/>
    <xdr:sp macro="" textlink="">
      <xdr:nvSpPr>
        <xdr:cNvPr id="634" name="【保健センター・保健所】&#10;有形固定資産減価償却率最大値テキスト">
          <a:extLst>
            <a:ext uri="{FF2B5EF4-FFF2-40B4-BE49-F238E27FC236}">
              <a16:creationId xmlns:a16="http://schemas.microsoft.com/office/drawing/2014/main" id="{FDE8BD5E-CABE-42B5-8E38-6E1C5288F56C}"/>
            </a:ext>
          </a:extLst>
        </xdr:cNvPr>
        <xdr:cNvSpPr txBox="1"/>
      </xdr:nvSpPr>
      <xdr:spPr>
        <a:xfrm>
          <a:off x="16357600" y="918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154305</xdr:rowOff>
    </xdr:from>
    <xdr:to>
      <xdr:col>86</xdr:col>
      <xdr:colOff>25400</xdr:colOff>
      <xdr:row>54</xdr:row>
      <xdr:rowOff>154305</xdr:rowOff>
    </xdr:to>
    <xdr:cxnSp macro="">
      <xdr:nvCxnSpPr>
        <xdr:cNvPr id="635" name="直線コネクタ 634">
          <a:extLst>
            <a:ext uri="{FF2B5EF4-FFF2-40B4-BE49-F238E27FC236}">
              <a16:creationId xmlns:a16="http://schemas.microsoft.com/office/drawing/2014/main" id="{118515C7-2F8A-4FF8-9CB2-8A51E6A836A4}"/>
            </a:ext>
          </a:extLst>
        </xdr:cNvPr>
        <xdr:cNvCxnSpPr/>
      </xdr:nvCxnSpPr>
      <xdr:spPr>
        <a:xfrm>
          <a:off x="16230600" y="941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53992</xdr:rowOff>
    </xdr:from>
    <xdr:ext cx="405111" cy="259045"/>
    <xdr:sp macro="" textlink="">
      <xdr:nvSpPr>
        <xdr:cNvPr id="636" name="【保健センター・保健所】&#10;有形固定資産減価償却率平均値テキスト">
          <a:extLst>
            <a:ext uri="{FF2B5EF4-FFF2-40B4-BE49-F238E27FC236}">
              <a16:creationId xmlns:a16="http://schemas.microsoft.com/office/drawing/2014/main" id="{68F4EA66-20F5-4F9C-9F21-F98368C87C4F}"/>
            </a:ext>
          </a:extLst>
        </xdr:cNvPr>
        <xdr:cNvSpPr txBox="1"/>
      </xdr:nvSpPr>
      <xdr:spPr>
        <a:xfrm>
          <a:off x="16357600" y="99980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31115</xdr:rowOff>
    </xdr:from>
    <xdr:to>
      <xdr:col>85</xdr:col>
      <xdr:colOff>177800</xdr:colOff>
      <xdr:row>59</xdr:row>
      <xdr:rowOff>132715</xdr:rowOff>
    </xdr:to>
    <xdr:sp macro="" textlink="">
      <xdr:nvSpPr>
        <xdr:cNvPr id="637" name="フローチャート: 判断 636">
          <a:extLst>
            <a:ext uri="{FF2B5EF4-FFF2-40B4-BE49-F238E27FC236}">
              <a16:creationId xmlns:a16="http://schemas.microsoft.com/office/drawing/2014/main" id="{755C3FD1-CCA0-4BD9-8D8E-B683DFBE0ED4}"/>
            </a:ext>
          </a:extLst>
        </xdr:cNvPr>
        <xdr:cNvSpPr/>
      </xdr:nvSpPr>
      <xdr:spPr>
        <a:xfrm>
          <a:off x="16268700" y="10146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4445</xdr:rowOff>
    </xdr:from>
    <xdr:to>
      <xdr:col>81</xdr:col>
      <xdr:colOff>101600</xdr:colOff>
      <xdr:row>59</xdr:row>
      <xdr:rowOff>106045</xdr:rowOff>
    </xdr:to>
    <xdr:sp macro="" textlink="">
      <xdr:nvSpPr>
        <xdr:cNvPr id="638" name="フローチャート: 判断 637">
          <a:extLst>
            <a:ext uri="{FF2B5EF4-FFF2-40B4-BE49-F238E27FC236}">
              <a16:creationId xmlns:a16="http://schemas.microsoft.com/office/drawing/2014/main" id="{AA115991-A82C-4917-B788-439352013C84}"/>
            </a:ext>
          </a:extLst>
        </xdr:cNvPr>
        <xdr:cNvSpPr/>
      </xdr:nvSpPr>
      <xdr:spPr>
        <a:xfrm>
          <a:off x="15430500" y="10119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10160</xdr:rowOff>
    </xdr:from>
    <xdr:to>
      <xdr:col>76</xdr:col>
      <xdr:colOff>165100</xdr:colOff>
      <xdr:row>59</xdr:row>
      <xdr:rowOff>111760</xdr:rowOff>
    </xdr:to>
    <xdr:sp macro="" textlink="">
      <xdr:nvSpPr>
        <xdr:cNvPr id="639" name="フローチャート: 判断 638">
          <a:extLst>
            <a:ext uri="{FF2B5EF4-FFF2-40B4-BE49-F238E27FC236}">
              <a16:creationId xmlns:a16="http://schemas.microsoft.com/office/drawing/2014/main" id="{2D2443C0-2B59-4AB8-B0DE-DCEC2DBE9217}"/>
            </a:ext>
          </a:extLst>
        </xdr:cNvPr>
        <xdr:cNvSpPr/>
      </xdr:nvSpPr>
      <xdr:spPr>
        <a:xfrm>
          <a:off x="14541500" y="1012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130175</xdr:rowOff>
    </xdr:from>
    <xdr:to>
      <xdr:col>72</xdr:col>
      <xdr:colOff>38100</xdr:colOff>
      <xdr:row>59</xdr:row>
      <xdr:rowOff>60325</xdr:rowOff>
    </xdr:to>
    <xdr:sp macro="" textlink="">
      <xdr:nvSpPr>
        <xdr:cNvPr id="640" name="フローチャート: 判断 639">
          <a:extLst>
            <a:ext uri="{FF2B5EF4-FFF2-40B4-BE49-F238E27FC236}">
              <a16:creationId xmlns:a16="http://schemas.microsoft.com/office/drawing/2014/main" id="{1C2AA8EC-1121-4B03-B2BA-CA5F664CD4B4}"/>
            </a:ext>
          </a:extLst>
        </xdr:cNvPr>
        <xdr:cNvSpPr/>
      </xdr:nvSpPr>
      <xdr:spPr>
        <a:xfrm>
          <a:off x="13652500" y="10074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84455</xdr:rowOff>
    </xdr:from>
    <xdr:to>
      <xdr:col>67</xdr:col>
      <xdr:colOff>101600</xdr:colOff>
      <xdr:row>59</xdr:row>
      <xdr:rowOff>14605</xdr:rowOff>
    </xdr:to>
    <xdr:sp macro="" textlink="">
      <xdr:nvSpPr>
        <xdr:cNvPr id="641" name="フローチャート: 判断 640">
          <a:extLst>
            <a:ext uri="{FF2B5EF4-FFF2-40B4-BE49-F238E27FC236}">
              <a16:creationId xmlns:a16="http://schemas.microsoft.com/office/drawing/2014/main" id="{90190FA6-BAB2-462E-B756-0549AB675DD1}"/>
            </a:ext>
          </a:extLst>
        </xdr:cNvPr>
        <xdr:cNvSpPr/>
      </xdr:nvSpPr>
      <xdr:spPr>
        <a:xfrm>
          <a:off x="12763500" y="10028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046C627E-9418-4463-AA55-F7A06A004C98}"/>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965C7692-92B2-4328-B0B7-A51701D91A91}"/>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024EF365-101C-4942-9965-9DE60BC13821}"/>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05997C1E-4B0A-4897-A165-BE914F4170B4}"/>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A186AC4E-92FB-4C67-AD7B-D762E18F33C6}"/>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95885</xdr:rowOff>
    </xdr:from>
    <xdr:to>
      <xdr:col>85</xdr:col>
      <xdr:colOff>177800</xdr:colOff>
      <xdr:row>61</xdr:row>
      <xdr:rowOff>26035</xdr:rowOff>
    </xdr:to>
    <xdr:sp macro="" textlink="">
      <xdr:nvSpPr>
        <xdr:cNvPr id="647" name="楕円 646">
          <a:extLst>
            <a:ext uri="{FF2B5EF4-FFF2-40B4-BE49-F238E27FC236}">
              <a16:creationId xmlns:a16="http://schemas.microsoft.com/office/drawing/2014/main" id="{19D7894C-51AC-412A-8910-C2C5DA0106AD}"/>
            </a:ext>
          </a:extLst>
        </xdr:cNvPr>
        <xdr:cNvSpPr/>
      </xdr:nvSpPr>
      <xdr:spPr>
        <a:xfrm>
          <a:off x="16268700" y="1038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74312</xdr:rowOff>
    </xdr:from>
    <xdr:ext cx="405111" cy="259045"/>
    <xdr:sp macro="" textlink="">
      <xdr:nvSpPr>
        <xdr:cNvPr id="648" name="【保健センター・保健所】&#10;有形固定資産減価償却率該当値テキスト">
          <a:extLst>
            <a:ext uri="{FF2B5EF4-FFF2-40B4-BE49-F238E27FC236}">
              <a16:creationId xmlns:a16="http://schemas.microsoft.com/office/drawing/2014/main" id="{85E7CD45-7454-4F60-8813-D6431EB52810}"/>
            </a:ext>
          </a:extLst>
        </xdr:cNvPr>
        <xdr:cNvSpPr txBox="1"/>
      </xdr:nvSpPr>
      <xdr:spPr>
        <a:xfrm>
          <a:off x="16357600" y="10361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63500</xdr:rowOff>
    </xdr:from>
    <xdr:to>
      <xdr:col>81</xdr:col>
      <xdr:colOff>101600</xdr:colOff>
      <xdr:row>60</xdr:row>
      <xdr:rowOff>165100</xdr:rowOff>
    </xdr:to>
    <xdr:sp macro="" textlink="">
      <xdr:nvSpPr>
        <xdr:cNvPr id="649" name="楕円 648">
          <a:extLst>
            <a:ext uri="{FF2B5EF4-FFF2-40B4-BE49-F238E27FC236}">
              <a16:creationId xmlns:a16="http://schemas.microsoft.com/office/drawing/2014/main" id="{0B2C821F-FDFD-471D-9A10-9F787AAC9AB6}"/>
            </a:ext>
          </a:extLst>
        </xdr:cNvPr>
        <xdr:cNvSpPr/>
      </xdr:nvSpPr>
      <xdr:spPr>
        <a:xfrm>
          <a:off x="15430500" y="1035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114300</xdr:rowOff>
    </xdr:from>
    <xdr:to>
      <xdr:col>85</xdr:col>
      <xdr:colOff>127000</xdr:colOff>
      <xdr:row>60</xdr:row>
      <xdr:rowOff>146685</xdr:rowOff>
    </xdr:to>
    <xdr:cxnSp macro="">
      <xdr:nvCxnSpPr>
        <xdr:cNvPr id="650" name="直線コネクタ 649">
          <a:extLst>
            <a:ext uri="{FF2B5EF4-FFF2-40B4-BE49-F238E27FC236}">
              <a16:creationId xmlns:a16="http://schemas.microsoft.com/office/drawing/2014/main" id="{972CEC1A-740D-44FA-B188-F419B09C79F7}"/>
            </a:ext>
          </a:extLst>
        </xdr:cNvPr>
        <xdr:cNvCxnSpPr/>
      </xdr:nvCxnSpPr>
      <xdr:spPr>
        <a:xfrm>
          <a:off x="15481300" y="10401300"/>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31115</xdr:rowOff>
    </xdr:from>
    <xdr:to>
      <xdr:col>76</xdr:col>
      <xdr:colOff>165100</xdr:colOff>
      <xdr:row>60</xdr:row>
      <xdr:rowOff>132715</xdr:rowOff>
    </xdr:to>
    <xdr:sp macro="" textlink="">
      <xdr:nvSpPr>
        <xdr:cNvPr id="651" name="楕円 650">
          <a:extLst>
            <a:ext uri="{FF2B5EF4-FFF2-40B4-BE49-F238E27FC236}">
              <a16:creationId xmlns:a16="http://schemas.microsoft.com/office/drawing/2014/main" id="{4E9D959C-4F30-44AE-A413-8F785527FB51}"/>
            </a:ext>
          </a:extLst>
        </xdr:cNvPr>
        <xdr:cNvSpPr/>
      </xdr:nvSpPr>
      <xdr:spPr>
        <a:xfrm>
          <a:off x="14541500" y="10318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81915</xdr:rowOff>
    </xdr:from>
    <xdr:to>
      <xdr:col>81</xdr:col>
      <xdr:colOff>50800</xdr:colOff>
      <xdr:row>60</xdr:row>
      <xdr:rowOff>114300</xdr:rowOff>
    </xdr:to>
    <xdr:cxnSp macro="">
      <xdr:nvCxnSpPr>
        <xdr:cNvPr id="652" name="直線コネクタ 651">
          <a:extLst>
            <a:ext uri="{FF2B5EF4-FFF2-40B4-BE49-F238E27FC236}">
              <a16:creationId xmlns:a16="http://schemas.microsoft.com/office/drawing/2014/main" id="{24DDE305-D198-49FC-A047-5FF5BA306E95}"/>
            </a:ext>
          </a:extLst>
        </xdr:cNvPr>
        <xdr:cNvCxnSpPr/>
      </xdr:nvCxnSpPr>
      <xdr:spPr>
        <a:xfrm>
          <a:off x="14592300" y="1036891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6350</xdr:rowOff>
    </xdr:from>
    <xdr:to>
      <xdr:col>72</xdr:col>
      <xdr:colOff>38100</xdr:colOff>
      <xdr:row>60</xdr:row>
      <xdr:rowOff>107950</xdr:rowOff>
    </xdr:to>
    <xdr:sp macro="" textlink="">
      <xdr:nvSpPr>
        <xdr:cNvPr id="653" name="楕円 652">
          <a:extLst>
            <a:ext uri="{FF2B5EF4-FFF2-40B4-BE49-F238E27FC236}">
              <a16:creationId xmlns:a16="http://schemas.microsoft.com/office/drawing/2014/main" id="{A6854773-E20C-4208-8137-607A28E39896}"/>
            </a:ext>
          </a:extLst>
        </xdr:cNvPr>
        <xdr:cNvSpPr/>
      </xdr:nvSpPr>
      <xdr:spPr>
        <a:xfrm>
          <a:off x="13652500" y="1029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57150</xdr:rowOff>
    </xdr:from>
    <xdr:to>
      <xdr:col>76</xdr:col>
      <xdr:colOff>114300</xdr:colOff>
      <xdr:row>60</xdr:row>
      <xdr:rowOff>81915</xdr:rowOff>
    </xdr:to>
    <xdr:cxnSp macro="">
      <xdr:nvCxnSpPr>
        <xdr:cNvPr id="654" name="直線コネクタ 653">
          <a:extLst>
            <a:ext uri="{FF2B5EF4-FFF2-40B4-BE49-F238E27FC236}">
              <a16:creationId xmlns:a16="http://schemas.microsoft.com/office/drawing/2014/main" id="{D58B494A-2F6E-44BB-B1C6-17EC520B8B6A}"/>
            </a:ext>
          </a:extLst>
        </xdr:cNvPr>
        <xdr:cNvCxnSpPr/>
      </xdr:nvCxnSpPr>
      <xdr:spPr>
        <a:xfrm>
          <a:off x="13703300" y="1034415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126365</xdr:rowOff>
    </xdr:from>
    <xdr:to>
      <xdr:col>67</xdr:col>
      <xdr:colOff>101600</xdr:colOff>
      <xdr:row>60</xdr:row>
      <xdr:rowOff>56515</xdr:rowOff>
    </xdr:to>
    <xdr:sp macro="" textlink="">
      <xdr:nvSpPr>
        <xdr:cNvPr id="655" name="楕円 654">
          <a:extLst>
            <a:ext uri="{FF2B5EF4-FFF2-40B4-BE49-F238E27FC236}">
              <a16:creationId xmlns:a16="http://schemas.microsoft.com/office/drawing/2014/main" id="{AE9814E5-9CC2-43F1-B57F-6F64FC10D590}"/>
            </a:ext>
          </a:extLst>
        </xdr:cNvPr>
        <xdr:cNvSpPr/>
      </xdr:nvSpPr>
      <xdr:spPr>
        <a:xfrm>
          <a:off x="12763500" y="10241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5715</xdr:rowOff>
    </xdr:from>
    <xdr:to>
      <xdr:col>71</xdr:col>
      <xdr:colOff>177800</xdr:colOff>
      <xdr:row>60</xdr:row>
      <xdr:rowOff>57150</xdr:rowOff>
    </xdr:to>
    <xdr:cxnSp macro="">
      <xdr:nvCxnSpPr>
        <xdr:cNvPr id="656" name="直線コネクタ 655">
          <a:extLst>
            <a:ext uri="{FF2B5EF4-FFF2-40B4-BE49-F238E27FC236}">
              <a16:creationId xmlns:a16="http://schemas.microsoft.com/office/drawing/2014/main" id="{68047F0D-4CF5-4518-BADA-5891CF9DD8FE}"/>
            </a:ext>
          </a:extLst>
        </xdr:cNvPr>
        <xdr:cNvCxnSpPr/>
      </xdr:nvCxnSpPr>
      <xdr:spPr>
        <a:xfrm>
          <a:off x="12814300" y="1029271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122572</xdr:rowOff>
    </xdr:from>
    <xdr:ext cx="405111" cy="259045"/>
    <xdr:sp macro="" textlink="">
      <xdr:nvSpPr>
        <xdr:cNvPr id="657" name="n_1aveValue【保健センター・保健所】&#10;有形固定資産減価償却率">
          <a:extLst>
            <a:ext uri="{FF2B5EF4-FFF2-40B4-BE49-F238E27FC236}">
              <a16:creationId xmlns:a16="http://schemas.microsoft.com/office/drawing/2014/main" id="{33435B78-37A6-4FB6-BA01-7C72F0D8AE04}"/>
            </a:ext>
          </a:extLst>
        </xdr:cNvPr>
        <xdr:cNvSpPr txBox="1"/>
      </xdr:nvSpPr>
      <xdr:spPr>
        <a:xfrm>
          <a:off x="15266044" y="9895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128287</xdr:rowOff>
    </xdr:from>
    <xdr:ext cx="405111" cy="259045"/>
    <xdr:sp macro="" textlink="">
      <xdr:nvSpPr>
        <xdr:cNvPr id="658" name="n_2aveValue【保健センター・保健所】&#10;有形固定資産減価償却率">
          <a:extLst>
            <a:ext uri="{FF2B5EF4-FFF2-40B4-BE49-F238E27FC236}">
              <a16:creationId xmlns:a16="http://schemas.microsoft.com/office/drawing/2014/main" id="{5909129A-7C1C-4AA6-B931-EBC2CEDE2998}"/>
            </a:ext>
          </a:extLst>
        </xdr:cNvPr>
        <xdr:cNvSpPr txBox="1"/>
      </xdr:nvSpPr>
      <xdr:spPr>
        <a:xfrm>
          <a:off x="14389744" y="9900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76852</xdr:rowOff>
    </xdr:from>
    <xdr:ext cx="405111" cy="259045"/>
    <xdr:sp macro="" textlink="">
      <xdr:nvSpPr>
        <xdr:cNvPr id="659" name="n_3aveValue【保健センター・保健所】&#10;有形固定資産減価償却率">
          <a:extLst>
            <a:ext uri="{FF2B5EF4-FFF2-40B4-BE49-F238E27FC236}">
              <a16:creationId xmlns:a16="http://schemas.microsoft.com/office/drawing/2014/main" id="{94AF77B9-A15E-4F62-A12D-8FA163850E57}"/>
            </a:ext>
          </a:extLst>
        </xdr:cNvPr>
        <xdr:cNvSpPr txBox="1"/>
      </xdr:nvSpPr>
      <xdr:spPr>
        <a:xfrm>
          <a:off x="13500744" y="984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31132</xdr:rowOff>
    </xdr:from>
    <xdr:ext cx="405111" cy="259045"/>
    <xdr:sp macro="" textlink="">
      <xdr:nvSpPr>
        <xdr:cNvPr id="660" name="n_4aveValue【保健センター・保健所】&#10;有形固定資産減価償却率">
          <a:extLst>
            <a:ext uri="{FF2B5EF4-FFF2-40B4-BE49-F238E27FC236}">
              <a16:creationId xmlns:a16="http://schemas.microsoft.com/office/drawing/2014/main" id="{11D7020E-0D6D-46B5-AA2D-2B5AB65CA6A9}"/>
            </a:ext>
          </a:extLst>
        </xdr:cNvPr>
        <xdr:cNvSpPr txBox="1"/>
      </xdr:nvSpPr>
      <xdr:spPr>
        <a:xfrm>
          <a:off x="12611744" y="9803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156227</xdr:rowOff>
    </xdr:from>
    <xdr:ext cx="405111" cy="259045"/>
    <xdr:sp macro="" textlink="">
      <xdr:nvSpPr>
        <xdr:cNvPr id="661" name="n_1mainValue【保健センター・保健所】&#10;有形固定資産減価償却率">
          <a:extLst>
            <a:ext uri="{FF2B5EF4-FFF2-40B4-BE49-F238E27FC236}">
              <a16:creationId xmlns:a16="http://schemas.microsoft.com/office/drawing/2014/main" id="{A15C0D6E-4E5E-45BC-8A8A-40D859386ABF}"/>
            </a:ext>
          </a:extLst>
        </xdr:cNvPr>
        <xdr:cNvSpPr txBox="1"/>
      </xdr:nvSpPr>
      <xdr:spPr>
        <a:xfrm>
          <a:off x="15266044" y="1044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123842</xdr:rowOff>
    </xdr:from>
    <xdr:ext cx="405111" cy="259045"/>
    <xdr:sp macro="" textlink="">
      <xdr:nvSpPr>
        <xdr:cNvPr id="662" name="n_2mainValue【保健センター・保健所】&#10;有形固定資産減価償却率">
          <a:extLst>
            <a:ext uri="{FF2B5EF4-FFF2-40B4-BE49-F238E27FC236}">
              <a16:creationId xmlns:a16="http://schemas.microsoft.com/office/drawing/2014/main" id="{BCE7900F-423A-4F88-9382-E964C1EEACED}"/>
            </a:ext>
          </a:extLst>
        </xdr:cNvPr>
        <xdr:cNvSpPr txBox="1"/>
      </xdr:nvSpPr>
      <xdr:spPr>
        <a:xfrm>
          <a:off x="14389744" y="1041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99077</xdr:rowOff>
    </xdr:from>
    <xdr:ext cx="405111" cy="259045"/>
    <xdr:sp macro="" textlink="">
      <xdr:nvSpPr>
        <xdr:cNvPr id="663" name="n_3mainValue【保健センター・保健所】&#10;有形固定資産減価償却率">
          <a:extLst>
            <a:ext uri="{FF2B5EF4-FFF2-40B4-BE49-F238E27FC236}">
              <a16:creationId xmlns:a16="http://schemas.microsoft.com/office/drawing/2014/main" id="{EFAA08A4-8EFA-40BB-AAC4-61C62F2CABE3}"/>
            </a:ext>
          </a:extLst>
        </xdr:cNvPr>
        <xdr:cNvSpPr txBox="1"/>
      </xdr:nvSpPr>
      <xdr:spPr>
        <a:xfrm>
          <a:off x="13500744" y="1038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47642</xdr:rowOff>
    </xdr:from>
    <xdr:ext cx="405111" cy="259045"/>
    <xdr:sp macro="" textlink="">
      <xdr:nvSpPr>
        <xdr:cNvPr id="664" name="n_4mainValue【保健センター・保健所】&#10;有形固定資産減価償却率">
          <a:extLst>
            <a:ext uri="{FF2B5EF4-FFF2-40B4-BE49-F238E27FC236}">
              <a16:creationId xmlns:a16="http://schemas.microsoft.com/office/drawing/2014/main" id="{582780B6-B68B-4F8D-B312-0CD6CAD03216}"/>
            </a:ext>
          </a:extLst>
        </xdr:cNvPr>
        <xdr:cNvSpPr txBox="1"/>
      </xdr:nvSpPr>
      <xdr:spPr>
        <a:xfrm>
          <a:off x="12611744" y="10334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9EDADB52-B938-463C-B101-64A105D50AE2}"/>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AFE578DD-C2B4-4EC3-9530-B301D5EE9B2D}"/>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13216F08-9EE6-42ED-854E-E60B752C1D2A}"/>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7E5D59DF-1C1B-4AE5-8DB9-8780A475C805}"/>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54826049-C757-4096-804C-C7796E49654F}"/>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84859074-1E4C-4CEF-B2EF-E3E22C36A775}"/>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438B90F5-44AC-40FC-B676-D760130062A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2875D022-A689-4437-9297-77F033C49C19}"/>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D086536D-62EA-4599-9C27-0231229BCECA}"/>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0850612E-3D60-4208-B5EE-BCD4729C712E}"/>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5" name="直線コネクタ 674">
          <a:extLst>
            <a:ext uri="{FF2B5EF4-FFF2-40B4-BE49-F238E27FC236}">
              <a16:creationId xmlns:a16="http://schemas.microsoft.com/office/drawing/2014/main" id="{4E35FCC2-16C6-4DF0-8002-0E16CB565E5E}"/>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6" name="テキスト ボックス 675">
          <a:extLst>
            <a:ext uri="{FF2B5EF4-FFF2-40B4-BE49-F238E27FC236}">
              <a16:creationId xmlns:a16="http://schemas.microsoft.com/office/drawing/2014/main" id="{2E3D5B58-528E-4931-9866-C1B89F73330D}"/>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7" name="直線コネクタ 676">
          <a:extLst>
            <a:ext uri="{FF2B5EF4-FFF2-40B4-BE49-F238E27FC236}">
              <a16:creationId xmlns:a16="http://schemas.microsoft.com/office/drawing/2014/main" id="{C6EE1675-86F9-4FFE-A0DF-41EE92AD20BC}"/>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8" name="テキスト ボックス 677">
          <a:extLst>
            <a:ext uri="{FF2B5EF4-FFF2-40B4-BE49-F238E27FC236}">
              <a16:creationId xmlns:a16="http://schemas.microsoft.com/office/drawing/2014/main" id="{FAA86BF7-3AB2-4712-9754-47194DC7C2DD}"/>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9" name="直線コネクタ 678">
          <a:extLst>
            <a:ext uri="{FF2B5EF4-FFF2-40B4-BE49-F238E27FC236}">
              <a16:creationId xmlns:a16="http://schemas.microsoft.com/office/drawing/2014/main" id="{A3FAEFDB-BC04-412B-A2DF-BF0352BE7BCB}"/>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0" name="テキスト ボックス 679">
          <a:extLst>
            <a:ext uri="{FF2B5EF4-FFF2-40B4-BE49-F238E27FC236}">
              <a16:creationId xmlns:a16="http://schemas.microsoft.com/office/drawing/2014/main" id="{C06A58AE-B3C3-483C-ADEB-56A50EF539DC}"/>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1" name="直線コネクタ 680">
          <a:extLst>
            <a:ext uri="{FF2B5EF4-FFF2-40B4-BE49-F238E27FC236}">
              <a16:creationId xmlns:a16="http://schemas.microsoft.com/office/drawing/2014/main" id="{4346C4FB-665F-4F38-ABC6-F0A45AD84113}"/>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2" name="テキスト ボックス 681">
          <a:extLst>
            <a:ext uri="{FF2B5EF4-FFF2-40B4-BE49-F238E27FC236}">
              <a16:creationId xmlns:a16="http://schemas.microsoft.com/office/drawing/2014/main" id="{6402B2BB-089C-4627-B367-8764034C3C1B}"/>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3" name="直線コネクタ 682">
          <a:extLst>
            <a:ext uri="{FF2B5EF4-FFF2-40B4-BE49-F238E27FC236}">
              <a16:creationId xmlns:a16="http://schemas.microsoft.com/office/drawing/2014/main" id="{72A579C0-C2AF-45FE-BD50-46354D8B8744}"/>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4" name="テキスト ボックス 683">
          <a:extLst>
            <a:ext uri="{FF2B5EF4-FFF2-40B4-BE49-F238E27FC236}">
              <a16:creationId xmlns:a16="http://schemas.microsoft.com/office/drawing/2014/main" id="{063B1ADB-B59F-41E1-84A1-17843E9720D1}"/>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5" name="直線コネクタ 684">
          <a:extLst>
            <a:ext uri="{FF2B5EF4-FFF2-40B4-BE49-F238E27FC236}">
              <a16:creationId xmlns:a16="http://schemas.microsoft.com/office/drawing/2014/main" id="{44F1ACCE-51A2-44C4-AD78-9A7BCE14AEF5}"/>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6" name="テキスト ボックス 685">
          <a:extLst>
            <a:ext uri="{FF2B5EF4-FFF2-40B4-BE49-F238E27FC236}">
              <a16:creationId xmlns:a16="http://schemas.microsoft.com/office/drawing/2014/main" id="{B02B491F-E788-45B6-BC1B-182094646481}"/>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DB7D561A-275A-4662-92CC-937417101F32}"/>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a:extLst>
            <a:ext uri="{FF2B5EF4-FFF2-40B4-BE49-F238E27FC236}">
              <a16:creationId xmlns:a16="http://schemas.microsoft.com/office/drawing/2014/main" id="{D50F0B2F-34F9-4D7D-A713-6E2571F3CF01}"/>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保健センター・保健所】&#10;一人当たり面積グラフ枠">
          <a:extLst>
            <a:ext uri="{FF2B5EF4-FFF2-40B4-BE49-F238E27FC236}">
              <a16:creationId xmlns:a16="http://schemas.microsoft.com/office/drawing/2014/main" id="{B3C6DDB1-ACE7-427D-ADAB-8E02AEFFC0C5}"/>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65315</xdr:rowOff>
    </xdr:from>
    <xdr:to>
      <xdr:col>116</xdr:col>
      <xdr:colOff>62864</xdr:colOff>
      <xdr:row>64</xdr:row>
      <xdr:rowOff>111034</xdr:rowOff>
    </xdr:to>
    <xdr:cxnSp macro="">
      <xdr:nvCxnSpPr>
        <xdr:cNvPr id="690" name="直線コネクタ 689">
          <a:extLst>
            <a:ext uri="{FF2B5EF4-FFF2-40B4-BE49-F238E27FC236}">
              <a16:creationId xmlns:a16="http://schemas.microsoft.com/office/drawing/2014/main" id="{8684C984-8010-4208-9F9C-92498B1FB015}"/>
            </a:ext>
          </a:extLst>
        </xdr:cNvPr>
        <xdr:cNvCxnSpPr/>
      </xdr:nvCxnSpPr>
      <xdr:spPr>
        <a:xfrm flipV="1">
          <a:off x="22160864" y="9666515"/>
          <a:ext cx="0" cy="14173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114861</xdr:rowOff>
    </xdr:from>
    <xdr:ext cx="469744" cy="259045"/>
    <xdr:sp macro="" textlink="">
      <xdr:nvSpPr>
        <xdr:cNvPr id="691" name="【保健センター・保健所】&#10;一人当たり面積最小値テキスト">
          <a:extLst>
            <a:ext uri="{FF2B5EF4-FFF2-40B4-BE49-F238E27FC236}">
              <a16:creationId xmlns:a16="http://schemas.microsoft.com/office/drawing/2014/main" id="{6EE20152-AD6E-47C5-BDB7-E323A82FE50B}"/>
            </a:ext>
          </a:extLst>
        </xdr:cNvPr>
        <xdr:cNvSpPr txBox="1"/>
      </xdr:nvSpPr>
      <xdr:spPr>
        <a:xfrm>
          <a:off x="22199600" y="11087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111034</xdr:rowOff>
    </xdr:from>
    <xdr:to>
      <xdr:col>116</xdr:col>
      <xdr:colOff>152400</xdr:colOff>
      <xdr:row>64</xdr:row>
      <xdr:rowOff>111034</xdr:rowOff>
    </xdr:to>
    <xdr:cxnSp macro="">
      <xdr:nvCxnSpPr>
        <xdr:cNvPr id="692" name="直線コネクタ 691">
          <a:extLst>
            <a:ext uri="{FF2B5EF4-FFF2-40B4-BE49-F238E27FC236}">
              <a16:creationId xmlns:a16="http://schemas.microsoft.com/office/drawing/2014/main" id="{9A3B4ABC-E1F0-4914-95A3-A2B9027B3E48}"/>
            </a:ext>
          </a:extLst>
        </xdr:cNvPr>
        <xdr:cNvCxnSpPr/>
      </xdr:nvCxnSpPr>
      <xdr:spPr>
        <a:xfrm>
          <a:off x="22072600" y="11083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11992</xdr:rowOff>
    </xdr:from>
    <xdr:ext cx="469744" cy="259045"/>
    <xdr:sp macro="" textlink="">
      <xdr:nvSpPr>
        <xdr:cNvPr id="693" name="【保健センター・保健所】&#10;一人当たり面積最大値テキスト">
          <a:extLst>
            <a:ext uri="{FF2B5EF4-FFF2-40B4-BE49-F238E27FC236}">
              <a16:creationId xmlns:a16="http://schemas.microsoft.com/office/drawing/2014/main" id="{96EA154E-CF1D-4A9C-8B96-D04ABC7B7C57}"/>
            </a:ext>
          </a:extLst>
        </xdr:cNvPr>
        <xdr:cNvSpPr txBox="1"/>
      </xdr:nvSpPr>
      <xdr:spPr>
        <a:xfrm>
          <a:off x="22199600" y="9441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65315</xdr:rowOff>
    </xdr:from>
    <xdr:to>
      <xdr:col>116</xdr:col>
      <xdr:colOff>152400</xdr:colOff>
      <xdr:row>56</xdr:row>
      <xdr:rowOff>65315</xdr:rowOff>
    </xdr:to>
    <xdr:cxnSp macro="">
      <xdr:nvCxnSpPr>
        <xdr:cNvPr id="694" name="直線コネクタ 693">
          <a:extLst>
            <a:ext uri="{FF2B5EF4-FFF2-40B4-BE49-F238E27FC236}">
              <a16:creationId xmlns:a16="http://schemas.microsoft.com/office/drawing/2014/main" id="{0942166A-A47B-4F92-A3E0-31D1D499B767}"/>
            </a:ext>
          </a:extLst>
        </xdr:cNvPr>
        <xdr:cNvCxnSpPr/>
      </xdr:nvCxnSpPr>
      <xdr:spPr>
        <a:xfrm>
          <a:off x="22072600" y="966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74947</xdr:rowOff>
    </xdr:from>
    <xdr:ext cx="469744" cy="259045"/>
    <xdr:sp macro="" textlink="">
      <xdr:nvSpPr>
        <xdr:cNvPr id="695" name="【保健センター・保健所】&#10;一人当たり面積平均値テキスト">
          <a:extLst>
            <a:ext uri="{FF2B5EF4-FFF2-40B4-BE49-F238E27FC236}">
              <a16:creationId xmlns:a16="http://schemas.microsoft.com/office/drawing/2014/main" id="{5F451AD7-FEA5-4264-8761-1F81D28A580D}"/>
            </a:ext>
          </a:extLst>
        </xdr:cNvPr>
        <xdr:cNvSpPr txBox="1"/>
      </xdr:nvSpPr>
      <xdr:spPr>
        <a:xfrm>
          <a:off x="22199600" y="107048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52070</xdr:rowOff>
    </xdr:from>
    <xdr:to>
      <xdr:col>116</xdr:col>
      <xdr:colOff>114300</xdr:colOff>
      <xdr:row>63</xdr:row>
      <xdr:rowOff>153670</xdr:rowOff>
    </xdr:to>
    <xdr:sp macro="" textlink="">
      <xdr:nvSpPr>
        <xdr:cNvPr id="696" name="フローチャート: 判断 695">
          <a:extLst>
            <a:ext uri="{FF2B5EF4-FFF2-40B4-BE49-F238E27FC236}">
              <a16:creationId xmlns:a16="http://schemas.microsoft.com/office/drawing/2014/main" id="{9FDEC50D-9204-481E-B2FE-A6C8B0F93661}"/>
            </a:ext>
          </a:extLst>
        </xdr:cNvPr>
        <xdr:cNvSpPr/>
      </xdr:nvSpPr>
      <xdr:spPr>
        <a:xfrm>
          <a:off x="22110700" y="1085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55335</xdr:rowOff>
    </xdr:from>
    <xdr:to>
      <xdr:col>112</xdr:col>
      <xdr:colOff>38100</xdr:colOff>
      <xdr:row>63</xdr:row>
      <xdr:rowOff>156935</xdr:rowOff>
    </xdr:to>
    <xdr:sp macro="" textlink="">
      <xdr:nvSpPr>
        <xdr:cNvPr id="697" name="フローチャート: 判断 696">
          <a:extLst>
            <a:ext uri="{FF2B5EF4-FFF2-40B4-BE49-F238E27FC236}">
              <a16:creationId xmlns:a16="http://schemas.microsoft.com/office/drawing/2014/main" id="{02FCA667-9B3A-4F7F-B59D-A9EBCA691109}"/>
            </a:ext>
          </a:extLst>
        </xdr:cNvPr>
        <xdr:cNvSpPr/>
      </xdr:nvSpPr>
      <xdr:spPr>
        <a:xfrm>
          <a:off x="21272500" y="1085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52070</xdr:rowOff>
    </xdr:from>
    <xdr:to>
      <xdr:col>107</xdr:col>
      <xdr:colOff>101600</xdr:colOff>
      <xdr:row>63</xdr:row>
      <xdr:rowOff>153670</xdr:rowOff>
    </xdr:to>
    <xdr:sp macro="" textlink="">
      <xdr:nvSpPr>
        <xdr:cNvPr id="698" name="フローチャート: 判断 697">
          <a:extLst>
            <a:ext uri="{FF2B5EF4-FFF2-40B4-BE49-F238E27FC236}">
              <a16:creationId xmlns:a16="http://schemas.microsoft.com/office/drawing/2014/main" id="{DA9BD4BD-6C08-4D20-9B4B-6263D4C0B500}"/>
            </a:ext>
          </a:extLst>
        </xdr:cNvPr>
        <xdr:cNvSpPr/>
      </xdr:nvSpPr>
      <xdr:spPr>
        <a:xfrm>
          <a:off x="20383500" y="1085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55335</xdr:rowOff>
    </xdr:from>
    <xdr:to>
      <xdr:col>102</xdr:col>
      <xdr:colOff>165100</xdr:colOff>
      <xdr:row>63</xdr:row>
      <xdr:rowOff>156935</xdr:rowOff>
    </xdr:to>
    <xdr:sp macro="" textlink="">
      <xdr:nvSpPr>
        <xdr:cNvPr id="699" name="フローチャート: 判断 698">
          <a:extLst>
            <a:ext uri="{FF2B5EF4-FFF2-40B4-BE49-F238E27FC236}">
              <a16:creationId xmlns:a16="http://schemas.microsoft.com/office/drawing/2014/main" id="{A2CB6DBA-F1D3-4167-B3C2-323774F79883}"/>
            </a:ext>
          </a:extLst>
        </xdr:cNvPr>
        <xdr:cNvSpPr/>
      </xdr:nvSpPr>
      <xdr:spPr>
        <a:xfrm>
          <a:off x="19494500" y="1085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65133</xdr:rowOff>
    </xdr:from>
    <xdr:to>
      <xdr:col>98</xdr:col>
      <xdr:colOff>38100</xdr:colOff>
      <xdr:row>63</xdr:row>
      <xdr:rowOff>166733</xdr:rowOff>
    </xdr:to>
    <xdr:sp macro="" textlink="">
      <xdr:nvSpPr>
        <xdr:cNvPr id="700" name="フローチャート: 判断 699">
          <a:extLst>
            <a:ext uri="{FF2B5EF4-FFF2-40B4-BE49-F238E27FC236}">
              <a16:creationId xmlns:a16="http://schemas.microsoft.com/office/drawing/2014/main" id="{3AA63816-8604-4B01-9991-28BC71154A65}"/>
            </a:ext>
          </a:extLst>
        </xdr:cNvPr>
        <xdr:cNvSpPr/>
      </xdr:nvSpPr>
      <xdr:spPr>
        <a:xfrm>
          <a:off x="18605500" y="10866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E94E985E-9398-42CC-B459-AFEA275FE271}"/>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000D5B1A-1F8A-412B-BBE0-B8D05029D16E}"/>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357A39B5-B265-4C7A-8CE8-AAD353FD71F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DF5AD109-E15D-4C83-AB7D-4AE0DBC064D9}"/>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FCC99C48-8F46-49D1-AE98-793952940B8D}"/>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133713</xdr:rowOff>
    </xdr:from>
    <xdr:to>
      <xdr:col>116</xdr:col>
      <xdr:colOff>114300</xdr:colOff>
      <xdr:row>64</xdr:row>
      <xdr:rowOff>63863</xdr:rowOff>
    </xdr:to>
    <xdr:sp macro="" textlink="">
      <xdr:nvSpPr>
        <xdr:cNvPr id="706" name="楕円 705">
          <a:extLst>
            <a:ext uri="{FF2B5EF4-FFF2-40B4-BE49-F238E27FC236}">
              <a16:creationId xmlns:a16="http://schemas.microsoft.com/office/drawing/2014/main" id="{09E826CD-C7E5-4096-A62E-2B9884FBDA9E}"/>
            </a:ext>
          </a:extLst>
        </xdr:cNvPr>
        <xdr:cNvSpPr/>
      </xdr:nvSpPr>
      <xdr:spPr>
        <a:xfrm>
          <a:off x="22110700" y="1093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48640</xdr:rowOff>
    </xdr:from>
    <xdr:ext cx="469744" cy="259045"/>
    <xdr:sp macro="" textlink="">
      <xdr:nvSpPr>
        <xdr:cNvPr id="707" name="【保健センター・保健所】&#10;一人当たり面積該当値テキスト">
          <a:extLst>
            <a:ext uri="{FF2B5EF4-FFF2-40B4-BE49-F238E27FC236}">
              <a16:creationId xmlns:a16="http://schemas.microsoft.com/office/drawing/2014/main" id="{46984A1A-6698-4391-A24A-7985F361E04A}"/>
            </a:ext>
          </a:extLst>
        </xdr:cNvPr>
        <xdr:cNvSpPr txBox="1"/>
      </xdr:nvSpPr>
      <xdr:spPr>
        <a:xfrm>
          <a:off x="22199600" y="10849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136978</xdr:rowOff>
    </xdr:from>
    <xdr:to>
      <xdr:col>112</xdr:col>
      <xdr:colOff>38100</xdr:colOff>
      <xdr:row>64</xdr:row>
      <xdr:rowOff>67128</xdr:rowOff>
    </xdr:to>
    <xdr:sp macro="" textlink="">
      <xdr:nvSpPr>
        <xdr:cNvPr id="708" name="楕円 707">
          <a:extLst>
            <a:ext uri="{FF2B5EF4-FFF2-40B4-BE49-F238E27FC236}">
              <a16:creationId xmlns:a16="http://schemas.microsoft.com/office/drawing/2014/main" id="{0C128DA3-CB1B-4CED-AE7B-A7E4019BE637}"/>
            </a:ext>
          </a:extLst>
        </xdr:cNvPr>
        <xdr:cNvSpPr/>
      </xdr:nvSpPr>
      <xdr:spPr>
        <a:xfrm>
          <a:off x="21272500" y="10938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13063</xdr:rowOff>
    </xdr:from>
    <xdr:to>
      <xdr:col>116</xdr:col>
      <xdr:colOff>63500</xdr:colOff>
      <xdr:row>64</xdr:row>
      <xdr:rowOff>16328</xdr:rowOff>
    </xdr:to>
    <xdr:cxnSp macro="">
      <xdr:nvCxnSpPr>
        <xdr:cNvPr id="709" name="直線コネクタ 708">
          <a:extLst>
            <a:ext uri="{FF2B5EF4-FFF2-40B4-BE49-F238E27FC236}">
              <a16:creationId xmlns:a16="http://schemas.microsoft.com/office/drawing/2014/main" id="{01C1BAA8-CB4F-4007-9584-7C160A7DDFAB}"/>
            </a:ext>
          </a:extLst>
        </xdr:cNvPr>
        <xdr:cNvCxnSpPr/>
      </xdr:nvCxnSpPr>
      <xdr:spPr>
        <a:xfrm flipV="1">
          <a:off x="21323300" y="10985863"/>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136978</xdr:rowOff>
    </xdr:from>
    <xdr:to>
      <xdr:col>107</xdr:col>
      <xdr:colOff>101600</xdr:colOff>
      <xdr:row>64</xdr:row>
      <xdr:rowOff>67128</xdr:rowOff>
    </xdr:to>
    <xdr:sp macro="" textlink="">
      <xdr:nvSpPr>
        <xdr:cNvPr id="710" name="楕円 709">
          <a:extLst>
            <a:ext uri="{FF2B5EF4-FFF2-40B4-BE49-F238E27FC236}">
              <a16:creationId xmlns:a16="http://schemas.microsoft.com/office/drawing/2014/main" id="{1848F0F2-83ED-4E0C-9378-AA71571FE0B9}"/>
            </a:ext>
          </a:extLst>
        </xdr:cNvPr>
        <xdr:cNvSpPr/>
      </xdr:nvSpPr>
      <xdr:spPr>
        <a:xfrm>
          <a:off x="20383500" y="10938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16328</xdr:rowOff>
    </xdr:from>
    <xdr:to>
      <xdr:col>111</xdr:col>
      <xdr:colOff>177800</xdr:colOff>
      <xdr:row>64</xdr:row>
      <xdr:rowOff>16328</xdr:rowOff>
    </xdr:to>
    <xdr:cxnSp macro="">
      <xdr:nvCxnSpPr>
        <xdr:cNvPr id="711" name="直線コネクタ 710">
          <a:extLst>
            <a:ext uri="{FF2B5EF4-FFF2-40B4-BE49-F238E27FC236}">
              <a16:creationId xmlns:a16="http://schemas.microsoft.com/office/drawing/2014/main" id="{F053776A-08FF-4E1D-9481-64B3AFC2930D}"/>
            </a:ext>
          </a:extLst>
        </xdr:cNvPr>
        <xdr:cNvCxnSpPr/>
      </xdr:nvCxnSpPr>
      <xdr:spPr>
        <a:xfrm>
          <a:off x="20434300" y="109891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140244</xdr:rowOff>
    </xdr:from>
    <xdr:to>
      <xdr:col>102</xdr:col>
      <xdr:colOff>165100</xdr:colOff>
      <xdr:row>64</xdr:row>
      <xdr:rowOff>70394</xdr:rowOff>
    </xdr:to>
    <xdr:sp macro="" textlink="">
      <xdr:nvSpPr>
        <xdr:cNvPr id="712" name="楕円 711">
          <a:extLst>
            <a:ext uri="{FF2B5EF4-FFF2-40B4-BE49-F238E27FC236}">
              <a16:creationId xmlns:a16="http://schemas.microsoft.com/office/drawing/2014/main" id="{980E2753-1ECA-4F3C-9AF8-2DBD4B9D7E52}"/>
            </a:ext>
          </a:extLst>
        </xdr:cNvPr>
        <xdr:cNvSpPr/>
      </xdr:nvSpPr>
      <xdr:spPr>
        <a:xfrm>
          <a:off x="19494500" y="1094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16328</xdr:rowOff>
    </xdr:from>
    <xdr:to>
      <xdr:col>107</xdr:col>
      <xdr:colOff>50800</xdr:colOff>
      <xdr:row>64</xdr:row>
      <xdr:rowOff>19594</xdr:rowOff>
    </xdr:to>
    <xdr:cxnSp macro="">
      <xdr:nvCxnSpPr>
        <xdr:cNvPr id="713" name="直線コネクタ 712">
          <a:extLst>
            <a:ext uri="{FF2B5EF4-FFF2-40B4-BE49-F238E27FC236}">
              <a16:creationId xmlns:a16="http://schemas.microsoft.com/office/drawing/2014/main" id="{A191CE0F-3ECF-4B9D-AF7C-88C15C5658B3}"/>
            </a:ext>
          </a:extLst>
        </xdr:cNvPr>
        <xdr:cNvCxnSpPr/>
      </xdr:nvCxnSpPr>
      <xdr:spPr>
        <a:xfrm flipV="1">
          <a:off x="19545300" y="10989128"/>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140244</xdr:rowOff>
    </xdr:from>
    <xdr:to>
      <xdr:col>98</xdr:col>
      <xdr:colOff>38100</xdr:colOff>
      <xdr:row>64</xdr:row>
      <xdr:rowOff>70394</xdr:rowOff>
    </xdr:to>
    <xdr:sp macro="" textlink="">
      <xdr:nvSpPr>
        <xdr:cNvPr id="714" name="楕円 713">
          <a:extLst>
            <a:ext uri="{FF2B5EF4-FFF2-40B4-BE49-F238E27FC236}">
              <a16:creationId xmlns:a16="http://schemas.microsoft.com/office/drawing/2014/main" id="{D657E749-3D8E-44BF-B7C4-F57DE26C44AA}"/>
            </a:ext>
          </a:extLst>
        </xdr:cNvPr>
        <xdr:cNvSpPr/>
      </xdr:nvSpPr>
      <xdr:spPr>
        <a:xfrm>
          <a:off x="18605500" y="1094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19594</xdr:rowOff>
    </xdr:from>
    <xdr:to>
      <xdr:col>102</xdr:col>
      <xdr:colOff>114300</xdr:colOff>
      <xdr:row>64</xdr:row>
      <xdr:rowOff>19594</xdr:rowOff>
    </xdr:to>
    <xdr:cxnSp macro="">
      <xdr:nvCxnSpPr>
        <xdr:cNvPr id="715" name="直線コネクタ 714">
          <a:extLst>
            <a:ext uri="{FF2B5EF4-FFF2-40B4-BE49-F238E27FC236}">
              <a16:creationId xmlns:a16="http://schemas.microsoft.com/office/drawing/2014/main" id="{DCEB159E-B2E8-45A1-9017-B95A93E8DE03}"/>
            </a:ext>
          </a:extLst>
        </xdr:cNvPr>
        <xdr:cNvCxnSpPr/>
      </xdr:nvCxnSpPr>
      <xdr:spPr>
        <a:xfrm>
          <a:off x="18656300" y="1099239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2012</xdr:rowOff>
    </xdr:from>
    <xdr:ext cx="469744" cy="259045"/>
    <xdr:sp macro="" textlink="">
      <xdr:nvSpPr>
        <xdr:cNvPr id="716" name="n_1aveValue【保健センター・保健所】&#10;一人当たり面積">
          <a:extLst>
            <a:ext uri="{FF2B5EF4-FFF2-40B4-BE49-F238E27FC236}">
              <a16:creationId xmlns:a16="http://schemas.microsoft.com/office/drawing/2014/main" id="{B3968BAB-4912-4AB5-8C36-2796A1EE261F}"/>
            </a:ext>
          </a:extLst>
        </xdr:cNvPr>
        <xdr:cNvSpPr txBox="1"/>
      </xdr:nvSpPr>
      <xdr:spPr>
        <a:xfrm>
          <a:off x="21075727" y="10631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170197</xdr:rowOff>
    </xdr:from>
    <xdr:ext cx="469744" cy="259045"/>
    <xdr:sp macro="" textlink="">
      <xdr:nvSpPr>
        <xdr:cNvPr id="717" name="n_2aveValue【保健センター・保健所】&#10;一人当たり面積">
          <a:extLst>
            <a:ext uri="{FF2B5EF4-FFF2-40B4-BE49-F238E27FC236}">
              <a16:creationId xmlns:a16="http://schemas.microsoft.com/office/drawing/2014/main" id="{42EA03B6-4F95-4E2F-9582-8B625BAA2DA5}"/>
            </a:ext>
          </a:extLst>
        </xdr:cNvPr>
        <xdr:cNvSpPr txBox="1"/>
      </xdr:nvSpPr>
      <xdr:spPr>
        <a:xfrm>
          <a:off x="20199427" y="10628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2012</xdr:rowOff>
    </xdr:from>
    <xdr:ext cx="469744" cy="259045"/>
    <xdr:sp macro="" textlink="">
      <xdr:nvSpPr>
        <xdr:cNvPr id="718" name="n_3aveValue【保健センター・保健所】&#10;一人当たり面積">
          <a:extLst>
            <a:ext uri="{FF2B5EF4-FFF2-40B4-BE49-F238E27FC236}">
              <a16:creationId xmlns:a16="http://schemas.microsoft.com/office/drawing/2014/main" id="{2D15CAD1-DD5C-49EB-B0DB-B1168358E18C}"/>
            </a:ext>
          </a:extLst>
        </xdr:cNvPr>
        <xdr:cNvSpPr txBox="1"/>
      </xdr:nvSpPr>
      <xdr:spPr>
        <a:xfrm>
          <a:off x="19310427" y="10631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11810</xdr:rowOff>
    </xdr:from>
    <xdr:ext cx="469744" cy="259045"/>
    <xdr:sp macro="" textlink="">
      <xdr:nvSpPr>
        <xdr:cNvPr id="719" name="n_4aveValue【保健センター・保健所】&#10;一人当たり面積">
          <a:extLst>
            <a:ext uri="{FF2B5EF4-FFF2-40B4-BE49-F238E27FC236}">
              <a16:creationId xmlns:a16="http://schemas.microsoft.com/office/drawing/2014/main" id="{F13760AC-1D12-4654-9D98-9121A0A50D63}"/>
            </a:ext>
          </a:extLst>
        </xdr:cNvPr>
        <xdr:cNvSpPr txBox="1"/>
      </xdr:nvSpPr>
      <xdr:spPr>
        <a:xfrm>
          <a:off x="18421427" y="10641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58255</xdr:rowOff>
    </xdr:from>
    <xdr:ext cx="469744" cy="259045"/>
    <xdr:sp macro="" textlink="">
      <xdr:nvSpPr>
        <xdr:cNvPr id="720" name="n_1mainValue【保健センター・保健所】&#10;一人当たり面積">
          <a:extLst>
            <a:ext uri="{FF2B5EF4-FFF2-40B4-BE49-F238E27FC236}">
              <a16:creationId xmlns:a16="http://schemas.microsoft.com/office/drawing/2014/main" id="{CD6AB1C6-26F5-46D5-8249-F885B256FE4D}"/>
            </a:ext>
          </a:extLst>
        </xdr:cNvPr>
        <xdr:cNvSpPr txBox="1"/>
      </xdr:nvSpPr>
      <xdr:spPr>
        <a:xfrm>
          <a:off x="21075727" y="11031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58255</xdr:rowOff>
    </xdr:from>
    <xdr:ext cx="469744" cy="259045"/>
    <xdr:sp macro="" textlink="">
      <xdr:nvSpPr>
        <xdr:cNvPr id="721" name="n_2mainValue【保健センター・保健所】&#10;一人当たり面積">
          <a:extLst>
            <a:ext uri="{FF2B5EF4-FFF2-40B4-BE49-F238E27FC236}">
              <a16:creationId xmlns:a16="http://schemas.microsoft.com/office/drawing/2014/main" id="{8F3CFC17-C0B0-4C30-AA15-B8276B8AA4B1}"/>
            </a:ext>
          </a:extLst>
        </xdr:cNvPr>
        <xdr:cNvSpPr txBox="1"/>
      </xdr:nvSpPr>
      <xdr:spPr>
        <a:xfrm>
          <a:off x="20199427" y="11031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61521</xdr:rowOff>
    </xdr:from>
    <xdr:ext cx="469744" cy="259045"/>
    <xdr:sp macro="" textlink="">
      <xdr:nvSpPr>
        <xdr:cNvPr id="722" name="n_3mainValue【保健センター・保健所】&#10;一人当たり面積">
          <a:extLst>
            <a:ext uri="{FF2B5EF4-FFF2-40B4-BE49-F238E27FC236}">
              <a16:creationId xmlns:a16="http://schemas.microsoft.com/office/drawing/2014/main" id="{8B5B987D-B5D5-416B-A0A7-A98BC07E8531}"/>
            </a:ext>
          </a:extLst>
        </xdr:cNvPr>
        <xdr:cNvSpPr txBox="1"/>
      </xdr:nvSpPr>
      <xdr:spPr>
        <a:xfrm>
          <a:off x="19310427" y="11034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61521</xdr:rowOff>
    </xdr:from>
    <xdr:ext cx="469744" cy="259045"/>
    <xdr:sp macro="" textlink="">
      <xdr:nvSpPr>
        <xdr:cNvPr id="723" name="n_4mainValue【保健センター・保健所】&#10;一人当たり面積">
          <a:extLst>
            <a:ext uri="{FF2B5EF4-FFF2-40B4-BE49-F238E27FC236}">
              <a16:creationId xmlns:a16="http://schemas.microsoft.com/office/drawing/2014/main" id="{A40903E2-BB78-4A3C-A8F5-384CDF5D0836}"/>
            </a:ext>
          </a:extLst>
        </xdr:cNvPr>
        <xdr:cNvSpPr txBox="1"/>
      </xdr:nvSpPr>
      <xdr:spPr>
        <a:xfrm>
          <a:off x="18421427" y="11034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360CAC0C-DBC4-4BED-8FC6-0F0FE8975318}"/>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CFD2E957-C9DA-4EBA-A3C2-60693F77408A}"/>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7D20F909-EE1F-478F-BC34-ED9BB50FF9E5}"/>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138B7C1E-53AC-4B08-9A00-CC856F63FEB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7878CF9F-D75A-455B-A38F-9641367B4BBA}"/>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4DDCD92B-E2A1-4098-8014-8007A3DF59C2}"/>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B13EF34E-33AA-4F45-BA1B-C7884B5B10E5}"/>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FAD1636D-9116-45DF-9D9D-21B7F060D975}"/>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2" name="テキスト ボックス 731">
          <a:extLst>
            <a:ext uri="{FF2B5EF4-FFF2-40B4-BE49-F238E27FC236}">
              <a16:creationId xmlns:a16="http://schemas.microsoft.com/office/drawing/2014/main" id="{CC2FED05-093F-4AF3-BA44-18D29CF26435}"/>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a:extLst>
            <a:ext uri="{FF2B5EF4-FFF2-40B4-BE49-F238E27FC236}">
              <a16:creationId xmlns:a16="http://schemas.microsoft.com/office/drawing/2014/main" id="{30E490F5-D020-4C2D-B6CC-C2EFF15D2D6D}"/>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4" name="テキスト ボックス 733">
          <a:extLst>
            <a:ext uri="{FF2B5EF4-FFF2-40B4-BE49-F238E27FC236}">
              <a16:creationId xmlns:a16="http://schemas.microsoft.com/office/drawing/2014/main" id="{0236B112-F868-4A5A-BD38-C791051E44D9}"/>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5" name="直線コネクタ 734">
          <a:extLst>
            <a:ext uri="{FF2B5EF4-FFF2-40B4-BE49-F238E27FC236}">
              <a16:creationId xmlns:a16="http://schemas.microsoft.com/office/drawing/2014/main" id="{93F41B0B-791B-43D5-B80C-88F7B03010B3}"/>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6" name="テキスト ボックス 735">
          <a:extLst>
            <a:ext uri="{FF2B5EF4-FFF2-40B4-BE49-F238E27FC236}">
              <a16:creationId xmlns:a16="http://schemas.microsoft.com/office/drawing/2014/main" id="{5E730766-E9FE-48D9-8897-887366020F3B}"/>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7" name="直線コネクタ 736">
          <a:extLst>
            <a:ext uri="{FF2B5EF4-FFF2-40B4-BE49-F238E27FC236}">
              <a16:creationId xmlns:a16="http://schemas.microsoft.com/office/drawing/2014/main" id="{1AF16CEE-9CA6-46F2-87E5-E6219C385FB6}"/>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8" name="テキスト ボックス 737">
          <a:extLst>
            <a:ext uri="{FF2B5EF4-FFF2-40B4-BE49-F238E27FC236}">
              <a16:creationId xmlns:a16="http://schemas.microsoft.com/office/drawing/2014/main" id="{C555F14A-D4B0-4262-BB2E-7E520DDA724F}"/>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9" name="直線コネクタ 738">
          <a:extLst>
            <a:ext uri="{FF2B5EF4-FFF2-40B4-BE49-F238E27FC236}">
              <a16:creationId xmlns:a16="http://schemas.microsoft.com/office/drawing/2014/main" id="{3287F876-4F7C-47EF-AF16-E38AF158CCB4}"/>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0" name="テキスト ボックス 739">
          <a:extLst>
            <a:ext uri="{FF2B5EF4-FFF2-40B4-BE49-F238E27FC236}">
              <a16:creationId xmlns:a16="http://schemas.microsoft.com/office/drawing/2014/main" id="{30EB2429-337D-457F-85EF-1495D4BEA81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1" name="直線コネクタ 740">
          <a:extLst>
            <a:ext uri="{FF2B5EF4-FFF2-40B4-BE49-F238E27FC236}">
              <a16:creationId xmlns:a16="http://schemas.microsoft.com/office/drawing/2014/main" id="{68359CB6-CD23-4E24-B35E-17AC7866A496}"/>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2" name="テキスト ボックス 741">
          <a:extLst>
            <a:ext uri="{FF2B5EF4-FFF2-40B4-BE49-F238E27FC236}">
              <a16:creationId xmlns:a16="http://schemas.microsoft.com/office/drawing/2014/main" id="{BCAB9DEF-6676-425E-A47B-3584D1D223EC}"/>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3" name="直線コネクタ 742">
          <a:extLst>
            <a:ext uri="{FF2B5EF4-FFF2-40B4-BE49-F238E27FC236}">
              <a16:creationId xmlns:a16="http://schemas.microsoft.com/office/drawing/2014/main" id="{187E1FE8-E7A6-4438-B6DA-E9645AF19741}"/>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4" name="テキスト ボックス 743">
          <a:extLst>
            <a:ext uri="{FF2B5EF4-FFF2-40B4-BE49-F238E27FC236}">
              <a16:creationId xmlns:a16="http://schemas.microsoft.com/office/drawing/2014/main" id="{7371711E-C60D-48C8-800E-C644F757FF0B}"/>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a:extLst>
            <a:ext uri="{FF2B5EF4-FFF2-40B4-BE49-F238E27FC236}">
              <a16:creationId xmlns:a16="http://schemas.microsoft.com/office/drawing/2014/main" id="{53E03253-24BE-4048-85F0-F4F41FA53597}"/>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6" name="テキスト ボックス 745">
          <a:extLst>
            <a:ext uri="{FF2B5EF4-FFF2-40B4-BE49-F238E27FC236}">
              <a16:creationId xmlns:a16="http://schemas.microsoft.com/office/drawing/2014/main" id="{8C2BC117-9990-4BBC-8212-D64E0711B25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7" name="【消防施設】&#10;有形固定資産減価償却率グラフ枠">
          <a:extLst>
            <a:ext uri="{FF2B5EF4-FFF2-40B4-BE49-F238E27FC236}">
              <a16:creationId xmlns:a16="http://schemas.microsoft.com/office/drawing/2014/main" id="{08E5F91A-27B9-469C-B56C-BD731EFFF133}"/>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59055</xdr:rowOff>
    </xdr:from>
    <xdr:to>
      <xdr:col>85</xdr:col>
      <xdr:colOff>126364</xdr:colOff>
      <xdr:row>86</xdr:row>
      <xdr:rowOff>74295</xdr:rowOff>
    </xdr:to>
    <xdr:cxnSp macro="">
      <xdr:nvCxnSpPr>
        <xdr:cNvPr id="748" name="直線コネクタ 747">
          <a:extLst>
            <a:ext uri="{FF2B5EF4-FFF2-40B4-BE49-F238E27FC236}">
              <a16:creationId xmlns:a16="http://schemas.microsoft.com/office/drawing/2014/main" id="{AAA116C2-801D-4FBB-8A06-E2C8DC851D52}"/>
            </a:ext>
          </a:extLst>
        </xdr:cNvPr>
        <xdr:cNvCxnSpPr/>
      </xdr:nvCxnSpPr>
      <xdr:spPr>
        <a:xfrm flipV="1">
          <a:off x="16318864" y="13432155"/>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78122</xdr:rowOff>
    </xdr:from>
    <xdr:ext cx="405111" cy="259045"/>
    <xdr:sp macro="" textlink="">
      <xdr:nvSpPr>
        <xdr:cNvPr id="749" name="【消防施設】&#10;有形固定資産減価償却率最小値テキスト">
          <a:extLst>
            <a:ext uri="{FF2B5EF4-FFF2-40B4-BE49-F238E27FC236}">
              <a16:creationId xmlns:a16="http://schemas.microsoft.com/office/drawing/2014/main" id="{EAE1170E-DF68-4B4C-807A-52A9AF0139D8}"/>
            </a:ext>
          </a:extLst>
        </xdr:cNvPr>
        <xdr:cNvSpPr txBox="1"/>
      </xdr:nvSpPr>
      <xdr:spPr>
        <a:xfrm>
          <a:off x="16357600" y="1482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74295</xdr:rowOff>
    </xdr:from>
    <xdr:to>
      <xdr:col>86</xdr:col>
      <xdr:colOff>25400</xdr:colOff>
      <xdr:row>86</xdr:row>
      <xdr:rowOff>74295</xdr:rowOff>
    </xdr:to>
    <xdr:cxnSp macro="">
      <xdr:nvCxnSpPr>
        <xdr:cNvPr id="750" name="直線コネクタ 749">
          <a:extLst>
            <a:ext uri="{FF2B5EF4-FFF2-40B4-BE49-F238E27FC236}">
              <a16:creationId xmlns:a16="http://schemas.microsoft.com/office/drawing/2014/main" id="{27C0F2BA-5681-409C-B2E6-E3492E7DDB04}"/>
            </a:ext>
          </a:extLst>
        </xdr:cNvPr>
        <xdr:cNvCxnSpPr/>
      </xdr:nvCxnSpPr>
      <xdr:spPr>
        <a:xfrm>
          <a:off x="16230600" y="14818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5732</xdr:rowOff>
    </xdr:from>
    <xdr:ext cx="405111" cy="259045"/>
    <xdr:sp macro="" textlink="">
      <xdr:nvSpPr>
        <xdr:cNvPr id="751" name="【消防施設】&#10;有形固定資産減価償却率最大値テキスト">
          <a:extLst>
            <a:ext uri="{FF2B5EF4-FFF2-40B4-BE49-F238E27FC236}">
              <a16:creationId xmlns:a16="http://schemas.microsoft.com/office/drawing/2014/main" id="{AADD1E1F-8DA9-4E42-8BCA-5BBC8A1E583A}"/>
            </a:ext>
          </a:extLst>
        </xdr:cNvPr>
        <xdr:cNvSpPr txBox="1"/>
      </xdr:nvSpPr>
      <xdr:spPr>
        <a:xfrm>
          <a:off x="16357600" y="13207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59055</xdr:rowOff>
    </xdr:from>
    <xdr:to>
      <xdr:col>86</xdr:col>
      <xdr:colOff>25400</xdr:colOff>
      <xdr:row>78</xdr:row>
      <xdr:rowOff>59055</xdr:rowOff>
    </xdr:to>
    <xdr:cxnSp macro="">
      <xdr:nvCxnSpPr>
        <xdr:cNvPr id="752" name="直線コネクタ 751">
          <a:extLst>
            <a:ext uri="{FF2B5EF4-FFF2-40B4-BE49-F238E27FC236}">
              <a16:creationId xmlns:a16="http://schemas.microsoft.com/office/drawing/2014/main" id="{2467EC48-41D3-4216-AFF2-1D0D7DE2E434}"/>
            </a:ext>
          </a:extLst>
        </xdr:cNvPr>
        <xdr:cNvCxnSpPr/>
      </xdr:nvCxnSpPr>
      <xdr:spPr>
        <a:xfrm>
          <a:off x="16230600" y="13432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51452</xdr:rowOff>
    </xdr:from>
    <xdr:ext cx="405111" cy="259045"/>
    <xdr:sp macro="" textlink="">
      <xdr:nvSpPr>
        <xdr:cNvPr id="753" name="【消防施設】&#10;有形固定資産減価償却率平均値テキスト">
          <a:extLst>
            <a:ext uri="{FF2B5EF4-FFF2-40B4-BE49-F238E27FC236}">
              <a16:creationId xmlns:a16="http://schemas.microsoft.com/office/drawing/2014/main" id="{1EB6B3BC-BAB2-4DF6-B82C-D9BEABD92604}"/>
            </a:ext>
          </a:extLst>
        </xdr:cNvPr>
        <xdr:cNvSpPr txBox="1"/>
      </xdr:nvSpPr>
      <xdr:spPr>
        <a:xfrm>
          <a:off x="16357600" y="141103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73025</xdr:rowOff>
    </xdr:from>
    <xdr:to>
      <xdr:col>85</xdr:col>
      <xdr:colOff>177800</xdr:colOff>
      <xdr:row>83</xdr:row>
      <xdr:rowOff>3175</xdr:rowOff>
    </xdr:to>
    <xdr:sp macro="" textlink="">
      <xdr:nvSpPr>
        <xdr:cNvPr id="754" name="フローチャート: 判断 753">
          <a:extLst>
            <a:ext uri="{FF2B5EF4-FFF2-40B4-BE49-F238E27FC236}">
              <a16:creationId xmlns:a16="http://schemas.microsoft.com/office/drawing/2014/main" id="{0D77DB1D-9DA3-4E56-A6C7-08C4606AA3DC}"/>
            </a:ext>
          </a:extLst>
        </xdr:cNvPr>
        <xdr:cNvSpPr/>
      </xdr:nvSpPr>
      <xdr:spPr>
        <a:xfrm>
          <a:off x="16268700" y="1413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57786</xdr:rowOff>
    </xdr:from>
    <xdr:to>
      <xdr:col>81</xdr:col>
      <xdr:colOff>101600</xdr:colOff>
      <xdr:row>82</xdr:row>
      <xdr:rowOff>159386</xdr:rowOff>
    </xdr:to>
    <xdr:sp macro="" textlink="">
      <xdr:nvSpPr>
        <xdr:cNvPr id="755" name="フローチャート: 判断 754">
          <a:extLst>
            <a:ext uri="{FF2B5EF4-FFF2-40B4-BE49-F238E27FC236}">
              <a16:creationId xmlns:a16="http://schemas.microsoft.com/office/drawing/2014/main" id="{A918AD93-1241-4B7B-93CF-CACA929B64D7}"/>
            </a:ext>
          </a:extLst>
        </xdr:cNvPr>
        <xdr:cNvSpPr/>
      </xdr:nvSpPr>
      <xdr:spPr>
        <a:xfrm>
          <a:off x="15430500" y="14116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33020</xdr:rowOff>
    </xdr:from>
    <xdr:to>
      <xdr:col>76</xdr:col>
      <xdr:colOff>165100</xdr:colOff>
      <xdr:row>82</xdr:row>
      <xdr:rowOff>134620</xdr:rowOff>
    </xdr:to>
    <xdr:sp macro="" textlink="">
      <xdr:nvSpPr>
        <xdr:cNvPr id="756" name="フローチャート: 判断 755">
          <a:extLst>
            <a:ext uri="{FF2B5EF4-FFF2-40B4-BE49-F238E27FC236}">
              <a16:creationId xmlns:a16="http://schemas.microsoft.com/office/drawing/2014/main" id="{C516F8FB-2EC8-4DCD-8622-2DBF1B176091}"/>
            </a:ext>
          </a:extLst>
        </xdr:cNvPr>
        <xdr:cNvSpPr/>
      </xdr:nvSpPr>
      <xdr:spPr>
        <a:xfrm>
          <a:off x="14541500" y="140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158750</xdr:rowOff>
    </xdr:from>
    <xdr:to>
      <xdr:col>72</xdr:col>
      <xdr:colOff>38100</xdr:colOff>
      <xdr:row>82</xdr:row>
      <xdr:rowOff>88900</xdr:rowOff>
    </xdr:to>
    <xdr:sp macro="" textlink="">
      <xdr:nvSpPr>
        <xdr:cNvPr id="757" name="フローチャート: 判断 756">
          <a:extLst>
            <a:ext uri="{FF2B5EF4-FFF2-40B4-BE49-F238E27FC236}">
              <a16:creationId xmlns:a16="http://schemas.microsoft.com/office/drawing/2014/main" id="{1EEB076E-B4F2-4904-A7D3-E25CCB1F90FB}"/>
            </a:ext>
          </a:extLst>
        </xdr:cNvPr>
        <xdr:cNvSpPr/>
      </xdr:nvSpPr>
      <xdr:spPr>
        <a:xfrm>
          <a:off x="13652500" y="1404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153036</xdr:rowOff>
    </xdr:from>
    <xdr:to>
      <xdr:col>67</xdr:col>
      <xdr:colOff>101600</xdr:colOff>
      <xdr:row>82</xdr:row>
      <xdr:rowOff>83186</xdr:rowOff>
    </xdr:to>
    <xdr:sp macro="" textlink="">
      <xdr:nvSpPr>
        <xdr:cNvPr id="758" name="フローチャート: 判断 757">
          <a:extLst>
            <a:ext uri="{FF2B5EF4-FFF2-40B4-BE49-F238E27FC236}">
              <a16:creationId xmlns:a16="http://schemas.microsoft.com/office/drawing/2014/main" id="{D24F9022-A831-49C7-87D5-0C2C57309DA2}"/>
            </a:ext>
          </a:extLst>
        </xdr:cNvPr>
        <xdr:cNvSpPr/>
      </xdr:nvSpPr>
      <xdr:spPr>
        <a:xfrm>
          <a:off x="12763500" y="14040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252F5696-B236-4459-92CA-25DC80796491}"/>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04932177-8504-4F50-8746-664B4970F61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D3516EFB-D9BC-4B51-AABF-75618EFEF62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8FC20903-649D-4C22-9A5A-30C374CCB9E4}"/>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BE00F3BC-C60D-4821-9D55-38B0C851124B}"/>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38736</xdr:rowOff>
    </xdr:from>
    <xdr:to>
      <xdr:col>85</xdr:col>
      <xdr:colOff>177800</xdr:colOff>
      <xdr:row>82</xdr:row>
      <xdr:rowOff>140336</xdr:rowOff>
    </xdr:to>
    <xdr:sp macro="" textlink="">
      <xdr:nvSpPr>
        <xdr:cNvPr id="764" name="楕円 763">
          <a:extLst>
            <a:ext uri="{FF2B5EF4-FFF2-40B4-BE49-F238E27FC236}">
              <a16:creationId xmlns:a16="http://schemas.microsoft.com/office/drawing/2014/main" id="{B51D9235-2D67-4FD6-A2D8-D11C2BCDB6FF}"/>
            </a:ext>
          </a:extLst>
        </xdr:cNvPr>
        <xdr:cNvSpPr/>
      </xdr:nvSpPr>
      <xdr:spPr>
        <a:xfrm>
          <a:off x="16268700" y="14097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61613</xdr:rowOff>
    </xdr:from>
    <xdr:ext cx="405111" cy="259045"/>
    <xdr:sp macro="" textlink="">
      <xdr:nvSpPr>
        <xdr:cNvPr id="765" name="【消防施設】&#10;有形固定資産減価償却率該当値テキスト">
          <a:extLst>
            <a:ext uri="{FF2B5EF4-FFF2-40B4-BE49-F238E27FC236}">
              <a16:creationId xmlns:a16="http://schemas.microsoft.com/office/drawing/2014/main" id="{D712B2CE-E42E-4897-B2D9-3E0B825620E2}"/>
            </a:ext>
          </a:extLst>
        </xdr:cNvPr>
        <xdr:cNvSpPr txBox="1"/>
      </xdr:nvSpPr>
      <xdr:spPr>
        <a:xfrm>
          <a:off x="16357600" y="13949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636</xdr:rowOff>
    </xdr:from>
    <xdr:to>
      <xdr:col>81</xdr:col>
      <xdr:colOff>101600</xdr:colOff>
      <xdr:row>82</xdr:row>
      <xdr:rowOff>102236</xdr:rowOff>
    </xdr:to>
    <xdr:sp macro="" textlink="">
      <xdr:nvSpPr>
        <xdr:cNvPr id="766" name="楕円 765">
          <a:extLst>
            <a:ext uri="{FF2B5EF4-FFF2-40B4-BE49-F238E27FC236}">
              <a16:creationId xmlns:a16="http://schemas.microsoft.com/office/drawing/2014/main" id="{58625DA4-3326-434E-82CB-69E30A6B6010}"/>
            </a:ext>
          </a:extLst>
        </xdr:cNvPr>
        <xdr:cNvSpPr/>
      </xdr:nvSpPr>
      <xdr:spPr>
        <a:xfrm>
          <a:off x="15430500" y="14059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51436</xdr:rowOff>
    </xdr:from>
    <xdr:to>
      <xdr:col>85</xdr:col>
      <xdr:colOff>127000</xdr:colOff>
      <xdr:row>82</xdr:row>
      <xdr:rowOff>89536</xdr:rowOff>
    </xdr:to>
    <xdr:cxnSp macro="">
      <xdr:nvCxnSpPr>
        <xdr:cNvPr id="767" name="直線コネクタ 766">
          <a:extLst>
            <a:ext uri="{FF2B5EF4-FFF2-40B4-BE49-F238E27FC236}">
              <a16:creationId xmlns:a16="http://schemas.microsoft.com/office/drawing/2014/main" id="{061F4957-F488-453D-8718-C6F006A4CC28}"/>
            </a:ext>
          </a:extLst>
        </xdr:cNvPr>
        <xdr:cNvCxnSpPr/>
      </xdr:nvCxnSpPr>
      <xdr:spPr>
        <a:xfrm>
          <a:off x="15481300" y="14110336"/>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137795</xdr:rowOff>
    </xdr:from>
    <xdr:to>
      <xdr:col>76</xdr:col>
      <xdr:colOff>165100</xdr:colOff>
      <xdr:row>82</xdr:row>
      <xdr:rowOff>67945</xdr:rowOff>
    </xdr:to>
    <xdr:sp macro="" textlink="">
      <xdr:nvSpPr>
        <xdr:cNvPr id="768" name="楕円 767">
          <a:extLst>
            <a:ext uri="{FF2B5EF4-FFF2-40B4-BE49-F238E27FC236}">
              <a16:creationId xmlns:a16="http://schemas.microsoft.com/office/drawing/2014/main" id="{ED2C6B21-6726-4E13-8ED8-66ABB2BD5D1A}"/>
            </a:ext>
          </a:extLst>
        </xdr:cNvPr>
        <xdr:cNvSpPr/>
      </xdr:nvSpPr>
      <xdr:spPr>
        <a:xfrm>
          <a:off x="14541500" y="1402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17145</xdr:rowOff>
    </xdr:from>
    <xdr:to>
      <xdr:col>81</xdr:col>
      <xdr:colOff>50800</xdr:colOff>
      <xdr:row>82</xdr:row>
      <xdr:rowOff>51436</xdr:rowOff>
    </xdr:to>
    <xdr:cxnSp macro="">
      <xdr:nvCxnSpPr>
        <xdr:cNvPr id="769" name="直線コネクタ 768">
          <a:extLst>
            <a:ext uri="{FF2B5EF4-FFF2-40B4-BE49-F238E27FC236}">
              <a16:creationId xmlns:a16="http://schemas.microsoft.com/office/drawing/2014/main" id="{D878063B-FEDA-4F04-89A6-83177E3A055B}"/>
            </a:ext>
          </a:extLst>
        </xdr:cNvPr>
        <xdr:cNvCxnSpPr/>
      </xdr:nvCxnSpPr>
      <xdr:spPr>
        <a:xfrm>
          <a:off x="14592300" y="14076045"/>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95886</xdr:rowOff>
    </xdr:from>
    <xdr:to>
      <xdr:col>72</xdr:col>
      <xdr:colOff>38100</xdr:colOff>
      <xdr:row>82</xdr:row>
      <xdr:rowOff>26036</xdr:rowOff>
    </xdr:to>
    <xdr:sp macro="" textlink="">
      <xdr:nvSpPr>
        <xdr:cNvPr id="770" name="楕円 769">
          <a:extLst>
            <a:ext uri="{FF2B5EF4-FFF2-40B4-BE49-F238E27FC236}">
              <a16:creationId xmlns:a16="http://schemas.microsoft.com/office/drawing/2014/main" id="{66E67EC4-8E10-4CA6-B6F2-29E46F7A2005}"/>
            </a:ext>
          </a:extLst>
        </xdr:cNvPr>
        <xdr:cNvSpPr/>
      </xdr:nvSpPr>
      <xdr:spPr>
        <a:xfrm>
          <a:off x="13652500" y="13983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146686</xdr:rowOff>
    </xdr:from>
    <xdr:to>
      <xdr:col>76</xdr:col>
      <xdr:colOff>114300</xdr:colOff>
      <xdr:row>82</xdr:row>
      <xdr:rowOff>17145</xdr:rowOff>
    </xdr:to>
    <xdr:cxnSp macro="">
      <xdr:nvCxnSpPr>
        <xdr:cNvPr id="771" name="直線コネクタ 770">
          <a:extLst>
            <a:ext uri="{FF2B5EF4-FFF2-40B4-BE49-F238E27FC236}">
              <a16:creationId xmlns:a16="http://schemas.microsoft.com/office/drawing/2014/main" id="{183B29BB-29B2-4078-8A0D-B7DF6282BA5F}"/>
            </a:ext>
          </a:extLst>
        </xdr:cNvPr>
        <xdr:cNvCxnSpPr/>
      </xdr:nvCxnSpPr>
      <xdr:spPr>
        <a:xfrm>
          <a:off x="13703300" y="14034136"/>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53975</xdr:rowOff>
    </xdr:from>
    <xdr:to>
      <xdr:col>67</xdr:col>
      <xdr:colOff>101600</xdr:colOff>
      <xdr:row>81</xdr:row>
      <xdr:rowOff>155575</xdr:rowOff>
    </xdr:to>
    <xdr:sp macro="" textlink="">
      <xdr:nvSpPr>
        <xdr:cNvPr id="772" name="楕円 771">
          <a:extLst>
            <a:ext uri="{FF2B5EF4-FFF2-40B4-BE49-F238E27FC236}">
              <a16:creationId xmlns:a16="http://schemas.microsoft.com/office/drawing/2014/main" id="{FC4A1435-E66C-4307-8D76-4CBA200A891E}"/>
            </a:ext>
          </a:extLst>
        </xdr:cNvPr>
        <xdr:cNvSpPr/>
      </xdr:nvSpPr>
      <xdr:spPr>
        <a:xfrm>
          <a:off x="12763500" y="13941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104775</xdr:rowOff>
    </xdr:from>
    <xdr:to>
      <xdr:col>71</xdr:col>
      <xdr:colOff>177800</xdr:colOff>
      <xdr:row>81</xdr:row>
      <xdr:rowOff>146686</xdr:rowOff>
    </xdr:to>
    <xdr:cxnSp macro="">
      <xdr:nvCxnSpPr>
        <xdr:cNvPr id="773" name="直線コネクタ 772">
          <a:extLst>
            <a:ext uri="{FF2B5EF4-FFF2-40B4-BE49-F238E27FC236}">
              <a16:creationId xmlns:a16="http://schemas.microsoft.com/office/drawing/2014/main" id="{5254D46D-F9B2-4F17-A760-7767478BC5CE}"/>
            </a:ext>
          </a:extLst>
        </xdr:cNvPr>
        <xdr:cNvCxnSpPr/>
      </xdr:nvCxnSpPr>
      <xdr:spPr>
        <a:xfrm>
          <a:off x="12814300" y="13992225"/>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150513</xdr:rowOff>
    </xdr:from>
    <xdr:ext cx="405111" cy="259045"/>
    <xdr:sp macro="" textlink="">
      <xdr:nvSpPr>
        <xdr:cNvPr id="774" name="n_1aveValue【消防施設】&#10;有形固定資産減価償却率">
          <a:extLst>
            <a:ext uri="{FF2B5EF4-FFF2-40B4-BE49-F238E27FC236}">
              <a16:creationId xmlns:a16="http://schemas.microsoft.com/office/drawing/2014/main" id="{558710B6-FCF6-45CE-86E4-8624AC47519A}"/>
            </a:ext>
          </a:extLst>
        </xdr:cNvPr>
        <xdr:cNvSpPr txBox="1"/>
      </xdr:nvSpPr>
      <xdr:spPr>
        <a:xfrm>
          <a:off x="15266044" y="14209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125747</xdr:rowOff>
    </xdr:from>
    <xdr:ext cx="405111" cy="259045"/>
    <xdr:sp macro="" textlink="">
      <xdr:nvSpPr>
        <xdr:cNvPr id="775" name="n_2aveValue【消防施設】&#10;有形固定資産減価償却率">
          <a:extLst>
            <a:ext uri="{FF2B5EF4-FFF2-40B4-BE49-F238E27FC236}">
              <a16:creationId xmlns:a16="http://schemas.microsoft.com/office/drawing/2014/main" id="{3FA8852A-AEB8-4526-A402-472083DDE5A8}"/>
            </a:ext>
          </a:extLst>
        </xdr:cNvPr>
        <xdr:cNvSpPr txBox="1"/>
      </xdr:nvSpPr>
      <xdr:spPr>
        <a:xfrm>
          <a:off x="14389744" y="1418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80027</xdr:rowOff>
    </xdr:from>
    <xdr:ext cx="405111" cy="259045"/>
    <xdr:sp macro="" textlink="">
      <xdr:nvSpPr>
        <xdr:cNvPr id="776" name="n_3aveValue【消防施設】&#10;有形固定資産減価償却率">
          <a:extLst>
            <a:ext uri="{FF2B5EF4-FFF2-40B4-BE49-F238E27FC236}">
              <a16:creationId xmlns:a16="http://schemas.microsoft.com/office/drawing/2014/main" id="{5E0C84AA-C4C6-4355-BFFA-E289F0350AC7}"/>
            </a:ext>
          </a:extLst>
        </xdr:cNvPr>
        <xdr:cNvSpPr txBox="1"/>
      </xdr:nvSpPr>
      <xdr:spPr>
        <a:xfrm>
          <a:off x="13500744" y="1413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74313</xdr:rowOff>
    </xdr:from>
    <xdr:ext cx="405111" cy="259045"/>
    <xdr:sp macro="" textlink="">
      <xdr:nvSpPr>
        <xdr:cNvPr id="777" name="n_4aveValue【消防施設】&#10;有形固定資産減価償却率">
          <a:extLst>
            <a:ext uri="{FF2B5EF4-FFF2-40B4-BE49-F238E27FC236}">
              <a16:creationId xmlns:a16="http://schemas.microsoft.com/office/drawing/2014/main" id="{91B6C24F-3243-4756-91EE-D2C4B2BF4AC1}"/>
            </a:ext>
          </a:extLst>
        </xdr:cNvPr>
        <xdr:cNvSpPr txBox="1"/>
      </xdr:nvSpPr>
      <xdr:spPr>
        <a:xfrm>
          <a:off x="12611744" y="14133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118763</xdr:rowOff>
    </xdr:from>
    <xdr:ext cx="405111" cy="259045"/>
    <xdr:sp macro="" textlink="">
      <xdr:nvSpPr>
        <xdr:cNvPr id="778" name="n_1mainValue【消防施設】&#10;有形固定資産減価償却率">
          <a:extLst>
            <a:ext uri="{FF2B5EF4-FFF2-40B4-BE49-F238E27FC236}">
              <a16:creationId xmlns:a16="http://schemas.microsoft.com/office/drawing/2014/main" id="{69456B45-23A7-4132-AC26-4BF298C088C7}"/>
            </a:ext>
          </a:extLst>
        </xdr:cNvPr>
        <xdr:cNvSpPr txBox="1"/>
      </xdr:nvSpPr>
      <xdr:spPr>
        <a:xfrm>
          <a:off x="15266044" y="13834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84472</xdr:rowOff>
    </xdr:from>
    <xdr:ext cx="405111" cy="259045"/>
    <xdr:sp macro="" textlink="">
      <xdr:nvSpPr>
        <xdr:cNvPr id="779" name="n_2mainValue【消防施設】&#10;有形固定資産減価償却率">
          <a:extLst>
            <a:ext uri="{FF2B5EF4-FFF2-40B4-BE49-F238E27FC236}">
              <a16:creationId xmlns:a16="http://schemas.microsoft.com/office/drawing/2014/main" id="{1CE3625C-BF4D-4C65-95D4-EB7BBDBFB40A}"/>
            </a:ext>
          </a:extLst>
        </xdr:cNvPr>
        <xdr:cNvSpPr txBox="1"/>
      </xdr:nvSpPr>
      <xdr:spPr>
        <a:xfrm>
          <a:off x="14389744" y="1380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42563</xdr:rowOff>
    </xdr:from>
    <xdr:ext cx="405111" cy="259045"/>
    <xdr:sp macro="" textlink="">
      <xdr:nvSpPr>
        <xdr:cNvPr id="780" name="n_3mainValue【消防施設】&#10;有形固定資産減価償却率">
          <a:extLst>
            <a:ext uri="{FF2B5EF4-FFF2-40B4-BE49-F238E27FC236}">
              <a16:creationId xmlns:a16="http://schemas.microsoft.com/office/drawing/2014/main" id="{94037FDA-139B-484C-A385-AF0FA3804A2B}"/>
            </a:ext>
          </a:extLst>
        </xdr:cNvPr>
        <xdr:cNvSpPr txBox="1"/>
      </xdr:nvSpPr>
      <xdr:spPr>
        <a:xfrm>
          <a:off x="13500744" y="13758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652</xdr:rowOff>
    </xdr:from>
    <xdr:ext cx="405111" cy="259045"/>
    <xdr:sp macro="" textlink="">
      <xdr:nvSpPr>
        <xdr:cNvPr id="781" name="n_4mainValue【消防施設】&#10;有形固定資産減価償却率">
          <a:extLst>
            <a:ext uri="{FF2B5EF4-FFF2-40B4-BE49-F238E27FC236}">
              <a16:creationId xmlns:a16="http://schemas.microsoft.com/office/drawing/2014/main" id="{87F313D8-9224-4489-9688-5FEC82FC7B44}"/>
            </a:ext>
          </a:extLst>
        </xdr:cNvPr>
        <xdr:cNvSpPr txBox="1"/>
      </xdr:nvSpPr>
      <xdr:spPr>
        <a:xfrm>
          <a:off x="12611744" y="1371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40F3233D-56B1-4289-8605-937E0A605C1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6F149771-C93F-4282-93CC-00F46320038F}"/>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81B44EAF-E73A-4A9B-8AEF-AB7FDABAC273}"/>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6EB8F731-2418-4A27-AA94-9B88A966FD94}"/>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7578BFF3-1F63-4841-8CE6-F393012502AE}"/>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052DB93F-C285-4C89-9031-6D6654631915}"/>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E3A8EFAA-5CE9-45A2-9403-DDCF05D63F64}"/>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2C15CD54-1780-4AFE-A21D-D5B5F66B7CFD}"/>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a:extLst>
            <a:ext uri="{FF2B5EF4-FFF2-40B4-BE49-F238E27FC236}">
              <a16:creationId xmlns:a16="http://schemas.microsoft.com/office/drawing/2014/main" id="{8A626614-CD04-422E-BD90-782429A0A6F5}"/>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16C1D4B4-8ABD-4275-8CDA-9B4FCF9D2CEA}"/>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92" name="直線コネクタ 791">
          <a:extLst>
            <a:ext uri="{FF2B5EF4-FFF2-40B4-BE49-F238E27FC236}">
              <a16:creationId xmlns:a16="http://schemas.microsoft.com/office/drawing/2014/main" id="{71465E24-820C-4E5B-9883-513B639844D6}"/>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3" name="テキスト ボックス 792">
          <a:extLst>
            <a:ext uri="{FF2B5EF4-FFF2-40B4-BE49-F238E27FC236}">
              <a16:creationId xmlns:a16="http://schemas.microsoft.com/office/drawing/2014/main" id="{27C1AB8D-D94C-42F9-AE49-6006E8AC85C9}"/>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4" name="直線コネクタ 793">
          <a:extLst>
            <a:ext uri="{FF2B5EF4-FFF2-40B4-BE49-F238E27FC236}">
              <a16:creationId xmlns:a16="http://schemas.microsoft.com/office/drawing/2014/main" id="{7DBFDA26-8728-48EC-957E-41F5095D79AE}"/>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5" name="テキスト ボックス 794">
          <a:extLst>
            <a:ext uri="{FF2B5EF4-FFF2-40B4-BE49-F238E27FC236}">
              <a16:creationId xmlns:a16="http://schemas.microsoft.com/office/drawing/2014/main" id="{964B3DAB-3D20-484F-ADFF-4317AC06D09C}"/>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6" name="直線コネクタ 795">
          <a:extLst>
            <a:ext uri="{FF2B5EF4-FFF2-40B4-BE49-F238E27FC236}">
              <a16:creationId xmlns:a16="http://schemas.microsoft.com/office/drawing/2014/main" id="{4731062A-77F9-4632-A8F4-CE06BAB95813}"/>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7" name="テキスト ボックス 796">
          <a:extLst>
            <a:ext uri="{FF2B5EF4-FFF2-40B4-BE49-F238E27FC236}">
              <a16:creationId xmlns:a16="http://schemas.microsoft.com/office/drawing/2014/main" id="{F0CD7B9D-535D-444A-B13E-20ACF535CB24}"/>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8" name="直線コネクタ 797">
          <a:extLst>
            <a:ext uri="{FF2B5EF4-FFF2-40B4-BE49-F238E27FC236}">
              <a16:creationId xmlns:a16="http://schemas.microsoft.com/office/drawing/2014/main" id="{37649DD7-AC3B-4151-BD0F-C008A6CFF993}"/>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9" name="テキスト ボックス 798">
          <a:extLst>
            <a:ext uri="{FF2B5EF4-FFF2-40B4-BE49-F238E27FC236}">
              <a16:creationId xmlns:a16="http://schemas.microsoft.com/office/drawing/2014/main" id="{E82E6D3E-CEAF-4D38-A649-ABC37F4FF82C}"/>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800" name="直線コネクタ 799">
          <a:extLst>
            <a:ext uri="{FF2B5EF4-FFF2-40B4-BE49-F238E27FC236}">
              <a16:creationId xmlns:a16="http://schemas.microsoft.com/office/drawing/2014/main" id="{F912AE69-F47B-4F2E-832D-63966459850E}"/>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01" name="テキスト ボックス 800">
          <a:extLst>
            <a:ext uri="{FF2B5EF4-FFF2-40B4-BE49-F238E27FC236}">
              <a16:creationId xmlns:a16="http://schemas.microsoft.com/office/drawing/2014/main" id="{DF236D77-1D77-40BE-8E65-6EF02691FA91}"/>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02" name="直線コネクタ 801">
          <a:extLst>
            <a:ext uri="{FF2B5EF4-FFF2-40B4-BE49-F238E27FC236}">
              <a16:creationId xmlns:a16="http://schemas.microsoft.com/office/drawing/2014/main" id="{C33CAC1A-E741-4647-AF80-571FC8EE5A9B}"/>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3" name="テキスト ボックス 802">
          <a:extLst>
            <a:ext uri="{FF2B5EF4-FFF2-40B4-BE49-F238E27FC236}">
              <a16:creationId xmlns:a16="http://schemas.microsoft.com/office/drawing/2014/main" id="{E35B993C-77F5-47D7-9BD6-D604D3DEFD2A}"/>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253FFBD8-1DF0-4596-B2F9-9F5C8CF707EA}"/>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a:extLst>
            <a:ext uri="{FF2B5EF4-FFF2-40B4-BE49-F238E27FC236}">
              <a16:creationId xmlns:a16="http://schemas.microsoft.com/office/drawing/2014/main" id="{CE89E652-5F63-4E14-88A5-B50E641D6CDB}"/>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a:extLst>
            <a:ext uri="{FF2B5EF4-FFF2-40B4-BE49-F238E27FC236}">
              <a16:creationId xmlns:a16="http://schemas.microsoft.com/office/drawing/2014/main" id="{AAE46A07-C33B-45D5-90C6-56F891B3D09E}"/>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40277</xdr:rowOff>
    </xdr:from>
    <xdr:to>
      <xdr:col>116</xdr:col>
      <xdr:colOff>62864</xdr:colOff>
      <xdr:row>86</xdr:row>
      <xdr:rowOff>148045</xdr:rowOff>
    </xdr:to>
    <xdr:cxnSp macro="">
      <xdr:nvCxnSpPr>
        <xdr:cNvPr id="807" name="直線コネクタ 806">
          <a:extLst>
            <a:ext uri="{FF2B5EF4-FFF2-40B4-BE49-F238E27FC236}">
              <a16:creationId xmlns:a16="http://schemas.microsoft.com/office/drawing/2014/main" id="{758D85DA-D44B-4990-B0F3-8A49D3C8A9A1}"/>
            </a:ext>
          </a:extLst>
        </xdr:cNvPr>
        <xdr:cNvCxnSpPr/>
      </xdr:nvCxnSpPr>
      <xdr:spPr>
        <a:xfrm flipV="1">
          <a:off x="22160864" y="13413377"/>
          <a:ext cx="0" cy="147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151872</xdr:rowOff>
    </xdr:from>
    <xdr:ext cx="469744" cy="259045"/>
    <xdr:sp macro="" textlink="">
      <xdr:nvSpPr>
        <xdr:cNvPr id="808" name="【消防施設】&#10;一人当たり面積最小値テキスト">
          <a:extLst>
            <a:ext uri="{FF2B5EF4-FFF2-40B4-BE49-F238E27FC236}">
              <a16:creationId xmlns:a16="http://schemas.microsoft.com/office/drawing/2014/main" id="{8A588B6A-9CA7-450C-AF25-CDE0F675DD43}"/>
            </a:ext>
          </a:extLst>
        </xdr:cNvPr>
        <xdr:cNvSpPr txBox="1"/>
      </xdr:nvSpPr>
      <xdr:spPr>
        <a:xfrm>
          <a:off x="22199600" y="1489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148045</xdr:rowOff>
    </xdr:from>
    <xdr:to>
      <xdr:col>116</xdr:col>
      <xdr:colOff>152400</xdr:colOff>
      <xdr:row>86</xdr:row>
      <xdr:rowOff>148045</xdr:rowOff>
    </xdr:to>
    <xdr:cxnSp macro="">
      <xdr:nvCxnSpPr>
        <xdr:cNvPr id="809" name="直線コネクタ 808">
          <a:extLst>
            <a:ext uri="{FF2B5EF4-FFF2-40B4-BE49-F238E27FC236}">
              <a16:creationId xmlns:a16="http://schemas.microsoft.com/office/drawing/2014/main" id="{A601E7DA-ED0C-49D1-8B86-2E8B27D69639}"/>
            </a:ext>
          </a:extLst>
        </xdr:cNvPr>
        <xdr:cNvCxnSpPr/>
      </xdr:nvCxnSpPr>
      <xdr:spPr>
        <a:xfrm>
          <a:off x="22072600" y="14892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158404</xdr:rowOff>
    </xdr:from>
    <xdr:ext cx="469744" cy="259045"/>
    <xdr:sp macro="" textlink="">
      <xdr:nvSpPr>
        <xdr:cNvPr id="810" name="【消防施設】&#10;一人当たり面積最大値テキスト">
          <a:extLst>
            <a:ext uri="{FF2B5EF4-FFF2-40B4-BE49-F238E27FC236}">
              <a16:creationId xmlns:a16="http://schemas.microsoft.com/office/drawing/2014/main" id="{38E83913-28B7-4F6C-87DB-2B2F91B8834A}"/>
            </a:ext>
          </a:extLst>
        </xdr:cNvPr>
        <xdr:cNvSpPr txBox="1"/>
      </xdr:nvSpPr>
      <xdr:spPr>
        <a:xfrm>
          <a:off x="22199600" y="13188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40277</xdr:rowOff>
    </xdr:from>
    <xdr:to>
      <xdr:col>116</xdr:col>
      <xdr:colOff>152400</xdr:colOff>
      <xdr:row>78</xdr:row>
      <xdr:rowOff>40277</xdr:rowOff>
    </xdr:to>
    <xdr:cxnSp macro="">
      <xdr:nvCxnSpPr>
        <xdr:cNvPr id="811" name="直線コネクタ 810">
          <a:extLst>
            <a:ext uri="{FF2B5EF4-FFF2-40B4-BE49-F238E27FC236}">
              <a16:creationId xmlns:a16="http://schemas.microsoft.com/office/drawing/2014/main" id="{43AF5012-0783-4B75-A6C2-8398DE66F562}"/>
            </a:ext>
          </a:extLst>
        </xdr:cNvPr>
        <xdr:cNvCxnSpPr/>
      </xdr:nvCxnSpPr>
      <xdr:spPr>
        <a:xfrm>
          <a:off x="22072600" y="13413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170741</xdr:rowOff>
    </xdr:from>
    <xdr:ext cx="469744" cy="259045"/>
    <xdr:sp macro="" textlink="">
      <xdr:nvSpPr>
        <xdr:cNvPr id="812" name="【消防施設】&#10;一人当たり面積平均値テキスト">
          <a:extLst>
            <a:ext uri="{FF2B5EF4-FFF2-40B4-BE49-F238E27FC236}">
              <a16:creationId xmlns:a16="http://schemas.microsoft.com/office/drawing/2014/main" id="{4E68DA4C-ED67-49FF-BEE6-1564AE987997}"/>
            </a:ext>
          </a:extLst>
        </xdr:cNvPr>
        <xdr:cNvSpPr txBox="1"/>
      </xdr:nvSpPr>
      <xdr:spPr>
        <a:xfrm>
          <a:off x="22199600" y="145725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147864</xdr:rowOff>
    </xdr:from>
    <xdr:to>
      <xdr:col>116</xdr:col>
      <xdr:colOff>114300</xdr:colOff>
      <xdr:row>86</xdr:row>
      <xdr:rowOff>78014</xdr:rowOff>
    </xdr:to>
    <xdr:sp macro="" textlink="">
      <xdr:nvSpPr>
        <xdr:cNvPr id="813" name="フローチャート: 判断 812">
          <a:extLst>
            <a:ext uri="{FF2B5EF4-FFF2-40B4-BE49-F238E27FC236}">
              <a16:creationId xmlns:a16="http://schemas.microsoft.com/office/drawing/2014/main" id="{A7ADE0ED-89E4-44BD-AED1-53F817773895}"/>
            </a:ext>
          </a:extLst>
        </xdr:cNvPr>
        <xdr:cNvSpPr/>
      </xdr:nvSpPr>
      <xdr:spPr>
        <a:xfrm>
          <a:off x="22110700" y="1472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151130</xdr:rowOff>
    </xdr:from>
    <xdr:to>
      <xdr:col>112</xdr:col>
      <xdr:colOff>38100</xdr:colOff>
      <xdr:row>86</xdr:row>
      <xdr:rowOff>81280</xdr:rowOff>
    </xdr:to>
    <xdr:sp macro="" textlink="">
      <xdr:nvSpPr>
        <xdr:cNvPr id="814" name="フローチャート: 判断 813">
          <a:extLst>
            <a:ext uri="{FF2B5EF4-FFF2-40B4-BE49-F238E27FC236}">
              <a16:creationId xmlns:a16="http://schemas.microsoft.com/office/drawing/2014/main" id="{D55F422E-7D12-4710-BE5A-5EE6B03E90BD}"/>
            </a:ext>
          </a:extLst>
        </xdr:cNvPr>
        <xdr:cNvSpPr/>
      </xdr:nvSpPr>
      <xdr:spPr>
        <a:xfrm>
          <a:off x="21272500" y="1472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153307</xdr:rowOff>
    </xdr:from>
    <xdr:to>
      <xdr:col>107</xdr:col>
      <xdr:colOff>101600</xdr:colOff>
      <xdr:row>86</xdr:row>
      <xdr:rowOff>83457</xdr:rowOff>
    </xdr:to>
    <xdr:sp macro="" textlink="">
      <xdr:nvSpPr>
        <xdr:cNvPr id="815" name="フローチャート: 判断 814">
          <a:extLst>
            <a:ext uri="{FF2B5EF4-FFF2-40B4-BE49-F238E27FC236}">
              <a16:creationId xmlns:a16="http://schemas.microsoft.com/office/drawing/2014/main" id="{4408B403-D923-49EA-BF4F-C08007953E74}"/>
            </a:ext>
          </a:extLst>
        </xdr:cNvPr>
        <xdr:cNvSpPr/>
      </xdr:nvSpPr>
      <xdr:spPr>
        <a:xfrm>
          <a:off x="20383500" y="1472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148952</xdr:rowOff>
    </xdr:from>
    <xdr:to>
      <xdr:col>102</xdr:col>
      <xdr:colOff>165100</xdr:colOff>
      <xdr:row>86</xdr:row>
      <xdr:rowOff>79102</xdr:rowOff>
    </xdr:to>
    <xdr:sp macro="" textlink="">
      <xdr:nvSpPr>
        <xdr:cNvPr id="816" name="フローチャート: 判断 815">
          <a:extLst>
            <a:ext uri="{FF2B5EF4-FFF2-40B4-BE49-F238E27FC236}">
              <a16:creationId xmlns:a16="http://schemas.microsoft.com/office/drawing/2014/main" id="{8E50CC45-1A56-4B33-8DFA-4639527FB74E}"/>
            </a:ext>
          </a:extLst>
        </xdr:cNvPr>
        <xdr:cNvSpPr/>
      </xdr:nvSpPr>
      <xdr:spPr>
        <a:xfrm>
          <a:off x="19494500" y="14722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157662</xdr:rowOff>
    </xdr:from>
    <xdr:to>
      <xdr:col>98</xdr:col>
      <xdr:colOff>38100</xdr:colOff>
      <xdr:row>86</xdr:row>
      <xdr:rowOff>87812</xdr:rowOff>
    </xdr:to>
    <xdr:sp macro="" textlink="">
      <xdr:nvSpPr>
        <xdr:cNvPr id="817" name="フローチャート: 判断 816">
          <a:extLst>
            <a:ext uri="{FF2B5EF4-FFF2-40B4-BE49-F238E27FC236}">
              <a16:creationId xmlns:a16="http://schemas.microsoft.com/office/drawing/2014/main" id="{923B6746-155C-43ED-8195-67EB934758DF}"/>
            </a:ext>
          </a:extLst>
        </xdr:cNvPr>
        <xdr:cNvSpPr/>
      </xdr:nvSpPr>
      <xdr:spPr>
        <a:xfrm>
          <a:off x="18605500" y="14730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B4BC64A7-2969-421A-9CCE-77DB7686E8C5}"/>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40BBF0A8-9AD6-45A8-85E5-DDBB50D3CFFC}"/>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D7DABD8E-AA2F-473F-AA24-BEE621096C28}"/>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BBC4BC38-EE6E-4FD6-96CE-7CB4FD2066EA}"/>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2FF24FB2-A493-4E25-A438-477ED6FA2C9A}"/>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4718</xdr:rowOff>
    </xdr:from>
    <xdr:to>
      <xdr:col>116</xdr:col>
      <xdr:colOff>114300</xdr:colOff>
      <xdr:row>86</xdr:row>
      <xdr:rowOff>106318</xdr:rowOff>
    </xdr:to>
    <xdr:sp macro="" textlink="">
      <xdr:nvSpPr>
        <xdr:cNvPr id="823" name="楕円 822">
          <a:extLst>
            <a:ext uri="{FF2B5EF4-FFF2-40B4-BE49-F238E27FC236}">
              <a16:creationId xmlns:a16="http://schemas.microsoft.com/office/drawing/2014/main" id="{CF96DF70-D29F-4EAB-962F-8C901C1D434B}"/>
            </a:ext>
          </a:extLst>
        </xdr:cNvPr>
        <xdr:cNvSpPr/>
      </xdr:nvSpPr>
      <xdr:spPr>
        <a:xfrm>
          <a:off x="22110700" y="14749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126292</xdr:rowOff>
    </xdr:from>
    <xdr:ext cx="469744" cy="259045"/>
    <xdr:sp macro="" textlink="">
      <xdr:nvSpPr>
        <xdr:cNvPr id="824" name="【消防施設】&#10;一人当たり面積該当値テキスト">
          <a:extLst>
            <a:ext uri="{FF2B5EF4-FFF2-40B4-BE49-F238E27FC236}">
              <a16:creationId xmlns:a16="http://schemas.microsoft.com/office/drawing/2014/main" id="{96355853-19D0-426F-A3DE-F42DBF5D2F2E}"/>
            </a:ext>
          </a:extLst>
        </xdr:cNvPr>
        <xdr:cNvSpPr txBox="1"/>
      </xdr:nvSpPr>
      <xdr:spPr>
        <a:xfrm>
          <a:off x="22199600" y="14699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6894</xdr:rowOff>
    </xdr:from>
    <xdr:to>
      <xdr:col>112</xdr:col>
      <xdr:colOff>38100</xdr:colOff>
      <xdr:row>86</xdr:row>
      <xdr:rowOff>108494</xdr:rowOff>
    </xdr:to>
    <xdr:sp macro="" textlink="">
      <xdr:nvSpPr>
        <xdr:cNvPr id="825" name="楕円 824">
          <a:extLst>
            <a:ext uri="{FF2B5EF4-FFF2-40B4-BE49-F238E27FC236}">
              <a16:creationId xmlns:a16="http://schemas.microsoft.com/office/drawing/2014/main" id="{B5BF720D-78EC-4E29-8856-2EC60585790F}"/>
            </a:ext>
          </a:extLst>
        </xdr:cNvPr>
        <xdr:cNvSpPr/>
      </xdr:nvSpPr>
      <xdr:spPr>
        <a:xfrm>
          <a:off x="21272500" y="1475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55518</xdr:rowOff>
    </xdr:from>
    <xdr:to>
      <xdr:col>116</xdr:col>
      <xdr:colOff>63500</xdr:colOff>
      <xdr:row>86</xdr:row>
      <xdr:rowOff>57694</xdr:rowOff>
    </xdr:to>
    <xdr:cxnSp macro="">
      <xdr:nvCxnSpPr>
        <xdr:cNvPr id="826" name="直線コネクタ 825">
          <a:extLst>
            <a:ext uri="{FF2B5EF4-FFF2-40B4-BE49-F238E27FC236}">
              <a16:creationId xmlns:a16="http://schemas.microsoft.com/office/drawing/2014/main" id="{A87FCF46-B7A4-4107-BE07-A568A33DC167}"/>
            </a:ext>
          </a:extLst>
        </xdr:cNvPr>
        <xdr:cNvCxnSpPr/>
      </xdr:nvCxnSpPr>
      <xdr:spPr>
        <a:xfrm flipV="1">
          <a:off x="21323300" y="14800218"/>
          <a:ext cx="838200" cy="2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7982</xdr:rowOff>
    </xdr:from>
    <xdr:to>
      <xdr:col>107</xdr:col>
      <xdr:colOff>101600</xdr:colOff>
      <xdr:row>86</xdr:row>
      <xdr:rowOff>109582</xdr:rowOff>
    </xdr:to>
    <xdr:sp macro="" textlink="">
      <xdr:nvSpPr>
        <xdr:cNvPr id="827" name="楕円 826">
          <a:extLst>
            <a:ext uri="{FF2B5EF4-FFF2-40B4-BE49-F238E27FC236}">
              <a16:creationId xmlns:a16="http://schemas.microsoft.com/office/drawing/2014/main" id="{998A7A20-797C-458D-A57D-9FA93C304EC3}"/>
            </a:ext>
          </a:extLst>
        </xdr:cNvPr>
        <xdr:cNvSpPr/>
      </xdr:nvSpPr>
      <xdr:spPr>
        <a:xfrm>
          <a:off x="20383500" y="14752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57694</xdr:rowOff>
    </xdr:from>
    <xdr:to>
      <xdr:col>111</xdr:col>
      <xdr:colOff>177800</xdr:colOff>
      <xdr:row>86</xdr:row>
      <xdr:rowOff>58782</xdr:rowOff>
    </xdr:to>
    <xdr:cxnSp macro="">
      <xdr:nvCxnSpPr>
        <xdr:cNvPr id="828" name="直線コネクタ 827">
          <a:extLst>
            <a:ext uri="{FF2B5EF4-FFF2-40B4-BE49-F238E27FC236}">
              <a16:creationId xmlns:a16="http://schemas.microsoft.com/office/drawing/2014/main" id="{E28BBAA0-E4AB-410F-9ED4-7D2BC9FE4553}"/>
            </a:ext>
          </a:extLst>
        </xdr:cNvPr>
        <xdr:cNvCxnSpPr/>
      </xdr:nvCxnSpPr>
      <xdr:spPr>
        <a:xfrm flipV="1">
          <a:off x="20434300" y="14802394"/>
          <a:ext cx="8890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9071</xdr:rowOff>
    </xdr:from>
    <xdr:to>
      <xdr:col>102</xdr:col>
      <xdr:colOff>165100</xdr:colOff>
      <xdr:row>86</xdr:row>
      <xdr:rowOff>110671</xdr:rowOff>
    </xdr:to>
    <xdr:sp macro="" textlink="">
      <xdr:nvSpPr>
        <xdr:cNvPr id="829" name="楕円 828">
          <a:extLst>
            <a:ext uri="{FF2B5EF4-FFF2-40B4-BE49-F238E27FC236}">
              <a16:creationId xmlns:a16="http://schemas.microsoft.com/office/drawing/2014/main" id="{09874844-CFC3-4A2C-B672-B348BB1910DB}"/>
            </a:ext>
          </a:extLst>
        </xdr:cNvPr>
        <xdr:cNvSpPr/>
      </xdr:nvSpPr>
      <xdr:spPr>
        <a:xfrm>
          <a:off x="19494500" y="14753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58782</xdr:rowOff>
    </xdr:from>
    <xdr:to>
      <xdr:col>107</xdr:col>
      <xdr:colOff>50800</xdr:colOff>
      <xdr:row>86</xdr:row>
      <xdr:rowOff>59871</xdr:rowOff>
    </xdr:to>
    <xdr:cxnSp macro="">
      <xdr:nvCxnSpPr>
        <xdr:cNvPr id="830" name="直線コネクタ 829">
          <a:extLst>
            <a:ext uri="{FF2B5EF4-FFF2-40B4-BE49-F238E27FC236}">
              <a16:creationId xmlns:a16="http://schemas.microsoft.com/office/drawing/2014/main" id="{0A520948-72A1-40BE-BCB1-4BDBC58D351B}"/>
            </a:ext>
          </a:extLst>
        </xdr:cNvPr>
        <xdr:cNvCxnSpPr/>
      </xdr:nvCxnSpPr>
      <xdr:spPr>
        <a:xfrm flipV="1">
          <a:off x="19545300" y="14803482"/>
          <a:ext cx="889000" cy="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10161</xdr:rowOff>
    </xdr:from>
    <xdr:to>
      <xdr:col>98</xdr:col>
      <xdr:colOff>38100</xdr:colOff>
      <xdr:row>86</xdr:row>
      <xdr:rowOff>111761</xdr:rowOff>
    </xdr:to>
    <xdr:sp macro="" textlink="">
      <xdr:nvSpPr>
        <xdr:cNvPr id="831" name="楕円 830">
          <a:extLst>
            <a:ext uri="{FF2B5EF4-FFF2-40B4-BE49-F238E27FC236}">
              <a16:creationId xmlns:a16="http://schemas.microsoft.com/office/drawing/2014/main" id="{083E8418-949A-4C01-A9EB-96401BAA433B}"/>
            </a:ext>
          </a:extLst>
        </xdr:cNvPr>
        <xdr:cNvSpPr/>
      </xdr:nvSpPr>
      <xdr:spPr>
        <a:xfrm>
          <a:off x="18605500" y="14754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59871</xdr:rowOff>
    </xdr:from>
    <xdr:to>
      <xdr:col>102</xdr:col>
      <xdr:colOff>114300</xdr:colOff>
      <xdr:row>86</xdr:row>
      <xdr:rowOff>60961</xdr:rowOff>
    </xdr:to>
    <xdr:cxnSp macro="">
      <xdr:nvCxnSpPr>
        <xdr:cNvPr id="832" name="直線コネクタ 831">
          <a:extLst>
            <a:ext uri="{FF2B5EF4-FFF2-40B4-BE49-F238E27FC236}">
              <a16:creationId xmlns:a16="http://schemas.microsoft.com/office/drawing/2014/main" id="{E9630F0F-98F9-4A4C-8AA4-B58EF22DB349}"/>
            </a:ext>
          </a:extLst>
        </xdr:cNvPr>
        <xdr:cNvCxnSpPr/>
      </xdr:nvCxnSpPr>
      <xdr:spPr>
        <a:xfrm flipV="1">
          <a:off x="18656300" y="14804571"/>
          <a:ext cx="889000" cy="1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97807</xdr:rowOff>
    </xdr:from>
    <xdr:ext cx="469744" cy="259045"/>
    <xdr:sp macro="" textlink="">
      <xdr:nvSpPr>
        <xdr:cNvPr id="833" name="n_1aveValue【消防施設】&#10;一人当たり面積">
          <a:extLst>
            <a:ext uri="{FF2B5EF4-FFF2-40B4-BE49-F238E27FC236}">
              <a16:creationId xmlns:a16="http://schemas.microsoft.com/office/drawing/2014/main" id="{BA1D680D-5D4A-4AA9-A9F9-59A842299068}"/>
            </a:ext>
          </a:extLst>
        </xdr:cNvPr>
        <xdr:cNvSpPr txBox="1"/>
      </xdr:nvSpPr>
      <xdr:spPr>
        <a:xfrm>
          <a:off x="21075727" y="14499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99984</xdr:rowOff>
    </xdr:from>
    <xdr:ext cx="469744" cy="259045"/>
    <xdr:sp macro="" textlink="">
      <xdr:nvSpPr>
        <xdr:cNvPr id="834" name="n_2aveValue【消防施設】&#10;一人当たり面積">
          <a:extLst>
            <a:ext uri="{FF2B5EF4-FFF2-40B4-BE49-F238E27FC236}">
              <a16:creationId xmlns:a16="http://schemas.microsoft.com/office/drawing/2014/main" id="{21C5BF0B-CA32-47E4-B87E-4CF7EFF79C64}"/>
            </a:ext>
          </a:extLst>
        </xdr:cNvPr>
        <xdr:cNvSpPr txBox="1"/>
      </xdr:nvSpPr>
      <xdr:spPr>
        <a:xfrm>
          <a:off x="20199427" y="14501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95629</xdr:rowOff>
    </xdr:from>
    <xdr:ext cx="469744" cy="259045"/>
    <xdr:sp macro="" textlink="">
      <xdr:nvSpPr>
        <xdr:cNvPr id="835" name="n_3aveValue【消防施設】&#10;一人当たり面積">
          <a:extLst>
            <a:ext uri="{FF2B5EF4-FFF2-40B4-BE49-F238E27FC236}">
              <a16:creationId xmlns:a16="http://schemas.microsoft.com/office/drawing/2014/main" id="{9F7667BD-EC91-4F3F-8A7F-7CBD98E0CA2E}"/>
            </a:ext>
          </a:extLst>
        </xdr:cNvPr>
        <xdr:cNvSpPr txBox="1"/>
      </xdr:nvSpPr>
      <xdr:spPr>
        <a:xfrm>
          <a:off x="19310427" y="14497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104339</xdr:rowOff>
    </xdr:from>
    <xdr:ext cx="469744" cy="259045"/>
    <xdr:sp macro="" textlink="">
      <xdr:nvSpPr>
        <xdr:cNvPr id="836" name="n_4aveValue【消防施設】&#10;一人当たり面積">
          <a:extLst>
            <a:ext uri="{FF2B5EF4-FFF2-40B4-BE49-F238E27FC236}">
              <a16:creationId xmlns:a16="http://schemas.microsoft.com/office/drawing/2014/main" id="{27ECEC7F-517E-4ACF-B337-126BB05957D7}"/>
            </a:ext>
          </a:extLst>
        </xdr:cNvPr>
        <xdr:cNvSpPr txBox="1"/>
      </xdr:nvSpPr>
      <xdr:spPr>
        <a:xfrm>
          <a:off x="18421427" y="14506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99621</xdr:rowOff>
    </xdr:from>
    <xdr:ext cx="469744" cy="259045"/>
    <xdr:sp macro="" textlink="">
      <xdr:nvSpPr>
        <xdr:cNvPr id="837" name="n_1mainValue【消防施設】&#10;一人当たり面積">
          <a:extLst>
            <a:ext uri="{FF2B5EF4-FFF2-40B4-BE49-F238E27FC236}">
              <a16:creationId xmlns:a16="http://schemas.microsoft.com/office/drawing/2014/main" id="{F25FFB81-3336-41BC-96FB-601930AF0EF3}"/>
            </a:ext>
          </a:extLst>
        </xdr:cNvPr>
        <xdr:cNvSpPr txBox="1"/>
      </xdr:nvSpPr>
      <xdr:spPr>
        <a:xfrm>
          <a:off x="21075727" y="14844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100709</xdr:rowOff>
    </xdr:from>
    <xdr:ext cx="469744" cy="259045"/>
    <xdr:sp macro="" textlink="">
      <xdr:nvSpPr>
        <xdr:cNvPr id="838" name="n_2mainValue【消防施設】&#10;一人当たり面積">
          <a:extLst>
            <a:ext uri="{FF2B5EF4-FFF2-40B4-BE49-F238E27FC236}">
              <a16:creationId xmlns:a16="http://schemas.microsoft.com/office/drawing/2014/main" id="{802A3E37-6625-44DB-97BC-7C74DCDF4306}"/>
            </a:ext>
          </a:extLst>
        </xdr:cNvPr>
        <xdr:cNvSpPr txBox="1"/>
      </xdr:nvSpPr>
      <xdr:spPr>
        <a:xfrm>
          <a:off x="20199427" y="14845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101798</xdr:rowOff>
    </xdr:from>
    <xdr:ext cx="469744" cy="259045"/>
    <xdr:sp macro="" textlink="">
      <xdr:nvSpPr>
        <xdr:cNvPr id="839" name="n_3mainValue【消防施設】&#10;一人当たり面積">
          <a:extLst>
            <a:ext uri="{FF2B5EF4-FFF2-40B4-BE49-F238E27FC236}">
              <a16:creationId xmlns:a16="http://schemas.microsoft.com/office/drawing/2014/main" id="{7DEC78BC-1EF2-4C79-806E-AB9C1AF9BD00}"/>
            </a:ext>
          </a:extLst>
        </xdr:cNvPr>
        <xdr:cNvSpPr txBox="1"/>
      </xdr:nvSpPr>
      <xdr:spPr>
        <a:xfrm>
          <a:off x="19310427" y="14846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102888</xdr:rowOff>
    </xdr:from>
    <xdr:ext cx="469744" cy="259045"/>
    <xdr:sp macro="" textlink="">
      <xdr:nvSpPr>
        <xdr:cNvPr id="840" name="n_4mainValue【消防施設】&#10;一人当たり面積">
          <a:extLst>
            <a:ext uri="{FF2B5EF4-FFF2-40B4-BE49-F238E27FC236}">
              <a16:creationId xmlns:a16="http://schemas.microsoft.com/office/drawing/2014/main" id="{98F45D5C-58CB-45DB-B37B-2D3729CD440D}"/>
            </a:ext>
          </a:extLst>
        </xdr:cNvPr>
        <xdr:cNvSpPr txBox="1"/>
      </xdr:nvSpPr>
      <xdr:spPr>
        <a:xfrm>
          <a:off x="18421427" y="14847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D0B1B67E-FAC4-4B70-B438-E8F9A9EDFC59}"/>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08410B59-C294-4931-8403-F3E73F307C72}"/>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400A9B7D-180C-4F2B-A1BF-F2B5E25D03BE}"/>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75259171-A261-4D05-944A-3324EAAC009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4FD15313-0A1E-4322-87BC-CD42CA134264}"/>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E647ACAD-E8C8-4B05-B09D-2816D7583878}"/>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CF1CF549-9C36-47BF-9BA8-1BEB61D3FD28}"/>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159F59B1-01B5-4CE5-AC36-20D5D2D4EC4E}"/>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a:extLst>
            <a:ext uri="{FF2B5EF4-FFF2-40B4-BE49-F238E27FC236}">
              <a16:creationId xmlns:a16="http://schemas.microsoft.com/office/drawing/2014/main" id="{BBEBAAE9-1045-49EE-8768-BEABEE0415CE}"/>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FD8A2C5F-37CC-4A68-BC62-FF8625153D6C}"/>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a:extLst>
            <a:ext uri="{FF2B5EF4-FFF2-40B4-BE49-F238E27FC236}">
              <a16:creationId xmlns:a16="http://schemas.microsoft.com/office/drawing/2014/main" id="{06013CAD-349B-4B17-BC5C-ABBC86169E01}"/>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a:extLst>
            <a:ext uri="{FF2B5EF4-FFF2-40B4-BE49-F238E27FC236}">
              <a16:creationId xmlns:a16="http://schemas.microsoft.com/office/drawing/2014/main" id="{4BFA82D4-E4D1-4A05-9CC3-BBC554C8F492}"/>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a:extLst>
            <a:ext uri="{FF2B5EF4-FFF2-40B4-BE49-F238E27FC236}">
              <a16:creationId xmlns:a16="http://schemas.microsoft.com/office/drawing/2014/main" id="{4B7CCF35-3009-43F7-B1E1-BF9035182EC2}"/>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a:extLst>
            <a:ext uri="{FF2B5EF4-FFF2-40B4-BE49-F238E27FC236}">
              <a16:creationId xmlns:a16="http://schemas.microsoft.com/office/drawing/2014/main" id="{AD488ED2-F6D8-4891-B5B6-7FD6AE551524}"/>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a:extLst>
            <a:ext uri="{FF2B5EF4-FFF2-40B4-BE49-F238E27FC236}">
              <a16:creationId xmlns:a16="http://schemas.microsoft.com/office/drawing/2014/main" id="{6C1CBAC0-3C5F-46A2-AA91-F518978010FA}"/>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a:extLst>
            <a:ext uri="{FF2B5EF4-FFF2-40B4-BE49-F238E27FC236}">
              <a16:creationId xmlns:a16="http://schemas.microsoft.com/office/drawing/2014/main" id="{876E9AD7-8595-4FBD-AFF9-75AFAF6AF35C}"/>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a:extLst>
            <a:ext uri="{FF2B5EF4-FFF2-40B4-BE49-F238E27FC236}">
              <a16:creationId xmlns:a16="http://schemas.microsoft.com/office/drawing/2014/main" id="{95EC0FA4-F256-4D1F-9FDB-D0CEA4799129}"/>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a:extLst>
            <a:ext uri="{FF2B5EF4-FFF2-40B4-BE49-F238E27FC236}">
              <a16:creationId xmlns:a16="http://schemas.microsoft.com/office/drawing/2014/main" id="{18DE1C80-B25E-453A-979D-36CF96C7C1F1}"/>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a:extLst>
            <a:ext uri="{FF2B5EF4-FFF2-40B4-BE49-F238E27FC236}">
              <a16:creationId xmlns:a16="http://schemas.microsoft.com/office/drawing/2014/main" id="{4C79943F-7746-43B6-A205-A563844297AA}"/>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a:extLst>
            <a:ext uri="{FF2B5EF4-FFF2-40B4-BE49-F238E27FC236}">
              <a16:creationId xmlns:a16="http://schemas.microsoft.com/office/drawing/2014/main" id="{712659A8-DADE-44FA-A06E-F6F28AB209FB}"/>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a:extLst>
            <a:ext uri="{FF2B5EF4-FFF2-40B4-BE49-F238E27FC236}">
              <a16:creationId xmlns:a16="http://schemas.microsoft.com/office/drawing/2014/main" id="{9C3EF216-B44D-486D-AAB5-A2E25B194001}"/>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a:extLst>
            <a:ext uri="{FF2B5EF4-FFF2-40B4-BE49-F238E27FC236}">
              <a16:creationId xmlns:a16="http://schemas.microsoft.com/office/drawing/2014/main" id="{BEA8DC39-0F8F-4DB9-A025-40A59CB033E2}"/>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a:extLst>
            <a:ext uri="{FF2B5EF4-FFF2-40B4-BE49-F238E27FC236}">
              <a16:creationId xmlns:a16="http://schemas.microsoft.com/office/drawing/2014/main" id="{AFE99252-B8E3-4FEB-BEFF-2664DAB13FEF}"/>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a:extLst>
            <a:ext uri="{FF2B5EF4-FFF2-40B4-BE49-F238E27FC236}">
              <a16:creationId xmlns:a16="http://schemas.microsoft.com/office/drawing/2014/main" id="{B19E62F2-0642-4848-81D1-D8B26EFDD86D}"/>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a:extLst>
            <a:ext uri="{FF2B5EF4-FFF2-40B4-BE49-F238E27FC236}">
              <a16:creationId xmlns:a16="http://schemas.microsoft.com/office/drawing/2014/main" id="{533CDBE0-80CB-4970-88BA-6986FB49C165}"/>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105592</xdr:rowOff>
    </xdr:from>
    <xdr:to>
      <xdr:col>85</xdr:col>
      <xdr:colOff>126364</xdr:colOff>
      <xdr:row>109</xdr:row>
      <xdr:rowOff>33745</xdr:rowOff>
    </xdr:to>
    <xdr:cxnSp macro="">
      <xdr:nvCxnSpPr>
        <xdr:cNvPr id="866" name="直線コネクタ 865">
          <a:extLst>
            <a:ext uri="{FF2B5EF4-FFF2-40B4-BE49-F238E27FC236}">
              <a16:creationId xmlns:a16="http://schemas.microsoft.com/office/drawing/2014/main" id="{2E43BD89-B592-4363-8E3C-D6CA015ED274}"/>
            </a:ext>
          </a:extLst>
        </xdr:cNvPr>
        <xdr:cNvCxnSpPr/>
      </xdr:nvCxnSpPr>
      <xdr:spPr>
        <a:xfrm flipV="1">
          <a:off x="16318864" y="17250592"/>
          <a:ext cx="0" cy="1471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867" name="【庁舎】&#10;有形固定資産減価償却率最小値テキスト">
          <a:extLst>
            <a:ext uri="{FF2B5EF4-FFF2-40B4-BE49-F238E27FC236}">
              <a16:creationId xmlns:a16="http://schemas.microsoft.com/office/drawing/2014/main" id="{9E75742F-8EF7-44E5-AAC9-1155429DEB02}"/>
            </a:ext>
          </a:extLst>
        </xdr:cNvPr>
        <xdr:cNvSpPr txBox="1"/>
      </xdr:nvSpPr>
      <xdr:spPr>
        <a:xfrm>
          <a:off x="16357600" y="1872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868" name="直線コネクタ 867">
          <a:extLst>
            <a:ext uri="{FF2B5EF4-FFF2-40B4-BE49-F238E27FC236}">
              <a16:creationId xmlns:a16="http://schemas.microsoft.com/office/drawing/2014/main" id="{C60D0503-D570-4CFA-B716-2B6CF054658F}"/>
            </a:ext>
          </a:extLst>
        </xdr:cNvPr>
        <xdr:cNvCxnSpPr/>
      </xdr:nvCxnSpPr>
      <xdr:spPr>
        <a:xfrm>
          <a:off x="16230600" y="18721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52269</xdr:rowOff>
    </xdr:from>
    <xdr:ext cx="340478" cy="259045"/>
    <xdr:sp macro="" textlink="">
      <xdr:nvSpPr>
        <xdr:cNvPr id="869" name="【庁舎】&#10;有形固定資産減価償却率最大値テキスト">
          <a:extLst>
            <a:ext uri="{FF2B5EF4-FFF2-40B4-BE49-F238E27FC236}">
              <a16:creationId xmlns:a16="http://schemas.microsoft.com/office/drawing/2014/main" id="{DE41F57F-9CF7-41FC-B2D8-BACA471A6F13}"/>
            </a:ext>
          </a:extLst>
        </xdr:cNvPr>
        <xdr:cNvSpPr txBox="1"/>
      </xdr:nvSpPr>
      <xdr:spPr>
        <a:xfrm>
          <a:off x="16357600" y="1702581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105592</xdr:rowOff>
    </xdr:from>
    <xdr:to>
      <xdr:col>86</xdr:col>
      <xdr:colOff>25400</xdr:colOff>
      <xdr:row>100</xdr:row>
      <xdr:rowOff>105592</xdr:rowOff>
    </xdr:to>
    <xdr:cxnSp macro="">
      <xdr:nvCxnSpPr>
        <xdr:cNvPr id="870" name="直線コネクタ 869">
          <a:extLst>
            <a:ext uri="{FF2B5EF4-FFF2-40B4-BE49-F238E27FC236}">
              <a16:creationId xmlns:a16="http://schemas.microsoft.com/office/drawing/2014/main" id="{E022779A-2B05-4F40-92C7-48F5C09381C3}"/>
            </a:ext>
          </a:extLst>
        </xdr:cNvPr>
        <xdr:cNvCxnSpPr/>
      </xdr:nvCxnSpPr>
      <xdr:spPr>
        <a:xfrm>
          <a:off x="16230600" y="17250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116857</xdr:rowOff>
    </xdr:from>
    <xdr:ext cx="405111" cy="259045"/>
    <xdr:sp macro="" textlink="">
      <xdr:nvSpPr>
        <xdr:cNvPr id="871" name="【庁舎】&#10;有形固定資産減価償却率平均値テキスト">
          <a:extLst>
            <a:ext uri="{FF2B5EF4-FFF2-40B4-BE49-F238E27FC236}">
              <a16:creationId xmlns:a16="http://schemas.microsoft.com/office/drawing/2014/main" id="{62916AE2-74FE-4D7D-8657-14D77AB68ACB}"/>
            </a:ext>
          </a:extLst>
        </xdr:cNvPr>
        <xdr:cNvSpPr txBox="1"/>
      </xdr:nvSpPr>
      <xdr:spPr>
        <a:xfrm>
          <a:off x="16357600" y="177762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93980</xdr:rowOff>
    </xdr:from>
    <xdr:to>
      <xdr:col>85</xdr:col>
      <xdr:colOff>177800</xdr:colOff>
      <xdr:row>105</xdr:row>
      <xdr:rowOff>24130</xdr:rowOff>
    </xdr:to>
    <xdr:sp macro="" textlink="">
      <xdr:nvSpPr>
        <xdr:cNvPr id="872" name="フローチャート: 判断 871">
          <a:extLst>
            <a:ext uri="{FF2B5EF4-FFF2-40B4-BE49-F238E27FC236}">
              <a16:creationId xmlns:a16="http://schemas.microsoft.com/office/drawing/2014/main" id="{25745790-5E37-4EAF-8B81-D932D983E311}"/>
            </a:ext>
          </a:extLst>
        </xdr:cNvPr>
        <xdr:cNvSpPr/>
      </xdr:nvSpPr>
      <xdr:spPr>
        <a:xfrm>
          <a:off x="16268700" y="179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74386</xdr:rowOff>
    </xdr:from>
    <xdr:to>
      <xdr:col>81</xdr:col>
      <xdr:colOff>101600</xdr:colOff>
      <xdr:row>105</xdr:row>
      <xdr:rowOff>4536</xdr:rowOff>
    </xdr:to>
    <xdr:sp macro="" textlink="">
      <xdr:nvSpPr>
        <xdr:cNvPr id="873" name="フローチャート: 判断 872">
          <a:extLst>
            <a:ext uri="{FF2B5EF4-FFF2-40B4-BE49-F238E27FC236}">
              <a16:creationId xmlns:a16="http://schemas.microsoft.com/office/drawing/2014/main" id="{FFDDA425-1D98-46CC-8315-8D597DF3D295}"/>
            </a:ext>
          </a:extLst>
        </xdr:cNvPr>
        <xdr:cNvSpPr/>
      </xdr:nvSpPr>
      <xdr:spPr>
        <a:xfrm>
          <a:off x="15430500" y="1790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76019</xdr:rowOff>
    </xdr:from>
    <xdr:to>
      <xdr:col>76</xdr:col>
      <xdr:colOff>165100</xdr:colOff>
      <xdr:row>105</xdr:row>
      <xdr:rowOff>6169</xdr:rowOff>
    </xdr:to>
    <xdr:sp macro="" textlink="">
      <xdr:nvSpPr>
        <xdr:cNvPr id="874" name="フローチャート: 判断 873">
          <a:extLst>
            <a:ext uri="{FF2B5EF4-FFF2-40B4-BE49-F238E27FC236}">
              <a16:creationId xmlns:a16="http://schemas.microsoft.com/office/drawing/2014/main" id="{5223D599-2D09-4648-81A0-EE0CE328135D}"/>
            </a:ext>
          </a:extLst>
        </xdr:cNvPr>
        <xdr:cNvSpPr/>
      </xdr:nvSpPr>
      <xdr:spPr>
        <a:xfrm>
          <a:off x="14541500" y="1790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59689</xdr:rowOff>
    </xdr:from>
    <xdr:to>
      <xdr:col>72</xdr:col>
      <xdr:colOff>38100</xdr:colOff>
      <xdr:row>104</xdr:row>
      <xdr:rowOff>161289</xdr:rowOff>
    </xdr:to>
    <xdr:sp macro="" textlink="">
      <xdr:nvSpPr>
        <xdr:cNvPr id="875" name="フローチャート: 判断 874">
          <a:extLst>
            <a:ext uri="{FF2B5EF4-FFF2-40B4-BE49-F238E27FC236}">
              <a16:creationId xmlns:a16="http://schemas.microsoft.com/office/drawing/2014/main" id="{D92C2DC0-8417-47DC-AC28-2BBC5C969308}"/>
            </a:ext>
          </a:extLst>
        </xdr:cNvPr>
        <xdr:cNvSpPr/>
      </xdr:nvSpPr>
      <xdr:spPr>
        <a:xfrm>
          <a:off x="13652500" y="1789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62956</xdr:rowOff>
    </xdr:from>
    <xdr:to>
      <xdr:col>67</xdr:col>
      <xdr:colOff>101600</xdr:colOff>
      <xdr:row>104</xdr:row>
      <xdr:rowOff>164556</xdr:rowOff>
    </xdr:to>
    <xdr:sp macro="" textlink="">
      <xdr:nvSpPr>
        <xdr:cNvPr id="876" name="フローチャート: 判断 875">
          <a:extLst>
            <a:ext uri="{FF2B5EF4-FFF2-40B4-BE49-F238E27FC236}">
              <a16:creationId xmlns:a16="http://schemas.microsoft.com/office/drawing/2014/main" id="{D9C6A13D-B348-4BC9-8189-7BBBDDFA0D6B}"/>
            </a:ext>
          </a:extLst>
        </xdr:cNvPr>
        <xdr:cNvSpPr/>
      </xdr:nvSpPr>
      <xdr:spPr>
        <a:xfrm>
          <a:off x="12763500" y="17893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B580A947-5151-4753-89B5-B79CB20456E1}"/>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43D94417-F8CE-4A91-ADA3-C1CB8394872B}"/>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647069EC-3203-4E9C-9F23-4772AF6B525B}"/>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E140EDDD-7007-4664-9EB6-203918C75F92}"/>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7D652D1F-CCED-4F46-96D2-1168B01BDFA2}"/>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129902</xdr:rowOff>
    </xdr:from>
    <xdr:to>
      <xdr:col>85</xdr:col>
      <xdr:colOff>177800</xdr:colOff>
      <xdr:row>106</xdr:row>
      <xdr:rowOff>60052</xdr:rowOff>
    </xdr:to>
    <xdr:sp macro="" textlink="">
      <xdr:nvSpPr>
        <xdr:cNvPr id="882" name="楕円 881">
          <a:extLst>
            <a:ext uri="{FF2B5EF4-FFF2-40B4-BE49-F238E27FC236}">
              <a16:creationId xmlns:a16="http://schemas.microsoft.com/office/drawing/2014/main" id="{7172D129-2173-4362-98D9-E23C5DB00D3B}"/>
            </a:ext>
          </a:extLst>
        </xdr:cNvPr>
        <xdr:cNvSpPr/>
      </xdr:nvSpPr>
      <xdr:spPr>
        <a:xfrm>
          <a:off x="16268700" y="18132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108329</xdr:rowOff>
    </xdr:from>
    <xdr:ext cx="405111" cy="259045"/>
    <xdr:sp macro="" textlink="">
      <xdr:nvSpPr>
        <xdr:cNvPr id="883" name="【庁舎】&#10;有形固定資産減価償却率該当値テキスト">
          <a:extLst>
            <a:ext uri="{FF2B5EF4-FFF2-40B4-BE49-F238E27FC236}">
              <a16:creationId xmlns:a16="http://schemas.microsoft.com/office/drawing/2014/main" id="{1D7266B6-2AB9-42EB-A962-553BCB0027F1}"/>
            </a:ext>
          </a:extLst>
        </xdr:cNvPr>
        <xdr:cNvSpPr txBox="1"/>
      </xdr:nvSpPr>
      <xdr:spPr>
        <a:xfrm>
          <a:off x="16357600" y="18110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108676</xdr:rowOff>
    </xdr:from>
    <xdr:to>
      <xdr:col>81</xdr:col>
      <xdr:colOff>101600</xdr:colOff>
      <xdr:row>106</xdr:row>
      <xdr:rowOff>38826</xdr:rowOff>
    </xdr:to>
    <xdr:sp macro="" textlink="">
      <xdr:nvSpPr>
        <xdr:cNvPr id="884" name="楕円 883">
          <a:extLst>
            <a:ext uri="{FF2B5EF4-FFF2-40B4-BE49-F238E27FC236}">
              <a16:creationId xmlns:a16="http://schemas.microsoft.com/office/drawing/2014/main" id="{3412D959-33C6-44A4-B4A1-F0FF78882F7A}"/>
            </a:ext>
          </a:extLst>
        </xdr:cNvPr>
        <xdr:cNvSpPr/>
      </xdr:nvSpPr>
      <xdr:spPr>
        <a:xfrm>
          <a:off x="15430500" y="18110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159476</xdr:rowOff>
    </xdr:from>
    <xdr:to>
      <xdr:col>85</xdr:col>
      <xdr:colOff>127000</xdr:colOff>
      <xdr:row>106</xdr:row>
      <xdr:rowOff>9252</xdr:rowOff>
    </xdr:to>
    <xdr:cxnSp macro="">
      <xdr:nvCxnSpPr>
        <xdr:cNvPr id="885" name="直線コネクタ 884">
          <a:extLst>
            <a:ext uri="{FF2B5EF4-FFF2-40B4-BE49-F238E27FC236}">
              <a16:creationId xmlns:a16="http://schemas.microsoft.com/office/drawing/2014/main" id="{B448E698-C876-4573-B4F5-266304D6D1D0}"/>
            </a:ext>
          </a:extLst>
        </xdr:cNvPr>
        <xdr:cNvCxnSpPr/>
      </xdr:nvCxnSpPr>
      <xdr:spPr>
        <a:xfrm>
          <a:off x="15481300" y="18161726"/>
          <a:ext cx="838200" cy="2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71120</xdr:rowOff>
    </xdr:from>
    <xdr:to>
      <xdr:col>76</xdr:col>
      <xdr:colOff>165100</xdr:colOff>
      <xdr:row>108</xdr:row>
      <xdr:rowOff>1270</xdr:rowOff>
    </xdr:to>
    <xdr:sp macro="" textlink="">
      <xdr:nvSpPr>
        <xdr:cNvPr id="886" name="楕円 885">
          <a:extLst>
            <a:ext uri="{FF2B5EF4-FFF2-40B4-BE49-F238E27FC236}">
              <a16:creationId xmlns:a16="http://schemas.microsoft.com/office/drawing/2014/main" id="{EAA11F44-9E5A-4938-8219-E281834512A0}"/>
            </a:ext>
          </a:extLst>
        </xdr:cNvPr>
        <xdr:cNvSpPr/>
      </xdr:nvSpPr>
      <xdr:spPr>
        <a:xfrm>
          <a:off x="14541500" y="1841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159476</xdr:rowOff>
    </xdr:from>
    <xdr:to>
      <xdr:col>81</xdr:col>
      <xdr:colOff>50800</xdr:colOff>
      <xdr:row>107</xdr:row>
      <xdr:rowOff>121920</xdr:rowOff>
    </xdr:to>
    <xdr:cxnSp macro="">
      <xdr:nvCxnSpPr>
        <xdr:cNvPr id="887" name="直線コネクタ 886">
          <a:extLst>
            <a:ext uri="{FF2B5EF4-FFF2-40B4-BE49-F238E27FC236}">
              <a16:creationId xmlns:a16="http://schemas.microsoft.com/office/drawing/2014/main" id="{C8A27627-4818-4D05-8922-2DD6E334E59D}"/>
            </a:ext>
          </a:extLst>
        </xdr:cNvPr>
        <xdr:cNvCxnSpPr/>
      </xdr:nvCxnSpPr>
      <xdr:spPr>
        <a:xfrm flipV="1">
          <a:off x="14592300" y="18161726"/>
          <a:ext cx="889000" cy="305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54792</xdr:rowOff>
    </xdr:from>
    <xdr:to>
      <xdr:col>72</xdr:col>
      <xdr:colOff>38100</xdr:colOff>
      <xdr:row>107</xdr:row>
      <xdr:rowOff>156392</xdr:rowOff>
    </xdr:to>
    <xdr:sp macro="" textlink="">
      <xdr:nvSpPr>
        <xdr:cNvPr id="888" name="楕円 887">
          <a:extLst>
            <a:ext uri="{FF2B5EF4-FFF2-40B4-BE49-F238E27FC236}">
              <a16:creationId xmlns:a16="http://schemas.microsoft.com/office/drawing/2014/main" id="{52CCC2BD-C415-4AD0-ACEE-C72D9B06A616}"/>
            </a:ext>
          </a:extLst>
        </xdr:cNvPr>
        <xdr:cNvSpPr/>
      </xdr:nvSpPr>
      <xdr:spPr>
        <a:xfrm>
          <a:off x="13652500" y="18399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105592</xdr:rowOff>
    </xdr:from>
    <xdr:to>
      <xdr:col>76</xdr:col>
      <xdr:colOff>114300</xdr:colOff>
      <xdr:row>107</xdr:row>
      <xdr:rowOff>121920</xdr:rowOff>
    </xdr:to>
    <xdr:cxnSp macro="">
      <xdr:nvCxnSpPr>
        <xdr:cNvPr id="889" name="直線コネクタ 888">
          <a:extLst>
            <a:ext uri="{FF2B5EF4-FFF2-40B4-BE49-F238E27FC236}">
              <a16:creationId xmlns:a16="http://schemas.microsoft.com/office/drawing/2014/main" id="{8D803044-87D1-4E47-B802-8ADB56AA992E}"/>
            </a:ext>
          </a:extLst>
        </xdr:cNvPr>
        <xdr:cNvCxnSpPr/>
      </xdr:nvCxnSpPr>
      <xdr:spPr>
        <a:xfrm>
          <a:off x="13703300" y="18450742"/>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36830</xdr:rowOff>
    </xdr:from>
    <xdr:to>
      <xdr:col>67</xdr:col>
      <xdr:colOff>101600</xdr:colOff>
      <xdr:row>107</xdr:row>
      <xdr:rowOff>138430</xdr:rowOff>
    </xdr:to>
    <xdr:sp macro="" textlink="">
      <xdr:nvSpPr>
        <xdr:cNvPr id="890" name="楕円 889">
          <a:extLst>
            <a:ext uri="{FF2B5EF4-FFF2-40B4-BE49-F238E27FC236}">
              <a16:creationId xmlns:a16="http://schemas.microsoft.com/office/drawing/2014/main" id="{D6D6004A-B163-459B-B411-A669C26312B1}"/>
            </a:ext>
          </a:extLst>
        </xdr:cNvPr>
        <xdr:cNvSpPr/>
      </xdr:nvSpPr>
      <xdr:spPr>
        <a:xfrm>
          <a:off x="12763500" y="1838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87630</xdr:rowOff>
    </xdr:from>
    <xdr:to>
      <xdr:col>71</xdr:col>
      <xdr:colOff>177800</xdr:colOff>
      <xdr:row>107</xdr:row>
      <xdr:rowOff>105592</xdr:rowOff>
    </xdr:to>
    <xdr:cxnSp macro="">
      <xdr:nvCxnSpPr>
        <xdr:cNvPr id="891" name="直線コネクタ 890">
          <a:extLst>
            <a:ext uri="{FF2B5EF4-FFF2-40B4-BE49-F238E27FC236}">
              <a16:creationId xmlns:a16="http://schemas.microsoft.com/office/drawing/2014/main" id="{ADE3CE83-9E73-4E1F-990A-9C700CF8F547}"/>
            </a:ext>
          </a:extLst>
        </xdr:cNvPr>
        <xdr:cNvCxnSpPr/>
      </xdr:nvCxnSpPr>
      <xdr:spPr>
        <a:xfrm>
          <a:off x="12814300" y="18432780"/>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21063</xdr:rowOff>
    </xdr:from>
    <xdr:ext cx="405111" cy="259045"/>
    <xdr:sp macro="" textlink="">
      <xdr:nvSpPr>
        <xdr:cNvPr id="892" name="n_1aveValue【庁舎】&#10;有形固定資産減価償却率">
          <a:extLst>
            <a:ext uri="{FF2B5EF4-FFF2-40B4-BE49-F238E27FC236}">
              <a16:creationId xmlns:a16="http://schemas.microsoft.com/office/drawing/2014/main" id="{8D8BB06C-97DC-4EC9-9D3F-A6B824D88C45}"/>
            </a:ext>
          </a:extLst>
        </xdr:cNvPr>
        <xdr:cNvSpPr txBox="1"/>
      </xdr:nvSpPr>
      <xdr:spPr>
        <a:xfrm>
          <a:off x="15266044" y="1768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22696</xdr:rowOff>
    </xdr:from>
    <xdr:ext cx="405111" cy="259045"/>
    <xdr:sp macro="" textlink="">
      <xdr:nvSpPr>
        <xdr:cNvPr id="893" name="n_2aveValue【庁舎】&#10;有形固定資産減価償却率">
          <a:extLst>
            <a:ext uri="{FF2B5EF4-FFF2-40B4-BE49-F238E27FC236}">
              <a16:creationId xmlns:a16="http://schemas.microsoft.com/office/drawing/2014/main" id="{DC735CC0-62ED-4F41-981E-38982A6B65C3}"/>
            </a:ext>
          </a:extLst>
        </xdr:cNvPr>
        <xdr:cNvSpPr txBox="1"/>
      </xdr:nvSpPr>
      <xdr:spPr>
        <a:xfrm>
          <a:off x="14389744" y="1768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6366</xdr:rowOff>
    </xdr:from>
    <xdr:ext cx="405111" cy="259045"/>
    <xdr:sp macro="" textlink="">
      <xdr:nvSpPr>
        <xdr:cNvPr id="894" name="n_3aveValue【庁舎】&#10;有形固定資産減価償却率">
          <a:extLst>
            <a:ext uri="{FF2B5EF4-FFF2-40B4-BE49-F238E27FC236}">
              <a16:creationId xmlns:a16="http://schemas.microsoft.com/office/drawing/2014/main" id="{98F0AE13-ACD7-445F-825F-6E8639990001}"/>
            </a:ext>
          </a:extLst>
        </xdr:cNvPr>
        <xdr:cNvSpPr txBox="1"/>
      </xdr:nvSpPr>
      <xdr:spPr>
        <a:xfrm>
          <a:off x="13500744" y="17665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9633</xdr:rowOff>
    </xdr:from>
    <xdr:ext cx="405111" cy="259045"/>
    <xdr:sp macro="" textlink="">
      <xdr:nvSpPr>
        <xdr:cNvPr id="895" name="n_4aveValue【庁舎】&#10;有形固定資産減価償却率">
          <a:extLst>
            <a:ext uri="{FF2B5EF4-FFF2-40B4-BE49-F238E27FC236}">
              <a16:creationId xmlns:a16="http://schemas.microsoft.com/office/drawing/2014/main" id="{72178FD4-581D-4193-9235-4002B2BA0E53}"/>
            </a:ext>
          </a:extLst>
        </xdr:cNvPr>
        <xdr:cNvSpPr txBox="1"/>
      </xdr:nvSpPr>
      <xdr:spPr>
        <a:xfrm>
          <a:off x="12611744" y="17668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29953</xdr:rowOff>
    </xdr:from>
    <xdr:ext cx="405111" cy="259045"/>
    <xdr:sp macro="" textlink="">
      <xdr:nvSpPr>
        <xdr:cNvPr id="896" name="n_1mainValue【庁舎】&#10;有形固定資産減価償却率">
          <a:extLst>
            <a:ext uri="{FF2B5EF4-FFF2-40B4-BE49-F238E27FC236}">
              <a16:creationId xmlns:a16="http://schemas.microsoft.com/office/drawing/2014/main" id="{77238856-CBE7-4424-A9FF-7FCF61DE272C}"/>
            </a:ext>
          </a:extLst>
        </xdr:cNvPr>
        <xdr:cNvSpPr txBox="1"/>
      </xdr:nvSpPr>
      <xdr:spPr>
        <a:xfrm>
          <a:off x="15266044" y="18203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163847</xdr:rowOff>
    </xdr:from>
    <xdr:ext cx="405111" cy="259045"/>
    <xdr:sp macro="" textlink="">
      <xdr:nvSpPr>
        <xdr:cNvPr id="897" name="n_2mainValue【庁舎】&#10;有形固定資産減価償却率">
          <a:extLst>
            <a:ext uri="{FF2B5EF4-FFF2-40B4-BE49-F238E27FC236}">
              <a16:creationId xmlns:a16="http://schemas.microsoft.com/office/drawing/2014/main" id="{CA9B9E98-CC87-4F8C-A1A3-5BF16E95F001}"/>
            </a:ext>
          </a:extLst>
        </xdr:cNvPr>
        <xdr:cNvSpPr txBox="1"/>
      </xdr:nvSpPr>
      <xdr:spPr>
        <a:xfrm>
          <a:off x="14389744" y="1850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147519</xdr:rowOff>
    </xdr:from>
    <xdr:ext cx="405111" cy="259045"/>
    <xdr:sp macro="" textlink="">
      <xdr:nvSpPr>
        <xdr:cNvPr id="898" name="n_3mainValue【庁舎】&#10;有形固定資産減価償却率">
          <a:extLst>
            <a:ext uri="{FF2B5EF4-FFF2-40B4-BE49-F238E27FC236}">
              <a16:creationId xmlns:a16="http://schemas.microsoft.com/office/drawing/2014/main" id="{5A2FF13A-7760-414D-BE00-CB77B5E79301}"/>
            </a:ext>
          </a:extLst>
        </xdr:cNvPr>
        <xdr:cNvSpPr txBox="1"/>
      </xdr:nvSpPr>
      <xdr:spPr>
        <a:xfrm>
          <a:off x="13500744" y="18492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129557</xdr:rowOff>
    </xdr:from>
    <xdr:ext cx="405111" cy="259045"/>
    <xdr:sp macro="" textlink="">
      <xdr:nvSpPr>
        <xdr:cNvPr id="899" name="n_4mainValue【庁舎】&#10;有形固定資産減価償却率">
          <a:extLst>
            <a:ext uri="{FF2B5EF4-FFF2-40B4-BE49-F238E27FC236}">
              <a16:creationId xmlns:a16="http://schemas.microsoft.com/office/drawing/2014/main" id="{E41203EC-8B25-4813-9255-AC9958B0E164}"/>
            </a:ext>
          </a:extLst>
        </xdr:cNvPr>
        <xdr:cNvSpPr txBox="1"/>
      </xdr:nvSpPr>
      <xdr:spPr>
        <a:xfrm>
          <a:off x="12611744" y="1847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61F20B43-E316-4A40-9EAC-2EAFD44A30DC}"/>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6790EA2C-7426-417D-B24E-70AF99640BFE}"/>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9C251AB7-3283-401F-9B8B-82E47AF3F939}"/>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2927FAFB-387B-441D-B9E3-201A6632E02E}"/>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8718A0FA-663C-4E70-A748-BF0E9D7AECCE}"/>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3D1F5E0C-EAE6-4455-BB0E-BBD9FAF7164E}"/>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3CB297A3-1CD5-4E38-A048-CD425E56FD23}"/>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958BBB05-4722-4661-80D1-5C810C569E13}"/>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a:extLst>
            <a:ext uri="{FF2B5EF4-FFF2-40B4-BE49-F238E27FC236}">
              <a16:creationId xmlns:a16="http://schemas.microsoft.com/office/drawing/2014/main" id="{DC929BDD-F26E-4A90-AAD5-B81B28B309F6}"/>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68798623-C69F-4568-B213-A639CADE2546}"/>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10" name="直線コネクタ 909">
          <a:extLst>
            <a:ext uri="{FF2B5EF4-FFF2-40B4-BE49-F238E27FC236}">
              <a16:creationId xmlns:a16="http://schemas.microsoft.com/office/drawing/2014/main" id="{891E05CF-AB90-4F70-978B-D464E21309C2}"/>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11" name="テキスト ボックス 910">
          <a:extLst>
            <a:ext uri="{FF2B5EF4-FFF2-40B4-BE49-F238E27FC236}">
              <a16:creationId xmlns:a16="http://schemas.microsoft.com/office/drawing/2014/main" id="{CC18C41F-EB54-4D6A-A3E3-791B3E3FDEB6}"/>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2" name="直線コネクタ 911">
          <a:extLst>
            <a:ext uri="{FF2B5EF4-FFF2-40B4-BE49-F238E27FC236}">
              <a16:creationId xmlns:a16="http://schemas.microsoft.com/office/drawing/2014/main" id="{5CE07907-EEE1-408B-9D68-46E4575DBB0A}"/>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3" name="テキスト ボックス 912">
          <a:extLst>
            <a:ext uri="{FF2B5EF4-FFF2-40B4-BE49-F238E27FC236}">
              <a16:creationId xmlns:a16="http://schemas.microsoft.com/office/drawing/2014/main" id="{CC5196BE-8503-4A44-BFE0-202FC315574F}"/>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4" name="直線コネクタ 913">
          <a:extLst>
            <a:ext uri="{FF2B5EF4-FFF2-40B4-BE49-F238E27FC236}">
              <a16:creationId xmlns:a16="http://schemas.microsoft.com/office/drawing/2014/main" id="{225DEE42-9B24-4E8F-8A9B-E2179CC04D07}"/>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5" name="テキスト ボックス 914">
          <a:extLst>
            <a:ext uri="{FF2B5EF4-FFF2-40B4-BE49-F238E27FC236}">
              <a16:creationId xmlns:a16="http://schemas.microsoft.com/office/drawing/2014/main" id="{D8D51EA0-7965-4C00-AAB4-8AC9E8F8DFAB}"/>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6" name="直線コネクタ 915">
          <a:extLst>
            <a:ext uri="{FF2B5EF4-FFF2-40B4-BE49-F238E27FC236}">
              <a16:creationId xmlns:a16="http://schemas.microsoft.com/office/drawing/2014/main" id="{6426F7A0-3A55-4755-ACE3-C4D1BF39653F}"/>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7" name="テキスト ボックス 916">
          <a:extLst>
            <a:ext uri="{FF2B5EF4-FFF2-40B4-BE49-F238E27FC236}">
              <a16:creationId xmlns:a16="http://schemas.microsoft.com/office/drawing/2014/main" id="{5F840D10-1754-49B4-AA66-4C2DBFA20BD1}"/>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8" name="直線コネクタ 917">
          <a:extLst>
            <a:ext uri="{FF2B5EF4-FFF2-40B4-BE49-F238E27FC236}">
              <a16:creationId xmlns:a16="http://schemas.microsoft.com/office/drawing/2014/main" id="{71F6B52B-C218-492B-B66E-EDEA50FB1E39}"/>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9" name="テキスト ボックス 918">
          <a:extLst>
            <a:ext uri="{FF2B5EF4-FFF2-40B4-BE49-F238E27FC236}">
              <a16:creationId xmlns:a16="http://schemas.microsoft.com/office/drawing/2014/main" id="{372F887B-3D68-4EBC-A64A-C6118BD6814F}"/>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0" name="直線コネクタ 919">
          <a:extLst>
            <a:ext uri="{FF2B5EF4-FFF2-40B4-BE49-F238E27FC236}">
              <a16:creationId xmlns:a16="http://schemas.microsoft.com/office/drawing/2014/main" id="{56EB4317-2ADE-4CB5-8503-30EEDE7291E8}"/>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1" name="テキスト ボックス 920">
          <a:extLst>
            <a:ext uri="{FF2B5EF4-FFF2-40B4-BE49-F238E27FC236}">
              <a16:creationId xmlns:a16="http://schemas.microsoft.com/office/drawing/2014/main" id="{A498AE7B-BB76-47F1-825A-589AB1154E61}"/>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2" name="【庁舎】&#10;一人当たり面積グラフ枠">
          <a:extLst>
            <a:ext uri="{FF2B5EF4-FFF2-40B4-BE49-F238E27FC236}">
              <a16:creationId xmlns:a16="http://schemas.microsoft.com/office/drawing/2014/main" id="{42C411DB-AAF1-45EC-B8BF-898200F6A48F}"/>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165736</xdr:rowOff>
    </xdr:from>
    <xdr:to>
      <xdr:col>116</xdr:col>
      <xdr:colOff>62864</xdr:colOff>
      <xdr:row>108</xdr:row>
      <xdr:rowOff>106680</xdr:rowOff>
    </xdr:to>
    <xdr:cxnSp macro="">
      <xdr:nvCxnSpPr>
        <xdr:cNvPr id="923" name="直線コネクタ 922">
          <a:extLst>
            <a:ext uri="{FF2B5EF4-FFF2-40B4-BE49-F238E27FC236}">
              <a16:creationId xmlns:a16="http://schemas.microsoft.com/office/drawing/2014/main" id="{7C30571E-CCAC-4339-8BE4-E95456E750DE}"/>
            </a:ext>
          </a:extLst>
        </xdr:cNvPr>
        <xdr:cNvCxnSpPr/>
      </xdr:nvCxnSpPr>
      <xdr:spPr>
        <a:xfrm flipV="1">
          <a:off x="22160864" y="17310736"/>
          <a:ext cx="0" cy="1312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110507</xdr:rowOff>
    </xdr:from>
    <xdr:ext cx="469744" cy="259045"/>
    <xdr:sp macro="" textlink="">
      <xdr:nvSpPr>
        <xdr:cNvPr id="924" name="【庁舎】&#10;一人当たり面積最小値テキスト">
          <a:extLst>
            <a:ext uri="{FF2B5EF4-FFF2-40B4-BE49-F238E27FC236}">
              <a16:creationId xmlns:a16="http://schemas.microsoft.com/office/drawing/2014/main" id="{0571EB7B-CF37-422D-B498-BEE9F2AC81C9}"/>
            </a:ext>
          </a:extLst>
        </xdr:cNvPr>
        <xdr:cNvSpPr txBox="1"/>
      </xdr:nvSpPr>
      <xdr:spPr>
        <a:xfrm>
          <a:off x="22199600" y="1862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106680</xdr:rowOff>
    </xdr:from>
    <xdr:to>
      <xdr:col>116</xdr:col>
      <xdr:colOff>152400</xdr:colOff>
      <xdr:row>108</xdr:row>
      <xdr:rowOff>106680</xdr:rowOff>
    </xdr:to>
    <xdr:cxnSp macro="">
      <xdr:nvCxnSpPr>
        <xdr:cNvPr id="925" name="直線コネクタ 924">
          <a:extLst>
            <a:ext uri="{FF2B5EF4-FFF2-40B4-BE49-F238E27FC236}">
              <a16:creationId xmlns:a16="http://schemas.microsoft.com/office/drawing/2014/main" id="{7281D9CC-A96D-4ECE-B185-E681F7B05316}"/>
            </a:ext>
          </a:extLst>
        </xdr:cNvPr>
        <xdr:cNvCxnSpPr/>
      </xdr:nvCxnSpPr>
      <xdr:spPr>
        <a:xfrm>
          <a:off x="22072600" y="1862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112413</xdr:rowOff>
    </xdr:from>
    <xdr:ext cx="469744" cy="259045"/>
    <xdr:sp macro="" textlink="">
      <xdr:nvSpPr>
        <xdr:cNvPr id="926" name="【庁舎】&#10;一人当たり面積最大値テキスト">
          <a:extLst>
            <a:ext uri="{FF2B5EF4-FFF2-40B4-BE49-F238E27FC236}">
              <a16:creationId xmlns:a16="http://schemas.microsoft.com/office/drawing/2014/main" id="{7C5EEEC9-F323-4298-BC93-A835AE9A6ABF}"/>
            </a:ext>
          </a:extLst>
        </xdr:cNvPr>
        <xdr:cNvSpPr txBox="1"/>
      </xdr:nvSpPr>
      <xdr:spPr>
        <a:xfrm>
          <a:off x="22199600" y="17085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165736</xdr:rowOff>
    </xdr:from>
    <xdr:to>
      <xdr:col>116</xdr:col>
      <xdr:colOff>152400</xdr:colOff>
      <xdr:row>100</xdr:row>
      <xdr:rowOff>165736</xdr:rowOff>
    </xdr:to>
    <xdr:cxnSp macro="">
      <xdr:nvCxnSpPr>
        <xdr:cNvPr id="927" name="直線コネクタ 926">
          <a:extLst>
            <a:ext uri="{FF2B5EF4-FFF2-40B4-BE49-F238E27FC236}">
              <a16:creationId xmlns:a16="http://schemas.microsoft.com/office/drawing/2014/main" id="{34707480-75A8-44C1-9C14-16E9FD4ADEDF}"/>
            </a:ext>
          </a:extLst>
        </xdr:cNvPr>
        <xdr:cNvCxnSpPr/>
      </xdr:nvCxnSpPr>
      <xdr:spPr>
        <a:xfrm>
          <a:off x="22072600" y="17310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65422</xdr:rowOff>
    </xdr:from>
    <xdr:ext cx="469744" cy="259045"/>
    <xdr:sp macro="" textlink="">
      <xdr:nvSpPr>
        <xdr:cNvPr id="928" name="【庁舎】&#10;一人当たり面積平均値テキスト">
          <a:extLst>
            <a:ext uri="{FF2B5EF4-FFF2-40B4-BE49-F238E27FC236}">
              <a16:creationId xmlns:a16="http://schemas.microsoft.com/office/drawing/2014/main" id="{A1E90D68-7C42-4F54-A345-E9860BD46AEC}"/>
            </a:ext>
          </a:extLst>
        </xdr:cNvPr>
        <xdr:cNvSpPr txBox="1"/>
      </xdr:nvSpPr>
      <xdr:spPr>
        <a:xfrm>
          <a:off x="22199600" y="178962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42545</xdr:rowOff>
    </xdr:from>
    <xdr:to>
      <xdr:col>116</xdr:col>
      <xdr:colOff>114300</xdr:colOff>
      <xdr:row>105</xdr:row>
      <xdr:rowOff>144145</xdr:rowOff>
    </xdr:to>
    <xdr:sp macro="" textlink="">
      <xdr:nvSpPr>
        <xdr:cNvPr id="929" name="フローチャート: 判断 928">
          <a:extLst>
            <a:ext uri="{FF2B5EF4-FFF2-40B4-BE49-F238E27FC236}">
              <a16:creationId xmlns:a16="http://schemas.microsoft.com/office/drawing/2014/main" id="{894B98C7-6EF3-45F6-9E3D-80EE945A9FD2}"/>
            </a:ext>
          </a:extLst>
        </xdr:cNvPr>
        <xdr:cNvSpPr/>
      </xdr:nvSpPr>
      <xdr:spPr>
        <a:xfrm>
          <a:off x="22110700" y="1804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50164</xdr:rowOff>
    </xdr:from>
    <xdr:to>
      <xdr:col>112</xdr:col>
      <xdr:colOff>38100</xdr:colOff>
      <xdr:row>105</xdr:row>
      <xdr:rowOff>151764</xdr:rowOff>
    </xdr:to>
    <xdr:sp macro="" textlink="">
      <xdr:nvSpPr>
        <xdr:cNvPr id="930" name="フローチャート: 判断 929">
          <a:extLst>
            <a:ext uri="{FF2B5EF4-FFF2-40B4-BE49-F238E27FC236}">
              <a16:creationId xmlns:a16="http://schemas.microsoft.com/office/drawing/2014/main" id="{7D3AC362-5BA0-4C50-A0E1-AD2600A0F807}"/>
            </a:ext>
          </a:extLst>
        </xdr:cNvPr>
        <xdr:cNvSpPr/>
      </xdr:nvSpPr>
      <xdr:spPr>
        <a:xfrm>
          <a:off x="21272500" y="1805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46355</xdr:rowOff>
    </xdr:from>
    <xdr:to>
      <xdr:col>107</xdr:col>
      <xdr:colOff>101600</xdr:colOff>
      <xdr:row>105</xdr:row>
      <xdr:rowOff>147955</xdr:rowOff>
    </xdr:to>
    <xdr:sp macro="" textlink="">
      <xdr:nvSpPr>
        <xdr:cNvPr id="931" name="フローチャート: 判断 930">
          <a:extLst>
            <a:ext uri="{FF2B5EF4-FFF2-40B4-BE49-F238E27FC236}">
              <a16:creationId xmlns:a16="http://schemas.microsoft.com/office/drawing/2014/main" id="{6C05E085-9C45-43DC-AD3C-5A4308FCFA24}"/>
            </a:ext>
          </a:extLst>
        </xdr:cNvPr>
        <xdr:cNvSpPr/>
      </xdr:nvSpPr>
      <xdr:spPr>
        <a:xfrm>
          <a:off x="20383500" y="1804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44450</xdr:rowOff>
    </xdr:from>
    <xdr:to>
      <xdr:col>102</xdr:col>
      <xdr:colOff>165100</xdr:colOff>
      <xdr:row>105</xdr:row>
      <xdr:rowOff>146050</xdr:rowOff>
    </xdr:to>
    <xdr:sp macro="" textlink="">
      <xdr:nvSpPr>
        <xdr:cNvPr id="932" name="フローチャート: 判断 931">
          <a:extLst>
            <a:ext uri="{FF2B5EF4-FFF2-40B4-BE49-F238E27FC236}">
              <a16:creationId xmlns:a16="http://schemas.microsoft.com/office/drawing/2014/main" id="{6ACEB6A9-623B-42D4-A8FD-C19A13CFB30D}"/>
            </a:ext>
          </a:extLst>
        </xdr:cNvPr>
        <xdr:cNvSpPr/>
      </xdr:nvSpPr>
      <xdr:spPr>
        <a:xfrm>
          <a:off x="19494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44450</xdr:rowOff>
    </xdr:from>
    <xdr:to>
      <xdr:col>98</xdr:col>
      <xdr:colOff>38100</xdr:colOff>
      <xdr:row>105</xdr:row>
      <xdr:rowOff>146050</xdr:rowOff>
    </xdr:to>
    <xdr:sp macro="" textlink="">
      <xdr:nvSpPr>
        <xdr:cNvPr id="933" name="フローチャート: 判断 932">
          <a:extLst>
            <a:ext uri="{FF2B5EF4-FFF2-40B4-BE49-F238E27FC236}">
              <a16:creationId xmlns:a16="http://schemas.microsoft.com/office/drawing/2014/main" id="{64E6286A-65BA-4908-8B02-A4E6C6B1F06F}"/>
            </a:ext>
          </a:extLst>
        </xdr:cNvPr>
        <xdr:cNvSpPr/>
      </xdr:nvSpPr>
      <xdr:spPr>
        <a:xfrm>
          <a:off x="18605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289E6A63-17D6-4B49-84BF-5328D23CA285}"/>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7FACA46D-3D0F-4D9B-984F-84272AA30E5B}"/>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B6520991-9C33-4BD8-B994-66183DD183FE}"/>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3279C16D-8179-4291-A53A-FFF6F4867C6A}"/>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53A4D7F7-3C1F-46A1-AE90-CD69907BC097}"/>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135889</xdr:rowOff>
    </xdr:from>
    <xdr:to>
      <xdr:col>116</xdr:col>
      <xdr:colOff>114300</xdr:colOff>
      <xdr:row>106</xdr:row>
      <xdr:rowOff>66039</xdr:rowOff>
    </xdr:to>
    <xdr:sp macro="" textlink="">
      <xdr:nvSpPr>
        <xdr:cNvPr id="939" name="楕円 938">
          <a:extLst>
            <a:ext uri="{FF2B5EF4-FFF2-40B4-BE49-F238E27FC236}">
              <a16:creationId xmlns:a16="http://schemas.microsoft.com/office/drawing/2014/main" id="{3B6A2E48-64AE-4C83-8C08-83EE51399280}"/>
            </a:ext>
          </a:extLst>
        </xdr:cNvPr>
        <xdr:cNvSpPr/>
      </xdr:nvSpPr>
      <xdr:spPr>
        <a:xfrm>
          <a:off x="22110700" y="18138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114316</xdr:rowOff>
    </xdr:from>
    <xdr:ext cx="469744" cy="259045"/>
    <xdr:sp macro="" textlink="">
      <xdr:nvSpPr>
        <xdr:cNvPr id="940" name="【庁舎】&#10;一人当たり面積該当値テキスト">
          <a:extLst>
            <a:ext uri="{FF2B5EF4-FFF2-40B4-BE49-F238E27FC236}">
              <a16:creationId xmlns:a16="http://schemas.microsoft.com/office/drawing/2014/main" id="{69AB9A6C-92AA-435A-969F-18E553CA791A}"/>
            </a:ext>
          </a:extLst>
        </xdr:cNvPr>
        <xdr:cNvSpPr txBox="1"/>
      </xdr:nvSpPr>
      <xdr:spPr>
        <a:xfrm>
          <a:off x="22199600" y="18116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143511</xdr:rowOff>
    </xdr:from>
    <xdr:to>
      <xdr:col>112</xdr:col>
      <xdr:colOff>38100</xdr:colOff>
      <xdr:row>106</xdr:row>
      <xdr:rowOff>73661</xdr:rowOff>
    </xdr:to>
    <xdr:sp macro="" textlink="">
      <xdr:nvSpPr>
        <xdr:cNvPr id="941" name="楕円 940">
          <a:extLst>
            <a:ext uri="{FF2B5EF4-FFF2-40B4-BE49-F238E27FC236}">
              <a16:creationId xmlns:a16="http://schemas.microsoft.com/office/drawing/2014/main" id="{A91F7CE9-15E9-4577-913D-687B98364651}"/>
            </a:ext>
          </a:extLst>
        </xdr:cNvPr>
        <xdr:cNvSpPr/>
      </xdr:nvSpPr>
      <xdr:spPr>
        <a:xfrm>
          <a:off x="21272500" y="18145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15239</xdr:rowOff>
    </xdr:from>
    <xdr:to>
      <xdr:col>116</xdr:col>
      <xdr:colOff>63500</xdr:colOff>
      <xdr:row>106</xdr:row>
      <xdr:rowOff>22861</xdr:rowOff>
    </xdr:to>
    <xdr:cxnSp macro="">
      <xdr:nvCxnSpPr>
        <xdr:cNvPr id="942" name="直線コネクタ 941">
          <a:extLst>
            <a:ext uri="{FF2B5EF4-FFF2-40B4-BE49-F238E27FC236}">
              <a16:creationId xmlns:a16="http://schemas.microsoft.com/office/drawing/2014/main" id="{55C5A883-71A8-494D-8DC5-0F6F714DBF2C}"/>
            </a:ext>
          </a:extLst>
        </xdr:cNvPr>
        <xdr:cNvCxnSpPr/>
      </xdr:nvCxnSpPr>
      <xdr:spPr>
        <a:xfrm flipV="1">
          <a:off x="21323300" y="18188939"/>
          <a:ext cx="8382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27305</xdr:rowOff>
    </xdr:from>
    <xdr:to>
      <xdr:col>107</xdr:col>
      <xdr:colOff>101600</xdr:colOff>
      <xdr:row>106</xdr:row>
      <xdr:rowOff>128905</xdr:rowOff>
    </xdr:to>
    <xdr:sp macro="" textlink="">
      <xdr:nvSpPr>
        <xdr:cNvPr id="943" name="楕円 942">
          <a:extLst>
            <a:ext uri="{FF2B5EF4-FFF2-40B4-BE49-F238E27FC236}">
              <a16:creationId xmlns:a16="http://schemas.microsoft.com/office/drawing/2014/main" id="{A2AD85FC-9563-4142-9885-0BEE4EB5E645}"/>
            </a:ext>
          </a:extLst>
        </xdr:cNvPr>
        <xdr:cNvSpPr/>
      </xdr:nvSpPr>
      <xdr:spPr>
        <a:xfrm>
          <a:off x="20383500" y="18201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22861</xdr:rowOff>
    </xdr:from>
    <xdr:to>
      <xdr:col>111</xdr:col>
      <xdr:colOff>177800</xdr:colOff>
      <xdr:row>106</xdr:row>
      <xdr:rowOff>78105</xdr:rowOff>
    </xdr:to>
    <xdr:cxnSp macro="">
      <xdr:nvCxnSpPr>
        <xdr:cNvPr id="944" name="直線コネクタ 943">
          <a:extLst>
            <a:ext uri="{FF2B5EF4-FFF2-40B4-BE49-F238E27FC236}">
              <a16:creationId xmlns:a16="http://schemas.microsoft.com/office/drawing/2014/main" id="{B78B57F4-0581-4D8E-AFC5-2071526573D4}"/>
            </a:ext>
          </a:extLst>
        </xdr:cNvPr>
        <xdr:cNvCxnSpPr/>
      </xdr:nvCxnSpPr>
      <xdr:spPr>
        <a:xfrm flipV="1">
          <a:off x="20434300" y="18196561"/>
          <a:ext cx="889000" cy="55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31114</xdr:rowOff>
    </xdr:from>
    <xdr:to>
      <xdr:col>102</xdr:col>
      <xdr:colOff>165100</xdr:colOff>
      <xdr:row>106</xdr:row>
      <xdr:rowOff>132714</xdr:rowOff>
    </xdr:to>
    <xdr:sp macro="" textlink="">
      <xdr:nvSpPr>
        <xdr:cNvPr id="945" name="楕円 944">
          <a:extLst>
            <a:ext uri="{FF2B5EF4-FFF2-40B4-BE49-F238E27FC236}">
              <a16:creationId xmlns:a16="http://schemas.microsoft.com/office/drawing/2014/main" id="{6B138FF5-ADF5-4633-AC51-4F7449734E51}"/>
            </a:ext>
          </a:extLst>
        </xdr:cNvPr>
        <xdr:cNvSpPr/>
      </xdr:nvSpPr>
      <xdr:spPr>
        <a:xfrm>
          <a:off x="19494500" y="18204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78105</xdr:rowOff>
    </xdr:from>
    <xdr:to>
      <xdr:col>107</xdr:col>
      <xdr:colOff>50800</xdr:colOff>
      <xdr:row>106</xdr:row>
      <xdr:rowOff>81914</xdr:rowOff>
    </xdr:to>
    <xdr:cxnSp macro="">
      <xdr:nvCxnSpPr>
        <xdr:cNvPr id="946" name="直線コネクタ 945">
          <a:extLst>
            <a:ext uri="{FF2B5EF4-FFF2-40B4-BE49-F238E27FC236}">
              <a16:creationId xmlns:a16="http://schemas.microsoft.com/office/drawing/2014/main" id="{B4B7257F-E908-47E4-9B41-92825E62956C}"/>
            </a:ext>
          </a:extLst>
        </xdr:cNvPr>
        <xdr:cNvCxnSpPr/>
      </xdr:nvCxnSpPr>
      <xdr:spPr>
        <a:xfrm flipV="1">
          <a:off x="19545300" y="18251805"/>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34925</xdr:rowOff>
    </xdr:from>
    <xdr:to>
      <xdr:col>98</xdr:col>
      <xdr:colOff>38100</xdr:colOff>
      <xdr:row>106</xdr:row>
      <xdr:rowOff>136525</xdr:rowOff>
    </xdr:to>
    <xdr:sp macro="" textlink="">
      <xdr:nvSpPr>
        <xdr:cNvPr id="947" name="楕円 946">
          <a:extLst>
            <a:ext uri="{FF2B5EF4-FFF2-40B4-BE49-F238E27FC236}">
              <a16:creationId xmlns:a16="http://schemas.microsoft.com/office/drawing/2014/main" id="{7B172C27-0FBC-480D-BCFB-2C9ED4B5DED8}"/>
            </a:ext>
          </a:extLst>
        </xdr:cNvPr>
        <xdr:cNvSpPr/>
      </xdr:nvSpPr>
      <xdr:spPr>
        <a:xfrm>
          <a:off x="18605500" y="18208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81914</xdr:rowOff>
    </xdr:from>
    <xdr:to>
      <xdr:col>102</xdr:col>
      <xdr:colOff>114300</xdr:colOff>
      <xdr:row>106</xdr:row>
      <xdr:rowOff>85725</xdr:rowOff>
    </xdr:to>
    <xdr:cxnSp macro="">
      <xdr:nvCxnSpPr>
        <xdr:cNvPr id="948" name="直線コネクタ 947">
          <a:extLst>
            <a:ext uri="{FF2B5EF4-FFF2-40B4-BE49-F238E27FC236}">
              <a16:creationId xmlns:a16="http://schemas.microsoft.com/office/drawing/2014/main" id="{A113C195-495A-4529-894C-D82FD167B1CF}"/>
            </a:ext>
          </a:extLst>
        </xdr:cNvPr>
        <xdr:cNvCxnSpPr/>
      </xdr:nvCxnSpPr>
      <xdr:spPr>
        <a:xfrm flipV="1">
          <a:off x="18656300" y="18255614"/>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168291</xdr:rowOff>
    </xdr:from>
    <xdr:ext cx="469744" cy="259045"/>
    <xdr:sp macro="" textlink="">
      <xdr:nvSpPr>
        <xdr:cNvPr id="949" name="n_1aveValue【庁舎】&#10;一人当たり面積">
          <a:extLst>
            <a:ext uri="{FF2B5EF4-FFF2-40B4-BE49-F238E27FC236}">
              <a16:creationId xmlns:a16="http://schemas.microsoft.com/office/drawing/2014/main" id="{D66AFA96-4A24-4B4E-A578-DDFEE0364E72}"/>
            </a:ext>
          </a:extLst>
        </xdr:cNvPr>
        <xdr:cNvSpPr txBox="1"/>
      </xdr:nvSpPr>
      <xdr:spPr>
        <a:xfrm>
          <a:off x="21075727" y="17827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164482</xdr:rowOff>
    </xdr:from>
    <xdr:ext cx="469744" cy="259045"/>
    <xdr:sp macro="" textlink="">
      <xdr:nvSpPr>
        <xdr:cNvPr id="950" name="n_2aveValue【庁舎】&#10;一人当たり面積">
          <a:extLst>
            <a:ext uri="{FF2B5EF4-FFF2-40B4-BE49-F238E27FC236}">
              <a16:creationId xmlns:a16="http://schemas.microsoft.com/office/drawing/2014/main" id="{0BD497D3-AD25-4431-A999-02972AA82C79}"/>
            </a:ext>
          </a:extLst>
        </xdr:cNvPr>
        <xdr:cNvSpPr txBox="1"/>
      </xdr:nvSpPr>
      <xdr:spPr>
        <a:xfrm>
          <a:off x="20199427" y="17823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162577</xdr:rowOff>
    </xdr:from>
    <xdr:ext cx="469744" cy="259045"/>
    <xdr:sp macro="" textlink="">
      <xdr:nvSpPr>
        <xdr:cNvPr id="951" name="n_3aveValue【庁舎】&#10;一人当たり面積">
          <a:extLst>
            <a:ext uri="{FF2B5EF4-FFF2-40B4-BE49-F238E27FC236}">
              <a16:creationId xmlns:a16="http://schemas.microsoft.com/office/drawing/2014/main" id="{02FDB944-4208-4FF5-AAAE-74D231458797}"/>
            </a:ext>
          </a:extLst>
        </xdr:cNvPr>
        <xdr:cNvSpPr txBox="1"/>
      </xdr:nvSpPr>
      <xdr:spPr>
        <a:xfrm>
          <a:off x="19310427" y="1782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162577</xdr:rowOff>
    </xdr:from>
    <xdr:ext cx="469744" cy="259045"/>
    <xdr:sp macro="" textlink="">
      <xdr:nvSpPr>
        <xdr:cNvPr id="952" name="n_4aveValue【庁舎】&#10;一人当たり面積">
          <a:extLst>
            <a:ext uri="{FF2B5EF4-FFF2-40B4-BE49-F238E27FC236}">
              <a16:creationId xmlns:a16="http://schemas.microsoft.com/office/drawing/2014/main" id="{943670F9-AC16-4094-8F7D-FEAB6DA905D2}"/>
            </a:ext>
          </a:extLst>
        </xdr:cNvPr>
        <xdr:cNvSpPr txBox="1"/>
      </xdr:nvSpPr>
      <xdr:spPr>
        <a:xfrm>
          <a:off x="18421427" y="1782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64788</xdr:rowOff>
    </xdr:from>
    <xdr:ext cx="469744" cy="259045"/>
    <xdr:sp macro="" textlink="">
      <xdr:nvSpPr>
        <xdr:cNvPr id="953" name="n_1mainValue【庁舎】&#10;一人当たり面積">
          <a:extLst>
            <a:ext uri="{FF2B5EF4-FFF2-40B4-BE49-F238E27FC236}">
              <a16:creationId xmlns:a16="http://schemas.microsoft.com/office/drawing/2014/main" id="{F17726DB-7283-44EE-BD51-839718CDC0F2}"/>
            </a:ext>
          </a:extLst>
        </xdr:cNvPr>
        <xdr:cNvSpPr txBox="1"/>
      </xdr:nvSpPr>
      <xdr:spPr>
        <a:xfrm>
          <a:off x="21075727" y="18238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120032</xdr:rowOff>
    </xdr:from>
    <xdr:ext cx="469744" cy="259045"/>
    <xdr:sp macro="" textlink="">
      <xdr:nvSpPr>
        <xdr:cNvPr id="954" name="n_2mainValue【庁舎】&#10;一人当たり面積">
          <a:extLst>
            <a:ext uri="{FF2B5EF4-FFF2-40B4-BE49-F238E27FC236}">
              <a16:creationId xmlns:a16="http://schemas.microsoft.com/office/drawing/2014/main" id="{86F8710C-777A-4513-BE4C-41D31A4C2065}"/>
            </a:ext>
          </a:extLst>
        </xdr:cNvPr>
        <xdr:cNvSpPr txBox="1"/>
      </xdr:nvSpPr>
      <xdr:spPr>
        <a:xfrm>
          <a:off x="20199427" y="18293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123841</xdr:rowOff>
    </xdr:from>
    <xdr:ext cx="469744" cy="259045"/>
    <xdr:sp macro="" textlink="">
      <xdr:nvSpPr>
        <xdr:cNvPr id="955" name="n_3mainValue【庁舎】&#10;一人当たり面積">
          <a:extLst>
            <a:ext uri="{FF2B5EF4-FFF2-40B4-BE49-F238E27FC236}">
              <a16:creationId xmlns:a16="http://schemas.microsoft.com/office/drawing/2014/main" id="{90B5E4D3-54D7-4BED-B558-6C6A231657EC}"/>
            </a:ext>
          </a:extLst>
        </xdr:cNvPr>
        <xdr:cNvSpPr txBox="1"/>
      </xdr:nvSpPr>
      <xdr:spPr>
        <a:xfrm>
          <a:off x="19310427" y="18297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127652</xdr:rowOff>
    </xdr:from>
    <xdr:ext cx="469744" cy="259045"/>
    <xdr:sp macro="" textlink="">
      <xdr:nvSpPr>
        <xdr:cNvPr id="956" name="n_4mainValue【庁舎】&#10;一人当たり面積">
          <a:extLst>
            <a:ext uri="{FF2B5EF4-FFF2-40B4-BE49-F238E27FC236}">
              <a16:creationId xmlns:a16="http://schemas.microsoft.com/office/drawing/2014/main" id="{CB6F35A7-3164-4FD0-9CDD-505E09B43F56}"/>
            </a:ext>
          </a:extLst>
        </xdr:cNvPr>
        <xdr:cNvSpPr txBox="1"/>
      </xdr:nvSpPr>
      <xdr:spPr>
        <a:xfrm>
          <a:off x="18421427" y="18301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7" name="正方形/長方形 956">
          <a:extLst>
            <a:ext uri="{FF2B5EF4-FFF2-40B4-BE49-F238E27FC236}">
              <a16:creationId xmlns:a16="http://schemas.microsoft.com/office/drawing/2014/main" id="{C58D8BFB-C90D-447C-8119-416C9B62A9D7}"/>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8" name="正方形/長方形 957">
          <a:extLst>
            <a:ext uri="{FF2B5EF4-FFF2-40B4-BE49-F238E27FC236}">
              <a16:creationId xmlns:a16="http://schemas.microsoft.com/office/drawing/2014/main" id="{41F7A07C-3711-4AC5-83D3-88D82C94BDEC}"/>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9" name="テキスト ボックス 958">
          <a:extLst>
            <a:ext uri="{FF2B5EF4-FFF2-40B4-BE49-F238E27FC236}">
              <a16:creationId xmlns:a16="http://schemas.microsoft.com/office/drawing/2014/main" id="{B132DEAB-7FDC-4227-8592-BAFF348B3A3D}"/>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類似団体と比較して特に有形固定資産減価償却率が高くなっている施設は図書館、市民会館である。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図書館は</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設備更新に伴い</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有形</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固定資産減価償却率が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低下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した</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が、建築年数は、図書館が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48</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年、市民会館は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52</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年経過しており、他の施設との複合化などにより、保有総量の縮減を図る。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一般廃棄物処理施設については、主に一部事務組合の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建物・</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工作物の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により、有形固定資産減価償却率が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ポイント低下し</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たが、その他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の有形固定資産減価償却率は前年度に比べて、</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ポイントから</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ポイント上昇しており、いずれも高い水準で推移している。</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77</v>
      </c>
      <c r="C2" s="164"/>
      <c r="D2" s="165"/>
    </row>
    <row r="3" spans="1:119" ht="18.75"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26116248</v>
      </c>
      <c r="BO4" s="462"/>
      <c r="BP4" s="462"/>
      <c r="BQ4" s="462"/>
      <c r="BR4" s="462"/>
      <c r="BS4" s="462"/>
      <c r="BT4" s="462"/>
      <c r="BU4" s="463"/>
      <c r="BV4" s="461">
        <v>25409549</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8.3000000000000007</v>
      </c>
      <c r="CU4" s="602"/>
      <c r="CV4" s="602"/>
      <c r="CW4" s="602"/>
      <c r="CX4" s="602"/>
      <c r="CY4" s="602"/>
      <c r="CZ4" s="602"/>
      <c r="DA4" s="603"/>
      <c r="DB4" s="601">
        <v>5.8</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24776395</v>
      </c>
      <c r="BO5" s="433"/>
      <c r="BP5" s="433"/>
      <c r="BQ5" s="433"/>
      <c r="BR5" s="433"/>
      <c r="BS5" s="433"/>
      <c r="BT5" s="433"/>
      <c r="BU5" s="434"/>
      <c r="BV5" s="432">
        <v>24410445</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97.6</v>
      </c>
      <c r="CU5" s="430"/>
      <c r="CV5" s="430"/>
      <c r="CW5" s="430"/>
      <c r="CX5" s="430"/>
      <c r="CY5" s="430"/>
      <c r="CZ5" s="430"/>
      <c r="DA5" s="431"/>
      <c r="DB5" s="429">
        <v>95.7</v>
      </c>
      <c r="DC5" s="430"/>
      <c r="DD5" s="430"/>
      <c r="DE5" s="430"/>
      <c r="DF5" s="430"/>
      <c r="DG5" s="430"/>
      <c r="DH5" s="430"/>
      <c r="DI5" s="431"/>
    </row>
    <row r="6" spans="1:119" ht="18.75"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1339853</v>
      </c>
      <c r="BO6" s="433"/>
      <c r="BP6" s="433"/>
      <c r="BQ6" s="433"/>
      <c r="BR6" s="433"/>
      <c r="BS6" s="433"/>
      <c r="BT6" s="433"/>
      <c r="BU6" s="434"/>
      <c r="BV6" s="432">
        <v>999104</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98</v>
      </c>
      <c r="CU6" s="576"/>
      <c r="CV6" s="576"/>
      <c r="CW6" s="576"/>
      <c r="CX6" s="576"/>
      <c r="CY6" s="576"/>
      <c r="CZ6" s="576"/>
      <c r="DA6" s="577"/>
      <c r="DB6" s="575">
        <v>96.5</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183809</v>
      </c>
      <c r="BO7" s="433"/>
      <c r="BP7" s="433"/>
      <c r="BQ7" s="433"/>
      <c r="BR7" s="433"/>
      <c r="BS7" s="433"/>
      <c r="BT7" s="433"/>
      <c r="BU7" s="434"/>
      <c r="BV7" s="432">
        <v>212788</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13921810</v>
      </c>
      <c r="CU7" s="433"/>
      <c r="CV7" s="433"/>
      <c r="CW7" s="433"/>
      <c r="CX7" s="433"/>
      <c r="CY7" s="433"/>
      <c r="CZ7" s="433"/>
      <c r="DA7" s="434"/>
      <c r="DB7" s="432">
        <v>13630959</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1156044</v>
      </c>
      <c r="BO8" s="433"/>
      <c r="BP8" s="433"/>
      <c r="BQ8" s="433"/>
      <c r="BR8" s="433"/>
      <c r="BS8" s="433"/>
      <c r="BT8" s="433"/>
      <c r="BU8" s="434"/>
      <c r="BV8" s="432">
        <v>786316</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0.62</v>
      </c>
      <c r="CU8" s="536"/>
      <c r="CV8" s="536"/>
      <c r="CW8" s="536"/>
      <c r="CX8" s="536"/>
      <c r="CY8" s="536"/>
      <c r="CZ8" s="536"/>
      <c r="DA8" s="537"/>
      <c r="DB8" s="535">
        <v>0.61</v>
      </c>
      <c r="DC8" s="536"/>
      <c r="DD8" s="536"/>
      <c r="DE8" s="536"/>
      <c r="DF8" s="536"/>
      <c r="DG8" s="536"/>
      <c r="DH8" s="536"/>
      <c r="DI8" s="537"/>
    </row>
    <row r="9" spans="1:119" ht="18.75" customHeight="1" thickBot="1" x14ac:dyDescent="0.25">
      <c r="A9" s="163"/>
      <c r="B9" s="564" t="s">
        <v>106</v>
      </c>
      <c r="C9" s="565"/>
      <c r="D9" s="565"/>
      <c r="E9" s="565"/>
      <c r="F9" s="565"/>
      <c r="G9" s="565"/>
      <c r="H9" s="565"/>
      <c r="I9" s="565"/>
      <c r="J9" s="565"/>
      <c r="K9" s="483"/>
      <c r="L9" s="566" t="s">
        <v>107</v>
      </c>
      <c r="M9" s="567"/>
      <c r="N9" s="567"/>
      <c r="O9" s="567"/>
      <c r="P9" s="567"/>
      <c r="Q9" s="568"/>
      <c r="R9" s="569">
        <v>49798</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369728</v>
      </c>
      <c r="BO9" s="433"/>
      <c r="BP9" s="433"/>
      <c r="BQ9" s="433"/>
      <c r="BR9" s="433"/>
      <c r="BS9" s="433"/>
      <c r="BT9" s="433"/>
      <c r="BU9" s="434"/>
      <c r="BV9" s="432">
        <v>-251926</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13</v>
      </c>
      <c r="CU9" s="430"/>
      <c r="CV9" s="430"/>
      <c r="CW9" s="430"/>
      <c r="CX9" s="430"/>
      <c r="CY9" s="430"/>
      <c r="CZ9" s="430"/>
      <c r="DA9" s="431"/>
      <c r="DB9" s="429">
        <v>12.9</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112</v>
      </c>
      <c r="M10" s="389"/>
      <c r="N10" s="389"/>
      <c r="O10" s="389"/>
      <c r="P10" s="389"/>
      <c r="Q10" s="390"/>
      <c r="R10" s="385">
        <v>51369</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90</v>
      </c>
      <c r="AV10" s="491"/>
      <c r="AW10" s="491"/>
      <c r="AX10" s="491"/>
      <c r="AY10" s="446" t="s">
        <v>114</v>
      </c>
      <c r="AZ10" s="447"/>
      <c r="BA10" s="447"/>
      <c r="BB10" s="447"/>
      <c r="BC10" s="447"/>
      <c r="BD10" s="447"/>
      <c r="BE10" s="447"/>
      <c r="BF10" s="447"/>
      <c r="BG10" s="447"/>
      <c r="BH10" s="447"/>
      <c r="BI10" s="447"/>
      <c r="BJ10" s="447"/>
      <c r="BK10" s="447"/>
      <c r="BL10" s="447"/>
      <c r="BM10" s="448"/>
      <c r="BN10" s="432">
        <v>641000</v>
      </c>
      <c r="BO10" s="433"/>
      <c r="BP10" s="433"/>
      <c r="BQ10" s="433"/>
      <c r="BR10" s="433"/>
      <c r="BS10" s="433"/>
      <c r="BT10" s="433"/>
      <c r="BU10" s="434"/>
      <c r="BV10" s="432">
        <v>641000</v>
      </c>
      <c r="BW10" s="433"/>
      <c r="BX10" s="433"/>
      <c r="BY10" s="433"/>
      <c r="BZ10" s="433"/>
      <c r="CA10" s="433"/>
      <c r="CB10" s="433"/>
      <c r="CC10" s="434"/>
      <c r="CD10" s="166" t="s">
        <v>115</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64"/>
      <c r="C11" s="565"/>
      <c r="D11" s="565"/>
      <c r="E11" s="565"/>
      <c r="F11" s="565"/>
      <c r="G11" s="565"/>
      <c r="H11" s="565"/>
      <c r="I11" s="565"/>
      <c r="J11" s="565"/>
      <c r="K11" s="483"/>
      <c r="L11" s="393" t="s">
        <v>116</v>
      </c>
      <c r="M11" s="394"/>
      <c r="N11" s="394"/>
      <c r="O11" s="394"/>
      <c r="P11" s="394"/>
      <c r="Q11" s="395"/>
      <c r="R11" s="561" t="s">
        <v>117</v>
      </c>
      <c r="S11" s="562"/>
      <c r="T11" s="562"/>
      <c r="U11" s="562"/>
      <c r="V11" s="563"/>
      <c r="W11" s="573"/>
      <c r="X11" s="383"/>
      <c r="Y11" s="383"/>
      <c r="Z11" s="383"/>
      <c r="AA11" s="383"/>
      <c r="AB11" s="383"/>
      <c r="AC11" s="383"/>
      <c r="AD11" s="383"/>
      <c r="AE11" s="383"/>
      <c r="AF11" s="383"/>
      <c r="AG11" s="383"/>
      <c r="AH11" s="383"/>
      <c r="AI11" s="383"/>
      <c r="AJ11" s="383"/>
      <c r="AK11" s="383"/>
      <c r="AL11" s="574"/>
      <c r="AM11" s="489" t="s">
        <v>118</v>
      </c>
      <c r="AN11" s="389"/>
      <c r="AO11" s="389"/>
      <c r="AP11" s="389"/>
      <c r="AQ11" s="389"/>
      <c r="AR11" s="389"/>
      <c r="AS11" s="389"/>
      <c r="AT11" s="390"/>
      <c r="AU11" s="490" t="s">
        <v>90</v>
      </c>
      <c r="AV11" s="491"/>
      <c r="AW11" s="491"/>
      <c r="AX11" s="491"/>
      <c r="AY11" s="446" t="s">
        <v>119</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120</v>
      </c>
      <c r="CE11" s="392"/>
      <c r="CF11" s="392"/>
      <c r="CG11" s="392"/>
      <c r="CH11" s="392"/>
      <c r="CI11" s="392"/>
      <c r="CJ11" s="392"/>
      <c r="CK11" s="392"/>
      <c r="CL11" s="392"/>
      <c r="CM11" s="392"/>
      <c r="CN11" s="392"/>
      <c r="CO11" s="392"/>
      <c r="CP11" s="392"/>
      <c r="CQ11" s="392"/>
      <c r="CR11" s="392"/>
      <c r="CS11" s="473"/>
      <c r="CT11" s="535" t="s">
        <v>121</v>
      </c>
      <c r="CU11" s="536"/>
      <c r="CV11" s="536"/>
      <c r="CW11" s="536"/>
      <c r="CX11" s="536"/>
      <c r="CY11" s="536"/>
      <c r="CZ11" s="536"/>
      <c r="DA11" s="537"/>
      <c r="DB11" s="535" t="s">
        <v>121</v>
      </c>
      <c r="DC11" s="536"/>
      <c r="DD11" s="536"/>
      <c r="DE11" s="536"/>
      <c r="DF11" s="536"/>
      <c r="DG11" s="536"/>
      <c r="DH11" s="536"/>
      <c r="DI11" s="537"/>
    </row>
    <row r="12" spans="1:119" ht="18.75" customHeight="1" x14ac:dyDescent="0.2">
      <c r="A12" s="163"/>
      <c r="B12" s="538" t="s">
        <v>122</v>
      </c>
      <c r="C12" s="539"/>
      <c r="D12" s="539"/>
      <c r="E12" s="539"/>
      <c r="F12" s="539"/>
      <c r="G12" s="539"/>
      <c r="H12" s="539"/>
      <c r="I12" s="539"/>
      <c r="J12" s="539"/>
      <c r="K12" s="540"/>
      <c r="L12" s="547" t="s">
        <v>123</v>
      </c>
      <c r="M12" s="548"/>
      <c r="N12" s="548"/>
      <c r="O12" s="548"/>
      <c r="P12" s="548"/>
      <c r="Q12" s="549"/>
      <c r="R12" s="550">
        <v>48015</v>
      </c>
      <c r="S12" s="551"/>
      <c r="T12" s="551"/>
      <c r="U12" s="551"/>
      <c r="V12" s="552"/>
      <c r="W12" s="553" t="s">
        <v>1</v>
      </c>
      <c r="X12" s="491"/>
      <c r="Y12" s="491"/>
      <c r="Z12" s="491"/>
      <c r="AA12" s="491"/>
      <c r="AB12" s="554"/>
      <c r="AC12" s="555" t="s">
        <v>124</v>
      </c>
      <c r="AD12" s="556"/>
      <c r="AE12" s="556"/>
      <c r="AF12" s="556"/>
      <c r="AG12" s="557"/>
      <c r="AH12" s="555" t="s">
        <v>125</v>
      </c>
      <c r="AI12" s="556"/>
      <c r="AJ12" s="556"/>
      <c r="AK12" s="556"/>
      <c r="AL12" s="558"/>
      <c r="AM12" s="489" t="s">
        <v>126</v>
      </c>
      <c r="AN12" s="389"/>
      <c r="AO12" s="389"/>
      <c r="AP12" s="389"/>
      <c r="AQ12" s="389"/>
      <c r="AR12" s="389"/>
      <c r="AS12" s="389"/>
      <c r="AT12" s="390"/>
      <c r="AU12" s="490" t="s">
        <v>90</v>
      </c>
      <c r="AV12" s="491"/>
      <c r="AW12" s="491"/>
      <c r="AX12" s="491"/>
      <c r="AY12" s="446" t="s">
        <v>127</v>
      </c>
      <c r="AZ12" s="447"/>
      <c r="BA12" s="447"/>
      <c r="BB12" s="447"/>
      <c r="BC12" s="447"/>
      <c r="BD12" s="447"/>
      <c r="BE12" s="447"/>
      <c r="BF12" s="447"/>
      <c r="BG12" s="447"/>
      <c r="BH12" s="447"/>
      <c r="BI12" s="447"/>
      <c r="BJ12" s="447"/>
      <c r="BK12" s="447"/>
      <c r="BL12" s="447"/>
      <c r="BM12" s="448"/>
      <c r="BN12" s="432">
        <v>1111247</v>
      </c>
      <c r="BO12" s="433"/>
      <c r="BP12" s="433"/>
      <c r="BQ12" s="433"/>
      <c r="BR12" s="433"/>
      <c r="BS12" s="433"/>
      <c r="BT12" s="433"/>
      <c r="BU12" s="434"/>
      <c r="BV12" s="432">
        <v>638460</v>
      </c>
      <c r="BW12" s="433"/>
      <c r="BX12" s="433"/>
      <c r="BY12" s="433"/>
      <c r="BZ12" s="433"/>
      <c r="CA12" s="433"/>
      <c r="CB12" s="433"/>
      <c r="CC12" s="434"/>
      <c r="CD12" s="472" t="s">
        <v>128</v>
      </c>
      <c r="CE12" s="392"/>
      <c r="CF12" s="392"/>
      <c r="CG12" s="392"/>
      <c r="CH12" s="392"/>
      <c r="CI12" s="392"/>
      <c r="CJ12" s="392"/>
      <c r="CK12" s="392"/>
      <c r="CL12" s="392"/>
      <c r="CM12" s="392"/>
      <c r="CN12" s="392"/>
      <c r="CO12" s="392"/>
      <c r="CP12" s="392"/>
      <c r="CQ12" s="392"/>
      <c r="CR12" s="392"/>
      <c r="CS12" s="473"/>
      <c r="CT12" s="535" t="s">
        <v>121</v>
      </c>
      <c r="CU12" s="536"/>
      <c r="CV12" s="536"/>
      <c r="CW12" s="536"/>
      <c r="CX12" s="536"/>
      <c r="CY12" s="536"/>
      <c r="CZ12" s="536"/>
      <c r="DA12" s="537"/>
      <c r="DB12" s="535" t="s">
        <v>121</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2"/>
      <c r="M13" s="516" t="s">
        <v>129</v>
      </c>
      <c r="N13" s="517"/>
      <c r="O13" s="517"/>
      <c r="P13" s="517"/>
      <c r="Q13" s="518"/>
      <c r="R13" s="519">
        <v>47474</v>
      </c>
      <c r="S13" s="520"/>
      <c r="T13" s="520"/>
      <c r="U13" s="520"/>
      <c r="V13" s="521"/>
      <c r="W13" s="522" t="s">
        <v>130</v>
      </c>
      <c r="X13" s="418"/>
      <c r="Y13" s="418"/>
      <c r="Z13" s="418"/>
      <c r="AA13" s="418"/>
      <c r="AB13" s="419"/>
      <c r="AC13" s="385">
        <v>542</v>
      </c>
      <c r="AD13" s="386"/>
      <c r="AE13" s="386"/>
      <c r="AF13" s="386"/>
      <c r="AG13" s="387"/>
      <c r="AH13" s="385">
        <v>639</v>
      </c>
      <c r="AI13" s="386"/>
      <c r="AJ13" s="386"/>
      <c r="AK13" s="386"/>
      <c r="AL13" s="445"/>
      <c r="AM13" s="489" t="s">
        <v>131</v>
      </c>
      <c r="AN13" s="389"/>
      <c r="AO13" s="389"/>
      <c r="AP13" s="389"/>
      <c r="AQ13" s="389"/>
      <c r="AR13" s="389"/>
      <c r="AS13" s="389"/>
      <c r="AT13" s="390"/>
      <c r="AU13" s="490" t="s">
        <v>132</v>
      </c>
      <c r="AV13" s="491"/>
      <c r="AW13" s="491"/>
      <c r="AX13" s="491"/>
      <c r="AY13" s="446" t="s">
        <v>133</v>
      </c>
      <c r="AZ13" s="447"/>
      <c r="BA13" s="447"/>
      <c r="BB13" s="447"/>
      <c r="BC13" s="447"/>
      <c r="BD13" s="447"/>
      <c r="BE13" s="447"/>
      <c r="BF13" s="447"/>
      <c r="BG13" s="447"/>
      <c r="BH13" s="447"/>
      <c r="BI13" s="447"/>
      <c r="BJ13" s="447"/>
      <c r="BK13" s="447"/>
      <c r="BL13" s="447"/>
      <c r="BM13" s="448"/>
      <c r="BN13" s="432">
        <v>-100519</v>
      </c>
      <c r="BO13" s="433"/>
      <c r="BP13" s="433"/>
      <c r="BQ13" s="433"/>
      <c r="BR13" s="433"/>
      <c r="BS13" s="433"/>
      <c r="BT13" s="433"/>
      <c r="BU13" s="434"/>
      <c r="BV13" s="432">
        <v>-249386</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6.1</v>
      </c>
      <c r="CU13" s="430"/>
      <c r="CV13" s="430"/>
      <c r="CW13" s="430"/>
      <c r="CX13" s="430"/>
      <c r="CY13" s="430"/>
      <c r="CZ13" s="430"/>
      <c r="DA13" s="431"/>
      <c r="DB13" s="429">
        <v>5.9</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135</v>
      </c>
      <c r="M14" s="559"/>
      <c r="N14" s="559"/>
      <c r="O14" s="559"/>
      <c r="P14" s="559"/>
      <c r="Q14" s="560"/>
      <c r="R14" s="519">
        <v>48854</v>
      </c>
      <c r="S14" s="520"/>
      <c r="T14" s="520"/>
      <c r="U14" s="520"/>
      <c r="V14" s="521"/>
      <c r="W14" s="523"/>
      <c r="X14" s="421"/>
      <c r="Y14" s="421"/>
      <c r="Z14" s="421"/>
      <c r="AA14" s="421"/>
      <c r="AB14" s="422"/>
      <c r="AC14" s="512">
        <v>2.5</v>
      </c>
      <c r="AD14" s="513"/>
      <c r="AE14" s="513"/>
      <c r="AF14" s="513"/>
      <c r="AG14" s="514"/>
      <c r="AH14" s="512">
        <v>2.9</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v>1.8</v>
      </c>
      <c r="CU14" s="530"/>
      <c r="CV14" s="530"/>
      <c r="CW14" s="530"/>
      <c r="CX14" s="530"/>
      <c r="CY14" s="530"/>
      <c r="CZ14" s="530"/>
      <c r="DA14" s="531"/>
      <c r="DB14" s="529" t="s">
        <v>121</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2"/>
      <c r="M15" s="516" t="s">
        <v>129</v>
      </c>
      <c r="N15" s="517"/>
      <c r="O15" s="517"/>
      <c r="P15" s="517"/>
      <c r="Q15" s="518"/>
      <c r="R15" s="519">
        <v>48330</v>
      </c>
      <c r="S15" s="520"/>
      <c r="T15" s="520"/>
      <c r="U15" s="520"/>
      <c r="V15" s="521"/>
      <c r="W15" s="522" t="s">
        <v>137</v>
      </c>
      <c r="X15" s="418"/>
      <c r="Y15" s="418"/>
      <c r="Z15" s="418"/>
      <c r="AA15" s="418"/>
      <c r="AB15" s="419"/>
      <c r="AC15" s="385">
        <v>7014</v>
      </c>
      <c r="AD15" s="386"/>
      <c r="AE15" s="386"/>
      <c r="AF15" s="386"/>
      <c r="AG15" s="387"/>
      <c r="AH15" s="385">
        <v>7084</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7356070</v>
      </c>
      <c r="BO15" s="462"/>
      <c r="BP15" s="462"/>
      <c r="BQ15" s="462"/>
      <c r="BR15" s="462"/>
      <c r="BS15" s="462"/>
      <c r="BT15" s="462"/>
      <c r="BU15" s="463"/>
      <c r="BV15" s="461">
        <v>7352363</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32.799999999999997</v>
      </c>
      <c r="AD16" s="513"/>
      <c r="AE16" s="513"/>
      <c r="AF16" s="513"/>
      <c r="AG16" s="514"/>
      <c r="AH16" s="512">
        <v>32.4</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11822147</v>
      </c>
      <c r="BO16" s="433"/>
      <c r="BP16" s="433"/>
      <c r="BQ16" s="433"/>
      <c r="BR16" s="433"/>
      <c r="BS16" s="433"/>
      <c r="BT16" s="433"/>
      <c r="BU16" s="434"/>
      <c r="BV16" s="432">
        <v>11497558</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77"/>
      <c r="M17" s="525" t="s">
        <v>143</v>
      </c>
      <c r="N17" s="526"/>
      <c r="O17" s="526"/>
      <c r="P17" s="526"/>
      <c r="Q17" s="527"/>
      <c r="R17" s="509" t="s">
        <v>144</v>
      </c>
      <c r="S17" s="510"/>
      <c r="T17" s="510"/>
      <c r="U17" s="510"/>
      <c r="V17" s="511"/>
      <c r="W17" s="522" t="s">
        <v>145</v>
      </c>
      <c r="X17" s="418"/>
      <c r="Y17" s="418"/>
      <c r="Z17" s="418"/>
      <c r="AA17" s="418"/>
      <c r="AB17" s="419"/>
      <c r="AC17" s="385">
        <v>13814</v>
      </c>
      <c r="AD17" s="386"/>
      <c r="AE17" s="386"/>
      <c r="AF17" s="386"/>
      <c r="AG17" s="387"/>
      <c r="AH17" s="385">
        <v>14119</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9382737</v>
      </c>
      <c r="BO17" s="433"/>
      <c r="BP17" s="433"/>
      <c r="BQ17" s="433"/>
      <c r="BR17" s="433"/>
      <c r="BS17" s="433"/>
      <c r="BT17" s="433"/>
      <c r="BU17" s="434"/>
      <c r="BV17" s="432">
        <v>9374087</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147</v>
      </c>
      <c r="C18" s="483"/>
      <c r="D18" s="483"/>
      <c r="E18" s="484"/>
      <c r="F18" s="484"/>
      <c r="G18" s="484"/>
      <c r="H18" s="484"/>
      <c r="I18" s="484"/>
      <c r="J18" s="484"/>
      <c r="K18" s="484"/>
      <c r="L18" s="485">
        <v>92.13</v>
      </c>
      <c r="M18" s="485"/>
      <c r="N18" s="485"/>
      <c r="O18" s="485"/>
      <c r="P18" s="485"/>
      <c r="Q18" s="485"/>
      <c r="R18" s="486"/>
      <c r="S18" s="486"/>
      <c r="T18" s="486"/>
      <c r="U18" s="486"/>
      <c r="V18" s="487"/>
      <c r="W18" s="503"/>
      <c r="X18" s="504"/>
      <c r="Y18" s="504"/>
      <c r="Z18" s="504"/>
      <c r="AA18" s="504"/>
      <c r="AB18" s="528"/>
      <c r="AC18" s="402">
        <v>64.599999999999994</v>
      </c>
      <c r="AD18" s="403"/>
      <c r="AE18" s="403"/>
      <c r="AF18" s="403"/>
      <c r="AG18" s="488"/>
      <c r="AH18" s="402">
        <v>64.599999999999994</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13560079</v>
      </c>
      <c r="BO18" s="433"/>
      <c r="BP18" s="433"/>
      <c r="BQ18" s="433"/>
      <c r="BR18" s="433"/>
      <c r="BS18" s="433"/>
      <c r="BT18" s="433"/>
      <c r="BU18" s="434"/>
      <c r="BV18" s="432">
        <v>13142405</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149</v>
      </c>
      <c r="C19" s="483"/>
      <c r="D19" s="483"/>
      <c r="E19" s="484"/>
      <c r="F19" s="484"/>
      <c r="G19" s="484"/>
      <c r="H19" s="484"/>
      <c r="I19" s="484"/>
      <c r="J19" s="484"/>
      <c r="K19" s="484"/>
      <c r="L19" s="492">
        <v>541</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18621869</v>
      </c>
      <c r="BO19" s="433"/>
      <c r="BP19" s="433"/>
      <c r="BQ19" s="433"/>
      <c r="BR19" s="433"/>
      <c r="BS19" s="433"/>
      <c r="BT19" s="433"/>
      <c r="BU19" s="434"/>
      <c r="BV19" s="432">
        <v>18317304</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151</v>
      </c>
      <c r="C20" s="483"/>
      <c r="D20" s="483"/>
      <c r="E20" s="484"/>
      <c r="F20" s="484"/>
      <c r="G20" s="484"/>
      <c r="H20" s="484"/>
      <c r="I20" s="484"/>
      <c r="J20" s="484"/>
      <c r="K20" s="484"/>
      <c r="L20" s="492">
        <v>21439</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20389423</v>
      </c>
      <c r="BO22" s="462"/>
      <c r="BP22" s="462"/>
      <c r="BQ22" s="462"/>
      <c r="BR22" s="462"/>
      <c r="BS22" s="462"/>
      <c r="BT22" s="462"/>
      <c r="BU22" s="463"/>
      <c r="BV22" s="461">
        <v>21073917</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11590725</v>
      </c>
      <c r="BO23" s="433"/>
      <c r="BP23" s="433"/>
      <c r="BQ23" s="433"/>
      <c r="BR23" s="433"/>
      <c r="BS23" s="433"/>
      <c r="BT23" s="433"/>
      <c r="BU23" s="434"/>
      <c r="BV23" s="432">
        <v>12992733</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161</v>
      </c>
      <c r="F24" s="389"/>
      <c r="G24" s="389"/>
      <c r="H24" s="389"/>
      <c r="I24" s="389"/>
      <c r="J24" s="389"/>
      <c r="K24" s="390"/>
      <c r="L24" s="385">
        <v>1</v>
      </c>
      <c r="M24" s="386"/>
      <c r="N24" s="386"/>
      <c r="O24" s="386"/>
      <c r="P24" s="387"/>
      <c r="Q24" s="385">
        <v>8640</v>
      </c>
      <c r="R24" s="386"/>
      <c r="S24" s="386"/>
      <c r="T24" s="386"/>
      <c r="U24" s="386"/>
      <c r="V24" s="387"/>
      <c r="W24" s="475"/>
      <c r="X24" s="412"/>
      <c r="Y24" s="413"/>
      <c r="Z24" s="388" t="s">
        <v>162</v>
      </c>
      <c r="AA24" s="389"/>
      <c r="AB24" s="389"/>
      <c r="AC24" s="389"/>
      <c r="AD24" s="389"/>
      <c r="AE24" s="389"/>
      <c r="AF24" s="389"/>
      <c r="AG24" s="390"/>
      <c r="AH24" s="385">
        <v>350</v>
      </c>
      <c r="AI24" s="386"/>
      <c r="AJ24" s="386"/>
      <c r="AK24" s="386"/>
      <c r="AL24" s="387"/>
      <c r="AM24" s="385">
        <v>1115800</v>
      </c>
      <c r="AN24" s="386"/>
      <c r="AO24" s="386"/>
      <c r="AP24" s="386"/>
      <c r="AQ24" s="386"/>
      <c r="AR24" s="387"/>
      <c r="AS24" s="385">
        <v>3188</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12081711</v>
      </c>
      <c r="BO24" s="433"/>
      <c r="BP24" s="433"/>
      <c r="BQ24" s="433"/>
      <c r="BR24" s="433"/>
      <c r="BS24" s="433"/>
      <c r="BT24" s="433"/>
      <c r="BU24" s="434"/>
      <c r="BV24" s="432">
        <v>11824452</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164</v>
      </c>
      <c r="F25" s="389"/>
      <c r="G25" s="389"/>
      <c r="H25" s="389"/>
      <c r="I25" s="389"/>
      <c r="J25" s="389"/>
      <c r="K25" s="390"/>
      <c r="L25" s="385">
        <v>1</v>
      </c>
      <c r="M25" s="386"/>
      <c r="N25" s="386"/>
      <c r="O25" s="386"/>
      <c r="P25" s="387"/>
      <c r="Q25" s="385">
        <v>7070</v>
      </c>
      <c r="R25" s="386"/>
      <c r="S25" s="386"/>
      <c r="T25" s="386"/>
      <c r="U25" s="386"/>
      <c r="V25" s="387"/>
      <c r="W25" s="475"/>
      <c r="X25" s="412"/>
      <c r="Y25" s="413"/>
      <c r="Z25" s="388" t="s">
        <v>165</v>
      </c>
      <c r="AA25" s="389"/>
      <c r="AB25" s="389"/>
      <c r="AC25" s="389"/>
      <c r="AD25" s="389"/>
      <c r="AE25" s="389"/>
      <c r="AF25" s="389"/>
      <c r="AG25" s="390"/>
      <c r="AH25" s="385" t="s">
        <v>121</v>
      </c>
      <c r="AI25" s="386"/>
      <c r="AJ25" s="386"/>
      <c r="AK25" s="386"/>
      <c r="AL25" s="387"/>
      <c r="AM25" s="385" t="s">
        <v>121</v>
      </c>
      <c r="AN25" s="386"/>
      <c r="AO25" s="386"/>
      <c r="AP25" s="386"/>
      <c r="AQ25" s="386"/>
      <c r="AR25" s="387"/>
      <c r="AS25" s="385" t="s">
        <v>121</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4599489</v>
      </c>
      <c r="BO25" s="462"/>
      <c r="BP25" s="462"/>
      <c r="BQ25" s="462"/>
      <c r="BR25" s="462"/>
      <c r="BS25" s="462"/>
      <c r="BT25" s="462"/>
      <c r="BU25" s="463"/>
      <c r="BV25" s="461">
        <v>4657526</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167</v>
      </c>
      <c r="F26" s="389"/>
      <c r="G26" s="389"/>
      <c r="H26" s="389"/>
      <c r="I26" s="389"/>
      <c r="J26" s="389"/>
      <c r="K26" s="390"/>
      <c r="L26" s="385">
        <v>1</v>
      </c>
      <c r="M26" s="386"/>
      <c r="N26" s="386"/>
      <c r="O26" s="386"/>
      <c r="P26" s="387"/>
      <c r="Q26" s="385">
        <v>6270</v>
      </c>
      <c r="R26" s="386"/>
      <c r="S26" s="386"/>
      <c r="T26" s="386"/>
      <c r="U26" s="386"/>
      <c r="V26" s="387"/>
      <c r="W26" s="475"/>
      <c r="X26" s="412"/>
      <c r="Y26" s="413"/>
      <c r="Z26" s="388" t="s">
        <v>168</v>
      </c>
      <c r="AA26" s="443"/>
      <c r="AB26" s="443"/>
      <c r="AC26" s="443"/>
      <c r="AD26" s="443"/>
      <c r="AE26" s="443"/>
      <c r="AF26" s="443"/>
      <c r="AG26" s="444"/>
      <c r="AH26" s="385" t="s">
        <v>121</v>
      </c>
      <c r="AI26" s="386"/>
      <c r="AJ26" s="386"/>
      <c r="AK26" s="386"/>
      <c r="AL26" s="387"/>
      <c r="AM26" s="385" t="s">
        <v>121</v>
      </c>
      <c r="AN26" s="386"/>
      <c r="AO26" s="386"/>
      <c r="AP26" s="386"/>
      <c r="AQ26" s="386"/>
      <c r="AR26" s="387"/>
      <c r="AS26" s="385" t="s">
        <v>121</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121</v>
      </c>
      <c r="BO26" s="433"/>
      <c r="BP26" s="433"/>
      <c r="BQ26" s="433"/>
      <c r="BR26" s="433"/>
      <c r="BS26" s="433"/>
      <c r="BT26" s="433"/>
      <c r="BU26" s="434"/>
      <c r="BV26" s="432" t="s">
        <v>121</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170</v>
      </c>
      <c r="F27" s="389"/>
      <c r="G27" s="389"/>
      <c r="H27" s="389"/>
      <c r="I27" s="389"/>
      <c r="J27" s="389"/>
      <c r="K27" s="390"/>
      <c r="L27" s="385">
        <v>1</v>
      </c>
      <c r="M27" s="386"/>
      <c r="N27" s="386"/>
      <c r="O27" s="386"/>
      <c r="P27" s="387"/>
      <c r="Q27" s="385">
        <v>4560</v>
      </c>
      <c r="R27" s="386"/>
      <c r="S27" s="386"/>
      <c r="T27" s="386"/>
      <c r="U27" s="386"/>
      <c r="V27" s="387"/>
      <c r="W27" s="475"/>
      <c r="X27" s="412"/>
      <c r="Y27" s="413"/>
      <c r="Z27" s="388" t="s">
        <v>171</v>
      </c>
      <c r="AA27" s="389"/>
      <c r="AB27" s="389"/>
      <c r="AC27" s="389"/>
      <c r="AD27" s="389"/>
      <c r="AE27" s="389"/>
      <c r="AF27" s="389"/>
      <c r="AG27" s="390"/>
      <c r="AH27" s="385">
        <v>2</v>
      </c>
      <c r="AI27" s="386"/>
      <c r="AJ27" s="386"/>
      <c r="AK27" s="386"/>
      <c r="AL27" s="387"/>
      <c r="AM27" s="385" t="s">
        <v>172</v>
      </c>
      <c r="AN27" s="386"/>
      <c r="AO27" s="386"/>
      <c r="AP27" s="386"/>
      <c r="AQ27" s="386"/>
      <c r="AR27" s="387"/>
      <c r="AS27" s="385" t="s">
        <v>172</v>
      </c>
      <c r="AT27" s="386"/>
      <c r="AU27" s="386"/>
      <c r="AV27" s="386"/>
      <c r="AW27" s="386"/>
      <c r="AX27" s="445"/>
      <c r="AY27" s="469" t="s">
        <v>173</v>
      </c>
      <c r="AZ27" s="470"/>
      <c r="BA27" s="470"/>
      <c r="BB27" s="470"/>
      <c r="BC27" s="470"/>
      <c r="BD27" s="470"/>
      <c r="BE27" s="470"/>
      <c r="BF27" s="470"/>
      <c r="BG27" s="470"/>
      <c r="BH27" s="470"/>
      <c r="BI27" s="470"/>
      <c r="BJ27" s="470"/>
      <c r="BK27" s="470"/>
      <c r="BL27" s="470"/>
      <c r="BM27" s="471"/>
      <c r="BN27" s="466" t="s">
        <v>121</v>
      </c>
      <c r="BO27" s="467"/>
      <c r="BP27" s="467"/>
      <c r="BQ27" s="467"/>
      <c r="BR27" s="467"/>
      <c r="BS27" s="467"/>
      <c r="BT27" s="467"/>
      <c r="BU27" s="468"/>
      <c r="BV27" s="466" t="s">
        <v>121</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174</v>
      </c>
      <c r="F28" s="389"/>
      <c r="G28" s="389"/>
      <c r="H28" s="389"/>
      <c r="I28" s="389"/>
      <c r="J28" s="389"/>
      <c r="K28" s="390"/>
      <c r="L28" s="385">
        <v>1</v>
      </c>
      <c r="M28" s="386"/>
      <c r="N28" s="386"/>
      <c r="O28" s="386"/>
      <c r="P28" s="387"/>
      <c r="Q28" s="385">
        <v>3990</v>
      </c>
      <c r="R28" s="386"/>
      <c r="S28" s="386"/>
      <c r="T28" s="386"/>
      <c r="U28" s="386"/>
      <c r="V28" s="387"/>
      <c r="W28" s="475"/>
      <c r="X28" s="412"/>
      <c r="Y28" s="413"/>
      <c r="Z28" s="388" t="s">
        <v>175</v>
      </c>
      <c r="AA28" s="389"/>
      <c r="AB28" s="389"/>
      <c r="AC28" s="389"/>
      <c r="AD28" s="389"/>
      <c r="AE28" s="389"/>
      <c r="AF28" s="389"/>
      <c r="AG28" s="390"/>
      <c r="AH28" s="385" t="s">
        <v>121</v>
      </c>
      <c r="AI28" s="386"/>
      <c r="AJ28" s="386"/>
      <c r="AK28" s="386"/>
      <c r="AL28" s="387"/>
      <c r="AM28" s="385" t="s">
        <v>121</v>
      </c>
      <c r="AN28" s="386"/>
      <c r="AO28" s="386"/>
      <c r="AP28" s="386"/>
      <c r="AQ28" s="386"/>
      <c r="AR28" s="387"/>
      <c r="AS28" s="385" t="s">
        <v>121</v>
      </c>
      <c r="AT28" s="386"/>
      <c r="AU28" s="386"/>
      <c r="AV28" s="386"/>
      <c r="AW28" s="386"/>
      <c r="AX28" s="445"/>
      <c r="AY28" s="449" t="s">
        <v>176</v>
      </c>
      <c r="AZ28" s="450"/>
      <c r="BA28" s="450"/>
      <c r="BB28" s="451"/>
      <c r="BC28" s="458" t="s">
        <v>46</v>
      </c>
      <c r="BD28" s="459"/>
      <c r="BE28" s="459"/>
      <c r="BF28" s="459"/>
      <c r="BG28" s="459"/>
      <c r="BH28" s="459"/>
      <c r="BI28" s="459"/>
      <c r="BJ28" s="459"/>
      <c r="BK28" s="459"/>
      <c r="BL28" s="459"/>
      <c r="BM28" s="460"/>
      <c r="BN28" s="461">
        <v>2521734</v>
      </c>
      <c r="BO28" s="462"/>
      <c r="BP28" s="462"/>
      <c r="BQ28" s="462"/>
      <c r="BR28" s="462"/>
      <c r="BS28" s="462"/>
      <c r="BT28" s="462"/>
      <c r="BU28" s="463"/>
      <c r="BV28" s="461">
        <v>2991981</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177</v>
      </c>
      <c r="F29" s="389"/>
      <c r="G29" s="389"/>
      <c r="H29" s="389"/>
      <c r="I29" s="389"/>
      <c r="J29" s="389"/>
      <c r="K29" s="390"/>
      <c r="L29" s="385">
        <v>16</v>
      </c>
      <c r="M29" s="386"/>
      <c r="N29" s="386"/>
      <c r="O29" s="386"/>
      <c r="P29" s="387"/>
      <c r="Q29" s="385">
        <v>3700</v>
      </c>
      <c r="R29" s="386"/>
      <c r="S29" s="386"/>
      <c r="T29" s="386"/>
      <c r="U29" s="386"/>
      <c r="V29" s="387"/>
      <c r="W29" s="476"/>
      <c r="X29" s="477"/>
      <c r="Y29" s="478"/>
      <c r="Z29" s="388" t="s">
        <v>178</v>
      </c>
      <c r="AA29" s="389"/>
      <c r="AB29" s="389"/>
      <c r="AC29" s="389"/>
      <c r="AD29" s="389"/>
      <c r="AE29" s="389"/>
      <c r="AF29" s="389"/>
      <c r="AG29" s="390"/>
      <c r="AH29" s="385">
        <v>352</v>
      </c>
      <c r="AI29" s="386"/>
      <c r="AJ29" s="386"/>
      <c r="AK29" s="386"/>
      <c r="AL29" s="387"/>
      <c r="AM29" s="385">
        <v>1122486</v>
      </c>
      <c r="AN29" s="386"/>
      <c r="AO29" s="386"/>
      <c r="AP29" s="386"/>
      <c r="AQ29" s="386"/>
      <c r="AR29" s="387"/>
      <c r="AS29" s="385">
        <v>3189</v>
      </c>
      <c r="AT29" s="386"/>
      <c r="AU29" s="386"/>
      <c r="AV29" s="386"/>
      <c r="AW29" s="386"/>
      <c r="AX29" s="445"/>
      <c r="AY29" s="452"/>
      <c r="AZ29" s="453"/>
      <c r="BA29" s="453"/>
      <c r="BB29" s="454"/>
      <c r="BC29" s="446" t="s">
        <v>179</v>
      </c>
      <c r="BD29" s="447"/>
      <c r="BE29" s="447"/>
      <c r="BF29" s="447"/>
      <c r="BG29" s="447"/>
      <c r="BH29" s="447"/>
      <c r="BI29" s="447"/>
      <c r="BJ29" s="447"/>
      <c r="BK29" s="447"/>
      <c r="BL29" s="447"/>
      <c r="BM29" s="448"/>
      <c r="BN29" s="432">
        <v>1153329</v>
      </c>
      <c r="BO29" s="433"/>
      <c r="BP29" s="433"/>
      <c r="BQ29" s="433"/>
      <c r="BR29" s="433"/>
      <c r="BS29" s="433"/>
      <c r="BT29" s="433"/>
      <c r="BU29" s="434"/>
      <c r="BV29" s="432">
        <v>1202829</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180</v>
      </c>
      <c r="X30" s="400"/>
      <c r="Y30" s="400"/>
      <c r="Z30" s="400"/>
      <c r="AA30" s="400"/>
      <c r="AB30" s="400"/>
      <c r="AC30" s="400"/>
      <c r="AD30" s="400"/>
      <c r="AE30" s="400"/>
      <c r="AF30" s="400"/>
      <c r="AG30" s="401"/>
      <c r="AH30" s="402">
        <v>99.4</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3890356</v>
      </c>
      <c r="BO30" s="467"/>
      <c r="BP30" s="467"/>
      <c r="BQ30" s="467"/>
      <c r="BR30" s="467"/>
      <c r="BS30" s="467"/>
      <c r="BT30" s="467"/>
      <c r="BU30" s="468"/>
      <c r="BV30" s="466">
        <v>3774250</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91" t="s">
        <v>181</v>
      </c>
      <c r="D32" s="391"/>
      <c r="E32" s="391"/>
      <c r="F32" s="391"/>
      <c r="G32" s="391"/>
      <c r="H32" s="391"/>
      <c r="I32" s="391"/>
      <c r="J32" s="391"/>
      <c r="K32" s="391"/>
      <c r="L32" s="391"/>
      <c r="M32" s="391"/>
      <c r="N32" s="391"/>
      <c r="O32" s="391"/>
      <c r="P32" s="391"/>
      <c r="Q32" s="391"/>
      <c r="R32" s="391"/>
      <c r="S32" s="391"/>
      <c r="U32" s="392" t="s">
        <v>182</v>
      </c>
      <c r="V32" s="392"/>
      <c r="W32" s="392"/>
      <c r="X32" s="392"/>
      <c r="Y32" s="392"/>
      <c r="Z32" s="392"/>
      <c r="AA32" s="392"/>
      <c r="AB32" s="392"/>
      <c r="AC32" s="392"/>
      <c r="AD32" s="392"/>
      <c r="AE32" s="392"/>
      <c r="AF32" s="392"/>
      <c r="AG32" s="392"/>
      <c r="AH32" s="392"/>
      <c r="AI32" s="392"/>
      <c r="AJ32" s="392"/>
      <c r="AK32" s="392"/>
      <c r="AM32" s="392" t="s">
        <v>183</v>
      </c>
      <c r="AN32" s="392"/>
      <c r="AO32" s="392"/>
      <c r="AP32" s="392"/>
      <c r="AQ32" s="392"/>
      <c r="AR32" s="392"/>
      <c r="AS32" s="392"/>
      <c r="AT32" s="392"/>
      <c r="AU32" s="392"/>
      <c r="AV32" s="392"/>
      <c r="AW32" s="392"/>
      <c r="AX32" s="392"/>
      <c r="AY32" s="392"/>
      <c r="AZ32" s="392"/>
      <c r="BA32" s="392"/>
      <c r="BB32" s="392"/>
      <c r="BC32" s="392"/>
      <c r="BE32" s="392" t="s">
        <v>184</v>
      </c>
      <c r="BF32" s="392"/>
      <c r="BG32" s="392"/>
      <c r="BH32" s="392"/>
      <c r="BI32" s="392"/>
      <c r="BJ32" s="392"/>
      <c r="BK32" s="392"/>
      <c r="BL32" s="392"/>
      <c r="BM32" s="392"/>
      <c r="BN32" s="392"/>
      <c r="BO32" s="392"/>
      <c r="BP32" s="392"/>
      <c r="BQ32" s="392"/>
      <c r="BR32" s="392"/>
      <c r="BS32" s="392"/>
      <c r="BT32" s="392"/>
      <c r="BU32" s="392"/>
      <c r="BW32" s="392" t="s">
        <v>185</v>
      </c>
      <c r="BX32" s="392"/>
      <c r="BY32" s="392"/>
      <c r="BZ32" s="392"/>
      <c r="CA32" s="392"/>
      <c r="CB32" s="392"/>
      <c r="CC32" s="392"/>
      <c r="CD32" s="392"/>
      <c r="CE32" s="392"/>
      <c r="CF32" s="392"/>
      <c r="CG32" s="392"/>
      <c r="CH32" s="392"/>
      <c r="CI32" s="392"/>
      <c r="CJ32" s="392"/>
      <c r="CK32" s="392"/>
      <c r="CL32" s="392"/>
      <c r="CM32" s="392"/>
      <c r="CO32" s="392" t="s">
        <v>186</v>
      </c>
      <c r="CP32" s="392"/>
      <c r="CQ32" s="392"/>
      <c r="CR32" s="392"/>
      <c r="CS32" s="392"/>
      <c r="CT32" s="392"/>
      <c r="CU32" s="392"/>
      <c r="CV32" s="392"/>
      <c r="CW32" s="392"/>
      <c r="CX32" s="392"/>
      <c r="CY32" s="392"/>
      <c r="CZ32" s="392"/>
      <c r="DA32" s="392"/>
      <c r="DB32" s="392"/>
      <c r="DC32" s="392"/>
      <c r="DD32" s="392"/>
      <c r="DE32" s="392"/>
      <c r="DI32" s="186"/>
    </row>
    <row r="33" spans="1:113" ht="13.5" customHeight="1" x14ac:dyDescent="0.2">
      <c r="A33" s="163"/>
      <c r="B33" s="187"/>
      <c r="C33" s="384" t="s">
        <v>187</v>
      </c>
      <c r="D33" s="384"/>
      <c r="E33" s="383" t="s">
        <v>188</v>
      </c>
      <c r="F33" s="383"/>
      <c r="G33" s="383"/>
      <c r="H33" s="383"/>
      <c r="I33" s="383"/>
      <c r="J33" s="383"/>
      <c r="K33" s="383"/>
      <c r="L33" s="383"/>
      <c r="M33" s="383"/>
      <c r="N33" s="383"/>
      <c r="O33" s="383"/>
      <c r="P33" s="383"/>
      <c r="Q33" s="383"/>
      <c r="R33" s="383"/>
      <c r="S33" s="383"/>
      <c r="T33" s="188"/>
      <c r="U33" s="384" t="s">
        <v>187</v>
      </c>
      <c r="V33" s="384"/>
      <c r="W33" s="383" t="s">
        <v>188</v>
      </c>
      <c r="X33" s="383"/>
      <c r="Y33" s="383"/>
      <c r="Z33" s="383"/>
      <c r="AA33" s="383"/>
      <c r="AB33" s="383"/>
      <c r="AC33" s="383"/>
      <c r="AD33" s="383"/>
      <c r="AE33" s="383"/>
      <c r="AF33" s="383"/>
      <c r="AG33" s="383"/>
      <c r="AH33" s="383"/>
      <c r="AI33" s="383"/>
      <c r="AJ33" s="383"/>
      <c r="AK33" s="383"/>
      <c r="AL33" s="188"/>
      <c r="AM33" s="384" t="s">
        <v>187</v>
      </c>
      <c r="AN33" s="384"/>
      <c r="AO33" s="383" t="s">
        <v>188</v>
      </c>
      <c r="AP33" s="383"/>
      <c r="AQ33" s="383"/>
      <c r="AR33" s="383"/>
      <c r="AS33" s="383"/>
      <c r="AT33" s="383"/>
      <c r="AU33" s="383"/>
      <c r="AV33" s="383"/>
      <c r="AW33" s="383"/>
      <c r="AX33" s="383"/>
      <c r="AY33" s="383"/>
      <c r="AZ33" s="383"/>
      <c r="BA33" s="383"/>
      <c r="BB33" s="383"/>
      <c r="BC33" s="383"/>
      <c r="BD33" s="189"/>
      <c r="BE33" s="383" t="s">
        <v>189</v>
      </c>
      <c r="BF33" s="383"/>
      <c r="BG33" s="383" t="s">
        <v>190</v>
      </c>
      <c r="BH33" s="383"/>
      <c r="BI33" s="383"/>
      <c r="BJ33" s="383"/>
      <c r="BK33" s="383"/>
      <c r="BL33" s="383"/>
      <c r="BM33" s="383"/>
      <c r="BN33" s="383"/>
      <c r="BO33" s="383"/>
      <c r="BP33" s="383"/>
      <c r="BQ33" s="383"/>
      <c r="BR33" s="383"/>
      <c r="BS33" s="383"/>
      <c r="BT33" s="383"/>
      <c r="BU33" s="383"/>
      <c r="BV33" s="189"/>
      <c r="BW33" s="384" t="s">
        <v>189</v>
      </c>
      <c r="BX33" s="384"/>
      <c r="BY33" s="383" t="s">
        <v>191</v>
      </c>
      <c r="BZ33" s="383"/>
      <c r="CA33" s="383"/>
      <c r="CB33" s="383"/>
      <c r="CC33" s="383"/>
      <c r="CD33" s="383"/>
      <c r="CE33" s="383"/>
      <c r="CF33" s="383"/>
      <c r="CG33" s="383"/>
      <c r="CH33" s="383"/>
      <c r="CI33" s="383"/>
      <c r="CJ33" s="383"/>
      <c r="CK33" s="383"/>
      <c r="CL33" s="383"/>
      <c r="CM33" s="383"/>
      <c r="CN33" s="188"/>
      <c r="CO33" s="384" t="s">
        <v>187</v>
      </c>
      <c r="CP33" s="384"/>
      <c r="CQ33" s="383" t="s">
        <v>192</v>
      </c>
      <c r="CR33" s="383"/>
      <c r="CS33" s="383"/>
      <c r="CT33" s="383"/>
      <c r="CU33" s="383"/>
      <c r="CV33" s="383"/>
      <c r="CW33" s="383"/>
      <c r="CX33" s="383"/>
      <c r="CY33" s="383"/>
      <c r="CZ33" s="383"/>
      <c r="DA33" s="383"/>
      <c r="DB33" s="383"/>
      <c r="DC33" s="383"/>
      <c r="DD33" s="383"/>
      <c r="DE33" s="383"/>
      <c r="DF33" s="188"/>
      <c r="DG33" s="382" t="s">
        <v>193</v>
      </c>
      <c r="DH33" s="382"/>
      <c r="DI33" s="190"/>
    </row>
    <row r="34" spans="1:113" ht="32.25" customHeight="1" x14ac:dyDescent="0.2">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2</v>
      </c>
      <c r="V34" s="380"/>
      <c r="W34" s="381" t="str">
        <f>IF('各会計、関係団体の財政状況及び健全化判断比率'!B28="","",'各会計、関係団体の財政状況及び健全化判断比率'!B28)</f>
        <v>国民健康保険特別会計</v>
      </c>
      <c r="X34" s="381"/>
      <c r="Y34" s="381"/>
      <c r="Z34" s="381"/>
      <c r="AA34" s="381"/>
      <c r="AB34" s="381"/>
      <c r="AC34" s="381"/>
      <c r="AD34" s="381"/>
      <c r="AE34" s="381"/>
      <c r="AF34" s="381"/>
      <c r="AG34" s="381"/>
      <c r="AH34" s="381"/>
      <c r="AI34" s="381"/>
      <c r="AJ34" s="381"/>
      <c r="AK34" s="381"/>
      <c r="AL34" s="163"/>
      <c r="AM34" s="380">
        <f>IF(AO34="","",MAX(C34:D43,U34:V43)+1)</f>
        <v>5</v>
      </c>
      <c r="AN34" s="380"/>
      <c r="AO34" s="381" t="str">
        <f>IF('各会計、関係団体の財政状況及び健全化判断比率'!B31="","",'各会計、関係団体の財政状況及び健全化判断比率'!B31)</f>
        <v>水道事業会計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8</v>
      </c>
      <c r="BX34" s="380"/>
      <c r="BY34" s="381" t="str">
        <f>IF('各会計、関係団体の財政状況及び健全化判断比率'!B68="","",'各会計、関係団体の財政状況及び健全化判断比率'!B68)</f>
        <v>周南地区衛生施設組合一般会計</v>
      </c>
      <c r="BZ34" s="381"/>
      <c r="CA34" s="381"/>
      <c r="CB34" s="381"/>
      <c r="CC34" s="381"/>
      <c r="CD34" s="381"/>
      <c r="CE34" s="381"/>
      <c r="CF34" s="381"/>
      <c r="CG34" s="381"/>
      <c r="CH34" s="381"/>
      <c r="CI34" s="381"/>
      <c r="CJ34" s="381"/>
      <c r="CK34" s="381"/>
      <c r="CL34" s="381"/>
      <c r="CM34" s="381"/>
      <c r="CN34" s="163"/>
      <c r="CO34" s="380">
        <f>IF(CQ34="","",MAX(C34:D43,U34:V43,AM34:AN43,BE34:BF43,BW34:BX43)+1)</f>
        <v>18</v>
      </c>
      <c r="CP34" s="380"/>
      <c r="CQ34" s="381" t="str">
        <f>IF('各会計、関係団体の財政状況及び健全化判断比率'!BS7="","",'各会計、関係団体の財政状況及び健全化判断比率'!BS7)</f>
        <v>牛島海運</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90"/>
    </row>
    <row r="35" spans="1:113" ht="32.25" customHeight="1" x14ac:dyDescent="0.2">
      <c r="A35" s="163"/>
      <c r="B35" s="187"/>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63"/>
      <c r="U35" s="380">
        <f>IF(W35="","",U34+1)</f>
        <v>3</v>
      </c>
      <c r="V35" s="380"/>
      <c r="W35" s="381" t="str">
        <f>IF('各会計、関係団体の財政状況及び健全化判断比率'!B29="","",'各会計、関係団体の財政状況及び健全化判断比率'!B29)</f>
        <v>介護保険特別会計</v>
      </c>
      <c r="X35" s="381"/>
      <c r="Y35" s="381"/>
      <c r="Z35" s="381"/>
      <c r="AA35" s="381"/>
      <c r="AB35" s="381"/>
      <c r="AC35" s="381"/>
      <c r="AD35" s="381"/>
      <c r="AE35" s="381"/>
      <c r="AF35" s="381"/>
      <c r="AG35" s="381"/>
      <c r="AH35" s="381"/>
      <c r="AI35" s="381"/>
      <c r="AJ35" s="381"/>
      <c r="AK35" s="381"/>
      <c r="AL35" s="163"/>
      <c r="AM35" s="380">
        <f t="shared" ref="AM35:AM43" si="0">IF(AO35="","",AM34+1)</f>
        <v>6</v>
      </c>
      <c r="AN35" s="380"/>
      <c r="AO35" s="381" t="str">
        <f>IF('各会計、関係団体の財政状況及び健全化判断比率'!B32="","",'各会計、関係団体の財政状況及び健全化判断比率'!B32)</f>
        <v>病院事業会計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9</v>
      </c>
      <c r="BX35" s="380"/>
      <c r="BY35" s="381" t="str">
        <f>IF('各会計、関係団体の財政状況及び健全化判断比率'!B69="","",'各会計、関係団体の財政状況及び健全化判断比率'!B69)</f>
        <v>光地区消防組合一般会計</v>
      </c>
      <c r="BZ35" s="381"/>
      <c r="CA35" s="381"/>
      <c r="CB35" s="381"/>
      <c r="CC35" s="381"/>
      <c r="CD35" s="381"/>
      <c r="CE35" s="381"/>
      <c r="CF35" s="381"/>
      <c r="CG35" s="381"/>
      <c r="CH35" s="381"/>
      <c r="CI35" s="381"/>
      <c r="CJ35" s="381"/>
      <c r="CK35" s="381"/>
      <c r="CL35" s="381"/>
      <c r="CM35" s="381"/>
      <c r="CN35" s="163"/>
      <c r="CO35" s="380">
        <f t="shared" ref="CO35:CO43" si="3">IF(CQ35="","",CO34+1)</f>
        <v>19</v>
      </c>
      <c r="CP35" s="380"/>
      <c r="CQ35" s="381" t="str">
        <f>IF('各会計、関係団体の財政状況及び健全化判断比率'!BS8="","",'各会計、関係団体の財政状況及び健全化判断比率'!BS8)</f>
        <v>光市スポーツ振興会</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90"/>
    </row>
    <row r="36" spans="1:113" ht="32.25" customHeight="1" x14ac:dyDescent="0.2">
      <c r="A36" s="163"/>
      <c r="B36" s="187"/>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4</v>
      </c>
      <c r="V36" s="380"/>
      <c r="W36" s="381" t="str">
        <f>IF('各会計、関係団体の財政状況及び健全化判断比率'!B30="","",'各会計、関係団体の財政状況及び健全化判断比率'!B30)</f>
        <v>後期高齢者医療特別会計</v>
      </c>
      <c r="X36" s="381"/>
      <c r="Y36" s="381"/>
      <c r="Z36" s="381"/>
      <c r="AA36" s="381"/>
      <c r="AB36" s="381"/>
      <c r="AC36" s="381"/>
      <c r="AD36" s="381"/>
      <c r="AE36" s="381"/>
      <c r="AF36" s="381"/>
      <c r="AG36" s="381"/>
      <c r="AH36" s="381"/>
      <c r="AI36" s="381"/>
      <c r="AJ36" s="381"/>
      <c r="AK36" s="381"/>
      <c r="AL36" s="163"/>
      <c r="AM36" s="380">
        <f t="shared" si="0"/>
        <v>7</v>
      </c>
      <c r="AN36" s="380"/>
      <c r="AO36" s="381" t="str">
        <f>IF('各会計、関係団体の財政状況及び健全化判断比率'!B33="","",'各会計、関係団体の財政状況及び健全化判断比率'!B33)</f>
        <v>下水道事業会計</v>
      </c>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10</v>
      </c>
      <c r="BX36" s="380"/>
      <c r="BY36" s="381" t="str">
        <f>IF('各会計、関係団体の財政状況及び健全化判断比率'!B70="","",'各会計、関係団体の財政状況及び健全化判断比率'!B70)</f>
        <v>周南東部環境施設組合一般会計</v>
      </c>
      <c r="BZ36" s="381"/>
      <c r="CA36" s="381"/>
      <c r="CB36" s="381"/>
      <c r="CC36" s="381"/>
      <c r="CD36" s="381"/>
      <c r="CE36" s="381"/>
      <c r="CF36" s="381"/>
      <c r="CG36" s="381"/>
      <c r="CH36" s="381"/>
      <c r="CI36" s="381"/>
      <c r="CJ36" s="381"/>
      <c r="CK36" s="381"/>
      <c r="CL36" s="381"/>
      <c r="CM36" s="381"/>
      <c r="CN36" s="163"/>
      <c r="CO36" s="380">
        <f t="shared" si="3"/>
        <v>20</v>
      </c>
      <c r="CP36" s="380"/>
      <c r="CQ36" s="381" t="str">
        <f>IF('各会計、関係団体の財政状況及び健全化判断比率'!BS9="","",'各会計、関係団体の財政状況及び健全化判断比率'!BS9)</f>
        <v>光市文化振興財団</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90"/>
    </row>
    <row r="37" spans="1:113" ht="32.25" customHeight="1" x14ac:dyDescent="0.2">
      <c r="A37" s="163"/>
      <c r="B37" s="187"/>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11</v>
      </c>
      <c r="BX37" s="380"/>
      <c r="BY37" s="381" t="str">
        <f>IF('各会計、関係団体の財政状況及び健全化判断比率'!B71="","",'各会計、関係団体の財政状況及び健全化判断比率'!B71)</f>
        <v>山口県市町総合事務組合一般会計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x14ac:dyDescent="0.2">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12</v>
      </c>
      <c r="BX38" s="380"/>
      <c r="BY38" s="381" t="str">
        <f>IF('各会計、関係団体の財政状況及び健全化判断比率'!B72="","",'各会計、関係団体の財政状況及び健全化判断比率'!B72)</f>
        <v>山口県市町総合事務組合非常勤職員公務災害補償特別会計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x14ac:dyDescent="0.2">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13</v>
      </c>
      <c r="BX39" s="380"/>
      <c r="BY39" s="381" t="str">
        <f>IF('各会計、関係団体の財政状況及び健全化判断比率'!B73="","",'各会計、関係団体の財政状況及び健全化判断比率'!B73)</f>
        <v>山口県市町総合事務組合山口県市町公平委員会特別会計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x14ac:dyDescent="0.2">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14</v>
      </c>
      <c r="BX40" s="380"/>
      <c r="BY40" s="381" t="str">
        <f>IF('各会計、関係団体の財政状況及び健全化判断比率'!B74="","",'各会計、関係団体の財政状況及び健全化判断比率'!B74)</f>
        <v>山口県市町総合事務組合交通災害共済特別会計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x14ac:dyDescent="0.2">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f t="shared" si="2"/>
        <v>15</v>
      </c>
      <c r="BX41" s="380"/>
      <c r="BY41" s="381" t="str">
        <f>IF('各会計、関係団体の財政状況及び健全化判断比率'!B75="","",'各会計、関係団体の財政状況及び健全化判断比率'!B75)</f>
        <v>山口県市町総合事務組合山口県自治会館管理特別会計</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x14ac:dyDescent="0.2">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f t="shared" si="2"/>
        <v>16</v>
      </c>
      <c r="BX42" s="380"/>
      <c r="BY42" s="381" t="str">
        <f>IF('各会計、関係団体の財政状況及び健全化判断比率'!B76="","",'各会計、関係団体の財政状況及び健全化判断比率'!B76)</f>
        <v>山口県後期高齢者医療広域連合一般会計</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x14ac:dyDescent="0.2">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f t="shared" si="2"/>
        <v>17</v>
      </c>
      <c r="BX43" s="380"/>
      <c r="BY43" s="381" t="str">
        <f>IF('各会計、関係団体の財政状況及び健全化判断比率'!B77="","",'各会計、関係団体の財政状況及び健全化判断比率'!B77)</f>
        <v>山口県後期高齢者医療広域連合後期高齢者医療特別会計</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377" t="s">
        <v>195</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196</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197</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198</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199</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200</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201</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202</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Np1j1zeKF4dM19mA6ohlX64CUJyv7gbCJnBmaboY3HIWSfmDRAZ1jiRJb7gwDPbQ2G91RA+YCvvfWRKpCKKTgg==" saltValue="BSK8NimTN4KCDegQMXTLQ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203</v>
      </c>
      <c r="DI1" s="731"/>
      <c r="DJ1" s="731"/>
      <c r="DK1" s="731"/>
      <c r="DL1" s="731"/>
      <c r="DM1" s="731"/>
      <c r="DN1" s="732"/>
      <c r="DO1" s="196"/>
      <c r="DP1" s="730" t="s">
        <v>204</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206</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207</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208</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209</v>
      </c>
      <c r="S4" s="687"/>
      <c r="T4" s="687"/>
      <c r="U4" s="687"/>
      <c r="V4" s="687"/>
      <c r="W4" s="687"/>
      <c r="X4" s="687"/>
      <c r="Y4" s="688"/>
      <c r="Z4" s="686" t="s">
        <v>210</v>
      </c>
      <c r="AA4" s="687"/>
      <c r="AB4" s="687"/>
      <c r="AC4" s="688"/>
      <c r="AD4" s="686" t="s">
        <v>211</v>
      </c>
      <c r="AE4" s="687"/>
      <c r="AF4" s="687"/>
      <c r="AG4" s="687"/>
      <c r="AH4" s="687"/>
      <c r="AI4" s="687"/>
      <c r="AJ4" s="687"/>
      <c r="AK4" s="688"/>
      <c r="AL4" s="686" t="s">
        <v>210</v>
      </c>
      <c r="AM4" s="687"/>
      <c r="AN4" s="687"/>
      <c r="AO4" s="688"/>
      <c r="AP4" s="733" t="s">
        <v>212</v>
      </c>
      <c r="AQ4" s="733"/>
      <c r="AR4" s="733"/>
      <c r="AS4" s="733"/>
      <c r="AT4" s="733"/>
      <c r="AU4" s="733"/>
      <c r="AV4" s="733"/>
      <c r="AW4" s="733"/>
      <c r="AX4" s="733"/>
      <c r="AY4" s="733"/>
      <c r="AZ4" s="733"/>
      <c r="BA4" s="733"/>
      <c r="BB4" s="733"/>
      <c r="BC4" s="733"/>
      <c r="BD4" s="733"/>
      <c r="BE4" s="733"/>
      <c r="BF4" s="733"/>
      <c r="BG4" s="733" t="s">
        <v>213</v>
      </c>
      <c r="BH4" s="733"/>
      <c r="BI4" s="733"/>
      <c r="BJ4" s="733"/>
      <c r="BK4" s="733"/>
      <c r="BL4" s="733"/>
      <c r="BM4" s="733"/>
      <c r="BN4" s="733"/>
      <c r="BO4" s="733" t="s">
        <v>210</v>
      </c>
      <c r="BP4" s="733"/>
      <c r="BQ4" s="733"/>
      <c r="BR4" s="733"/>
      <c r="BS4" s="733" t="s">
        <v>214</v>
      </c>
      <c r="BT4" s="733"/>
      <c r="BU4" s="733"/>
      <c r="BV4" s="733"/>
      <c r="BW4" s="733"/>
      <c r="BX4" s="733"/>
      <c r="BY4" s="733"/>
      <c r="BZ4" s="733"/>
      <c r="CA4" s="733"/>
      <c r="CB4" s="733"/>
      <c r="CD4" s="686" t="s">
        <v>215</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216</v>
      </c>
      <c r="C5" s="693"/>
      <c r="D5" s="693"/>
      <c r="E5" s="693"/>
      <c r="F5" s="693"/>
      <c r="G5" s="693"/>
      <c r="H5" s="693"/>
      <c r="I5" s="693"/>
      <c r="J5" s="693"/>
      <c r="K5" s="693"/>
      <c r="L5" s="693"/>
      <c r="M5" s="693"/>
      <c r="N5" s="693"/>
      <c r="O5" s="693"/>
      <c r="P5" s="693"/>
      <c r="Q5" s="694"/>
      <c r="R5" s="689">
        <v>7794005</v>
      </c>
      <c r="S5" s="690"/>
      <c r="T5" s="690"/>
      <c r="U5" s="690"/>
      <c r="V5" s="690"/>
      <c r="W5" s="690"/>
      <c r="X5" s="690"/>
      <c r="Y5" s="715"/>
      <c r="Z5" s="728">
        <v>29.8</v>
      </c>
      <c r="AA5" s="728"/>
      <c r="AB5" s="728"/>
      <c r="AC5" s="728"/>
      <c r="AD5" s="729">
        <v>7269548</v>
      </c>
      <c r="AE5" s="729"/>
      <c r="AF5" s="729"/>
      <c r="AG5" s="729"/>
      <c r="AH5" s="729"/>
      <c r="AI5" s="729"/>
      <c r="AJ5" s="729"/>
      <c r="AK5" s="729"/>
      <c r="AL5" s="716">
        <v>52.5</v>
      </c>
      <c r="AM5" s="698"/>
      <c r="AN5" s="698"/>
      <c r="AO5" s="717"/>
      <c r="AP5" s="692" t="s">
        <v>217</v>
      </c>
      <c r="AQ5" s="693"/>
      <c r="AR5" s="693"/>
      <c r="AS5" s="693"/>
      <c r="AT5" s="693"/>
      <c r="AU5" s="693"/>
      <c r="AV5" s="693"/>
      <c r="AW5" s="693"/>
      <c r="AX5" s="693"/>
      <c r="AY5" s="693"/>
      <c r="AZ5" s="693"/>
      <c r="BA5" s="693"/>
      <c r="BB5" s="693"/>
      <c r="BC5" s="693"/>
      <c r="BD5" s="693"/>
      <c r="BE5" s="693"/>
      <c r="BF5" s="694"/>
      <c r="BG5" s="634">
        <v>7265848</v>
      </c>
      <c r="BH5" s="635"/>
      <c r="BI5" s="635"/>
      <c r="BJ5" s="635"/>
      <c r="BK5" s="635"/>
      <c r="BL5" s="635"/>
      <c r="BM5" s="635"/>
      <c r="BN5" s="636"/>
      <c r="BO5" s="672">
        <v>93.2</v>
      </c>
      <c r="BP5" s="672"/>
      <c r="BQ5" s="672"/>
      <c r="BR5" s="672"/>
      <c r="BS5" s="673">
        <v>93240</v>
      </c>
      <c r="BT5" s="673"/>
      <c r="BU5" s="673"/>
      <c r="BV5" s="673"/>
      <c r="BW5" s="673"/>
      <c r="BX5" s="673"/>
      <c r="BY5" s="673"/>
      <c r="BZ5" s="673"/>
      <c r="CA5" s="673"/>
      <c r="CB5" s="708"/>
      <c r="CD5" s="686" t="s">
        <v>212</v>
      </c>
      <c r="CE5" s="687"/>
      <c r="CF5" s="687"/>
      <c r="CG5" s="687"/>
      <c r="CH5" s="687"/>
      <c r="CI5" s="687"/>
      <c r="CJ5" s="687"/>
      <c r="CK5" s="687"/>
      <c r="CL5" s="687"/>
      <c r="CM5" s="687"/>
      <c r="CN5" s="687"/>
      <c r="CO5" s="687"/>
      <c r="CP5" s="687"/>
      <c r="CQ5" s="688"/>
      <c r="CR5" s="686" t="s">
        <v>218</v>
      </c>
      <c r="CS5" s="687"/>
      <c r="CT5" s="687"/>
      <c r="CU5" s="687"/>
      <c r="CV5" s="687"/>
      <c r="CW5" s="687"/>
      <c r="CX5" s="687"/>
      <c r="CY5" s="688"/>
      <c r="CZ5" s="686" t="s">
        <v>210</v>
      </c>
      <c r="DA5" s="687"/>
      <c r="DB5" s="687"/>
      <c r="DC5" s="688"/>
      <c r="DD5" s="686" t="s">
        <v>219</v>
      </c>
      <c r="DE5" s="687"/>
      <c r="DF5" s="687"/>
      <c r="DG5" s="687"/>
      <c r="DH5" s="687"/>
      <c r="DI5" s="687"/>
      <c r="DJ5" s="687"/>
      <c r="DK5" s="687"/>
      <c r="DL5" s="687"/>
      <c r="DM5" s="687"/>
      <c r="DN5" s="687"/>
      <c r="DO5" s="687"/>
      <c r="DP5" s="688"/>
      <c r="DQ5" s="686" t="s">
        <v>220</v>
      </c>
      <c r="DR5" s="687"/>
      <c r="DS5" s="687"/>
      <c r="DT5" s="687"/>
      <c r="DU5" s="687"/>
      <c r="DV5" s="687"/>
      <c r="DW5" s="687"/>
      <c r="DX5" s="687"/>
      <c r="DY5" s="687"/>
      <c r="DZ5" s="687"/>
      <c r="EA5" s="687"/>
      <c r="EB5" s="687"/>
      <c r="EC5" s="688"/>
    </row>
    <row r="6" spans="2:143" ht="11.25" customHeight="1" x14ac:dyDescent="0.2">
      <c r="B6" s="631" t="s">
        <v>221</v>
      </c>
      <c r="C6" s="632"/>
      <c r="D6" s="632"/>
      <c r="E6" s="632"/>
      <c r="F6" s="632"/>
      <c r="G6" s="632"/>
      <c r="H6" s="632"/>
      <c r="I6" s="632"/>
      <c r="J6" s="632"/>
      <c r="K6" s="632"/>
      <c r="L6" s="632"/>
      <c r="M6" s="632"/>
      <c r="N6" s="632"/>
      <c r="O6" s="632"/>
      <c r="P6" s="632"/>
      <c r="Q6" s="633"/>
      <c r="R6" s="634">
        <v>163468</v>
      </c>
      <c r="S6" s="635"/>
      <c r="T6" s="635"/>
      <c r="U6" s="635"/>
      <c r="V6" s="635"/>
      <c r="W6" s="635"/>
      <c r="X6" s="635"/>
      <c r="Y6" s="636"/>
      <c r="Z6" s="672">
        <v>0.6</v>
      </c>
      <c r="AA6" s="672"/>
      <c r="AB6" s="672"/>
      <c r="AC6" s="672"/>
      <c r="AD6" s="673">
        <v>163468</v>
      </c>
      <c r="AE6" s="673"/>
      <c r="AF6" s="673"/>
      <c r="AG6" s="673"/>
      <c r="AH6" s="673"/>
      <c r="AI6" s="673"/>
      <c r="AJ6" s="673"/>
      <c r="AK6" s="673"/>
      <c r="AL6" s="637">
        <v>1.2</v>
      </c>
      <c r="AM6" s="638"/>
      <c r="AN6" s="638"/>
      <c r="AO6" s="674"/>
      <c r="AP6" s="631" t="s">
        <v>222</v>
      </c>
      <c r="AQ6" s="632"/>
      <c r="AR6" s="632"/>
      <c r="AS6" s="632"/>
      <c r="AT6" s="632"/>
      <c r="AU6" s="632"/>
      <c r="AV6" s="632"/>
      <c r="AW6" s="632"/>
      <c r="AX6" s="632"/>
      <c r="AY6" s="632"/>
      <c r="AZ6" s="632"/>
      <c r="BA6" s="632"/>
      <c r="BB6" s="632"/>
      <c r="BC6" s="632"/>
      <c r="BD6" s="632"/>
      <c r="BE6" s="632"/>
      <c r="BF6" s="633"/>
      <c r="BG6" s="634">
        <v>7265848</v>
      </c>
      <c r="BH6" s="635"/>
      <c r="BI6" s="635"/>
      <c r="BJ6" s="635"/>
      <c r="BK6" s="635"/>
      <c r="BL6" s="635"/>
      <c r="BM6" s="635"/>
      <c r="BN6" s="636"/>
      <c r="BO6" s="672">
        <v>93.2</v>
      </c>
      <c r="BP6" s="672"/>
      <c r="BQ6" s="672"/>
      <c r="BR6" s="672"/>
      <c r="BS6" s="673">
        <v>93240</v>
      </c>
      <c r="BT6" s="673"/>
      <c r="BU6" s="673"/>
      <c r="BV6" s="673"/>
      <c r="BW6" s="673"/>
      <c r="BX6" s="673"/>
      <c r="BY6" s="673"/>
      <c r="BZ6" s="673"/>
      <c r="CA6" s="673"/>
      <c r="CB6" s="708"/>
      <c r="CD6" s="692" t="s">
        <v>223</v>
      </c>
      <c r="CE6" s="693"/>
      <c r="CF6" s="693"/>
      <c r="CG6" s="693"/>
      <c r="CH6" s="693"/>
      <c r="CI6" s="693"/>
      <c r="CJ6" s="693"/>
      <c r="CK6" s="693"/>
      <c r="CL6" s="693"/>
      <c r="CM6" s="693"/>
      <c r="CN6" s="693"/>
      <c r="CO6" s="693"/>
      <c r="CP6" s="693"/>
      <c r="CQ6" s="694"/>
      <c r="CR6" s="634">
        <v>184095</v>
      </c>
      <c r="CS6" s="635"/>
      <c r="CT6" s="635"/>
      <c r="CU6" s="635"/>
      <c r="CV6" s="635"/>
      <c r="CW6" s="635"/>
      <c r="CX6" s="635"/>
      <c r="CY6" s="636"/>
      <c r="CZ6" s="716">
        <v>0.7</v>
      </c>
      <c r="DA6" s="698"/>
      <c r="DB6" s="698"/>
      <c r="DC6" s="718"/>
      <c r="DD6" s="640" t="s">
        <v>121</v>
      </c>
      <c r="DE6" s="635"/>
      <c r="DF6" s="635"/>
      <c r="DG6" s="635"/>
      <c r="DH6" s="635"/>
      <c r="DI6" s="635"/>
      <c r="DJ6" s="635"/>
      <c r="DK6" s="635"/>
      <c r="DL6" s="635"/>
      <c r="DM6" s="635"/>
      <c r="DN6" s="635"/>
      <c r="DO6" s="635"/>
      <c r="DP6" s="636"/>
      <c r="DQ6" s="640">
        <v>184094</v>
      </c>
      <c r="DR6" s="635"/>
      <c r="DS6" s="635"/>
      <c r="DT6" s="635"/>
      <c r="DU6" s="635"/>
      <c r="DV6" s="635"/>
      <c r="DW6" s="635"/>
      <c r="DX6" s="635"/>
      <c r="DY6" s="635"/>
      <c r="DZ6" s="635"/>
      <c r="EA6" s="635"/>
      <c r="EB6" s="635"/>
      <c r="EC6" s="671"/>
    </row>
    <row r="7" spans="2:143" ht="11.25" customHeight="1" x14ac:dyDescent="0.2">
      <c r="B7" s="631" t="s">
        <v>224</v>
      </c>
      <c r="C7" s="632"/>
      <c r="D7" s="632"/>
      <c r="E7" s="632"/>
      <c r="F7" s="632"/>
      <c r="G7" s="632"/>
      <c r="H7" s="632"/>
      <c r="I7" s="632"/>
      <c r="J7" s="632"/>
      <c r="K7" s="632"/>
      <c r="L7" s="632"/>
      <c r="M7" s="632"/>
      <c r="N7" s="632"/>
      <c r="O7" s="632"/>
      <c r="P7" s="632"/>
      <c r="Q7" s="633"/>
      <c r="R7" s="634">
        <v>5278</v>
      </c>
      <c r="S7" s="635"/>
      <c r="T7" s="635"/>
      <c r="U7" s="635"/>
      <c r="V7" s="635"/>
      <c r="W7" s="635"/>
      <c r="X7" s="635"/>
      <c r="Y7" s="636"/>
      <c r="Z7" s="672">
        <v>0</v>
      </c>
      <c r="AA7" s="672"/>
      <c r="AB7" s="672"/>
      <c r="AC7" s="672"/>
      <c r="AD7" s="673">
        <v>5278</v>
      </c>
      <c r="AE7" s="673"/>
      <c r="AF7" s="673"/>
      <c r="AG7" s="673"/>
      <c r="AH7" s="673"/>
      <c r="AI7" s="673"/>
      <c r="AJ7" s="673"/>
      <c r="AK7" s="673"/>
      <c r="AL7" s="637">
        <v>0</v>
      </c>
      <c r="AM7" s="638"/>
      <c r="AN7" s="638"/>
      <c r="AO7" s="674"/>
      <c r="AP7" s="631" t="s">
        <v>225</v>
      </c>
      <c r="AQ7" s="632"/>
      <c r="AR7" s="632"/>
      <c r="AS7" s="632"/>
      <c r="AT7" s="632"/>
      <c r="AU7" s="632"/>
      <c r="AV7" s="632"/>
      <c r="AW7" s="632"/>
      <c r="AX7" s="632"/>
      <c r="AY7" s="632"/>
      <c r="AZ7" s="632"/>
      <c r="BA7" s="632"/>
      <c r="BB7" s="632"/>
      <c r="BC7" s="632"/>
      <c r="BD7" s="632"/>
      <c r="BE7" s="632"/>
      <c r="BF7" s="633"/>
      <c r="BG7" s="634">
        <v>2927975</v>
      </c>
      <c r="BH7" s="635"/>
      <c r="BI7" s="635"/>
      <c r="BJ7" s="635"/>
      <c r="BK7" s="635"/>
      <c r="BL7" s="635"/>
      <c r="BM7" s="635"/>
      <c r="BN7" s="636"/>
      <c r="BO7" s="672">
        <v>37.6</v>
      </c>
      <c r="BP7" s="672"/>
      <c r="BQ7" s="672"/>
      <c r="BR7" s="672"/>
      <c r="BS7" s="673">
        <v>93240</v>
      </c>
      <c r="BT7" s="673"/>
      <c r="BU7" s="673"/>
      <c r="BV7" s="673"/>
      <c r="BW7" s="673"/>
      <c r="BX7" s="673"/>
      <c r="BY7" s="673"/>
      <c r="BZ7" s="673"/>
      <c r="CA7" s="673"/>
      <c r="CB7" s="708"/>
      <c r="CD7" s="631" t="s">
        <v>226</v>
      </c>
      <c r="CE7" s="632"/>
      <c r="CF7" s="632"/>
      <c r="CG7" s="632"/>
      <c r="CH7" s="632"/>
      <c r="CI7" s="632"/>
      <c r="CJ7" s="632"/>
      <c r="CK7" s="632"/>
      <c r="CL7" s="632"/>
      <c r="CM7" s="632"/>
      <c r="CN7" s="632"/>
      <c r="CO7" s="632"/>
      <c r="CP7" s="632"/>
      <c r="CQ7" s="633"/>
      <c r="CR7" s="634">
        <v>3564505</v>
      </c>
      <c r="CS7" s="635"/>
      <c r="CT7" s="635"/>
      <c r="CU7" s="635"/>
      <c r="CV7" s="635"/>
      <c r="CW7" s="635"/>
      <c r="CX7" s="635"/>
      <c r="CY7" s="636"/>
      <c r="CZ7" s="672">
        <v>14.4</v>
      </c>
      <c r="DA7" s="672"/>
      <c r="DB7" s="672"/>
      <c r="DC7" s="672"/>
      <c r="DD7" s="640">
        <v>169148</v>
      </c>
      <c r="DE7" s="635"/>
      <c r="DF7" s="635"/>
      <c r="DG7" s="635"/>
      <c r="DH7" s="635"/>
      <c r="DI7" s="635"/>
      <c r="DJ7" s="635"/>
      <c r="DK7" s="635"/>
      <c r="DL7" s="635"/>
      <c r="DM7" s="635"/>
      <c r="DN7" s="635"/>
      <c r="DO7" s="635"/>
      <c r="DP7" s="636"/>
      <c r="DQ7" s="640">
        <v>3124847</v>
      </c>
      <c r="DR7" s="635"/>
      <c r="DS7" s="635"/>
      <c r="DT7" s="635"/>
      <c r="DU7" s="635"/>
      <c r="DV7" s="635"/>
      <c r="DW7" s="635"/>
      <c r="DX7" s="635"/>
      <c r="DY7" s="635"/>
      <c r="DZ7" s="635"/>
      <c r="EA7" s="635"/>
      <c r="EB7" s="635"/>
      <c r="EC7" s="671"/>
    </row>
    <row r="8" spans="2:143" ht="11.25" customHeight="1" x14ac:dyDescent="0.2">
      <c r="B8" s="631" t="s">
        <v>227</v>
      </c>
      <c r="C8" s="632"/>
      <c r="D8" s="632"/>
      <c r="E8" s="632"/>
      <c r="F8" s="632"/>
      <c r="G8" s="632"/>
      <c r="H8" s="632"/>
      <c r="I8" s="632"/>
      <c r="J8" s="632"/>
      <c r="K8" s="632"/>
      <c r="L8" s="632"/>
      <c r="M8" s="632"/>
      <c r="N8" s="632"/>
      <c r="O8" s="632"/>
      <c r="P8" s="632"/>
      <c r="Q8" s="633"/>
      <c r="R8" s="634">
        <v>57845</v>
      </c>
      <c r="S8" s="635"/>
      <c r="T8" s="635"/>
      <c r="U8" s="635"/>
      <c r="V8" s="635"/>
      <c r="W8" s="635"/>
      <c r="X8" s="635"/>
      <c r="Y8" s="636"/>
      <c r="Z8" s="672">
        <v>0.2</v>
      </c>
      <c r="AA8" s="672"/>
      <c r="AB8" s="672"/>
      <c r="AC8" s="672"/>
      <c r="AD8" s="673">
        <v>57845</v>
      </c>
      <c r="AE8" s="673"/>
      <c r="AF8" s="673"/>
      <c r="AG8" s="673"/>
      <c r="AH8" s="673"/>
      <c r="AI8" s="673"/>
      <c r="AJ8" s="673"/>
      <c r="AK8" s="673"/>
      <c r="AL8" s="637">
        <v>0.4</v>
      </c>
      <c r="AM8" s="638"/>
      <c r="AN8" s="638"/>
      <c r="AO8" s="674"/>
      <c r="AP8" s="631" t="s">
        <v>228</v>
      </c>
      <c r="AQ8" s="632"/>
      <c r="AR8" s="632"/>
      <c r="AS8" s="632"/>
      <c r="AT8" s="632"/>
      <c r="AU8" s="632"/>
      <c r="AV8" s="632"/>
      <c r="AW8" s="632"/>
      <c r="AX8" s="632"/>
      <c r="AY8" s="632"/>
      <c r="AZ8" s="632"/>
      <c r="BA8" s="632"/>
      <c r="BB8" s="632"/>
      <c r="BC8" s="632"/>
      <c r="BD8" s="632"/>
      <c r="BE8" s="632"/>
      <c r="BF8" s="633"/>
      <c r="BG8" s="634">
        <v>76251</v>
      </c>
      <c r="BH8" s="635"/>
      <c r="BI8" s="635"/>
      <c r="BJ8" s="635"/>
      <c r="BK8" s="635"/>
      <c r="BL8" s="635"/>
      <c r="BM8" s="635"/>
      <c r="BN8" s="636"/>
      <c r="BO8" s="672">
        <v>1</v>
      </c>
      <c r="BP8" s="672"/>
      <c r="BQ8" s="672"/>
      <c r="BR8" s="672"/>
      <c r="BS8" s="673" t="s">
        <v>121</v>
      </c>
      <c r="BT8" s="673"/>
      <c r="BU8" s="673"/>
      <c r="BV8" s="673"/>
      <c r="BW8" s="673"/>
      <c r="BX8" s="673"/>
      <c r="BY8" s="673"/>
      <c r="BZ8" s="673"/>
      <c r="CA8" s="673"/>
      <c r="CB8" s="708"/>
      <c r="CD8" s="631" t="s">
        <v>229</v>
      </c>
      <c r="CE8" s="632"/>
      <c r="CF8" s="632"/>
      <c r="CG8" s="632"/>
      <c r="CH8" s="632"/>
      <c r="CI8" s="632"/>
      <c r="CJ8" s="632"/>
      <c r="CK8" s="632"/>
      <c r="CL8" s="632"/>
      <c r="CM8" s="632"/>
      <c r="CN8" s="632"/>
      <c r="CO8" s="632"/>
      <c r="CP8" s="632"/>
      <c r="CQ8" s="633"/>
      <c r="CR8" s="634">
        <v>8842578</v>
      </c>
      <c r="CS8" s="635"/>
      <c r="CT8" s="635"/>
      <c r="CU8" s="635"/>
      <c r="CV8" s="635"/>
      <c r="CW8" s="635"/>
      <c r="CX8" s="635"/>
      <c r="CY8" s="636"/>
      <c r="CZ8" s="672">
        <v>35.700000000000003</v>
      </c>
      <c r="DA8" s="672"/>
      <c r="DB8" s="672"/>
      <c r="DC8" s="672"/>
      <c r="DD8" s="640">
        <v>169852</v>
      </c>
      <c r="DE8" s="635"/>
      <c r="DF8" s="635"/>
      <c r="DG8" s="635"/>
      <c r="DH8" s="635"/>
      <c r="DI8" s="635"/>
      <c r="DJ8" s="635"/>
      <c r="DK8" s="635"/>
      <c r="DL8" s="635"/>
      <c r="DM8" s="635"/>
      <c r="DN8" s="635"/>
      <c r="DO8" s="635"/>
      <c r="DP8" s="636"/>
      <c r="DQ8" s="640">
        <v>5009052</v>
      </c>
      <c r="DR8" s="635"/>
      <c r="DS8" s="635"/>
      <c r="DT8" s="635"/>
      <c r="DU8" s="635"/>
      <c r="DV8" s="635"/>
      <c r="DW8" s="635"/>
      <c r="DX8" s="635"/>
      <c r="DY8" s="635"/>
      <c r="DZ8" s="635"/>
      <c r="EA8" s="635"/>
      <c r="EB8" s="635"/>
      <c r="EC8" s="671"/>
    </row>
    <row r="9" spans="2:143" ht="11.25" customHeight="1" x14ac:dyDescent="0.2">
      <c r="B9" s="631" t="s">
        <v>230</v>
      </c>
      <c r="C9" s="632"/>
      <c r="D9" s="632"/>
      <c r="E9" s="632"/>
      <c r="F9" s="632"/>
      <c r="G9" s="632"/>
      <c r="H9" s="632"/>
      <c r="I9" s="632"/>
      <c r="J9" s="632"/>
      <c r="K9" s="632"/>
      <c r="L9" s="632"/>
      <c r="M9" s="632"/>
      <c r="N9" s="632"/>
      <c r="O9" s="632"/>
      <c r="P9" s="632"/>
      <c r="Q9" s="633"/>
      <c r="R9" s="634">
        <v>79685</v>
      </c>
      <c r="S9" s="635"/>
      <c r="T9" s="635"/>
      <c r="U9" s="635"/>
      <c r="V9" s="635"/>
      <c r="W9" s="635"/>
      <c r="X9" s="635"/>
      <c r="Y9" s="636"/>
      <c r="Z9" s="672">
        <v>0.3</v>
      </c>
      <c r="AA9" s="672"/>
      <c r="AB9" s="672"/>
      <c r="AC9" s="672"/>
      <c r="AD9" s="673">
        <v>79685</v>
      </c>
      <c r="AE9" s="673"/>
      <c r="AF9" s="673"/>
      <c r="AG9" s="673"/>
      <c r="AH9" s="673"/>
      <c r="AI9" s="673"/>
      <c r="AJ9" s="673"/>
      <c r="AK9" s="673"/>
      <c r="AL9" s="637">
        <v>0.6</v>
      </c>
      <c r="AM9" s="638"/>
      <c r="AN9" s="638"/>
      <c r="AO9" s="674"/>
      <c r="AP9" s="631" t="s">
        <v>231</v>
      </c>
      <c r="AQ9" s="632"/>
      <c r="AR9" s="632"/>
      <c r="AS9" s="632"/>
      <c r="AT9" s="632"/>
      <c r="AU9" s="632"/>
      <c r="AV9" s="632"/>
      <c r="AW9" s="632"/>
      <c r="AX9" s="632"/>
      <c r="AY9" s="632"/>
      <c r="AZ9" s="632"/>
      <c r="BA9" s="632"/>
      <c r="BB9" s="632"/>
      <c r="BC9" s="632"/>
      <c r="BD9" s="632"/>
      <c r="BE9" s="632"/>
      <c r="BF9" s="633"/>
      <c r="BG9" s="634">
        <v>2397436</v>
      </c>
      <c r="BH9" s="635"/>
      <c r="BI9" s="635"/>
      <c r="BJ9" s="635"/>
      <c r="BK9" s="635"/>
      <c r="BL9" s="635"/>
      <c r="BM9" s="635"/>
      <c r="BN9" s="636"/>
      <c r="BO9" s="672">
        <v>30.8</v>
      </c>
      <c r="BP9" s="672"/>
      <c r="BQ9" s="672"/>
      <c r="BR9" s="672"/>
      <c r="BS9" s="673" t="s">
        <v>121</v>
      </c>
      <c r="BT9" s="673"/>
      <c r="BU9" s="673"/>
      <c r="BV9" s="673"/>
      <c r="BW9" s="673"/>
      <c r="BX9" s="673"/>
      <c r="BY9" s="673"/>
      <c r="BZ9" s="673"/>
      <c r="CA9" s="673"/>
      <c r="CB9" s="708"/>
      <c r="CD9" s="631" t="s">
        <v>232</v>
      </c>
      <c r="CE9" s="632"/>
      <c r="CF9" s="632"/>
      <c r="CG9" s="632"/>
      <c r="CH9" s="632"/>
      <c r="CI9" s="632"/>
      <c r="CJ9" s="632"/>
      <c r="CK9" s="632"/>
      <c r="CL9" s="632"/>
      <c r="CM9" s="632"/>
      <c r="CN9" s="632"/>
      <c r="CO9" s="632"/>
      <c r="CP9" s="632"/>
      <c r="CQ9" s="633"/>
      <c r="CR9" s="634">
        <v>2929346</v>
      </c>
      <c r="CS9" s="635"/>
      <c r="CT9" s="635"/>
      <c r="CU9" s="635"/>
      <c r="CV9" s="635"/>
      <c r="CW9" s="635"/>
      <c r="CX9" s="635"/>
      <c r="CY9" s="636"/>
      <c r="CZ9" s="672">
        <v>11.8</v>
      </c>
      <c r="DA9" s="672"/>
      <c r="DB9" s="672"/>
      <c r="DC9" s="672"/>
      <c r="DD9" s="640">
        <v>123203</v>
      </c>
      <c r="DE9" s="635"/>
      <c r="DF9" s="635"/>
      <c r="DG9" s="635"/>
      <c r="DH9" s="635"/>
      <c r="DI9" s="635"/>
      <c r="DJ9" s="635"/>
      <c r="DK9" s="635"/>
      <c r="DL9" s="635"/>
      <c r="DM9" s="635"/>
      <c r="DN9" s="635"/>
      <c r="DO9" s="635"/>
      <c r="DP9" s="636"/>
      <c r="DQ9" s="640">
        <v>2503119</v>
      </c>
      <c r="DR9" s="635"/>
      <c r="DS9" s="635"/>
      <c r="DT9" s="635"/>
      <c r="DU9" s="635"/>
      <c r="DV9" s="635"/>
      <c r="DW9" s="635"/>
      <c r="DX9" s="635"/>
      <c r="DY9" s="635"/>
      <c r="DZ9" s="635"/>
      <c r="EA9" s="635"/>
      <c r="EB9" s="635"/>
      <c r="EC9" s="671"/>
    </row>
    <row r="10" spans="2:143" ht="11.25" customHeight="1" x14ac:dyDescent="0.2">
      <c r="B10" s="631" t="s">
        <v>233</v>
      </c>
      <c r="C10" s="632"/>
      <c r="D10" s="632"/>
      <c r="E10" s="632"/>
      <c r="F10" s="632"/>
      <c r="G10" s="632"/>
      <c r="H10" s="632"/>
      <c r="I10" s="632"/>
      <c r="J10" s="632"/>
      <c r="K10" s="632"/>
      <c r="L10" s="632"/>
      <c r="M10" s="632"/>
      <c r="N10" s="632"/>
      <c r="O10" s="632"/>
      <c r="P10" s="632"/>
      <c r="Q10" s="633"/>
      <c r="R10" s="634" t="s">
        <v>121</v>
      </c>
      <c r="S10" s="635"/>
      <c r="T10" s="635"/>
      <c r="U10" s="635"/>
      <c r="V10" s="635"/>
      <c r="W10" s="635"/>
      <c r="X10" s="635"/>
      <c r="Y10" s="636"/>
      <c r="Z10" s="672" t="s">
        <v>121</v>
      </c>
      <c r="AA10" s="672"/>
      <c r="AB10" s="672"/>
      <c r="AC10" s="672"/>
      <c r="AD10" s="673" t="s">
        <v>121</v>
      </c>
      <c r="AE10" s="673"/>
      <c r="AF10" s="673"/>
      <c r="AG10" s="673"/>
      <c r="AH10" s="673"/>
      <c r="AI10" s="673"/>
      <c r="AJ10" s="673"/>
      <c r="AK10" s="673"/>
      <c r="AL10" s="637" t="s">
        <v>121</v>
      </c>
      <c r="AM10" s="638"/>
      <c r="AN10" s="638"/>
      <c r="AO10" s="674"/>
      <c r="AP10" s="631" t="s">
        <v>234</v>
      </c>
      <c r="AQ10" s="632"/>
      <c r="AR10" s="632"/>
      <c r="AS10" s="632"/>
      <c r="AT10" s="632"/>
      <c r="AU10" s="632"/>
      <c r="AV10" s="632"/>
      <c r="AW10" s="632"/>
      <c r="AX10" s="632"/>
      <c r="AY10" s="632"/>
      <c r="AZ10" s="632"/>
      <c r="BA10" s="632"/>
      <c r="BB10" s="632"/>
      <c r="BC10" s="632"/>
      <c r="BD10" s="632"/>
      <c r="BE10" s="632"/>
      <c r="BF10" s="633"/>
      <c r="BG10" s="634">
        <v>128392</v>
      </c>
      <c r="BH10" s="635"/>
      <c r="BI10" s="635"/>
      <c r="BJ10" s="635"/>
      <c r="BK10" s="635"/>
      <c r="BL10" s="635"/>
      <c r="BM10" s="635"/>
      <c r="BN10" s="636"/>
      <c r="BO10" s="672">
        <v>1.6</v>
      </c>
      <c r="BP10" s="672"/>
      <c r="BQ10" s="672"/>
      <c r="BR10" s="672"/>
      <c r="BS10" s="673" t="s">
        <v>121</v>
      </c>
      <c r="BT10" s="673"/>
      <c r="BU10" s="673"/>
      <c r="BV10" s="673"/>
      <c r="BW10" s="673"/>
      <c r="BX10" s="673"/>
      <c r="BY10" s="673"/>
      <c r="BZ10" s="673"/>
      <c r="CA10" s="673"/>
      <c r="CB10" s="708"/>
      <c r="CD10" s="631" t="s">
        <v>235</v>
      </c>
      <c r="CE10" s="632"/>
      <c r="CF10" s="632"/>
      <c r="CG10" s="632"/>
      <c r="CH10" s="632"/>
      <c r="CI10" s="632"/>
      <c r="CJ10" s="632"/>
      <c r="CK10" s="632"/>
      <c r="CL10" s="632"/>
      <c r="CM10" s="632"/>
      <c r="CN10" s="632"/>
      <c r="CO10" s="632"/>
      <c r="CP10" s="632"/>
      <c r="CQ10" s="633"/>
      <c r="CR10" s="634">
        <v>14064</v>
      </c>
      <c r="CS10" s="635"/>
      <c r="CT10" s="635"/>
      <c r="CU10" s="635"/>
      <c r="CV10" s="635"/>
      <c r="CW10" s="635"/>
      <c r="CX10" s="635"/>
      <c r="CY10" s="636"/>
      <c r="CZ10" s="672">
        <v>0.1</v>
      </c>
      <c r="DA10" s="672"/>
      <c r="DB10" s="672"/>
      <c r="DC10" s="672"/>
      <c r="DD10" s="640" t="s">
        <v>121</v>
      </c>
      <c r="DE10" s="635"/>
      <c r="DF10" s="635"/>
      <c r="DG10" s="635"/>
      <c r="DH10" s="635"/>
      <c r="DI10" s="635"/>
      <c r="DJ10" s="635"/>
      <c r="DK10" s="635"/>
      <c r="DL10" s="635"/>
      <c r="DM10" s="635"/>
      <c r="DN10" s="635"/>
      <c r="DO10" s="635"/>
      <c r="DP10" s="636"/>
      <c r="DQ10" s="640">
        <v>11991</v>
      </c>
      <c r="DR10" s="635"/>
      <c r="DS10" s="635"/>
      <c r="DT10" s="635"/>
      <c r="DU10" s="635"/>
      <c r="DV10" s="635"/>
      <c r="DW10" s="635"/>
      <c r="DX10" s="635"/>
      <c r="DY10" s="635"/>
      <c r="DZ10" s="635"/>
      <c r="EA10" s="635"/>
      <c r="EB10" s="635"/>
      <c r="EC10" s="671"/>
    </row>
    <row r="11" spans="2:143" ht="11.25" customHeight="1" x14ac:dyDescent="0.2">
      <c r="B11" s="631" t="s">
        <v>236</v>
      </c>
      <c r="C11" s="632"/>
      <c r="D11" s="632"/>
      <c r="E11" s="632"/>
      <c r="F11" s="632"/>
      <c r="G11" s="632"/>
      <c r="H11" s="632"/>
      <c r="I11" s="632"/>
      <c r="J11" s="632"/>
      <c r="K11" s="632"/>
      <c r="L11" s="632"/>
      <c r="M11" s="632"/>
      <c r="N11" s="632"/>
      <c r="O11" s="632"/>
      <c r="P11" s="632"/>
      <c r="Q11" s="633"/>
      <c r="R11" s="634">
        <v>1265650</v>
      </c>
      <c r="S11" s="635"/>
      <c r="T11" s="635"/>
      <c r="U11" s="635"/>
      <c r="V11" s="635"/>
      <c r="W11" s="635"/>
      <c r="X11" s="635"/>
      <c r="Y11" s="636"/>
      <c r="Z11" s="637">
        <v>4.8</v>
      </c>
      <c r="AA11" s="638"/>
      <c r="AB11" s="638"/>
      <c r="AC11" s="639"/>
      <c r="AD11" s="640">
        <v>1265650</v>
      </c>
      <c r="AE11" s="635"/>
      <c r="AF11" s="635"/>
      <c r="AG11" s="635"/>
      <c r="AH11" s="635"/>
      <c r="AI11" s="635"/>
      <c r="AJ11" s="635"/>
      <c r="AK11" s="636"/>
      <c r="AL11" s="637">
        <v>9.1</v>
      </c>
      <c r="AM11" s="638"/>
      <c r="AN11" s="638"/>
      <c r="AO11" s="674"/>
      <c r="AP11" s="631" t="s">
        <v>237</v>
      </c>
      <c r="AQ11" s="632"/>
      <c r="AR11" s="632"/>
      <c r="AS11" s="632"/>
      <c r="AT11" s="632"/>
      <c r="AU11" s="632"/>
      <c r="AV11" s="632"/>
      <c r="AW11" s="632"/>
      <c r="AX11" s="632"/>
      <c r="AY11" s="632"/>
      <c r="AZ11" s="632"/>
      <c r="BA11" s="632"/>
      <c r="BB11" s="632"/>
      <c r="BC11" s="632"/>
      <c r="BD11" s="632"/>
      <c r="BE11" s="632"/>
      <c r="BF11" s="633"/>
      <c r="BG11" s="634">
        <v>325896</v>
      </c>
      <c r="BH11" s="635"/>
      <c r="BI11" s="635"/>
      <c r="BJ11" s="635"/>
      <c r="BK11" s="635"/>
      <c r="BL11" s="635"/>
      <c r="BM11" s="635"/>
      <c r="BN11" s="636"/>
      <c r="BO11" s="672">
        <v>4.2</v>
      </c>
      <c r="BP11" s="672"/>
      <c r="BQ11" s="672"/>
      <c r="BR11" s="672"/>
      <c r="BS11" s="673">
        <v>93240</v>
      </c>
      <c r="BT11" s="673"/>
      <c r="BU11" s="673"/>
      <c r="BV11" s="673"/>
      <c r="BW11" s="673"/>
      <c r="BX11" s="673"/>
      <c r="BY11" s="673"/>
      <c r="BZ11" s="673"/>
      <c r="CA11" s="673"/>
      <c r="CB11" s="708"/>
      <c r="CD11" s="631" t="s">
        <v>238</v>
      </c>
      <c r="CE11" s="632"/>
      <c r="CF11" s="632"/>
      <c r="CG11" s="632"/>
      <c r="CH11" s="632"/>
      <c r="CI11" s="632"/>
      <c r="CJ11" s="632"/>
      <c r="CK11" s="632"/>
      <c r="CL11" s="632"/>
      <c r="CM11" s="632"/>
      <c r="CN11" s="632"/>
      <c r="CO11" s="632"/>
      <c r="CP11" s="632"/>
      <c r="CQ11" s="633"/>
      <c r="CR11" s="634">
        <v>613085</v>
      </c>
      <c r="CS11" s="635"/>
      <c r="CT11" s="635"/>
      <c r="CU11" s="635"/>
      <c r="CV11" s="635"/>
      <c r="CW11" s="635"/>
      <c r="CX11" s="635"/>
      <c r="CY11" s="636"/>
      <c r="CZ11" s="672">
        <v>2.5</v>
      </c>
      <c r="DA11" s="672"/>
      <c r="DB11" s="672"/>
      <c r="DC11" s="672"/>
      <c r="DD11" s="640">
        <v>242977</v>
      </c>
      <c r="DE11" s="635"/>
      <c r="DF11" s="635"/>
      <c r="DG11" s="635"/>
      <c r="DH11" s="635"/>
      <c r="DI11" s="635"/>
      <c r="DJ11" s="635"/>
      <c r="DK11" s="635"/>
      <c r="DL11" s="635"/>
      <c r="DM11" s="635"/>
      <c r="DN11" s="635"/>
      <c r="DO11" s="635"/>
      <c r="DP11" s="636"/>
      <c r="DQ11" s="640">
        <v>373183</v>
      </c>
      <c r="DR11" s="635"/>
      <c r="DS11" s="635"/>
      <c r="DT11" s="635"/>
      <c r="DU11" s="635"/>
      <c r="DV11" s="635"/>
      <c r="DW11" s="635"/>
      <c r="DX11" s="635"/>
      <c r="DY11" s="635"/>
      <c r="DZ11" s="635"/>
      <c r="EA11" s="635"/>
      <c r="EB11" s="635"/>
      <c r="EC11" s="671"/>
    </row>
    <row r="12" spans="2:143" ht="11.25" customHeight="1" x14ac:dyDescent="0.2">
      <c r="B12" s="631" t="s">
        <v>239</v>
      </c>
      <c r="C12" s="632"/>
      <c r="D12" s="632"/>
      <c r="E12" s="632"/>
      <c r="F12" s="632"/>
      <c r="G12" s="632"/>
      <c r="H12" s="632"/>
      <c r="I12" s="632"/>
      <c r="J12" s="632"/>
      <c r="K12" s="632"/>
      <c r="L12" s="632"/>
      <c r="M12" s="632"/>
      <c r="N12" s="632"/>
      <c r="O12" s="632"/>
      <c r="P12" s="632"/>
      <c r="Q12" s="633"/>
      <c r="R12" s="634" t="s">
        <v>121</v>
      </c>
      <c r="S12" s="635"/>
      <c r="T12" s="635"/>
      <c r="U12" s="635"/>
      <c r="V12" s="635"/>
      <c r="W12" s="635"/>
      <c r="X12" s="635"/>
      <c r="Y12" s="636"/>
      <c r="Z12" s="672" t="s">
        <v>121</v>
      </c>
      <c r="AA12" s="672"/>
      <c r="AB12" s="672"/>
      <c r="AC12" s="672"/>
      <c r="AD12" s="673" t="s">
        <v>121</v>
      </c>
      <c r="AE12" s="673"/>
      <c r="AF12" s="673"/>
      <c r="AG12" s="673"/>
      <c r="AH12" s="673"/>
      <c r="AI12" s="673"/>
      <c r="AJ12" s="673"/>
      <c r="AK12" s="673"/>
      <c r="AL12" s="637" t="s">
        <v>121</v>
      </c>
      <c r="AM12" s="638"/>
      <c r="AN12" s="638"/>
      <c r="AO12" s="674"/>
      <c r="AP12" s="631" t="s">
        <v>240</v>
      </c>
      <c r="AQ12" s="632"/>
      <c r="AR12" s="632"/>
      <c r="AS12" s="632"/>
      <c r="AT12" s="632"/>
      <c r="AU12" s="632"/>
      <c r="AV12" s="632"/>
      <c r="AW12" s="632"/>
      <c r="AX12" s="632"/>
      <c r="AY12" s="632"/>
      <c r="AZ12" s="632"/>
      <c r="BA12" s="632"/>
      <c r="BB12" s="632"/>
      <c r="BC12" s="632"/>
      <c r="BD12" s="632"/>
      <c r="BE12" s="632"/>
      <c r="BF12" s="633"/>
      <c r="BG12" s="634">
        <v>3872563</v>
      </c>
      <c r="BH12" s="635"/>
      <c r="BI12" s="635"/>
      <c r="BJ12" s="635"/>
      <c r="BK12" s="635"/>
      <c r="BL12" s="635"/>
      <c r="BM12" s="635"/>
      <c r="BN12" s="636"/>
      <c r="BO12" s="672">
        <v>49.7</v>
      </c>
      <c r="BP12" s="672"/>
      <c r="BQ12" s="672"/>
      <c r="BR12" s="672"/>
      <c r="BS12" s="673" t="s">
        <v>121</v>
      </c>
      <c r="BT12" s="673"/>
      <c r="BU12" s="673"/>
      <c r="BV12" s="673"/>
      <c r="BW12" s="673"/>
      <c r="BX12" s="673"/>
      <c r="BY12" s="673"/>
      <c r="BZ12" s="673"/>
      <c r="CA12" s="673"/>
      <c r="CB12" s="708"/>
      <c r="CD12" s="631" t="s">
        <v>241</v>
      </c>
      <c r="CE12" s="632"/>
      <c r="CF12" s="632"/>
      <c r="CG12" s="632"/>
      <c r="CH12" s="632"/>
      <c r="CI12" s="632"/>
      <c r="CJ12" s="632"/>
      <c r="CK12" s="632"/>
      <c r="CL12" s="632"/>
      <c r="CM12" s="632"/>
      <c r="CN12" s="632"/>
      <c r="CO12" s="632"/>
      <c r="CP12" s="632"/>
      <c r="CQ12" s="633"/>
      <c r="CR12" s="634">
        <v>438874</v>
      </c>
      <c r="CS12" s="635"/>
      <c r="CT12" s="635"/>
      <c r="CU12" s="635"/>
      <c r="CV12" s="635"/>
      <c r="CW12" s="635"/>
      <c r="CX12" s="635"/>
      <c r="CY12" s="636"/>
      <c r="CZ12" s="672">
        <v>1.8</v>
      </c>
      <c r="DA12" s="672"/>
      <c r="DB12" s="672"/>
      <c r="DC12" s="672"/>
      <c r="DD12" s="640">
        <v>2087</v>
      </c>
      <c r="DE12" s="635"/>
      <c r="DF12" s="635"/>
      <c r="DG12" s="635"/>
      <c r="DH12" s="635"/>
      <c r="DI12" s="635"/>
      <c r="DJ12" s="635"/>
      <c r="DK12" s="635"/>
      <c r="DL12" s="635"/>
      <c r="DM12" s="635"/>
      <c r="DN12" s="635"/>
      <c r="DO12" s="635"/>
      <c r="DP12" s="636"/>
      <c r="DQ12" s="640">
        <v>196688</v>
      </c>
      <c r="DR12" s="635"/>
      <c r="DS12" s="635"/>
      <c r="DT12" s="635"/>
      <c r="DU12" s="635"/>
      <c r="DV12" s="635"/>
      <c r="DW12" s="635"/>
      <c r="DX12" s="635"/>
      <c r="DY12" s="635"/>
      <c r="DZ12" s="635"/>
      <c r="EA12" s="635"/>
      <c r="EB12" s="635"/>
      <c r="EC12" s="671"/>
    </row>
    <row r="13" spans="2:143" ht="11.25" customHeight="1" x14ac:dyDescent="0.2">
      <c r="B13" s="631" t="s">
        <v>242</v>
      </c>
      <c r="C13" s="632"/>
      <c r="D13" s="632"/>
      <c r="E13" s="632"/>
      <c r="F13" s="632"/>
      <c r="G13" s="632"/>
      <c r="H13" s="632"/>
      <c r="I13" s="632"/>
      <c r="J13" s="632"/>
      <c r="K13" s="632"/>
      <c r="L13" s="632"/>
      <c r="M13" s="632"/>
      <c r="N13" s="632"/>
      <c r="O13" s="632"/>
      <c r="P13" s="632"/>
      <c r="Q13" s="633"/>
      <c r="R13" s="634" t="s">
        <v>121</v>
      </c>
      <c r="S13" s="635"/>
      <c r="T13" s="635"/>
      <c r="U13" s="635"/>
      <c r="V13" s="635"/>
      <c r="W13" s="635"/>
      <c r="X13" s="635"/>
      <c r="Y13" s="636"/>
      <c r="Z13" s="672" t="s">
        <v>121</v>
      </c>
      <c r="AA13" s="672"/>
      <c r="AB13" s="672"/>
      <c r="AC13" s="672"/>
      <c r="AD13" s="673" t="s">
        <v>121</v>
      </c>
      <c r="AE13" s="673"/>
      <c r="AF13" s="673"/>
      <c r="AG13" s="673"/>
      <c r="AH13" s="673"/>
      <c r="AI13" s="673"/>
      <c r="AJ13" s="673"/>
      <c r="AK13" s="673"/>
      <c r="AL13" s="637" t="s">
        <v>121</v>
      </c>
      <c r="AM13" s="638"/>
      <c r="AN13" s="638"/>
      <c r="AO13" s="674"/>
      <c r="AP13" s="631" t="s">
        <v>243</v>
      </c>
      <c r="AQ13" s="632"/>
      <c r="AR13" s="632"/>
      <c r="AS13" s="632"/>
      <c r="AT13" s="632"/>
      <c r="AU13" s="632"/>
      <c r="AV13" s="632"/>
      <c r="AW13" s="632"/>
      <c r="AX13" s="632"/>
      <c r="AY13" s="632"/>
      <c r="AZ13" s="632"/>
      <c r="BA13" s="632"/>
      <c r="BB13" s="632"/>
      <c r="BC13" s="632"/>
      <c r="BD13" s="632"/>
      <c r="BE13" s="632"/>
      <c r="BF13" s="633"/>
      <c r="BG13" s="634">
        <v>3854312</v>
      </c>
      <c r="BH13" s="635"/>
      <c r="BI13" s="635"/>
      <c r="BJ13" s="635"/>
      <c r="BK13" s="635"/>
      <c r="BL13" s="635"/>
      <c r="BM13" s="635"/>
      <c r="BN13" s="636"/>
      <c r="BO13" s="672">
        <v>49.5</v>
      </c>
      <c r="BP13" s="672"/>
      <c r="BQ13" s="672"/>
      <c r="BR13" s="672"/>
      <c r="BS13" s="673" t="s">
        <v>121</v>
      </c>
      <c r="BT13" s="673"/>
      <c r="BU13" s="673"/>
      <c r="BV13" s="673"/>
      <c r="BW13" s="673"/>
      <c r="BX13" s="673"/>
      <c r="BY13" s="673"/>
      <c r="BZ13" s="673"/>
      <c r="CA13" s="673"/>
      <c r="CB13" s="708"/>
      <c r="CD13" s="631" t="s">
        <v>244</v>
      </c>
      <c r="CE13" s="632"/>
      <c r="CF13" s="632"/>
      <c r="CG13" s="632"/>
      <c r="CH13" s="632"/>
      <c r="CI13" s="632"/>
      <c r="CJ13" s="632"/>
      <c r="CK13" s="632"/>
      <c r="CL13" s="632"/>
      <c r="CM13" s="632"/>
      <c r="CN13" s="632"/>
      <c r="CO13" s="632"/>
      <c r="CP13" s="632"/>
      <c r="CQ13" s="633"/>
      <c r="CR13" s="634">
        <v>1680614</v>
      </c>
      <c r="CS13" s="635"/>
      <c r="CT13" s="635"/>
      <c r="CU13" s="635"/>
      <c r="CV13" s="635"/>
      <c r="CW13" s="635"/>
      <c r="CX13" s="635"/>
      <c r="CY13" s="636"/>
      <c r="CZ13" s="672">
        <v>6.8</v>
      </c>
      <c r="DA13" s="672"/>
      <c r="DB13" s="672"/>
      <c r="DC13" s="672"/>
      <c r="DD13" s="640">
        <v>563858</v>
      </c>
      <c r="DE13" s="635"/>
      <c r="DF13" s="635"/>
      <c r="DG13" s="635"/>
      <c r="DH13" s="635"/>
      <c r="DI13" s="635"/>
      <c r="DJ13" s="635"/>
      <c r="DK13" s="635"/>
      <c r="DL13" s="635"/>
      <c r="DM13" s="635"/>
      <c r="DN13" s="635"/>
      <c r="DO13" s="635"/>
      <c r="DP13" s="636"/>
      <c r="DQ13" s="640">
        <v>1080704</v>
      </c>
      <c r="DR13" s="635"/>
      <c r="DS13" s="635"/>
      <c r="DT13" s="635"/>
      <c r="DU13" s="635"/>
      <c r="DV13" s="635"/>
      <c r="DW13" s="635"/>
      <c r="DX13" s="635"/>
      <c r="DY13" s="635"/>
      <c r="DZ13" s="635"/>
      <c r="EA13" s="635"/>
      <c r="EB13" s="635"/>
      <c r="EC13" s="671"/>
    </row>
    <row r="14" spans="2:143" ht="11.25" customHeight="1" x14ac:dyDescent="0.2">
      <c r="B14" s="631" t="s">
        <v>245</v>
      </c>
      <c r="C14" s="632"/>
      <c r="D14" s="632"/>
      <c r="E14" s="632"/>
      <c r="F14" s="632"/>
      <c r="G14" s="632"/>
      <c r="H14" s="632"/>
      <c r="I14" s="632"/>
      <c r="J14" s="632"/>
      <c r="K14" s="632"/>
      <c r="L14" s="632"/>
      <c r="M14" s="632"/>
      <c r="N14" s="632"/>
      <c r="O14" s="632"/>
      <c r="P14" s="632"/>
      <c r="Q14" s="633"/>
      <c r="R14" s="634" t="s">
        <v>121</v>
      </c>
      <c r="S14" s="635"/>
      <c r="T14" s="635"/>
      <c r="U14" s="635"/>
      <c r="V14" s="635"/>
      <c r="W14" s="635"/>
      <c r="X14" s="635"/>
      <c r="Y14" s="636"/>
      <c r="Z14" s="672" t="s">
        <v>121</v>
      </c>
      <c r="AA14" s="672"/>
      <c r="AB14" s="672"/>
      <c r="AC14" s="672"/>
      <c r="AD14" s="673" t="s">
        <v>121</v>
      </c>
      <c r="AE14" s="673"/>
      <c r="AF14" s="673"/>
      <c r="AG14" s="673"/>
      <c r="AH14" s="673"/>
      <c r="AI14" s="673"/>
      <c r="AJ14" s="673"/>
      <c r="AK14" s="673"/>
      <c r="AL14" s="637" t="s">
        <v>121</v>
      </c>
      <c r="AM14" s="638"/>
      <c r="AN14" s="638"/>
      <c r="AO14" s="674"/>
      <c r="AP14" s="631" t="s">
        <v>246</v>
      </c>
      <c r="AQ14" s="632"/>
      <c r="AR14" s="632"/>
      <c r="AS14" s="632"/>
      <c r="AT14" s="632"/>
      <c r="AU14" s="632"/>
      <c r="AV14" s="632"/>
      <c r="AW14" s="632"/>
      <c r="AX14" s="632"/>
      <c r="AY14" s="632"/>
      <c r="AZ14" s="632"/>
      <c r="BA14" s="632"/>
      <c r="BB14" s="632"/>
      <c r="BC14" s="632"/>
      <c r="BD14" s="632"/>
      <c r="BE14" s="632"/>
      <c r="BF14" s="633"/>
      <c r="BG14" s="634">
        <v>173226</v>
      </c>
      <c r="BH14" s="635"/>
      <c r="BI14" s="635"/>
      <c r="BJ14" s="635"/>
      <c r="BK14" s="635"/>
      <c r="BL14" s="635"/>
      <c r="BM14" s="635"/>
      <c r="BN14" s="636"/>
      <c r="BO14" s="672">
        <v>2.2000000000000002</v>
      </c>
      <c r="BP14" s="672"/>
      <c r="BQ14" s="672"/>
      <c r="BR14" s="672"/>
      <c r="BS14" s="673" t="s">
        <v>121</v>
      </c>
      <c r="BT14" s="673"/>
      <c r="BU14" s="673"/>
      <c r="BV14" s="673"/>
      <c r="BW14" s="673"/>
      <c r="BX14" s="673"/>
      <c r="BY14" s="673"/>
      <c r="BZ14" s="673"/>
      <c r="CA14" s="673"/>
      <c r="CB14" s="708"/>
      <c r="CD14" s="631" t="s">
        <v>247</v>
      </c>
      <c r="CE14" s="632"/>
      <c r="CF14" s="632"/>
      <c r="CG14" s="632"/>
      <c r="CH14" s="632"/>
      <c r="CI14" s="632"/>
      <c r="CJ14" s="632"/>
      <c r="CK14" s="632"/>
      <c r="CL14" s="632"/>
      <c r="CM14" s="632"/>
      <c r="CN14" s="632"/>
      <c r="CO14" s="632"/>
      <c r="CP14" s="632"/>
      <c r="CQ14" s="633"/>
      <c r="CR14" s="634">
        <v>866568</v>
      </c>
      <c r="CS14" s="635"/>
      <c r="CT14" s="635"/>
      <c r="CU14" s="635"/>
      <c r="CV14" s="635"/>
      <c r="CW14" s="635"/>
      <c r="CX14" s="635"/>
      <c r="CY14" s="636"/>
      <c r="CZ14" s="672">
        <v>3.5</v>
      </c>
      <c r="DA14" s="672"/>
      <c r="DB14" s="672"/>
      <c r="DC14" s="672"/>
      <c r="DD14" s="640">
        <v>24795</v>
      </c>
      <c r="DE14" s="635"/>
      <c r="DF14" s="635"/>
      <c r="DG14" s="635"/>
      <c r="DH14" s="635"/>
      <c r="DI14" s="635"/>
      <c r="DJ14" s="635"/>
      <c r="DK14" s="635"/>
      <c r="DL14" s="635"/>
      <c r="DM14" s="635"/>
      <c r="DN14" s="635"/>
      <c r="DO14" s="635"/>
      <c r="DP14" s="636"/>
      <c r="DQ14" s="640">
        <v>812256</v>
      </c>
      <c r="DR14" s="635"/>
      <c r="DS14" s="635"/>
      <c r="DT14" s="635"/>
      <c r="DU14" s="635"/>
      <c r="DV14" s="635"/>
      <c r="DW14" s="635"/>
      <c r="DX14" s="635"/>
      <c r="DY14" s="635"/>
      <c r="DZ14" s="635"/>
      <c r="EA14" s="635"/>
      <c r="EB14" s="635"/>
      <c r="EC14" s="671"/>
    </row>
    <row r="15" spans="2:143" ht="11.25" customHeight="1" x14ac:dyDescent="0.2">
      <c r="B15" s="631" t="s">
        <v>248</v>
      </c>
      <c r="C15" s="632"/>
      <c r="D15" s="632"/>
      <c r="E15" s="632"/>
      <c r="F15" s="632"/>
      <c r="G15" s="632"/>
      <c r="H15" s="632"/>
      <c r="I15" s="632"/>
      <c r="J15" s="632"/>
      <c r="K15" s="632"/>
      <c r="L15" s="632"/>
      <c r="M15" s="632"/>
      <c r="N15" s="632"/>
      <c r="O15" s="632"/>
      <c r="P15" s="632"/>
      <c r="Q15" s="633"/>
      <c r="R15" s="634">
        <v>21630</v>
      </c>
      <c r="S15" s="635"/>
      <c r="T15" s="635"/>
      <c r="U15" s="635"/>
      <c r="V15" s="635"/>
      <c r="W15" s="635"/>
      <c r="X15" s="635"/>
      <c r="Y15" s="636"/>
      <c r="Z15" s="672">
        <v>0.1</v>
      </c>
      <c r="AA15" s="672"/>
      <c r="AB15" s="672"/>
      <c r="AC15" s="672"/>
      <c r="AD15" s="673">
        <v>21630</v>
      </c>
      <c r="AE15" s="673"/>
      <c r="AF15" s="673"/>
      <c r="AG15" s="673"/>
      <c r="AH15" s="673"/>
      <c r="AI15" s="673"/>
      <c r="AJ15" s="673"/>
      <c r="AK15" s="673"/>
      <c r="AL15" s="637">
        <v>0.2</v>
      </c>
      <c r="AM15" s="638"/>
      <c r="AN15" s="638"/>
      <c r="AO15" s="674"/>
      <c r="AP15" s="631" t="s">
        <v>249</v>
      </c>
      <c r="AQ15" s="632"/>
      <c r="AR15" s="632"/>
      <c r="AS15" s="632"/>
      <c r="AT15" s="632"/>
      <c r="AU15" s="632"/>
      <c r="AV15" s="632"/>
      <c r="AW15" s="632"/>
      <c r="AX15" s="632"/>
      <c r="AY15" s="632"/>
      <c r="AZ15" s="632"/>
      <c r="BA15" s="632"/>
      <c r="BB15" s="632"/>
      <c r="BC15" s="632"/>
      <c r="BD15" s="632"/>
      <c r="BE15" s="632"/>
      <c r="BF15" s="633"/>
      <c r="BG15" s="634">
        <v>292084</v>
      </c>
      <c r="BH15" s="635"/>
      <c r="BI15" s="635"/>
      <c r="BJ15" s="635"/>
      <c r="BK15" s="635"/>
      <c r="BL15" s="635"/>
      <c r="BM15" s="635"/>
      <c r="BN15" s="636"/>
      <c r="BO15" s="672">
        <v>3.7</v>
      </c>
      <c r="BP15" s="672"/>
      <c r="BQ15" s="672"/>
      <c r="BR15" s="672"/>
      <c r="BS15" s="673" t="s">
        <v>121</v>
      </c>
      <c r="BT15" s="673"/>
      <c r="BU15" s="673"/>
      <c r="BV15" s="673"/>
      <c r="BW15" s="673"/>
      <c r="BX15" s="673"/>
      <c r="BY15" s="673"/>
      <c r="BZ15" s="673"/>
      <c r="CA15" s="673"/>
      <c r="CB15" s="708"/>
      <c r="CD15" s="631" t="s">
        <v>250</v>
      </c>
      <c r="CE15" s="632"/>
      <c r="CF15" s="632"/>
      <c r="CG15" s="632"/>
      <c r="CH15" s="632"/>
      <c r="CI15" s="632"/>
      <c r="CJ15" s="632"/>
      <c r="CK15" s="632"/>
      <c r="CL15" s="632"/>
      <c r="CM15" s="632"/>
      <c r="CN15" s="632"/>
      <c r="CO15" s="632"/>
      <c r="CP15" s="632"/>
      <c r="CQ15" s="633"/>
      <c r="CR15" s="634">
        <v>3038520</v>
      </c>
      <c r="CS15" s="635"/>
      <c r="CT15" s="635"/>
      <c r="CU15" s="635"/>
      <c r="CV15" s="635"/>
      <c r="CW15" s="635"/>
      <c r="CX15" s="635"/>
      <c r="CY15" s="636"/>
      <c r="CZ15" s="672">
        <v>12.3</v>
      </c>
      <c r="DA15" s="672"/>
      <c r="DB15" s="672"/>
      <c r="DC15" s="672"/>
      <c r="DD15" s="640">
        <v>1197525</v>
      </c>
      <c r="DE15" s="635"/>
      <c r="DF15" s="635"/>
      <c r="DG15" s="635"/>
      <c r="DH15" s="635"/>
      <c r="DI15" s="635"/>
      <c r="DJ15" s="635"/>
      <c r="DK15" s="635"/>
      <c r="DL15" s="635"/>
      <c r="DM15" s="635"/>
      <c r="DN15" s="635"/>
      <c r="DO15" s="635"/>
      <c r="DP15" s="636"/>
      <c r="DQ15" s="640">
        <v>1562154</v>
      </c>
      <c r="DR15" s="635"/>
      <c r="DS15" s="635"/>
      <c r="DT15" s="635"/>
      <c r="DU15" s="635"/>
      <c r="DV15" s="635"/>
      <c r="DW15" s="635"/>
      <c r="DX15" s="635"/>
      <c r="DY15" s="635"/>
      <c r="DZ15" s="635"/>
      <c r="EA15" s="635"/>
      <c r="EB15" s="635"/>
      <c r="EC15" s="671"/>
    </row>
    <row r="16" spans="2:143" ht="11.25" customHeight="1" x14ac:dyDescent="0.2">
      <c r="B16" s="631" t="s">
        <v>251</v>
      </c>
      <c r="C16" s="632"/>
      <c r="D16" s="632"/>
      <c r="E16" s="632"/>
      <c r="F16" s="632"/>
      <c r="G16" s="632"/>
      <c r="H16" s="632"/>
      <c r="I16" s="632"/>
      <c r="J16" s="632"/>
      <c r="K16" s="632"/>
      <c r="L16" s="632"/>
      <c r="M16" s="632"/>
      <c r="N16" s="632"/>
      <c r="O16" s="632"/>
      <c r="P16" s="632"/>
      <c r="Q16" s="633"/>
      <c r="R16" s="634">
        <v>114038</v>
      </c>
      <c r="S16" s="635"/>
      <c r="T16" s="635"/>
      <c r="U16" s="635"/>
      <c r="V16" s="635"/>
      <c r="W16" s="635"/>
      <c r="X16" s="635"/>
      <c r="Y16" s="636"/>
      <c r="Z16" s="672">
        <v>0.4</v>
      </c>
      <c r="AA16" s="672"/>
      <c r="AB16" s="672"/>
      <c r="AC16" s="672"/>
      <c r="AD16" s="673">
        <v>114038</v>
      </c>
      <c r="AE16" s="673"/>
      <c r="AF16" s="673"/>
      <c r="AG16" s="673"/>
      <c r="AH16" s="673"/>
      <c r="AI16" s="673"/>
      <c r="AJ16" s="673"/>
      <c r="AK16" s="673"/>
      <c r="AL16" s="637">
        <v>0.8</v>
      </c>
      <c r="AM16" s="638"/>
      <c r="AN16" s="638"/>
      <c r="AO16" s="674"/>
      <c r="AP16" s="631" t="s">
        <v>252</v>
      </c>
      <c r="AQ16" s="632"/>
      <c r="AR16" s="632"/>
      <c r="AS16" s="632"/>
      <c r="AT16" s="632"/>
      <c r="AU16" s="632"/>
      <c r="AV16" s="632"/>
      <c r="AW16" s="632"/>
      <c r="AX16" s="632"/>
      <c r="AY16" s="632"/>
      <c r="AZ16" s="632"/>
      <c r="BA16" s="632"/>
      <c r="BB16" s="632"/>
      <c r="BC16" s="632"/>
      <c r="BD16" s="632"/>
      <c r="BE16" s="632"/>
      <c r="BF16" s="633"/>
      <c r="BG16" s="634" t="s">
        <v>121</v>
      </c>
      <c r="BH16" s="635"/>
      <c r="BI16" s="635"/>
      <c r="BJ16" s="635"/>
      <c r="BK16" s="635"/>
      <c r="BL16" s="635"/>
      <c r="BM16" s="635"/>
      <c r="BN16" s="636"/>
      <c r="BO16" s="672" t="s">
        <v>121</v>
      </c>
      <c r="BP16" s="672"/>
      <c r="BQ16" s="672"/>
      <c r="BR16" s="672"/>
      <c r="BS16" s="673" t="s">
        <v>121</v>
      </c>
      <c r="BT16" s="673"/>
      <c r="BU16" s="673"/>
      <c r="BV16" s="673"/>
      <c r="BW16" s="673"/>
      <c r="BX16" s="673"/>
      <c r="BY16" s="673"/>
      <c r="BZ16" s="673"/>
      <c r="CA16" s="673"/>
      <c r="CB16" s="708"/>
      <c r="CD16" s="631" t="s">
        <v>253</v>
      </c>
      <c r="CE16" s="632"/>
      <c r="CF16" s="632"/>
      <c r="CG16" s="632"/>
      <c r="CH16" s="632"/>
      <c r="CI16" s="632"/>
      <c r="CJ16" s="632"/>
      <c r="CK16" s="632"/>
      <c r="CL16" s="632"/>
      <c r="CM16" s="632"/>
      <c r="CN16" s="632"/>
      <c r="CO16" s="632"/>
      <c r="CP16" s="632"/>
      <c r="CQ16" s="633"/>
      <c r="CR16" s="634">
        <v>133673</v>
      </c>
      <c r="CS16" s="635"/>
      <c r="CT16" s="635"/>
      <c r="CU16" s="635"/>
      <c r="CV16" s="635"/>
      <c r="CW16" s="635"/>
      <c r="CX16" s="635"/>
      <c r="CY16" s="636"/>
      <c r="CZ16" s="672">
        <v>0.5</v>
      </c>
      <c r="DA16" s="672"/>
      <c r="DB16" s="672"/>
      <c r="DC16" s="672"/>
      <c r="DD16" s="640" t="s">
        <v>121</v>
      </c>
      <c r="DE16" s="635"/>
      <c r="DF16" s="635"/>
      <c r="DG16" s="635"/>
      <c r="DH16" s="635"/>
      <c r="DI16" s="635"/>
      <c r="DJ16" s="635"/>
      <c r="DK16" s="635"/>
      <c r="DL16" s="635"/>
      <c r="DM16" s="635"/>
      <c r="DN16" s="635"/>
      <c r="DO16" s="635"/>
      <c r="DP16" s="636"/>
      <c r="DQ16" s="640">
        <v>11700</v>
      </c>
      <c r="DR16" s="635"/>
      <c r="DS16" s="635"/>
      <c r="DT16" s="635"/>
      <c r="DU16" s="635"/>
      <c r="DV16" s="635"/>
      <c r="DW16" s="635"/>
      <c r="DX16" s="635"/>
      <c r="DY16" s="635"/>
      <c r="DZ16" s="635"/>
      <c r="EA16" s="635"/>
      <c r="EB16" s="635"/>
      <c r="EC16" s="671"/>
    </row>
    <row r="17" spans="2:133" ht="11.25" customHeight="1" x14ac:dyDescent="0.2">
      <c r="B17" s="631" t="s">
        <v>254</v>
      </c>
      <c r="C17" s="632"/>
      <c r="D17" s="632"/>
      <c r="E17" s="632"/>
      <c r="F17" s="632"/>
      <c r="G17" s="632"/>
      <c r="H17" s="632"/>
      <c r="I17" s="632"/>
      <c r="J17" s="632"/>
      <c r="K17" s="632"/>
      <c r="L17" s="632"/>
      <c r="M17" s="632"/>
      <c r="N17" s="632"/>
      <c r="O17" s="632"/>
      <c r="P17" s="632"/>
      <c r="Q17" s="633"/>
      <c r="R17" s="634">
        <v>269669</v>
      </c>
      <c r="S17" s="635"/>
      <c r="T17" s="635"/>
      <c r="U17" s="635"/>
      <c r="V17" s="635"/>
      <c r="W17" s="635"/>
      <c r="X17" s="635"/>
      <c r="Y17" s="636"/>
      <c r="Z17" s="672">
        <v>1</v>
      </c>
      <c r="AA17" s="672"/>
      <c r="AB17" s="672"/>
      <c r="AC17" s="672"/>
      <c r="AD17" s="673">
        <v>269669</v>
      </c>
      <c r="AE17" s="673"/>
      <c r="AF17" s="673"/>
      <c r="AG17" s="673"/>
      <c r="AH17" s="673"/>
      <c r="AI17" s="673"/>
      <c r="AJ17" s="673"/>
      <c r="AK17" s="673"/>
      <c r="AL17" s="637">
        <v>1.9</v>
      </c>
      <c r="AM17" s="638"/>
      <c r="AN17" s="638"/>
      <c r="AO17" s="674"/>
      <c r="AP17" s="631" t="s">
        <v>255</v>
      </c>
      <c r="AQ17" s="632"/>
      <c r="AR17" s="632"/>
      <c r="AS17" s="632"/>
      <c r="AT17" s="632"/>
      <c r="AU17" s="632"/>
      <c r="AV17" s="632"/>
      <c r="AW17" s="632"/>
      <c r="AX17" s="632"/>
      <c r="AY17" s="632"/>
      <c r="AZ17" s="632"/>
      <c r="BA17" s="632"/>
      <c r="BB17" s="632"/>
      <c r="BC17" s="632"/>
      <c r="BD17" s="632"/>
      <c r="BE17" s="632"/>
      <c r="BF17" s="633"/>
      <c r="BG17" s="634" t="s">
        <v>121</v>
      </c>
      <c r="BH17" s="635"/>
      <c r="BI17" s="635"/>
      <c r="BJ17" s="635"/>
      <c r="BK17" s="635"/>
      <c r="BL17" s="635"/>
      <c r="BM17" s="635"/>
      <c r="BN17" s="636"/>
      <c r="BO17" s="672" t="s">
        <v>121</v>
      </c>
      <c r="BP17" s="672"/>
      <c r="BQ17" s="672"/>
      <c r="BR17" s="672"/>
      <c r="BS17" s="673" t="s">
        <v>121</v>
      </c>
      <c r="BT17" s="673"/>
      <c r="BU17" s="673"/>
      <c r="BV17" s="673"/>
      <c r="BW17" s="673"/>
      <c r="BX17" s="673"/>
      <c r="BY17" s="673"/>
      <c r="BZ17" s="673"/>
      <c r="CA17" s="673"/>
      <c r="CB17" s="708"/>
      <c r="CD17" s="631" t="s">
        <v>256</v>
      </c>
      <c r="CE17" s="632"/>
      <c r="CF17" s="632"/>
      <c r="CG17" s="632"/>
      <c r="CH17" s="632"/>
      <c r="CI17" s="632"/>
      <c r="CJ17" s="632"/>
      <c r="CK17" s="632"/>
      <c r="CL17" s="632"/>
      <c r="CM17" s="632"/>
      <c r="CN17" s="632"/>
      <c r="CO17" s="632"/>
      <c r="CP17" s="632"/>
      <c r="CQ17" s="633"/>
      <c r="CR17" s="634">
        <v>2470473</v>
      </c>
      <c r="CS17" s="635"/>
      <c r="CT17" s="635"/>
      <c r="CU17" s="635"/>
      <c r="CV17" s="635"/>
      <c r="CW17" s="635"/>
      <c r="CX17" s="635"/>
      <c r="CY17" s="636"/>
      <c r="CZ17" s="672">
        <v>10</v>
      </c>
      <c r="DA17" s="672"/>
      <c r="DB17" s="672"/>
      <c r="DC17" s="672"/>
      <c r="DD17" s="640" t="s">
        <v>121</v>
      </c>
      <c r="DE17" s="635"/>
      <c r="DF17" s="635"/>
      <c r="DG17" s="635"/>
      <c r="DH17" s="635"/>
      <c r="DI17" s="635"/>
      <c r="DJ17" s="635"/>
      <c r="DK17" s="635"/>
      <c r="DL17" s="635"/>
      <c r="DM17" s="635"/>
      <c r="DN17" s="635"/>
      <c r="DO17" s="635"/>
      <c r="DP17" s="636"/>
      <c r="DQ17" s="640">
        <v>2412228</v>
      </c>
      <c r="DR17" s="635"/>
      <c r="DS17" s="635"/>
      <c r="DT17" s="635"/>
      <c r="DU17" s="635"/>
      <c r="DV17" s="635"/>
      <c r="DW17" s="635"/>
      <c r="DX17" s="635"/>
      <c r="DY17" s="635"/>
      <c r="DZ17" s="635"/>
      <c r="EA17" s="635"/>
      <c r="EB17" s="635"/>
      <c r="EC17" s="671"/>
    </row>
    <row r="18" spans="2:133" ht="11.25" customHeight="1" x14ac:dyDescent="0.2">
      <c r="B18" s="631" t="s">
        <v>257</v>
      </c>
      <c r="C18" s="632"/>
      <c r="D18" s="632"/>
      <c r="E18" s="632"/>
      <c r="F18" s="632"/>
      <c r="G18" s="632"/>
      <c r="H18" s="632"/>
      <c r="I18" s="632"/>
      <c r="J18" s="632"/>
      <c r="K18" s="632"/>
      <c r="L18" s="632"/>
      <c r="M18" s="632"/>
      <c r="N18" s="632"/>
      <c r="O18" s="632"/>
      <c r="P18" s="632"/>
      <c r="Q18" s="633"/>
      <c r="R18" s="634">
        <v>48571</v>
      </c>
      <c r="S18" s="635"/>
      <c r="T18" s="635"/>
      <c r="U18" s="635"/>
      <c r="V18" s="635"/>
      <c r="W18" s="635"/>
      <c r="X18" s="635"/>
      <c r="Y18" s="636"/>
      <c r="Z18" s="672">
        <v>0.2</v>
      </c>
      <c r="AA18" s="672"/>
      <c r="AB18" s="672"/>
      <c r="AC18" s="672"/>
      <c r="AD18" s="673">
        <v>48571</v>
      </c>
      <c r="AE18" s="673"/>
      <c r="AF18" s="673"/>
      <c r="AG18" s="673"/>
      <c r="AH18" s="673"/>
      <c r="AI18" s="673"/>
      <c r="AJ18" s="673"/>
      <c r="AK18" s="673"/>
      <c r="AL18" s="637">
        <v>0.4</v>
      </c>
      <c r="AM18" s="638"/>
      <c r="AN18" s="638"/>
      <c r="AO18" s="674"/>
      <c r="AP18" s="631" t="s">
        <v>258</v>
      </c>
      <c r="AQ18" s="632"/>
      <c r="AR18" s="632"/>
      <c r="AS18" s="632"/>
      <c r="AT18" s="632"/>
      <c r="AU18" s="632"/>
      <c r="AV18" s="632"/>
      <c r="AW18" s="632"/>
      <c r="AX18" s="632"/>
      <c r="AY18" s="632"/>
      <c r="AZ18" s="632"/>
      <c r="BA18" s="632"/>
      <c r="BB18" s="632"/>
      <c r="BC18" s="632"/>
      <c r="BD18" s="632"/>
      <c r="BE18" s="632"/>
      <c r="BF18" s="633"/>
      <c r="BG18" s="634" t="s">
        <v>121</v>
      </c>
      <c r="BH18" s="635"/>
      <c r="BI18" s="635"/>
      <c r="BJ18" s="635"/>
      <c r="BK18" s="635"/>
      <c r="BL18" s="635"/>
      <c r="BM18" s="635"/>
      <c r="BN18" s="636"/>
      <c r="BO18" s="672" t="s">
        <v>121</v>
      </c>
      <c r="BP18" s="672"/>
      <c r="BQ18" s="672"/>
      <c r="BR18" s="672"/>
      <c r="BS18" s="673" t="s">
        <v>121</v>
      </c>
      <c r="BT18" s="673"/>
      <c r="BU18" s="673"/>
      <c r="BV18" s="673"/>
      <c r="BW18" s="673"/>
      <c r="BX18" s="673"/>
      <c r="BY18" s="673"/>
      <c r="BZ18" s="673"/>
      <c r="CA18" s="673"/>
      <c r="CB18" s="708"/>
      <c r="CD18" s="631" t="s">
        <v>259</v>
      </c>
      <c r="CE18" s="632"/>
      <c r="CF18" s="632"/>
      <c r="CG18" s="632"/>
      <c r="CH18" s="632"/>
      <c r="CI18" s="632"/>
      <c r="CJ18" s="632"/>
      <c r="CK18" s="632"/>
      <c r="CL18" s="632"/>
      <c r="CM18" s="632"/>
      <c r="CN18" s="632"/>
      <c r="CO18" s="632"/>
      <c r="CP18" s="632"/>
      <c r="CQ18" s="633"/>
      <c r="CR18" s="634" t="s">
        <v>121</v>
      </c>
      <c r="CS18" s="635"/>
      <c r="CT18" s="635"/>
      <c r="CU18" s="635"/>
      <c r="CV18" s="635"/>
      <c r="CW18" s="635"/>
      <c r="CX18" s="635"/>
      <c r="CY18" s="636"/>
      <c r="CZ18" s="672" t="s">
        <v>121</v>
      </c>
      <c r="DA18" s="672"/>
      <c r="DB18" s="672"/>
      <c r="DC18" s="672"/>
      <c r="DD18" s="640" t="s">
        <v>121</v>
      </c>
      <c r="DE18" s="635"/>
      <c r="DF18" s="635"/>
      <c r="DG18" s="635"/>
      <c r="DH18" s="635"/>
      <c r="DI18" s="635"/>
      <c r="DJ18" s="635"/>
      <c r="DK18" s="635"/>
      <c r="DL18" s="635"/>
      <c r="DM18" s="635"/>
      <c r="DN18" s="635"/>
      <c r="DO18" s="635"/>
      <c r="DP18" s="636"/>
      <c r="DQ18" s="640" t="s">
        <v>121</v>
      </c>
      <c r="DR18" s="635"/>
      <c r="DS18" s="635"/>
      <c r="DT18" s="635"/>
      <c r="DU18" s="635"/>
      <c r="DV18" s="635"/>
      <c r="DW18" s="635"/>
      <c r="DX18" s="635"/>
      <c r="DY18" s="635"/>
      <c r="DZ18" s="635"/>
      <c r="EA18" s="635"/>
      <c r="EB18" s="635"/>
      <c r="EC18" s="671"/>
    </row>
    <row r="19" spans="2:133" ht="11.25" customHeight="1" x14ac:dyDescent="0.2">
      <c r="B19" s="631" t="s">
        <v>260</v>
      </c>
      <c r="C19" s="632"/>
      <c r="D19" s="632"/>
      <c r="E19" s="632"/>
      <c r="F19" s="632"/>
      <c r="G19" s="632"/>
      <c r="H19" s="632"/>
      <c r="I19" s="632"/>
      <c r="J19" s="632"/>
      <c r="K19" s="632"/>
      <c r="L19" s="632"/>
      <c r="M19" s="632"/>
      <c r="N19" s="632"/>
      <c r="O19" s="632"/>
      <c r="P19" s="632"/>
      <c r="Q19" s="633"/>
      <c r="R19" s="634">
        <v>214874</v>
      </c>
      <c r="S19" s="635"/>
      <c r="T19" s="635"/>
      <c r="U19" s="635"/>
      <c r="V19" s="635"/>
      <c r="W19" s="635"/>
      <c r="X19" s="635"/>
      <c r="Y19" s="636"/>
      <c r="Z19" s="672">
        <v>0.8</v>
      </c>
      <c r="AA19" s="672"/>
      <c r="AB19" s="672"/>
      <c r="AC19" s="672"/>
      <c r="AD19" s="673">
        <v>214874</v>
      </c>
      <c r="AE19" s="673"/>
      <c r="AF19" s="673"/>
      <c r="AG19" s="673"/>
      <c r="AH19" s="673"/>
      <c r="AI19" s="673"/>
      <c r="AJ19" s="673"/>
      <c r="AK19" s="673"/>
      <c r="AL19" s="637">
        <v>1.6</v>
      </c>
      <c r="AM19" s="638"/>
      <c r="AN19" s="638"/>
      <c r="AO19" s="674"/>
      <c r="AP19" s="631" t="s">
        <v>261</v>
      </c>
      <c r="AQ19" s="632"/>
      <c r="AR19" s="632"/>
      <c r="AS19" s="632"/>
      <c r="AT19" s="632"/>
      <c r="AU19" s="632"/>
      <c r="AV19" s="632"/>
      <c r="AW19" s="632"/>
      <c r="AX19" s="632"/>
      <c r="AY19" s="632"/>
      <c r="AZ19" s="632"/>
      <c r="BA19" s="632"/>
      <c r="BB19" s="632"/>
      <c r="BC19" s="632"/>
      <c r="BD19" s="632"/>
      <c r="BE19" s="632"/>
      <c r="BF19" s="633"/>
      <c r="BG19" s="634">
        <v>528157</v>
      </c>
      <c r="BH19" s="635"/>
      <c r="BI19" s="635"/>
      <c r="BJ19" s="635"/>
      <c r="BK19" s="635"/>
      <c r="BL19" s="635"/>
      <c r="BM19" s="635"/>
      <c r="BN19" s="636"/>
      <c r="BO19" s="672">
        <v>6.8</v>
      </c>
      <c r="BP19" s="672"/>
      <c r="BQ19" s="672"/>
      <c r="BR19" s="672"/>
      <c r="BS19" s="673" t="s">
        <v>121</v>
      </c>
      <c r="BT19" s="673"/>
      <c r="BU19" s="673"/>
      <c r="BV19" s="673"/>
      <c r="BW19" s="673"/>
      <c r="BX19" s="673"/>
      <c r="BY19" s="673"/>
      <c r="BZ19" s="673"/>
      <c r="CA19" s="673"/>
      <c r="CB19" s="708"/>
      <c r="CD19" s="631" t="s">
        <v>262</v>
      </c>
      <c r="CE19" s="632"/>
      <c r="CF19" s="632"/>
      <c r="CG19" s="632"/>
      <c r="CH19" s="632"/>
      <c r="CI19" s="632"/>
      <c r="CJ19" s="632"/>
      <c r="CK19" s="632"/>
      <c r="CL19" s="632"/>
      <c r="CM19" s="632"/>
      <c r="CN19" s="632"/>
      <c r="CO19" s="632"/>
      <c r="CP19" s="632"/>
      <c r="CQ19" s="633"/>
      <c r="CR19" s="634" t="s">
        <v>121</v>
      </c>
      <c r="CS19" s="635"/>
      <c r="CT19" s="635"/>
      <c r="CU19" s="635"/>
      <c r="CV19" s="635"/>
      <c r="CW19" s="635"/>
      <c r="CX19" s="635"/>
      <c r="CY19" s="636"/>
      <c r="CZ19" s="672" t="s">
        <v>121</v>
      </c>
      <c r="DA19" s="672"/>
      <c r="DB19" s="672"/>
      <c r="DC19" s="672"/>
      <c r="DD19" s="640" t="s">
        <v>121</v>
      </c>
      <c r="DE19" s="635"/>
      <c r="DF19" s="635"/>
      <c r="DG19" s="635"/>
      <c r="DH19" s="635"/>
      <c r="DI19" s="635"/>
      <c r="DJ19" s="635"/>
      <c r="DK19" s="635"/>
      <c r="DL19" s="635"/>
      <c r="DM19" s="635"/>
      <c r="DN19" s="635"/>
      <c r="DO19" s="635"/>
      <c r="DP19" s="636"/>
      <c r="DQ19" s="640" t="s">
        <v>121</v>
      </c>
      <c r="DR19" s="635"/>
      <c r="DS19" s="635"/>
      <c r="DT19" s="635"/>
      <c r="DU19" s="635"/>
      <c r="DV19" s="635"/>
      <c r="DW19" s="635"/>
      <c r="DX19" s="635"/>
      <c r="DY19" s="635"/>
      <c r="DZ19" s="635"/>
      <c r="EA19" s="635"/>
      <c r="EB19" s="635"/>
      <c r="EC19" s="671"/>
    </row>
    <row r="20" spans="2:133" ht="11.25" customHeight="1" x14ac:dyDescent="0.2">
      <c r="B20" s="709" t="s">
        <v>263</v>
      </c>
      <c r="C20" s="710"/>
      <c r="D20" s="710"/>
      <c r="E20" s="710"/>
      <c r="F20" s="710"/>
      <c r="G20" s="710"/>
      <c r="H20" s="710"/>
      <c r="I20" s="710"/>
      <c r="J20" s="710"/>
      <c r="K20" s="710"/>
      <c r="L20" s="710"/>
      <c r="M20" s="710"/>
      <c r="N20" s="710"/>
      <c r="O20" s="710"/>
      <c r="P20" s="710"/>
      <c r="Q20" s="711"/>
      <c r="R20" s="634">
        <v>6224</v>
      </c>
      <c r="S20" s="635"/>
      <c r="T20" s="635"/>
      <c r="U20" s="635"/>
      <c r="V20" s="635"/>
      <c r="W20" s="635"/>
      <c r="X20" s="635"/>
      <c r="Y20" s="636"/>
      <c r="Z20" s="672">
        <v>0</v>
      </c>
      <c r="AA20" s="672"/>
      <c r="AB20" s="672"/>
      <c r="AC20" s="672"/>
      <c r="AD20" s="673">
        <v>6224</v>
      </c>
      <c r="AE20" s="673"/>
      <c r="AF20" s="673"/>
      <c r="AG20" s="673"/>
      <c r="AH20" s="673"/>
      <c r="AI20" s="673"/>
      <c r="AJ20" s="673"/>
      <c r="AK20" s="673"/>
      <c r="AL20" s="637">
        <v>0</v>
      </c>
      <c r="AM20" s="638"/>
      <c r="AN20" s="638"/>
      <c r="AO20" s="674"/>
      <c r="AP20" s="631" t="s">
        <v>264</v>
      </c>
      <c r="AQ20" s="632"/>
      <c r="AR20" s="632"/>
      <c r="AS20" s="632"/>
      <c r="AT20" s="632"/>
      <c r="AU20" s="632"/>
      <c r="AV20" s="632"/>
      <c r="AW20" s="632"/>
      <c r="AX20" s="632"/>
      <c r="AY20" s="632"/>
      <c r="AZ20" s="632"/>
      <c r="BA20" s="632"/>
      <c r="BB20" s="632"/>
      <c r="BC20" s="632"/>
      <c r="BD20" s="632"/>
      <c r="BE20" s="632"/>
      <c r="BF20" s="633"/>
      <c r="BG20" s="634">
        <v>528157</v>
      </c>
      <c r="BH20" s="635"/>
      <c r="BI20" s="635"/>
      <c r="BJ20" s="635"/>
      <c r="BK20" s="635"/>
      <c r="BL20" s="635"/>
      <c r="BM20" s="635"/>
      <c r="BN20" s="636"/>
      <c r="BO20" s="672">
        <v>6.8</v>
      </c>
      <c r="BP20" s="672"/>
      <c r="BQ20" s="672"/>
      <c r="BR20" s="672"/>
      <c r="BS20" s="673" t="s">
        <v>121</v>
      </c>
      <c r="BT20" s="673"/>
      <c r="BU20" s="673"/>
      <c r="BV20" s="673"/>
      <c r="BW20" s="673"/>
      <c r="BX20" s="673"/>
      <c r="BY20" s="673"/>
      <c r="BZ20" s="673"/>
      <c r="CA20" s="673"/>
      <c r="CB20" s="708"/>
      <c r="CD20" s="631" t="s">
        <v>265</v>
      </c>
      <c r="CE20" s="632"/>
      <c r="CF20" s="632"/>
      <c r="CG20" s="632"/>
      <c r="CH20" s="632"/>
      <c r="CI20" s="632"/>
      <c r="CJ20" s="632"/>
      <c r="CK20" s="632"/>
      <c r="CL20" s="632"/>
      <c r="CM20" s="632"/>
      <c r="CN20" s="632"/>
      <c r="CO20" s="632"/>
      <c r="CP20" s="632"/>
      <c r="CQ20" s="633"/>
      <c r="CR20" s="634">
        <v>24776395</v>
      </c>
      <c r="CS20" s="635"/>
      <c r="CT20" s="635"/>
      <c r="CU20" s="635"/>
      <c r="CV20" s="635"/>
      <c r="CW20" s="635"/>
      <c r="CX20" s="635"/>
      <c r="CY20" s="636"/>
      <c r="CZ20" s="672">
        <v>100</v>
      </c>
      <c r="DA20" s="672"/>
      <c r="DB20" s="672"/>
      <c r="DC20" s="672"/>
      <c r="DD20" s="640">
        <v>2493445</v>
      </c>
      <c r="DE20" s="635"/>
      <c r="DF20" s="635"/>
      <c r="DG20" s="635"/>
      <c r="DH20" s="635"/>
      <c r="DI20" s="635"/>
      <c r="DJ20" s="635"/>
      <c r="DK20" s="635"/>
      <c r="DL20" s="635"/>
      <c r="DM20" s="635"/>
      <c r="DN20" s="635"/>
      <c r="DO20" s="635"/>
      <c r="DP20" s="636"/>
      <c r="DQ20" s="640">
        <v>17282016</v>
      </c>
      <c r="DR20" s="635"/>
      <c r="DS20" s="635"/>
      <c r="DT20" s="635"/>
      <c r="DU20" s="635"/>
      <c r="DV20" s="635"/>
      <c r="DW20" s="635"/>
      <c r="DX20" s="635"/>
      <c r="DY20" s="635"/>
      <c r="DZ20" s="635"/>
      <c r="EA20" s="635"/>
      <c r="EB20" s="635"/>
      <c r="EC20" s="671"/>
    </row>
    <row r="21" spans="2:133" ht="11.25" customHeight="1" x14ac:dyDescent="0.2">
      <c r="B21" s="631" t="s">
        <v>266</v>
      </c>
      <c r="C21" s="632"/>
      <c r="D21" s="632"/>
      <c r="E21" s="632"/>
      <c r="F21" s="632"/>
      <c r="G21" s="632"/>
      <c r="H21" s="632"/>
      <c r="I21" s="632"/>
      <c r="J21" s="632"/>
      <c r="K21" s="632"/>
      <c r="L21" s="632"/>
      <c r="M21" s="632"/>
      <c r="N21" s="632"/>
      <c r="O21" s="632"/>
      <c r="P21" s="632"/>
      <c r="Q21" s="633"/>
      <c r="R21" s="634">
        <v>5128813</v>
      </c>
      <c r="S21" s="635"/>
      <c r="T21" s="635"/>
      <c r="U21" s="635"/>
      <c r="V21" s="635"/>
      <c r="W21" s="635"/>
      <c r="X21" s="635"/>
      <c r="Y21" s="636"/>
      <c r="Z21" s="672">
        <v>19.600000000000001</v>
      </c>
      <c r="AA21" s="672"/>
      <c r="AB21" s="672"/>
      <c r="AC21" s="672"/>
      <c r="AD21" s="673">
        <v>4484877</v>
      </c>
      <c r="AE21" s="673"/>
      <c r="AF21" s="673"/>
      <c r="AG21" s="673"/>
      <c r="AH21" s="673"/>
      <c r="AI21" s="673"/>
      <c r="AJ21" s="673"/>
      <c r="AK21" s="673"/>
      <c r="AL21" s="637">
        <v>32.4</v>
      </c>
      <c r="AM21" s="638"/>
      <c r="AN21" s="638"/>
      <c r="AO21" s="674"/>
      <c r="AP21" s="631" t="s">
        <v>267</v>
      </c>
      <c r="AQ21" s="712"/>
      <c r="AR21" s="712"/>
      <c r="AS21" s="712"/>
      <c r="AT21" s="712"/>
      <c r="AU21" s="712"/>
      <c r="AV21" s="712"/>
      <c r="AW21" s="712"/>
      <c r="AX21" s="712"/>
      <c r="AY21" s="712"/>
      <c r="AZ21" s="712"/>
      <c r="BA21" s="712"/>
      <c r="BB21" s="712"/>
      <c r="BC21" s="712"/>
      <c r="BD21" s="712"/>
      <c r="BE21" s="712"/>
      <c r="BF21" s="713"/>
      <c r="BG21" s="634">
        <v>3700</v>
      </c>
      <c r="BH21" s="635"/>
      <c r="BI21" s="635"/>
      <c r="BJ21" s="635"/>
      <c r="BK21" s="635"/>
      <c r="BL21" s="635"/>
      <c r="BM21" s="635"/>
      <c r="BN21" s="636"/>
      <c r="BO21" s="672">
        <v>0</v>
      </c>
      <c r="BP21" s="672"/>
      <c r="BQ21" s="672"/>
      <c r="BR21" s="672"/>
      <c r="BS21" s="673" t="s">
        <v>121</v>
      </c>
      <c r="BT21" s="673"/>
      <c r="BU21" s="673"/>
      <c r="BV21" s="673"/>
      <c r="BW21" s="673"/>
      <c r="BX21" s="673"/>
      <c r="BY21" s="673"/>
      <c r="BZ21" s="673"/>
      <c r="CA21" s="673"/>
      <c r="CB21" s="708"/>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268</v>
      </c>
      <c r="C22" s="632"/>
      <c r="D22" s="632"/>
      <c r="E22" s="632"/>
      <c r="F22" s="632"/>
      <c r="G22" s="632"/>
      <c r="H22" s="632"/>
      <c r="I22" s="632"/>
      <c r="J22" s="632"/>
      <c r="K22" s="632"/>
      <c r="L22" s="632"/>
      <c r="M22" s="632"/>
      <c r="N22" s="632"/>
      <c r="O22" s="632"/>
      <c r="P22" s="632"/>
      <c r="Q22" s="633"/>
      <c r="R22" s="634">
        <v>4484877</v>
      </c>
      <c r="S22" s="635"/>
      <c r="T22" s="635"/>
      <c r="U22" s="635"/>
      <c r="V22" s="635"/>
      <c r="W22" s="635"/>
      <c r="X22" s="635"/>
      <c r="Y22" s="636"/>
      <c r="Z22" s="672">
        <v>17.2</v>
      </c>
      <c r="AA22" s="672"/>
      <c r="AB22" s="672"/>
      <c r="AC22" s="672"/>
      <c r="AD22" s="673">
        <v>4484877</v>
      </c>
      <c r="AE22" s="673"/>
      <c r="AF22" s="673"/>
      <c r="AG22" s="673"/>
      <c r="AH22" s="673"/>
      <c r="AI22" s="673"/>
      <c r="AJ22" s="673"/>
      <c r="AK22" s="673"/>
      <c r="AL22" s="637">
        <v>32.4</v>
      </c>
      <c r="AM22" s="638"/>
      <c r="AN22" s="638"/>
      <c r="AO22" s="674"/>
      <c r="AP22" s="631" t="s">
        <v>269</v>
      </c>
      <c r="AQ22" s="712"/>
      <c r="AR22" s="712"/>
      <c r="AS22" s="712"/>
      <c r="AT22" s="712"/>
      <c r="AU22" s="712"/>
      <c r="AV22" s="712"/>
      <c r="AW22" s="712"/>
      <c r="AX22" s="712"/>
      <c r="AY22" s="712"/>
      <c r="AZ22" s="712"/>
      <c r="BA22" s="712"/>
      <c r="BB22" s="712"/>
      <c r="BC22" s="712"/>
      <c r="BD22" s="712"/>
      <c r="BE22" s="712"/>
      <c r="BF22" s="713"/>
      <c r="BG22" s="634" t="s">
        <v>121</v>
      </c>
      <c r="BH22" s="635"/>
      <c r="BI22" s="635"/>
      <c r="BJ22" s="635"/>
      <c r="BK22" s="635"/>
      <c r="BL22" s="635"/>
      <c r="BM22" s="635"/>
      <c r="BN22" s="636"/>
      <c r="BO22" s="672" t="s">
        <v>121</v>
      </c>
      <c r="BP22" s="672"/>
      <c r="BQ22" s="672"/>
      <c r="BR22" s="672"/>
      <c r="BS22" s="673" t="s">
        <v>121</v>
      </c>
      <c r="BT22" s="673"/>
      <c r="BU22" s="673"/>
      <c r="BV22" s="673"/>
      <c r="BW22" s="673"/>
      <c r="BX22" s="673"/>
      <c r="BY22" s="673"/>
      <c r="BZ22" s="673"/>
      <c r="CA22" s="673"/>
      <c r="CB22" s="708"/>
      <c r="CD22" s="686" t="s">
        <v>270</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271</v>
      </c>
      <c r="C23" s="632"/>
      <c r="D23" s="632"/>
      <c r="E23" s="632"/>
      <c r="F23" s="632"/>
      <c r="G23" s="632"/>
      <c r="H23" s="632"/>
      <c r="I23" s="632"/>
      <c r="J23" s="632"/>
      <c r="K23" s="632"/>
      <c r="L23" s="632"/>
      <c r="M23" s="632"/>
      <c r="N23" s="632"/>
      <c r="O23" s="632"/>
      <c r="P23" s="632"/>
      <c r="Q23" s="633"/>
      <c r="R23" s="634">
        <v>643936</v>
      </c>
      <c r="S23" s="635"/>
      <c r="T23" s="635"/>
      <c r="U23" s="635"/>
      <c r="V23" s="635"/>
      <c r="W23" s="635"/>
      <c r="X23" s="635"/>
      <c r="Y23" s="636"/>
      <c r="Z23" s="672">
        <v>2.5</v>
      </c>
      <c r="AA23" s="672"/>
      <c r="AB23" s="672"/>
      <c r="AC23" s="672"/>
      <c r="AD23" s="673" t="s">
        <v>121</v>
      </c>
      <c r="AE23" s="673"/>
      <c r="AF23" s="673"/>
      <c r="AG23" s="673"/>
      <c r="AH23" s="673"/>
      <c r="AI23" s="673"/>
      <c r="AJ23" s="673"/>
      <c r="AK23" s="673"/>
      <c r="AL23" s="637" t="s">
        <v>121</v>
      </c>
      <c r="AM23" s="638"/>
      <c r="AN23" s="638"/>
      <c r="AO23" s="674"/>
      <c r="AP23" s="631" t="s">
        <v>272</v>
      </c>
      <c r="AQ23" s="712"/>
      <c r="AR23" s="712"/>
      <c r="AS23" s="712"/>
      <c r="AT23" s="712"/>
      <c r="AU23" s="712"/>
      <c r="AV23" s="712"/>
      <c r="AW23" s="712"/>
      <c r="AX23" s="712"/>
      <c r="AY23" s="712"/>
      <c r="AZ23" s="712"/>
      <c r="BA23" s="712"/>
      <c r="BB23" s="712"/>
      <c r="BC23" s="712"/>
      <c r="BD23" s="712"/>
      <c r="BE23" s="712"/>
      <c r="BF23" s="713"/>
      <c r="BG23" s="634">
        <v>524457</v>
      </c>
      <c r="BH23" s="635"/>
      <c r="BI23" s="635"/>
      <c r="BJ23" s="635"/>
      <c r="BK23" s="635"/>
      <c r="BL23" s="635"/>
      <c r="BM23" s="635"/>
      <c r="BN23" s="636"/>
      <c r="BO23" s="672">
        <v>6.7</v>
      </c>
      <c r="BP23" s="672"/>
      <c r="BQ23" s="672"/>
      <c r="BR23" s="672"/>
      <c r="BS23" s="673" t="s">
        <v>121</v>
      </c>
      <c r="BT23" s="673"/>
      <c r="BU23" s="673"/>
      <c r="BV23" s="673"/>
      <c r="BW23" s="673"/>
      <c r="BX23" s="673"/>
      <c r="BY23" s="673"/>
      <c r="BZ23" s="673"/>
      <c r="CA23" s="673"/>
      <c r="CB23" s="708"/>
      <c r="CD23" s="686" t="s">
        <v>212</v>
      </c>
      <c r="CE23" s="687"/>
      <c r="CF23" s="687"/>
      <c r="CG23" s="687"/>
      <c r="CH23" s="687"/>
      <c r="CI23" s="687"/>
      <c r="CJ23" s="687"/>
      <c r="CK23" s="687"/>
      <c r="CL23" s="687"/>
      <c r="CM23" s="687"/>
      <c r="CN23" s="687"/>
      <c r="CO23" s="687"/>
      <c r="CP23" s="687"/>
      <c r="CQ23" s="688"/>
      <c r="CR23" s="686" t="s">
        <v>273</v>
      </c>
      <c r="CS23" s="687"/>
      <c r="CT23" s="687"/>
      <c r="CU23" s="687"/>
      <c r="CV23" s="687"/>
      <c r="CW23" s="687"/>
      <c r="CX23" s="687"/>
      <c r="CY23" s="688"/>
      <c r="CZ23" s="686" t="s">
        <v>274</v>
      </c>
      <c r="DA23" s="687"/>
      <c r="DB23" s="687"/>
      <c r="DC23" s="688"/>
      <c r="DD23" s="686" t="s">
        <v>275</v>
      </c>
      <c r="DE23" s="687"/>
      <c r="DF23" s="687"/>
      <c r="DG23" s="687"/>
      <c r="DH23" s="687"/>
      <c r="DI23" s="687"/>
      <c r="DJ23" s="687"/>
      <c r="DK23" s="688"/>
      <c r="DL23" s="724" t="s">
        <v>276</v>
      </c>
      <c r="DM23" s="725"/>
      <c r="DN23" s="725"/>
      <c r="DO23" s="725"/>
      <c r="DP23" s="725"/>
      <c r="DQ23" s="725"/>
      <c r="DR23" s="725"/>
      <c r="DS23" s="725"/>
      <c r="DT23" s="725"/>
      <c r="DU23" s="725"/>
      <c r="DV23" s="726"/>
      <c r="DW23" s="686" t="s">
        <v>277</v>
      </c>
      <c r="DX23" s="687"/>
      <c r="DY23" s="687"/>
      <c r="DZ23" s="687"/>
      <c r="EA23" s="687"/>
      <c r="EB23" s="687"/>
      <c r="EC23" s="688"/>
    </row>
    <row r="24" spans="2:133" ht="11.25" customHeight="1" x14ac:dyDescent="0.2">
      <c r="B24" s="631" t="s">
        <v>278</v>
      </c>
      <c r="C24" s="632"/>
      <c r="D24" s="632"/>
      <c r="E24" s="632"/>
      <c r="F24" s="632"/>
      <c r="G24" s="632"/>
      <c r="H24" s="632"/>
      <c r="I24" s="632"/>
      <c r="J24" s="632"/>
      <c r="K24" s="632"/>
      <c r="L24" s="632"/>
      <c r="M24" s="632"/>
      <c r="N24" s="632"/>
      <c r="O24" s="632"/>
      <c r="P24" s="632"/>
      <c r="Q24" s="633"/>
      <c r="R24" s="634" t="s">
        <v>121</v>
      </c>
      <c r="S24" s="635"/>
      <c r="T24" s="635"/>
      <c r="U24" s="635"/>
      <c r="V24" s="635"/>
      <c r="W24" s="635"/>
      <c r="X24" s="635"/>
      <c r="Y24" s="636"/>
      <c r="Z24" s="672" t="s">
        <v>121</v>
      </c>
      <c r="AA24" s="672"/>
      <c r="AB24" s="672"/>
      <c r="AC24" s="672"/>
      <c r="AD24" s="673" t="s">
        <v>121</v>
      </c>
      <c r="AE24" s="673"/>
      <c r="AF24" s="673"/>
      <c r="AG24" s="673"/>
      <c r="AH24" s="673"/>
      <c r="AI24" s="673"/>
      <c r="AJ24" s="673"/>
      <c r="AK24" s="673"/>
      <c r="AL24" s="637" t="s">
        <v>121</v>
      </c>
      <c r="AM24" s="638"/>
      <c r="AN24" s="638"/>
      <c r="AO24" s="674"/>
      <c r="AP24" s="631" t="s">
        <v>279</v>
      </c>
      <c r="AQ24" s="712"/>
      <c r="AR24" s="712"/>
      <c r="AS24" s="712"/>
      <c r="AT24" s="712"/>
      <c r="AU24" s="712"/>
      <c r="AV24" s="712"/>
      <c r="AW24" s="712"/>
      <c r="AX24" s="712"/>
      <c r="AY24" s="712"/>
      <c r="AZ24" s="712"/>
      <c r="BA24" s="712"/>
      <c r="BB24" s="712"/>
      <c r="BC24" s="712"/>
      <c r="BD24" s="712"/>
      <c r="BE24" s="712"/>
      <c r="BF24" s="713"/>
      <c r="BG24" s="634" t="s">
        <v>121</v>
      </c>
      <c r="BH24" s="635"/>
      <c r="BI24" s="635"/>
      <c r="BJ24" s="635"/>
      <c r="BK24" s="635"/>
      <c r="BL24" s="635"/>
      <c r="BM24" s="635"/>
      <c r="BN24" s="636"/>
      <c r="BO24" s="672" t="s">
        <v>121</v>
      </c>
      <c r="BP24" s="672"/>
      <c r="BQ24" s="672"/>
      <c r="BR24" s="672"/>
      <c r="BS24" s="673" t="s">
        <v>121</v>
      </c>
      <c r="BT24" s="673"/>
      <c r="BU24" s="673"/>
      <c r="BV24" s="673"/>
      <c r="BW24" s="673"/>
      <c r="BX24" s="673"/>
      <c r="BY24" s="673"/>
      <c r="BZ24" s="673"/>
      <c r="CA24" s="673"/>
      <c r="CB24" s="708"/>
      <c r="CD24" s="692" t="s">
        <v>280</v>
      </c>
      <c r="CE24" s="693"/>
      <c r="CF24" s="693"/>
      <c r="CG24" s="693"/>
      <c r="CH24" s="693"/>
      <c r="CI24" s="693"/>
      <c r="CJ24" s="693"/>
      <c r="CK24" s="693"/>
      <c r="CL24" s="693"/>
      <c r="CM24" s="693"/>
      <c r="CN24" s="693"/>
      <c r="CO24" s="693"/>
      <c r="CP24" s="693"/>
      <c r="CQ24" s="694"/>
      <c r="CR24" s="689">
        <v>11445235</v>
      </c>
      <c r="CS24" s="690"/>
      <c r="CT24" s="690"/>
      <c r="CU24" s="690"/>
      <c r="CV24" s="690"/>
      <c r="CW24" s="690"/>
      <c r="CX24" s="690"/>
      <c r="CY24" s="715"/>
      <c r="CZ24" s="716">
        <v>46.2</v>
      </c>
      <c r="DA24" s="698"/>
      <c r="DB24" s="698"/>
      <c r="DC24" s="718"/>
      <c r="DD24" s="714">
        <v>7854815</v>
      </c>
      <c r="DE24" s="690"/>
      <c r="DF24" s="690"/>
      <c r="DG24" s="690"/>
      <c r="DH24" s="690"/>
      <c r="DI24" s="690"/>
      <c r="DJ24" s="690"/>
      <c r="DK24" s="715"/>
      <c r="DL24" s="714">
        <v>6932020</v>
      </c>
      <c r="DM24" s="690"/>
      <c r="DN24" s="690"/>
      <c r="DO24" s="690"/>
      <c r="DP24" s="690"/>
      <c r="DQ24" s="690"/>
      <c r="DR24" s="690"/>
      <c r="DS24" s="690"/>
      <c r="DT24" s="690"/>
      <c r="DU24" s="690"/>
      <c r="DV24" s="715"/>
      <c r="DW24" s="716">
        <v>49.9</v>
      </c>
      <c r="DX24" s="698"/>
      <c r="DY24" s="698"/>
      <c r="DZ24" s="698"/>
      <c r="EA24" s="698"/>
      <c r="EB24" s="698"/>
      <c r="EC24" s="717"/>
    </row>
    <row r="25" spans="2:133" ht="11.25" customHeight="1" x14ac:dyDescent="0.2">
      <c r="B25" s="631" t="s">
        <v>281</v>
      </c>
      <c r="C25" s="632"/>
      <c r="D25" s="632"/>
      <c r="E25" s="632"/>
      <c r="F25" s="632"/>
      <c r="G25" s="632"/>
      <c r="H25" s="632"/>
      <c r="I25" s="632"/>
      <c r="J25" s="632"/>
      <c r="K25" s="632"/>
      <c r="L25" s="632"/>
      <c r="M25" s="632"/>
      <c r="N25" s="632"/>
      <c r="O25" s="632"/>
      <c r="P25" s="632"/>
      <c r="Q25" s="633"/>
      <c r="R25" s="634">
        <v>14900081</v>
      </c>
      <c r="S25" s="635"/>
      <c r="T25" s="635"/>
      <c r="U25" s="635"/>
      <c r="V25" s="635"/>
      <c r="W25" s="635"/>
      <c r="X25" s="635"/>
      <c r="Y25" s="636"/>
      <c r="Z25" s="672">
        <v>57.1</v>
      </c>
      <c r="AA25" s="672"/>
      <c r="AB25" s="672"/>
      <c r="AC25" s="672"/>
      <c r="AD25" s="673">
        <v>13731688</v>
      </c>
      <c r="AE25" s="673"/>
      <c r="AF25" s="673"/>
      <c r="AG25" s="673"/>
      <c r="AH25" s="673"/>
      <c r="AI25" s="673"/>
      <c r="AJ25" s="673"/>
      <c r="AK25" s="673"/>
      <c r="AL25" s="637">
        <v>99.3</v>
      </c>
      <c r="AM25" s="638"/>
      <c r="AN25" s="638"/>
      <c r="AO25" s="674"/>
      <c r="AP25" s="631" t="s">
        <v>282</v>
      </c>
      <c r="AQ25" s="712"/>
      <c r="AR25" s="712"/>
      <c r="AS25" s="712"/>
      <c r="AT25" s="712"/>
      <c r="AU25" s="712"/>
      <c r="AV25" s="712"/>
      <c r="AW25" s="712"/>
      <c r="AX25" s="712"/>
      <c r="AY25" s="712"/>
      <c r="AZ25" s="712"/>
      <c r="BA25" s="712"/>
      <c r="BB25" s="712"/>
      <c r="BC25" s="712"/>
      <c r="BD25" s="712"/>
      <c r="BE25" s="712"/>
      <c r="BF25" s="713"/>
      <c r="BG25" s="634" t="s">
        <v>121</v>
      </c>
      <c r="BH25" s="635"/>
      <c r="BI25" s="635"/>
      <c r="BJ25" s="635"/>
      <c r="BK25" s="635"/>
      <c r="BL25" s="635"/>
      <c r="BM25" s="635"/>
      <c r="BN25" s="636"/>
      <c r="BO25" s="672" t="s">
        <v>121</v>
      </c>
      <c r="BP25" s="672"/>
      <c r="BQ25" s="672"/>
      <c r="BR25" s="672"/>
      <c r="BS25" s="673" t="s">
        <v>121</v>
      </c>
      <c r="BT25" s="673"/>
      <c r="BU25" s="673"/>
      <c r="BV25" s="673"/>
      <c r="BW25" s="673"/>
      <c r="BX25" s="673"/>
      <c r="BY25" s="673"/>
      <c r="BZ25" s="673"/>
      <c r="CA25" s="673"/>
      <c r="CB25" s="708"/>
      <c r="CD25" s="631" t="s">
        <v>283</v>
      </c>
      <c r="CE25" s="632"/>
      <c r="CF25" s="632"/>
      <c r="CG25" s="632"/>
      <c r="CH25" s="632"/>
      <c r="CI25" s="632"/>
      <c r="CJ25" s="632"/>
      <c r="CK25" s="632"/>
      <c r="CL25" s="632"/>
      <c r="CM25" s="632"/>
      <c r="CN25" s="632"/>
      <c r="CO25" s="632"/>
      <c r="CP25" s="632"/>
      <c r="CQ25" s="633"/>
      <c r="CR25" s="634">
        <v>3637715</v>
      </c>
      <c r="CS25" s="647"/>
      <c r="CT25" s="647"/>
      <c r="CU25" s="647"/>
      <c r="CV25" s="647"/>
      <c r="CW25" s="647"/>
      <c r="CX25" s="647"/>
      <c r="CY25" s="648"/>
      <c r="CZ25" s="637">
        <v>14.7</v>
      </c>
      <c r="DA25" s="649"/>
      <c r="DB25" s="649"/>
      <c r="DC25" s="650"/>
      <c r="DD25" s="640">
        <v>3269371</v>
      </c>
      <c r="DE25" s="647"/>
      <c r="DF25" s="647"/>
      <c r="DG25" s="647"/>
      <c r="DH25" s="647"/>
      <c r="DI25" s="647"/>
      <c r="DJ25" s="647"/>
      <c r="DK25" s="648"/>
      <c r="DL25" s="640">
        <v>3133615</v>
      </c>
      <c r="DM25" s="647"/>
      <c r="DN25" s="647"/>
      <c r="DO25" s="647"/>
      <c r="DP25" s="647"/>
      <c r="DQ25" s="647"/>
      <c r="DR25" s="647"/>
      <c r="DS25" s="647"/>
      <c r="DT25" s="647"/>
      <c r="DU25" s="647"/>
      <c r="DV25" s="648"/>
      <c r="DW25" s="637">
        <v>22.6</v>
      </c>
      <c r="DX25" s="649"/>
      <c r="DY25" s="649"/>
      <c r="DZ25" s="649"/>
      <c r="EA25" s="649"/>
      <c r="EB25" s="649"/>
      <c r="EC25" s="661"/>
    </row>
    <row r="26" spans="2:133" ht="11.25" customHeight="1" x14ac:dyDescent="0.2">
      <c r="B26" s="631" t="s">
        <v>284</v>
      </c>
      <c r="C26" s="632"/>
      <c r="D26" s="632"/>
      <c r="E26" s="632"/>
      <c r="F26" s="632"/>
      <c r="G26" s="632"/>
      <c r="H26" s="632"/>
      <c r="I26" s="632"/>
      <c r="J26" s="632"/>
      <c r="K26" s="632"/>
      <c r="L26" s="632"/>
      <c r="M26" s="632"/>
      <c r="N26" s="632"/>
      <c r="O26" s="632"/>
      <c r="P26" s="632"/>
      <c r="Q26" s="633"/>
      <c r="R26" s="634">
        <v>3935</v>
      </c>
      <c r="S26" s="635"/>
      <c r="T26" s="635"/>
      <c r="U26" s="635"/>
      <c r="V26" s="635"/>
      <c r="W26" s="635"/>
      <c r="X26" s="635"/>
      <c r="Y26" s="636"/>
      <c r="Z26" s="672">
        <v>0</v>
      </c>
      <c r="AA26" s="672"/>
      <c r="AB26" s="672"/>
      <c r="AC26" s="672"/>
      <c r="AD26" s="673">
        <v>3935</v>
      </c>
      <c r="AE26" s="673"/>
      <c r="AF26" s="673"/>
      <c r="AG26" s="673"/>
      <c r="AH26" s="673"/>
      <c r="AI26" s="673"/>
      <c r="AJ26" s="673"/>
      <c r="AK26" s="673"/>
      <c r="AL26" s="637">
        <v>0</v>
      </c>
      <c r="AM26" s="638"/>
      <c r="AN26" s="638"/>
      <c r="AO26" s="674"/>
      <c r="AP26" s="631" t="s">
        <v>285</v>
      </c>
      <c r="AQ26" s="712"/>
      <c r="AR26" s="712"/>
      <c r="AS26" s="712"/>
      <c r="AT26" s="712"/>
      <c r="AU26" s="712"/>
      <c r="AV26" s="712"/>
      <c r="AW26" s="712"/>
      <c r="AX26" s="712"/>
      <c r="AY26" s="712"/>
      <c r="AZ26" s="712"/>
      <c r="BA26" s="712"/>
      <c r="BB26" s="712"/>
      <c r="BC26" s="712"/>
      <c r="BD26" s="712"/>
      <c r="BE26" s="712"/>
      <c r="BF26" s="713"/>
      <c r="BG26" s="634" t="s">
        <v>121</v>
      </c>
      <c r="BH26" s="635"/>
      <c r="BI26" s="635"/>
      <c r="BJ26" s="635"/>
      <c r="BK26" s="635"/>
      <c r="BL26" s="635"/>
      <c r="BM26" s="635"/>
      <c r="BN26" s="636"/>
      <c r="BO26" s="672" t="s">
        <v>121</v>
      </c>
      <c r="BP26" s="672"/>
      <c r="BQ26" s="672"/>
      <c r="BR26" s="672"/>
      <c r="BS26" s="673" t="s">
        <v>121</v>
      </c>
      <c r="BT26" s="673"/>
      <c r="BU26" s="673"/>
      <c r="BV26" s="673"/>
      <c r="BW26" s="673"/>
      <c r="BX26" s="673"/>
      <c r="BY26" s="673"/>
      <c r="BZ26" s="673"/>
      <c r="CA26" s="673"/>
      <c r="CB26" s="708"/>
      <c r="CD26" s="631" t="s">
        <v>286</v>
      </c>
      <c r="CE26" s="632"/>
      <c r="CF26" s="632"/>
      <c r="CG26" s="632"/>
      <c r="CH26" s="632"/>
      <c r="CI26" s="632"/>
      <c r="CJ26" s="632"/>
      <c r="CK26" s="632"/>
      <c r="CL26" s="632"/>
      <c r="CM26" s="632"/>
      <c r="CN26" s="632"/>
      <c r="CO26" s="632"/>
      <c r="CP26" s="632"/>
      <c r="CQ26" s="633"/>
      <c r="CR26" s="634">
        <v>2185173</v>
      </c>
      <c r="CS26" s="635"/>
      <c r="CT26" s="635"/>
      <c r="CU26" s="635"/>
      <c r="CV26" s="635"/>
      <c r="CW26" s="635"/>
      <c r="CX26" s="635"/>
      <c r="CY26" s="636"/>
      <c r="CZ26" s="637">
        <v>8.8000000000000007</v>
      </c>
      <c r="DA26" s="649"/>
      <c r="DB26" s="649"/>
      <c r="DC26" s="650"/>
      <c r="DD26" s="640">
        <v>2006520</v>
      </c>
      <c r="DE26" s="635"/>
      <c r="DF26" s="635"/>
      <c r="DG26" s="635"/>
      <c r="DH26" s="635"/>
      <c r="DI26" s="635"/>
      <c r="DJ26" s="635"/>
      <c r="DK26" s="636"/>
      <c r="DL26" s="640" t="s">
        <v>121</v>
      </c>
      <c r="DM26" s="635"/>
      <c r="DN26" s="635"/>
      <c r="DO26" s="635"/>
      <c r="DP26" s="635"/>
      <c r="DQ26" s="635"/>
      <c r="DR26" s="635"/>
      <c r="DS26" s="635"/>
      <c r="DT26" s="635"/>
      <c r="DU26" s="635"/>
      <c r="DV26" s="636"/>
      <c r="DW26" s="637" t="s">
        <v>121</v>
      </c>
      <c r="DX26" s="649"/>
      <c r="DY26" s="649"/>
      <c r="DZ26" s="649"/>
      <c r="EA26" s="649"/>
      <c r="EB26" s="649"/>
      <c r="EC26" s="661"/>
    </row>
    <row r="27" spans="2:133" ht="11.25" customHeight="1" x14ac:dyDescent="0.2">
      <c r="B27" s="631" t="s">
        <v>287</v>
      </c>
      <c r="C27" s="632"/>
      <c r="D27" s="632"/>
      <c r="E27" s="632"/>
      <c r="F27" s="632"/>
      <c r="G27" s="632"/>
      <c r="H27" s="632"/>
      <c r="I27" s="632"/>
      <c r="J27" s="632"/>
      <c r="K27" s="632"/>
      <c r="L27" s="632"/>
      <c r="M27" s="632"/>
      <c r="N27" s="632"/>
      <c r="O27" s="632"/>
      <c r="P27" s="632"/>
      <c r="Q27" s="633"/>
      <c r="R27" s="634">
        <v>106555</v>
      </c>
      <c r="S27" s="635"/>
      <c r="T27" s="635"/>
      <c r="U27" s="635"/>
      <c r="V27" s="635"/>
      <c r="W27" s="635"/>
      <c r="X27" s="635"/>
      <c r="Y27" s="636"/>
      <c r="Z27" s="672">
        <v>0.4</v>
      </c>
      <c r="AA27" s="672"/>
      <c r="AB27" s="672"/>
      <c r="AC27" s="672"/>
      <c r="AD27" s="673" t="s">
        <v>121</v>
      </c>
      <c r="AE27" s="673"/>
      <c r="AF27" s="673"/>
      <c r="AG27" s="673"/>
      <c r="AH27" s="673"/>
      <c r="AI27" s="673"/>
      <c r="AJ27" s="673"/>
      <c r="AK27" s="673"/>
      <c r="AL27" s="637" t="s">
        <v>121</v>
      </c>
      <c r="AM27" s="638"/>
      <c r="AN27" s="638"/>
      <c r="AO27" s="674"/>
      <c r="AP27" s="631" t="s">
        <v>288</v>
      </c>
      <c r="AQ27" s="632"/>
      <c r="AR27" s="632"/>
      <c r="AS27" s="632"/>
      <c r="AT27" s="632"/>
      <c r="AU27" s="632"/>
      <c r="AV27" s="632"/>
      <c r="AW27" s="632"/>
      <c r="AX27" s="632"/>
      <c r="AY27" s="632"/>
      <c r="AZ27" s="632"/>
      <c r="BA27" s="632"/>
      <c r="BB27" s="632"/>
      <c r="BC27" s="632"/>
      <c r="BD27" s="632"/>
      <c r="BE27" s="632"/>
      <c r="BF27" s="633"/>
      <c r="BG27" s="634">
        <v>7794005</v>
      </c>
      <c r="BH27" s="635"/>
      <c r="BI27" s="635"/>
      <c r="BJ27" s="635"/>
      <c r="BK27" s="635"/>
      <c r="BL27" s="635"/>
      <c r="BM27" s="635"/>
      <c r="BN27" s="636"/>
      <c r="BO27" s="672">
        <v>100</v>
      </c>
      <c r="BP27" s="672"/>
      <c r="BQ27" s="672"/>
      <c r="BR27" s="672"/>
      <c r="BS27" s="673">
        <v>93240</v>
      </c>
      <c r="BT27" s="673"/>
      <c r="BU27" s="673"/>
      <c r="BV27" s="673"/>
      <c r="BW27" s="673"/>
      <c r="BX27" s="673"/>
      <c r="BY27" s="673"/>
      <c r="BZ27" s="673"/>
      <c r="CA27" s="673"/>
      <c r="CB27" s="708"/>
      <c r="CD27" s="631" t="s">
        <v>289</v>
      </c>
      <c r="CE27" s="632"/>
      <c r="CF27" s="632"/>
      <c r="CG27" s="632"/>
      <c r="CH27" s="632"/>
      <c r="CI27" s="632"/>
      <c r="CJ27" s="632"/>
      <c r="CK27" s="632"/>
      <c r="CL27" s="632"/>
      <c r="CM27" s="632"/>
      <c r="CN27" s="632"/>
      <c r="CO27" s="632"/>
      <c r="CP27" s="632"/>
      <c r="CQ27" s="633"/>
      <c r="CR27" s="634">
        <v>5337047</v>
      </c>
      <c r="CS27" s="647"/>
      <c r="CT27" s="647"/>
      <c r="CU27" s="647"/>
      <c r="CV27" s="647"/>
      <c r="CW27" s="647"/>
      <c r="CX27" s="647"/>
      <c r="CY27" s="648"/>
      <c r="CZ27" s="637">
        <v>21.5</v>
      </c>
      <c r="DA27" s="649"/>
      <c r="DB27" s="649"/>
      <c r="DC27" s="650"/>
      <c r="DD27" s="640">
        <v>2173216</v>
      </c>
      <c r="DE27" s="647"/>
      <c r="DF27" s="647"/>
      <c r="DG27" s="647"/>
      <c r="DH27" s="647"/>
      <c r="DI27" s="647"/>
      <c r="DJ27" s="647"/>
      <c r="DK27" s="648"/>
      <c r="DL27" s="640">
        <v>1386177</v>
      </c>
      <c r="DM27" s="647"/>
      <c r="DN27" s="647"/>
      <c r="DO27" s="647"/>
      <c r="DP27" s="647"/>
      <c r="DQ27" s="647"/>
      <c r="DR27" s="647"/>
      <c r="DS27" s="647"/>
      <c r="DT27" s="647"/>
      <c r="DU27" s="647"/>
      <c r="DV27" s="648"/>
      <c r="DW27" s="637">
        <v>10</v>
      </c>
      <c r="DX27" s="649"/>
      <c r="DY27" s="649"/>
      <c r="DZ27" s="649"/>
      <c r="EA27" s="649"/>
      <c r="EB27" s="649"/>
      <c r="EC27" s="661"/>
    </row>
    <row r="28" spans="2:133" ht="11.25" customHeight="1" x14ac:dyDescent="0.2">
      <c r="B28" s="631" t="s">
        <v>290</v>
      </c>
      <c r="C28" s="632"/>
      <c r="D28" s="632"/>
      <c r="E28" s="632"/>
      <c r="F28" s="632"/>
      <c r="G28" s="632"/>
      <c r="H28" s="632"/>
      <c r="I28" s="632"/>
      <c r="J28" s="632"/>
      <c r="K28" s="632"/>
      <c r="L28" s="632"/>
      <c r="M28" s="632"/>
      <c r="N28" s="632"/>
      <c r="O28" s="632"/>
      <c r="P28" s="632"/>
      <c r="Q28" s="633"/>
      <c r="R28" s="634">
        <v>229337</v>
      </c>
      <c r="S28" s="635"/>
      <c r="T28" s="635"/>
      <c r="U28" s="635"/>
      <c r="V28" s="635"/>
      <c r="W28" s="635"/>
      <c r="X28" s="635"/>
      <c r="Y28" s="636"/>
      <c r="Z28" s="672">
        <v>0.9</v>
      </c>
      <c r="AA28" s="672"/>
      <c r="AB28" s="672"/>
      <c r="AC28" s="672"/>
      <c r="AD28" s="673">
        <v>16569</v>
      </c>
      <c r="AE28" s="673"/>
      <c r="AF28" s="673"/>
      <c r="AG28" s="673"/>
      <c r="AH28" s="673"/>
      <c r="AI28" s="673"/>
      <c r="AJ28" s="673"/>
      <c r="AK28" s="673"/>
      <c r="AL28" s="637">
        <v>0.1</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291</v>
      </c>
      <c r="CE28" s="632"/>
      <c r="CF28" s="632"/>
      <c r="CG28" s="632"/>
      <c r="CH28" s="632"/>
      <c r="CI28" s="632"/>
      <c r="CJ28" s="632"/>
      <c r="CK28" s="632"/>
      <c r="CL28" s="632"/>
      <c r="CM28" s="632"/>
      <c r="CN28" s="632"/>
      <c r="CO28" s="632"/>
      <c r="CP28" s="632"/>
      <c r="CQ28" s="633"/>
      <c r="CR28" s="634">
        <v>2470473</v>
      </c>
      <c r="CS28" s="635"/>
      <c r="CT28" s="635"/>
      <c r="CU28" s="635"/>
      <c r="CV28" s="635"/>
      <c r="CW28" s="635"/>
      <c r="CX28" s="635"/>
      <c r="CY28" s="636"/>
      <c r="CZ28" s="637">
        <v>10</v>
      </c>
      <c r="DA28" s="649"/>
      <c r="DB28" s="649"/>
      <c r="DC28" s="650"/>
      <c r="DD28" s="640">
        <v>2412228</v>
      </c>
      <c r="DE28" s="635"/>
      <c r="DF28" s="635"/>
      <c r="DG28" s="635"/>
      <c r="DH28" s="635"/>
      <c r="DI28" s="635"/>
      <c r="DJ28" s="635"/>
      <c r="DK28" s="636"/>
      <c r="DL28" s="640">
        <v>2412228</v>
      </c>
      <c r="DM28" s="635"/>
      <c r="DN28" s="635"/>
      <c r="DO28" s="635"/>
      <c r="DP28" s="635"/>
      <c r="DQ28" s="635"/>
      <c r="DR28" s="635"/>
      <c r="DS28" s="635"/>
      <c r="DT28" s="635"/>
      <c r="DU28" s="635"/>
      <c r="DV28" s="636"/>
      <c r="DW28" s="637">
        <v>17.399999999999999</v>
      </c>
      <c r="DX28" s="649"/>
      <c r="DY28" s="649"/>
      <c r="DZ28" s="649"/>
      <c r="EA28" s="649"/>
      <c r="EB28" s="649"/>
      <c r="EC28" s="661"/>
    </row>
    <row r="29" spans="2:133" ht="11.25" customHeight="1" x14ac:dyDescent="0.2">
      <c r="B29" s="631" t="s">
        <v>292</v>
      </c>
      <c r="C29" s="632"/>
      <c r="D29" s="632"/>
      <c r="E29" s="632"/>
      <c r="F29" s="632"/>
      <c r="G29" s="632"/>
      <c r="H29" s="632"/>
      <c r="I29" s="632"/>
      <c r="J29" s="632"/>
      <c r="K29" s="632"/>
      <c r="L29" s="632"/>
      <c r="M29" s="632"/>
      <c r="N29" s="632"/>
      <c r="O29" s="632"/>
      <c r="P29" s="632"/>
      <c r="Q29" s="633"/>
      <c r="R29" s="634">
        <v>23180</v>
      </c>
      <c r="S29" s="635"/>
      <c r="T29" s="635"/>
      <c r="U29" s="635"/>
      <c r="V29" s="635"/>
      <c r="W29" s="635"/>
      <c r="X29" s="635"/>
      <c r="Y29" s="636"/>
      <c r="Z29" s="672">
        <v>0.1</v>
      </c>
      <c r="AA29" s="672"/>
      <c r="AB29" s="672"/>
      <c r="AC29" s="672"/>
      <c r="AD29" s="673" t="s">
        <v>121</v>
      </c>
      <c r="AE29" s="673"/>
      <c r="AF29" s="673"/>
      <c r="AG29" s="673"/>
      <c r="AH29" s="673"/>
      <c r="AI29" s="673"/>
      <c r="AJ29" s="673"/>
      <c r="AK29" s="673"/>
      <c r="AL29" s="637" t="s">
        <v>121</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08"/>
      <c r="CD29" s="653" t="s">
        <v>293</v>
      </c>
      <c r="CE29" s="654"/>
      <c r="CF29" s="631" t="s">
        <v>66</v>
      </c>
      <c r="CG29" s="632"/>
      <c r="CH29" s="632"/>
      <c r="CI29" s="632"/>
      <c r="CJ29" s="632"/>
      <c r="CK29" s="632"/>
      <c r="CL29" s="632"/>
      <c r="CM29" s="632"/>
      <c r="CN29" s="632"/>
      <c r="CO29" s="632"/>
      <c r="CP29" s="632"/>
      <c r="CQ29" s="633"/>
      <c r="CR29" s="634">
        <v>2470453</v>
      </c>
      <c r="CS29" s="647"/>
      <c r="CT29" s="647"/>
      <c r="CU29" s="647"/>
      <c r="CV29" s="647"/>
      <c r="CW29" s="647"/>
      <c r="CX29" s="647"/>
      <c r="CY29" s="648"/>
      <c r="CZ29" s="637">
        <v>10</v>
      </c>
      <c r="DA29" s="649"/>
      <c r="DB29" s="649"/>
      <c r="DC29" s="650"/>
      <c r="DD29" s="640">
        <v>2412208</v>
      </c>
      <c r="DE29" s="647"/>
      <c r="DF29" s="647"/>
      <c r="DG29" s="647"/>
      <c r="DH29" s="647"/>
      <c r="DI29" s="647"/>
      <c r="DJ29" s="647"/>
      <c r="DK29" s="648"/>
      <c r="DL29" s="640">
        <v>2412208</v>
      </c>
      <c r="DM29" s="647"/>
      <c r="DN29" s="647"/>
      <c r="DO29" s="647"/>
      <c r="DP29" s="647"/>
      <c r="DQ29" s="647"/>
      <c r="DR29" s="647"/>
      <c r="DS29" s="647"/>
      <c r="DT29" s="647"/>
      <c r="DU29" s="647"/>
      <c r="DV29" s="648"/>
      <c r="DW29" s="637">
        <v>17.399999999999999</v>
      </c>
      <c r="DX29" s="649"/>
      <c r="DY29" s="649"/>
      <c r="DZ29" s="649"/>
      <c r="EA29" s="649"/>
      <c r="EB29" s="649"/>
      <c r="EC29" s="661"/>
    </row>
    <row r="30" spans="2:133" ht="11.25" customHeight="1" x14ac:dyDescent="0.2">
      <c r="B30" s="631" t="s">
        <v>294</v>
      </c>
      <c r="C30" s="632"/>
      <c r="D30" s="632"/>
      <c r="E30" s="632"/>
      <c r="F30" s="632"/>
      <c r="G30" s="632"/>
      <c r="H30" s="632"/>
      <c r="I30" s="632"/>
      <c r="J30" s="632"/>
      <c r="K30" s="632"/>
      <c r="L30" s="632"/>
      <c r="M30" s="632"/>
      <c r="N30" s="632"/>
      <c r="O30" s="632"/>
      <c r="P30" s="632"/>
      <c r="Q30" s="633"/>
      <c r="R30" s="634">
        <v>4149958</v>
      </c>
      <c r="S30" s="635"/>
      <c r="T30" s="635"/>
      <c r="U30" s="635"/>
      <c r="V30" s="635"/>
      <c r="W30" s="635"/>
      <c r="X30" s="635"/>
      <c r="Y30" s="636"/>
      <c r="Z30" s="672">
        <v>15.9</v>
      </c>
      <c r="AA30" s="672"/>
      <c r="AB30" s="672"/>
      <c r="AC30" s="672"/>
      <c r="AD30" s="673" t="s">
        <v>121</v>
      </c>
      <c r="AE30" s="673"/>
      <c r="AF30" s="673"/>
      <c r="AG30" s="673"/>
      <c r="AH30" s="673"/>
      <c r="AI30" s="673"/>
      <c r="AJ30" s="673"/>
      <c r="AK30" s="673"/>
      <c r="AL30" s="637" t="s">
        <v>121</v>
      </c>
      <c r="AM30" s="638"/>
      <c r="AN30" s="638"/>
      <c r="AO30" s="674"/>
      <c r="AP30" s="686" t="s">
        <v>212</v>
      </c>
      <c r="AQ30" s="687"/>
      <c r="AR30" s="687"/>
      <c r="AS30" s="687"/>
      <c r="AT30" s="687"/>
      <c r="AU30" s="687"/>
      <c r="AV30" s="687"/>
      <c r="AW30" s="687"/>
      <c r="AX30" s="687"/>
      <c r="AY30" s="687"/>
      <c r="AZ30" s="687"/>
      <c r="BA30" s="687"/>
      <c r="BB30" s="687"/>
      <c r="BC30" s="687"/>
      <c r="BD30" s="687"/>
      <c r="BE30" s="687"/>
      <c r="BF30" s="688"/>
      <c r="BG30" s="686" t="s">
        <v>295</v>
      </c>
      <c r="BH30" s="706"/>
      <c r="BI30" s="706"/>
      <c r="BJ30" s="706"/>
      <c r="BK30" s="706"/>
      <c r="BL30" s="706"/>
      <c r="BM30" s="706"/>
      <c r="BN30" s="706"/>
      <c r="BO30" s="706"/>
      <c r="BP30" s="706"/>
      <c r="BQ30" s="707"/>
      <c r="BR30" s="686" t="s">
        <v>296</v>
      </c>
      <c r="BS30" s="706"/>
      <c r="BT30" s="706"/>
      <c r="BU30" s="706"/>
      <c r="BV30" s="706"/>
      <c r="BW30" s="706"/>
      <c r="BX30" s="706"/>
      <c r="BY30" s="706"/>
      <c r="BZ30" s="706"/>
      <c r="CA30" s="706"/>
      <c r="CB30" s="707"/>
      <c r="CD30" s="655"/>
      <c r="CE30" s="656"/>
      <c r="CF30" s="631" t="s">
        <v>297</v>
      </c>
      <c r="CG30" s="632"/>
      <c r="CH30" s="632"/>
      <c r="CI30" s="632"/>
      <c r="CJ30" s="632"/>
      <c r="CK30" s="632"/>
      <c r="CL30" s="632"/>
      <c r="CM30" s="632"/>
      <c r="CN30" s="632"/>
      <c r="CO30" s="632"/>
      <c r="CP30" s="632"/>
      <c r="CQ30" s="633"/>
      <c r="CR30" s="634">
        <v>2394094</v>
      </c>
      <c r="CS30" s="635"/>
      <c r="CT30" s="635"/>
      <c r="CU30" s="635"/>
      <c r="CV30" s="635"/>
      <c r="CW30" s="635"/>
      <c r="CX30" s="635"/>
      <c r="CY30" s="636"/>
      <c r="CZ30" s="637">
        <v>9.6999999999999993</v>
      </c>
      <c r="DA30" s="649"/>
      <c r="DB30" s="649"/>
      <c r="DC30" s="650"/>
      <c r="DD30" s="640">
        <v>2340631</v>
      </c>
      <c r="DE30" s="635"/>
      <c r="DF30" s="635"/>
      <c r="DG30" s="635"/>
      <c r="DH30" s="635"/>
      <c r="DI30" s="635"/>
      <c r="DJ30" s="635"/>
      <c r="DK30" s="636"/>
      <c r="DL30" s="640">
        <v>2340631</v>
      </c>
      <c r="DM30" s="635"/>
      <c r="DN30" s="635"/>
      <c r="DO30" s="635"/>
      <c r="DP30" s="635"/>
      <c r="DQ30" s="635"/>
      <c r="DR30" s="635"/>
      <c r="DS30" s="635"/>
      <c r="DT30" s="635"/>
      <c r="DU30" s="635"/>
      <c r="DV30" s="636"/>
      <c r="DW30" s="637">
        <v>16.899999999999999</v>
      </c>
      <c r="DX30" s="649"/>
      <c r="DY30" s="649"/>
      <c r="DZ30" s="649"/>
      <c r="EA30" s="649"/>
      <c r="EB30" s="649"/>
      <c r="EC30" s="661"/>
    </row>
    <row r="31" spans="2:133" ht="11.25" customHeight="1" x14ac:dyDescent="0.2">
      <c r="B31" s="709" t="s">
        <v>298</v>
      </c>
      <c r="C31" s="710"/>
      <c r="D31" s="710"/>
      <c r="E31" s="710"/>
      <c r="F31" s="710"/>
      <c r="G31" s="710"/>
      <c r="H31" s="710"/>
      <c r="I31" s="710"/>
      <c r="J31" s="710"/>
      <c r="K31" s="710"/>
      <c r="L31" s="710"/>
      <c r="M31" s="710"/>
      <c r="N31" s="710"/>
      <c r="O31" s="710"/>
      <c r="P31" s="710"/>
      <c r="Q31" s="711"/>
      <c r="R31" s="634" t="s">
        <v>121</v>
      </c>
      <c r="S31" s="635"/>
      <c r="T31" s="635"/>
      <c r="U31" s="635"/>
      <c r="V31" s="635"/>
      <c r="W31" s="635"/>
      <c r="X31" s="635"/>
      <c r="Y31" s="636"/>
      <c r="Z31" s="672" t="s">
        <v>121</v>
      </c>
      <c r="AA31" s="672"/>
      <c r="AB31" s="672"/>
      <c r="AC31" s="672"/>
      <c r="AD31" s="673" t="s">
        <v>121</v>
      </c>
      <c r="AE31" s="673"/>
      <c r="AF31" s="673"/>
      <c r="AG31" s="673"/>
      <c r="AH31" s="673"/>
      <c r="AI31" s="673"/>
      <c r="AJ31" s="673"/>
      <c r="AK31" s="673"/>
      <c r="AL31" s="637" t="s">
        <v>121</v>
      </c>
      <c r="AM31" s="638"/>
      <c r="AN31" s="638"/>
      <c r="AO31" s="674"/>
      <c r="AP31" s="700" t="s">
        <v>299</v>
      </c>
      <c r="AQ31" s="701"/>
      <c r="AR31" s="701"/>
      <c r="AS31" s="701"/>
      <c r="AT31" s="702" t="s">
        <v>300</v>
      </c>
      <c r="AU31" s="200"/>
      <c r="AV31" s="200"/>
      <c r="AW31" s="200"/>
      <c r="AX31" s="692" t="s">
        <v>178</v>
      </c>
      <c r="AY31" s="693"/>
      <c r="AZ31" s="693"/>
      <c r="BA31" s="693"/>
      <c r="BB31" s="693"/>
      <c r="BC31" s="693"/>
      <c r="BD31" s="693"/>
      <c r="BE31" s="693"/>
      <c r="BF31" s="694"/>
      <c r="BG31" s="696">
        <v>99.6</v>
      </c>
      <c r="BH31" s="697"/>
      <c r="BI31" s="697"/>
      <c r="BJ31" s="697"/>
      <c r="BK31" s="697"/>
      <c r="BL31" s="697"/>
      <c r="BM31" s="698">
        <v>98.6</v>
      </c>
      <c r="BN31" s="697"/>
      <c r="BO31" s="697"/>
      <c r="BP31" s="697"/>
      <c r="BQ31" s="699"/>
      <c r="BR31" s="696">
        <v>99.6</v>
      </c>
      <c r="BS31" s="697"/>
      <c r="BT31" s="697"/>
      <c r="BU31" s="697"/>
      <c r="BV31" s="697"/>
      <c r="BW31" s="697"/>
      <c r="BX31" s="698">
        <v>98.4</v>
      </c>
      <c r="BY31" s="697"/>
      <c r="BZ31" s="697"/>
      <c r="CA31" s="697"/>
      <c r="CB31" s="699"/>
      <c r="CD31" s="655"/>
      <c r="CE31" s="656"/>
      <c r="CF31" s="631" t="s">
        <v>301</v>
      </c>
      <c r="CG31" s="632"/>
      <c r="CH31" s="632"/>
      <c r="CI31" s="632"/>
      <c r="CJ31" s="632"/>
      <c r="CK31" s="632"/>
      <c r="CL31" s="632"/>
      <c r="CM31" s="632"/>
      <c r="CN31" s="632"/>
      <c r="CO31" s="632"/>
      <c r="CP31" s="632"/>
      <c r="CQ31" s="633"/>
      <c r="CR31" s="634">
        <v>76359</v>
      </c>
      <c r="CS31" s="647"/>
      <c r="CT31" s="647"/>
      <c r="CU31" s="647"/>
      <c r="CV31" s="647"/>
      <c r="CW31" s="647"/>
      <c r="CX31" s="647"/>
      <c r="CY31" s="648"/>
      <c r="CZ31" s="637">
        <v>0.3</v>
      </c>
      <c r="DA31" s="649"/>
      <c r="DB31" s="649"/>
      <c r="DC31" s="650"/>
      <c r="DD31" s="640">
        <v>71577</v>
      </c>
      <c r="DE31" s="647"/>
      <c r="DF31" s="647"/>
      <c r="DG31" s="647"/>
      <c r="DH31" s="647"/>
      <c r="DI31" s="647"/>
      <c r="DJ31" s="647"/>
      <c r="DK31" s="648"/>
      <c r="DL31" s="640">
        <v>71577</v>
      </c>
      <c r="DM31" s="647"/>
      <c r="DN31" s="647"/>
      <c r="DO31" s="647"/>
      <c r="DP31" s="647"/>
      <c r="DQ31" s="647"/>
      <c r="DR31" s="647"/>
      <c r="DS31" s="647"/>
      <c r="DT31" s="647"/>
      <c r="DU31" s="647"/>
      <c r="DV31" s="648"/>
      <c r="DW31" s="637">
        <v>0.5</v>
      </c>
      <c r="DX31" s="649"/>
      <c r="DY31" s="649"/>
      <c r="DZ31" s="649"/>
      <c r="EA31" s="649"/>
      <c r="EB31" s="649"/>
      <c r="EC31" s="661"/>
    </row>
    <row r="32" spans="2:133" ht="11.25" customHeight="1" x14ac:dyDescent="0.2">
      <c r="B32" s="631" t="s">
        <v>302</v>
      </c>
      <c r="C32" s="632"/>
      <c r="D32" s="632"/>
      <c r="E32" s="632"/>
      <c r="F32" s="632"/>
      <c r="G32" s="632"/>
      <c r="H32" s="632"/>
      <c r="I32" s="632"/>
      <c r="J32" s="632"/>
      <c r="K32" s="632"/>
      <c r="L32" s="632"/>
      <c r="M32" s="632"/>
      <c r="N32" s="632"/>
      <c r="O32" s="632"/>
      <c r="P32" s="632"/>
      <c r="Q32" s="633"/>
      <c r="R32" s="634">
        <v>1565869</v>
      </c>
      <c r="S32" s="635"/>
      <c r="T32" s="635"/>
      <c r="U32" s="635"/>
      <c r="V32" s="635"/>
      <c r="W32" s="635"/>
      <c r="X32" s="635"/>
      <c r="Y32" s="636"/>
      <c r="Z32" s="672">
        <v>6</v>
      </c>
      <c r="AA32" s="672"/>
      <c r="AB32" s="672"/>
      <c r="AC32" s="672"/>
      <c r="AD32" s="673" t="s">
        <v>121</v>
      </c>
      <c r="AE32" s="673"/>
      <c r="AF32" s="673"/>
      <c r="AG32" s="673"/>
      <c r="AH32" s="673"/>
      <c r="AI32" s="673"/>
      <c r="AJ32" s="673"/>
      <c r="AK32" s="673"/>
      <c r="AL32" s="637" t="s">
        <v>121</v>
      </c>
      <c r="AM32" s="638"/>
      <c r="AN32" s="638"/>
      <c r="AO32" s="674"/>
      <c r="AP32" s="675"/>
      <c r="AQ32" s="676"/>
      <c r="AR32" s="676"/>
      <c r="AS32" s="676"/>
      <c r="AT32" s="703"/>
      <c r="AU32" s="196" t="s">
        <v>303</v>
      </c>
      <c r="AX32" s="631" t="s">
        <v>304</v>
      </c>
      <c r="AY32" s="632"/>
      <c r="AZ32" s="632"/>
      <c r="BA32" s="632"/>
      <c r="BB32" s="632"/>
      <c r="BC32" s="632"/>
      <c r="BD32" s="632"/>
      <c r="BE32" s="632"/>
      <c r="BF32" s="633"/>
      <c r="BG32" s="705">
        <v>99.5</v>
      </c>
      <c r="BH32" s="647"/>
      <c r="BI32" s="647"/>
      <c r="BJ32" s="647"/>
      <c r="BK32" s="647"/>
      <c r="BL32" s="647"/>
      <c r="BM32" s="638">
        <v>98.4</v>
      </c>
      <c r="BN32" s="647"/>
      <c r="BO32" s="647"/>
      <c r="BP32" s="647"/>
      <c r="BQ32" s="670"/>
      <c r="BR32" s="705">
        <v>99.6</v>
      </c>
      <c r="BS32" s="647"/>
      <c r="BT32" s="647"/>
      <c r="BU32" s="647"/>
      <c r="BV32" s="647"/>
      <c r="BW32" s="647"/>
      <c r="BX32" s="638">
        <v>98.3</v>
      </c>
      <c r="BY32" s="647"/>
      <c r="BZ32" s="647"/>
      <c r="CA32" s="647"/>
      <c r="CB32" s="670"/>
      <c r="CD32" s="657"/>
      <c r="CE32" s="658"/>
      <c r="CF32" s="631" t="s">
        <v>305</v>
      </c>
      <c r="CG32" s="632"/>
      <c r="CH32" s="632"/>
      <c r="CI32" s="632"/>
      <c r="CJ32" s="632"/>
      <c r="CK32" s="632"/>
      <c r="CL32" s="632"/>
      <c r="CM32" s="632"/>
      <c r="CN32" s="632"/>
      <c r="CO32" s="632"/>
      <c r="CP32" s="632"/>
      <c r="CQ32" s="633"/>
      <c r="CR32" s="634">
        <v>20</v>
      </c>
      <c r="CS32" s="635"/>
      <c r="CT32" s="635"/>
      <c r="CU32" s="635"/>
      <c r="CV32" s="635"/>
      <c r="CW32" s="635"/>
      <c r="CX32" s="635"/>
      <c r="CY32" s="636"/>
      <c r="CZ32" s="637">
        <v>0</v>
      </c>
      <c r="DA32" s="649"/>
      <c r="DB32" s="649"/>
      <c r="DC32" s="650"/>
      <c r="DD32" s="640">
        <v>20</v>
      </c>
      <c r="DE32" s="635"/>
      <c r="DF32" s="635"/>
      <c r="DG32" s="635"/>
      <c r="DH32" s="635"/>
      <c r="DI32" s="635"/>
      <c r="DJ32" s="635"/>
      <c r="DK32" s="636"/>
      <c r="DL32" s="640">
        <v>20</v>
      </c>
      <c r="DM32" s="635"/>
      <c r="DN32" s="635"/>
      <c r="DO32" s="635"/>
      <c r="DP32" s="635"/>
      <c r="DQ32" s="635"/>
      <c r="DR32" s="635"/>
      <c r="DS32" s="635"/>
      <c r="DT32" s="635"/>
      <c r="DU32" s="635"/>
      <c r="DV32" s="636"/>
      <c r="DW32" s="637">
        <v>0</v>
      </c>
      <c r="DX32" s="649"/>
      <c r="DY32" s="649"/>
      <c r="DZ32" s="649"/>
      <c r="EA32" s="649"/>
      <c r="EB32" s="649"/>
      <c r="EC32" s="661"/>
    </row>
    <row r="33" spans="2:133" ht="11.25" customHeight="1" x14ac:dyDescent="0.2">
      <c r="B33" s="631" t="s">
        <v>306</v>
      </c>
      <c r="C33" s="632"/>
      <c r="D33" s="632"/>
      <c r="E33" s="632"/>
      <c r="F33" s="632"/>
      <c r="G33" s="632"/>
      <c r="H33" s="632"/>
      <c r="I33" s="632"/>
      <c r="J33" s="632"/>
      <c r="K33" s="632"/>
      <c r="L33" s="632"/>
      <c r="M33" s="632"/>
      <c r="N33" s="632"/>
      <c r="O33" s="632"/>
      <c r="P33" s="632"/>
      <c r="Q33" s="633"/>
      <c r="R33" s="634">
        <v>57821</v>
      </c>
      <c r="S33" s="635"/>
      <c r="T33" s="635"/>
      <c r="U33" s="635"/>
      <c r="V33" s="635"/>
      <c r="W33" s="635"/>
      <c r="X33" s="635"/>
      <c r="Y33" s="636"/>
      <c r="Z33" s="672">
        <v>0.2</v>
      </c>
      <c r="AA33" s="672"/>
      <c r="AB33" s="672"/>
      <c r="AC33" s="672"/>
      <c r="AD33" s="673">
        <v>9984</v>
      </c>
      <c r="AE33" s="673"/>
      <c r="AF33" s="673"/>
      <c r="AG33" s="673"/>
      <c r="AH33" s="673"/>
      <c r="AI33" s="673"/>
      <c r="AJ33" s="673"/>
      <c r="AK33" s="673"/>
      <c r="AL33" s="637">
        <v>0.1</v>
      </c>
      <c r="AM33" s="638"/>
      <c r="AN33" s="638"/>
      <c r="AO33" s="674"/>
      <c r="AP33" s="677"/>
      <c r="AQ33" s="678"/>
      <c r="AR33" s="678"/>
      <c r="AS33" s="678"/>
      <c r="AT33" s="704"/>
      <c r="AU33" s="201"/>
      <c r="AV33" s="201"/>
      <c r="AW33" s="201"/>
      <c r="AX33" s="615" t="s">
        <v>307</v>
      </c>
      <c r="AY33" s="616"/>
      <c r="AZ33" s="616"/>
      <c r="BA33" s="616"/>
      <c r="BB33" s="616"/>
      <c r="BC33" s="616"/>
      <c r="BD33" s="616"/>
      <c r="BE33" s="616"/>
      <c r="BF33" s="617"/>
      <c r="BG33" s="695">
        <v>99.6</v>
      </c>
      <c r="BH33" s="619"/>
      <c r="BI33" s="619"/>
      <c r="BJ33" s="619"/>
      <c r="BK33" s="619"/>
      <c r="BL33" s="619"/>
      <c r="BM33" s="665">
        <v>98.7</v>
      </c>
      <c r="BN33" s="619"/>
      <c r="BO33" s="619"/>
      <c r="BP33" s="619"/>
      <c r="BQ33" s="682"/>
      <c r="BR33" s="695">
        <v>99.6</v>
      </c>
      <c r="BS33" s="619"/>
      <c r="BT33" s="619"/>
      <c r="BU33" s="619"/>
      <c r="BV33" s="619"/>
      <c r="BW33" s="619"/>
      <c r="BX33" s="665">
        <v>98.4</v>
      </c>
      <c r="BY33" s="619"/>
      <c r="BZ33" s="619"/>
      <c r="CA33" s="619"/>
      <c r="CB33" s="682"/>
      <c r="CD33" s="631" t="s">
        <v>308</v>
      </c>
      <c r="CE33" s="632"/>
      <c r="CF33" s="632"/>
      <c r="CG33" s="632"/>
      <c r="CH33" s="632"/>
      <c r="CI33" s="632"/>
      <c r="CJ33" s="632"/>
      <c r="CK33" s="632"/>
      <c r="CL33" s="632"/>
      <c r="CM33" s="632"/>
      <c r="CN33" s="632"/>
      <c r="CO33" s="632"/>
      <c r="CP33" s="632"/>
      <c r="CQ33" s="633"/>
      <c r="CR33" s="634">
        <v>10704042</v>
      </c>
      <c r="CS33" s="647"/>
      <c r="CT33" s="647"/>
      <c r="CU33" s="647"/>
      <c r="CV33" s="647"/>
      <c r="CW33" s="647"/>
      <c r="CX33" s="647"/>
      <c r="CY33" s="648"/>
      <c r="CZ33" s="637">
        <v>43.2</v>
      </c>
      <c r="DA33" s="649"/>
      <c r="DB33" s="649"/>
      <c r="DC33" s="650"/>
      <c r="DD33" s="640">
        <v>8992373</v>
      </c>
      <c r="DE33" s="647"/>
      <c r="DF33" s="647"/>
      <c r="DG33" s="647"/>
      <c r="DH33" s="647"/>
      <c r="DI33" s="647"/>
      <c r="DJ33" s="647"/>
      <c r="DK33" s="648"/>
      <c r="DL33" s="640">
        <v>6628059</v>
      </c>
      <c r="DM33" s="647"/>
      <c r="DN33" s="647"/>
      <c r="DO33" s="647"/>
      <c r="DP33" s="647"/>
      <c r="DQ33" s="647"/>
      <c r="DR33" s="647"/>
      <c r="DS33" s="647"/>
      <c r="DT33" s="647"/>
      <c r="DU33" s="647"/>
      <c r="DV33" s="648"/>
      <c r="DW33" s="637">
        <v>47.7</v>
      </c>
      <c r="DX33" s="649"/>
      <c r="DY33" s="649"/>
      <c r="DZ33" s="649"/>
      <c r="EA33" s="649"/>
      <c r="EB33" s="649"/>
      <c r="EC33" s="661"/>
    </row>
    <row r="34" spans="2:133" ht="11.25" customHeight="1" x14ac:dyDescent="0.2">
      <c r="B34" s="631" t="s">
        <v>309</v>
      </c>
      <c r="C34" s="632"/>
      <c r="D34" s="632"/>
      <c r="E34" s="632"/>
      <c r="F34" s="632"/>
      <c r="G34" s="632"/>
      <c r="H34" s="632"/>
      <c r="I34" s="632"/>
      <c r="J34" s="632"/>
      <c r="K34" s="632"/>
      <c r="L34" s="632"/>
      <c r="M34" s="632"/>
      <c r="N34" s="632"/>
      <c r="O34" s="632"/>
      <c r="P34" s="632"/>
      <c r="Q34" s="633"/>
      <c r="R34" s="634">
        <v>21062</v>
      </c>
      <c r="S34" s="635"/>
      <c r="T34" s="635"/>
      <c r="U34" s="635"/>
      <c r="V34" s="635"/>
      <c r="W34" s="635"/>
      <c r="X34" s="635"/>
      <c r="Y34" s="636"/>
      <c r="Z34" s="672">
        <v>0.1</v>
      </c>
      <c r="AA34" s="672"/>
      <c r="AB34" s="672"/>
      <c r="AC34" s="672"/>
      <c r="AD34" s="673" t="s">
        <v>121</v>
      </c>
      <c r="AE34" s="673"/>
      <c r="AF34" s="673"/>
      <c r="AG34" s="673"/>
      <c r="AH34" s="673"/>
      <c r="AI34" s="673"/>
      <c r="AJ34" s="673"/>
      <c r="AK34" s="673"/>
      <c r="AL34" s="637" t="s">
        <v>121</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310</v>
      </c>
      <c r="CE34" s="632"/>
      <c r="CF34" s="632"/>
      <c r="CG34" s="632"/>
      <c r="CH34" s="632"/>
      <c r="CI34" s="632"/>
      <c r="CJ34" s="632"/>
      <c r="CK34" s="632"/>
      <c r="CL34" s="632"/>
      <c r="CM34" s="632"/>
      <c r="CN34" s="632"/>
      <c r="CO34" s="632"/>
      <c r="CP34" s="632"/>
      <c r="CQ34" s="633"/>
      <c r="CR34" s="634">
        <v>3228502</v>
      </c>
      <c r="CS34" s="635"/>
      <c r="CT34" s="635"/>
      <c r="CU34" s="635"/>
      <c r="CV34" s="635"/>
      <c r="CW34" s="635"/>
      <c r="CX34" s="635"/>
      <c r="CY34" s="636"/>
      <c r="CZ34" s="637">
        <v>13</v>
      </c>
      <c r="DA34" s="649"/>
      <c r="DB34" s="649"/>
      <c r="DC34" s="650"/>
      <c r="DD34" s="640">
        <v>2613401</v>
      </c>
      <c r="DE34" s="635"/>
      <c r="DF34" s="635"/>
      <c r="DG34" s="635"/>
      <c r="DH34" s="635"/>
      <c r="DI34" s="635"/>
      <c r="DJ34" s="635"/>
      <c r="DK34" s="636"/>
      <c r="DL34" s="640">
        <v>2032324</v>
      </c>
      <c r="DM34" s="635"/>
      <c r="DN34" s="635"/>
      <c r="DO34" s="635"/>
      <c r="DP34" s="635"/>
      <c r="DQ34" s="635"/>
      <c r="DR34" s="635"/>
      <c r="DS34" s="635"/>
      <c r="DT34" s="635"/>
      <c r="DU34" s="635"/>
      <c r="DV34" s="636"/>
      <c r="DW34" s="637">
        <v>14.6</v>
      </c>
      <c r="DX34" s="649"/>
      <c r="DY34" s="649"/>
      <c r="DZ34" s="649"/>
      <c r="EA34" s="649"/>
      <c r="EB34" s="649"/>
      <c r="EC34" s="661"/>
    </row>
    <row r="35" spans="2:133" ht="11.25" customHeight="1" x14ac:dyDescent="0.2">
      <c r="B35" s="631" t="s">
        <v>311</v>
      </c>
      <c r="C35" s="632"/>
      <c r="D35" s="632"/>
      <c r="E35" s="632"/>
      <c r="F35" s="632"/>
      <c r="G35" s="632"/>
      <c r="H35" s="632"/>
      <c r="I35" s="632"/>
      <c r="J35" s="632"/>
      <c r="K35" s="632"/>
      <c r="L35" s="632"/>
      <c r="M35" s="632"/>
      <c r="N35" s="632"/>
      <c r="O35" s="632"/>
      <c r="P35" s="632"/>
      <c r="Q35" s="633"/>
      <c r="R35" s="634">
        <v>1275586</v>
      </c>
      <c r="S35" s="635"/>
      <c r="T35" s="635"/>
      <c r="U35" s="635"/>
      <c r="V35" s="635"/>
      <c r="W35" s="635"/>
      <c r="X35" s="635"/>
      <c r="Y35" s="636"/>
      <c r="Z35" s="672">
        <v>4.9000000000000004</v>
      </c>
      <c r="AA35" s="672"/>
      <c r="AB35" s="672"/>
      <c r="AC35" s="672"/>
      <c r="AD35" s="673" t="s">
        <v>121</v>
      </c>
      <c r="AE35" s="673"/>
      <c r="AF35" s="673"/>
      <c r="AG35" s="673"/>
      <c r="AH35" s="673"/>
      <c r="AI35" s="673"/>
      <c r="AJ35" s="673"/>
      <c r="AK35" s="673"/>
      <c r="AL35" s="637" t="s">
        <v>121</v>
      </c>
      <c r="AM35" s="638"/>
      <c r="AN35" s="638"/>
      <c r="AO35" s="674"/>
      <c r="AP35" s="204"/>
      <c r="AQ35" s="686" t="s">
        <v>312</v>
      </c>
      <c r="AR35" s="687"/>
      <c r="AS35" s="687"/>
      <c r="AT35" s="687"/>
      <c r="AU35" s="687"/>
      <c r="AV35" s="687"/>
      <c r="AW35" s="687"/>
      <c r="AX35" s="687"/>
      <c r="AY35" s="687"/>
      <c r="AZ35" s="687"/>
      <c r="BA35" s="687"/>
      <c r="BB35" s="687"/>
      <c r="BC35" s="687"/>
      <c r="BD35" s="687"/>
      <c r="BE35" s="687"/>
      <c r="BF35" s="688"/>
      <c r="BG35" s="686" t="s">
        <v>313</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314</v>
      </c>
      <c r="CE35" s="632"/>
      <c r="CF35" s="632"/>
      <c r="CG35" s="632"/>
      <c r="CH35" s="632"/>
      <c r="CI35" s="632"/>
      <c r="CJ35" s="632"/>
      <c r="CK35" s="632"/>
      <c r="CL35" s="632"/>
      <c r="CM35" s="632"/>
      <c r="CN35" s="632"/>
      <c r="CO35" s="632"/>
      <c r="CP35" s="632"/>
      <c r="CQ35" s="633"/>
      <c r="CR35" s="634">
        <v>208982</v>
      </c>
      <c r="CS35" s="647"/>
      <c r="CT35" s="647"/>
      <c r="CU35" s="647"/>
      <c r="CV35" s="647"/>
      <c r="CW35" s="647"/>
      <c r="CX35" s="647"/>
      <c r="CY35" s="648"/>
      <c r="CZ35" s="637">
        <v>0.8</v>
      </c>
      <c r="DA35" s="649"/>
      <c r="DB35" s="649"/>
      <c r="DC35" s="650"/>
      <c r="DD35" s="640">
        <v>137726</v>
      </c>
      <c r="DE35" s="647"/>
      <c r="DF35" s="647"/>
      <c r="DG35" s="647"/>
      <c r="DH35" s="647"/>
      <c r="DI35" s="647"/>
      <c r="DJ35" s="647"/>
      <c r="DK35" s="648"/>
      <c r="DL35" s="640">
        <v>137231</v>
      </c>
      <c r="DM35" s="647"/>
      <c r="DN35" s="647"/>
      <c r="DO35" s="647"/>
      <c r="DP35" s="647"/>
      <c r="DQ35" s="647"/>
      <c r="DR35" s="647"/>
      <c r="DS35" s="647"/>
      <c r="DT35" s="647"/>
      <c r="DU35" s="647"/>
      <c r="DV35" s="648"/>
      <c r="DW35" s="637">
        <v>1</v>
      </c>
      <c r="DX35" s="649"/>
      <c r="DY35" s="649"/>
      <c r="DZ35" s="649"/>
      <c r="EA35" s="649"/>
      <c r="EB35" s="649"/>
      <c r="EC35" s="661"/>
    </row>
    <row r="36" spans="2:133" ht="11.25" customHeight="1" x14ac:dyDescent="0.2">
      <c r="B36" s="631" t="s">
        <v>315</v>
      </c>
      <c r="C36" s="632"/>
      <c r="D36" s="632"/>
      <c r="E36" s="632"/>
      <c r="F36" s="632"/>
      <c r="G36" s="632"/>
      <c r="H36" s="632"/>
      <c r="I36" s="632"/>
      <c r="J36" s="632"/>
      <c r="K36" s="632"/>
      <c r="L36" s="632"/>
      <c r="M36" s="632"/>
      <c r="N36" s="632"/>
      <c r="O36" s="632"/>
      <c r="P36" s="632"/>
      <c r="Q36" s="633"/>
      <c r="R36" s="634">
        <v>999104</v>
      </c>
      <c r="S36" s="635"/>
      <c r="T36" s="635"/>
      <c r="U36" s="635"/>
      <c r="V36" s="635"/>
      <c r="W36" s="635"/>
      <c r="X36" s="635"/>
      <c r="Y36" s="636"/>
      <c r="Z36" s="672">
        <v>3.8</v>
      </c>
      <c r="AA36" s="672"/>
      <c r="AB36" s="672"/>
      <c r="AC36" s="672"/>
      <c r="AD36" s="673" t="s">
        <v>121</v>
      </c>
      <c r="AE36" s="673"/>
      <c r="AF36" s="673"/>
      <c r="AG36" s="673"/>
      <c r="AH36" s="673"/>
      <c r="AI36" s="673"/>
      <c r="AJ36" s="673"/>
      <c r="AK36" s="673"/>
      <c r="AL36" s="637" t="s">
        <v>121</v>
      </c>
      <c r="AM36" s="638"/>
      <c r="AN36" s="638"/>
      <c r="AO36" s="674"/>
      <c r="AP36" s="204"/>
      <c r="AQ36" s="683" t="s">
        <v>316</v>
      </c>
      <c r="AR36" s="684"/>
      <c r="AS36" s="684"/>
      <c r="AT36" s="684"/>
      <c r="AU36" s="684"/>
      <c r="AV36" s="684"/>
      <c r="AW36" s="684"/>
      <c r="AX36" s="684"/>
      <c r="AY36" s="685"/>
      <c r="AZ36" s="689">
        <v>3498125</v>
      </c>
      <c r="BA36" s="690"/>
      <c r="BB36" s="690"/>
      <c r="BC36" s="690"/>
      <c r="BD36" s="690"/>
      <c r="BE36" s="690"/>
      <c r="BF36" s="691"/>
      <c r="BG36" s="692" t="s">
        <v>317</v>
      </c>
      <c r="BH36" s="693"/>
      <c r="BI36" s="693"/>
      <c r="BJ36" s="693"/>
      <c r="BK36" s="693"/>
      <c r="BL36" s="693"/>
      <c r="BM36" s="693"/>
      <c r="BN36" s="693"/>
      <c r="BO36" s="693"/>
      <c r="BP36" s="693"/>
      <c r="BQ36" s="693"/>
      <c r="BR36" s="693"/>
      <c r="BS36" s="693"/>
      <c r="BT36" s="693"/>
      <c r="BU36" s="694"/>
      <c r="BV36" s="689">
        <v>156142</v>
      </c>
      <c r="BW36" s="690"/>
      <c r="BX36" s="690"/>
      <c r="BY36" s="690"/>
      <c r="BZ36" s="690"/>
      <c r="CA36" s="690"/>
      <c r="CB36" s="691"/>
      <c r="CD36" s="631" t="s">
        <v>318</v>
      </c>
      <c r="CE36" s="632"/>
      <c r="CF36" s="632"/>
      <c r="CG36" s="632"/>
      <c r="CH36" s="632"/>
      <c r="CI36" s="632"/>
      <c r="CJ36" s="632"/>
      <c r="CK36" s="632"/>
      <c r="CL36" s="632"/>
      <c r="CM36" s="632"/>
      <c r="CN36" s="632"/>
      <c r="CO36" s="632"/>
      <c r="CP36" s="632"/>
      <c r="CQ36" s="633"/>
      <c r="CR36" s="634">
        <v>3945501</v>
      </c>
      <c r="CS36" s="635"/>
      <c r="CT36" s="635"/>
      <c r="CU36" s="635"/>
      <c r="CV36" s="635"/>
      <c r="CW36" s="635"/>
      <c r="CX36" s="635"/>
      <c r="CY36" s="636"/>
      <c r="CZ36" s="637">
        <v>15.9</v>
      </c>
      <c r="DA36" s="649"/>
      <c r="DB36" s="649"/>
      <c r="DC36" s="650"/>
      <c r="DD36" s="640">
        <v>3565896</v>
      </c>
      <c r="DE36" s="635"/>
      <c r="DF36" s="635"/>
      <c r="DG36" s="635"/>
      <c r="DH36" s="635"/>
      <c r="DI36" s="635"/>
      <c r="DJ36" s="635"/>
      <c r="DK36" s="636"/>
      <c r="DL36" s="640">
        <v>2724885</v>
      </c>
      <c r="DM36" s="635"/>
      <c r="DN36" s="635"/>
      <c r="DO36" s="635"/>
      <c r="DP36" s="635"/>
      <c r="DQ36" s="635"/>
      <c r="DR36" s="635"/>
      <c r="DS36" s="635"/>
      <c r="DT36" s="635"/>
      <c r="DU36" s="635"/>
      <c r="DV36" s="636"/>
      <c r="DW36" s="637">
        <v>19.600000000000001</v>
      </c>
      <c r="DX36" s="649"/>
      <c r="DY36" s="649"/>
      <c r="DZ36" s="649"/>
      <c r="EA36" s="649"/>
      <c r="EB36" s="649"/>
      <c r="EC36" s="661"/>
    </row>
    <row r="37" spans="2:133" ht="11.25" customHeight="1" x14ac:dyDescent="0.2">
      <c r="B37" s="631" t="s">
        <v>319</v>
      </c>
      <c r="C37" s="632"/>
      <c r="D37" s="632"/>
      <c r="E37" s="632"/>
      <c r="F37" s="632"/>
      <c r="G37" s="632"/>
      <c r="H37" s="632"/>
      <c r="I37" s="632"/>
      <c r="J37" s="632"/>
      <c r="K37" s="632"/>
      <c r="L37" s="632"/>
      <c r="M37" s="632"/>
      <c r="N37" s="632"/>
      <c r="O37" s="632"/>
      <c r="P37" s="632"/>
      <c r="Q37" s="633"/>
      <c r="R37" s="634">
        <v>1074160</v>
      </c>
      <c r="S37" s="635"/>
      <c r="T37" s="635"/>
      <c r="U37" s="635"/>
      <c r="V37" s="635"/>
      <c r="W37" s="635"/>
      <c r="X37" s="635"/>
      <c r="Y37" s="636"/>
      <c r="Z37" s="672">
        <v>4.0999999999999996</v>
      </c>
      <c r="AA37" s="672"/>
      <c r="AB37" s="672"/>
      <c r="AC37" s="672"/>
      <c r="AD37" s="673">
        <v>73110</v>
      </c>
      <c r="AE37" s="673"/>
      <c r="AF37" s="673"/>
      <c r="AG37" s="673"/>
      <c r="AH37" s="673"/>
      <c r="AI37" s="673"/>
      <c r="AJ37" s="673"/>
      <c r="AK37" s="673"/>
      <c r="AL37" s="637">
        <v>0.5</v>
      </c>
      <c r="AM37" s="638"/>
      <c r="AN37" s="638"/>
      <c r="AO37" s="674"/>
      <c r="AQ37" s="667" t="s">
        <v>320</v>
      </c>
      <c r="AR37" s="668"/>
      <c r="AS37" s="668"/>
      <c r="AT37" s="668"/>
      <c r="AU37" s="668"/>
      <c r="AV37" s="668"/>
      <c r="AW37" s="668"/>
      <c r="AX37" s="668"/>
      <c r="AY37" s="669"/>
      <c r="AZ37" s="634">
        <v>798175</v>
      </c>
      <c r="BA37" s="635"/>
      <c r="BB37" s="635"/>
      <c r="BC37" s="635"/>
      <c r="BD37" s="647"/>
      <c r="BE37" s="647"/>
      <c r="BF37" s="670"/>
      <c r="BG37" s="631" t="s">
        <v>321</v>
      </c>
      <c r="BH37" s="632"/>
      <c r="BI37" s="632"/>
      <c r="BJ37" s="632"/>
      <c r="BK37" s="632"/>
      <c r="BL37" s="632"/>
      <c r="BM37" s="632"/>
      <c r="BN37" s="632"/>
      <c r="BO37" s="632"/>
      <c r="BP37" s="632"/>
      <c r="BQ37" s="632"/>
      <c r="BR37" s="632"/>
      <c r="BS37" s="632"/>
      <c r="BT37" s="632"/>
      <c r="BU37" s="633"/>
      <c r="BV37" s="634">
        <v>84865</v>
      </c>
      <c r="BW37" s="635"/>
      <c r="BX37" s="635"/>
      <c r="BY37" s="635"/>
      <c r="BZ37" s="635"/>
      <c r="CA37" s="635"/>
      <c r="CB37" s="671"/>
      <c r="CD37" s="631" t="s">
        <v>322</v>
      </c>
      <c r="CE37" s="632"/>
      <c r="CF37" s="632"/>
      <c r="CG37" s="632"/>
      <c r="CH37" s="632"/>
      <c r="CI37" s="632"/>
      <c r="CJ37" s="632"/>
      <c r="CK37" s="632"/>
      <c r="CL37" s="632"/>
      <c r="CM37" s="632"/>
      <c r="CN37" s="632"/>
      <c r="CO37" s="632"/>
      <c r="CP37" s="632"/>
      <c r="CQ37" s="633"/>
      <c r="CR37" s="634">
        <v>1412375</v>
      </c>
      <c r="CS37" s="647"/>
      <c r="CT37" s="647"/>
      <c r="CU37" s="647"/>
      <c r="CV37" s="647"/>
      <c r="CW37" s="647"/>
      <c r="CX37" s="647"/>
      <c r="CY37" s="648"/>
      <c r="CZ37" s="637">
        <v>5.7</v>
      </c>
      <c r="DA37" s="649"/>
      <c r="DB37" s="649"/>
      <c r="DC37" s="650"/>
      <c r="DD37" s="640">
        <v>1412266</v>
      </c>
      <c r="DE37" s="647"/>
      <c r="DF37" s="647"/>
      <c r="DG37" s="647"/>
      <c r="DH37" s="647"/>
      <c r="DI37" s="647"/>
      <c r="DJ37" s="647"/>
      <c r="DK37" s="648"/>
      <c r="DL37" s="640">
        <v>1072944</v>
      </c>
      <c r="DM37" s="647"/>
      <c r="DN37" s="647"/>
      <c r="DO37" s="647"/>
      <c r="DP37" s="647"/>
      <c r="DQ37" s="647"/>
      <c r="DR37" s="647"/>
      <c r="DS37" s="647"/>
      <c r="DT37" s="647"/>
      <c r="DU37" s="647"/>
      <c r="DV37" s="648"/>
      <c r="DW37" s="637">
        <v>7.7</v>
      </c>
      <c r="DX37" s="649"/>
      <c r="DY37" s="649"/>
      <c r="DZ37" s="649"/>
      <c r="EA37" s="649"/>
      <c r="EB37" s="649"/>
      <c r="EC37" s="661"/>
    </row>
    <row r="38" spans="2:133" ht="11.25" customHeight="1" x14ac:dyDescent="0.2">
      <c r="B38" s="631" t="s">
        <v>323</v>
      </c>
      <c r="C38" s="632"/>
      <c r="D38" s="632"/>
      <c r="E38" s="632"/>
      <c r="F38" s="632"/>
      <c r="G38" s="632"/>
      <c r="H38" s="632"/>
      <c r="I38" s="632"/>
      <c r="J38" s="632"/>
      <c r="K38" s="632"/>
      <c r="L38" s="632"/>
      <c r="M38" s="632"/>
      <c r="N38" s="632"/>
      <c r="O38" s="632"/>
      <c r="P38" s="632"/>
      <c r="Q38" s="633"/>
      <c r="R38" s="634">
        <v>1709600</v>
      </c>
      <c r="S38" s="635"/>
      <c r="T38" s="635"/>
      <c r="U38" s="635"/>
      <c r="V38" s="635"/>
      <c r="W38" s="635"/>
      <c r="X38" s="635"/>
      <c r="Y38" s="636"/>
      <c r="Z38" s="672">
        <v>6.5</v>
      </c>
      <c r="AA38" s="672"/>
      <c r="AB38" s="672"/>
      <c r="AC38" s="672"/>
      <c r="AD38" s="673" t="s">
        <v>121</v>
      </c>
      <c r="AE38" s="673"/>
      <c r="AF38" s="673"/>
      <c r="AG38" s="673"/>
      <c r="AH38" s="673"/>
      <c r="AI38" s="673"/>
      <c r="AJ38" s="673"/>
      <c r="AK38" s="673"/>
      <c r="AL38" s="637" t="s">
        <v>121</v>
      </c>
      <c r="AM38" s="638"/>
      <c r="AN38" s="638"/>
      <c r="AO38" s="674"/>
      <c r="AQ38" s="667" t="s">
        <v>324</v>
      </c>
      <c r="AR38" s="668"/>
      <c r="AS38" s="668"/>
      <c r="AT38" s="668"/>
      <c r="AU38" s="668"/>
      <c r="AV38" s="668"/>
      <c r="AW38" s="668"/>
      <c r="AX38" s="668"/>
      <c r="AY38" s="669"/>
      <c r="AZ38" s="634">
        <v>407330</v>
      </c>
      <c r="BA38" s="635"/>
      <c r="BB38" s="635"/>
      <c r="BC38" s="635"/>
      <c r="BD38" s="647"/>
      <c r="BE38" s="647"/>
      <c r="BF38" s="670"/>
      <c r="BG38" s="631" t="s">
        <v>325</v>
      </c>
      <c r="BH38" s="632"/>
      <c r="BI38" s="632"/>
      <c r="BJ38" s="632"/>
      <c r="BK38" s="632"/>
      <c r="BL38" s="632"/>
      <c r="BM38" s="632"/>
      <c r="BN38" s="632"/>
      <c r="BO38" s="632"/>
      <c r="BP38" s="632"/>
      <c r="BQ38" s="632"/>
      <c r="BR38" s="632"/>
      <c r="BS38" s="632"/>
      <c r="BT38" s="632"/>
      <c r="BU38" s="633"/>
      <c r="BV38" s="634">
        <v>5626</v>
      </c>
      <c r="BW38" s="635"/>
      <c r="BX38" s="635"/>
      <c r="BY38" s="635"/>
      <c r="BZ38" s="635"/>
      <c r="CA38" s="635"/>
      <c r="CB38" s="671"/>
      <c r="CD38" s="631" t="s">
        <v>326</v>
      </c>
      <c r="CE38" s="632"/>
      <c r="CF38" s="632"/>
      <c r="CG38" s="632"/>
      <c r="CH38" s="632"/>
      <c r="CI38" s="632"/>
      <c r="CJ38" s="632"/>
      <c r="CK38" s="632"/>
      <c r="CL38" s="632"/>
      <c r="CM38" s="632"/>
      <c r="CN38" s="632"/>
      <c r="CO38" s="632"/>
      <c r="CP38" s="632"/>
      <c r="CQ38" s="633"/>
      <c r="CR38" s="634">
        <v>2190310</v>
      </c>
      <c r="CS38" s="635"/>
      <c r="CT38" s="635"/>
      <c r="CU38" s="635"/>
      <c r="CV38" s="635"/>
      <c r="CW38" s="635"/>
      <c r="CX38" s="635"/>
      <c r="CY38" s="636"/>
      <c r="CZ38" s="637">
        <v>8.8000000000000007</v>
      </c>
      <c r="DA38" s="649"/>
      <c r="DB38" s="649"/>
      <c r="DC38" s="650"/>
      <c r="DD38" s="640">
        <v>1799149</v>
      </c>
      <c r="DE38" s="635"/>
      <c r="DF38" s="635"/>
      <c r="DG38" s="635"/>
      <c r="DH38" s="635"/>
      <c r="DI38" s="635"/>
      <c r="DJ38" s="635"/>
      <c r="DK38" s="636"/>
      <c r="DL38" s="640">
        <v>1733619</v>
      </c>
      <c r="DM38" s="635"/>
      <c r="DN38" s="635"/>
      <c r="DO38" s="635"/>
      <c r="DP38" s="635"/>
      <c r="DQ38" s="635"/>
      <c r="DR38" s="635"/>
      <c r="DS38" s="635"/>
      <c r="DT38" s="635"/>
      <c r="DU38" s="635"/>
      <c r="DV38" s="636"/>
      <c r="DW38" s="637">
        <v>12.5</v>
      </c>
      <c r="DX38" s="649"/>
      <c r="DY38" s="649"/>
      <c r="DZ38" s="649"/>
      <c r="EA38" s="649"/>
      <c r="EB38" s="649"/>
      <c r="EC38" s="661"/>
    </row>
    <row r="39" spans="2:133" ht="11.25" customHeight="1" x14ac:dyDescent="0.2">
      <c r="B39" s="631" t="s">
        <v>327</v>
      </c>
      <c r="C39" s="632"/>
      <c r="D39" s="632"/>
      <c r="E39" s="632"/>
      <c r="F39" s="632"/>
      <c r="G39" s="632"/>
      <c r="H39" s="632"/>
      <c r="I39" s="632"/>
      <c r="J39" s="632"/>
      <c r="K39" s="632"/>
      <c r="L39" s="632"/>
      <c r="M39" s="632"/>
      <c r="N39" s="632"/>
      <c r="O39" s="632"/>
      <c r="P39" s="632"/>
      <c r="Q39" s="633"/>
      <c r="R39" s="634" t="s">
        <v>121</v>
      </c>
      <c r="S39" s="635"/>
      <c r="T39" s="635"/>
      <c r="U39" s="635"/>
      <c r="V39" s="635"/>
      <c r="W39" s="635"/>
      <c r="X39" s="635"/>
      <c r="Y39" s="636"/>
      <c r="Z39" s="672" t="s">
        <v>121</v>
      </c>
      <c r="AA39" s="672"/>
      <c r="AB39" s="672"/>
      <c r="AC39" s="672"/>
      <c r="AD39" s="673" t="s">
        <v>121</v>
      </c>
      <c r="AE39" s="673"/>
      <c r="AF39" s="673"/>
      <c r="AG39" s="673"/>
      <c r="AH39" s="673"/>
      <c r="AI39" s="673"/>
      <c r="AJ39" s="673"/>
      <c r="AK39" s="673"/>
      <c r="AL39" s="637" t="s">
        <v>121</v>
      </c>
      <c r="AM39" s="638"/>
      <c r="AN39" s="638"/>
      <c r="AO39" s="674"/>
      <c r="AQ39" s="667" t="s">
        <v>328</v>
      </c>
      <c r="AR39" s="668"/>
      <c r="AS39" s="668"/>
      <c r="AT39" s="668"/>
      <c r="AU39" s="668"/>
      <c r="AV39" s="668"/>
      <c r="AW39" s="668"/>
      <c r="AX39" s="668"/>
      <c r="AY39" s="669"/>
      <c r="AZ39" s="634">
        <v>57613</v>
      </c>
      <c r="BA39" s="635"/>
      <c r="BB39" s="635"/>
      <c r="BC39" s="635"/>
      <c r="BD39" s="647"/>
      <c r="BE39" s="647"/>
      <c r="BF39" s="670"/>
      <c r="BG39" s="631" t="s">
        <v>329</v>
      </c>
      <c r="BH39" s="632"/>
      <c r="BI39" s="632"/>
      <c r="BJ39" s="632"/>
      <c r="BK39" s="632"/>
      <c r="BL39" s="632"/>
      <c r="BM39" s="632"/>
      <c r="BN39" s="632"/>
      <c r="BO39" s="632"/>
      <c r="BP39" s="632"/>
      <c r="BQ39" s="632"/>
      <c r="BR39" s="632"/>
      <c r="BS39" s="632"/>
      <c r="BT39" s="632"/>
      <c r="BU39" s="633"/>
      <c r="BV39" s="634">
        <v>8113</v>
      </c>
      <c r="BW39" s="635"/>
      <c r="BX39" s="635"/>
      <c r="BY39" s="635"/>
      <c r="BZ39" s="635"/>
      <c r="CA39" s="635"/>
      <c r="CB39" s="671"/>
      <c r="CD39" s="631" t="s">
        <v>330</v>
      </c>
      <c r="CE39" s="632"/>
      <c r="CF39" s="632"/>
      <c r="CG39" s="632"/>
      <c r="CH39" s="632"/>
      <c r="CI39" s="632"/>
      <c r="CJ39" s="632"/>
      <c r="CK39" s="632"/>
      <c r="CL39" s="632"/>
      <c r="CM39" s="632"/>
      <c r="CN39" s="632"/>
      <c r="CO39" s="632"/>
      <c r="CP39" s="632"/>
      <c r="CQ39" s="633"/>
      <c r="CR39" s="634">
        <v>871945</v>
      </c>
      <c r="CS39" s="647"/>
      <c r="CT39" s="647"/>
      <c r="CU39" s="647"/>
      <c r="CV39" s="647"/>
      <c r="CW39" s="647"/>
      <c r="CX39" s="647"/>
      <c r="CY39" s="648"/>
      <c r="CZ39" s="637">
        <v>3.5</v>
      </c>
      <c r="DA39" s="649"/>
      <c r="DB39" s="649"/>
      <c r="DC39" s="650"/>
      <c r="DD39" s="640">
        <v>858945</v>
      </c>
      <c r="DE39" s="647"/>
      <c r="DF39" s="647"/>
      <c r="DG39" s="647"/>
      <c r="DH39" s="647"/>
      <c r="DI39" s="647"/>
      <c r="DJ39" s="647"/>
      <c r="DK39" s="648"/>
      <c r="DL39" s="640" t="s">
        <v>121</v>
      </c>
      <c r="DM39" s="647"/>
      <c r="DN39" s="647"/>
      <c r="DO39" s="647"/>
      <c r="DP39" s="647"/>
      <c r="DQ39" s="647"/>
      <c r="DR39" s="647"/>
      <c r="DS39" s="647"/>
      <c r="DT39" s="647"/>
      <c r="DU39" s="647"/>
      <c r="DV39" s="648"/>
      <c r="DW39" s="637" t="s">
        <v>121</v>
      </c>
      <c r="DX39" s="649"/>
      <c r="DY39" s="649"/>
      <c r="DZ39" s="649"/>
      <c r="EA39" s="649"/>
      <c r="EB39" s="649"/>
      <c r="EC39" s="661"/>
    </row>
    <row r="40" spans="2:133" ht="11.25" customHeight="1" x14ac:dyDescent="0.2">
      <c r="B40" s="631" t="s">
        <v>331</v>
      </c>
      <c r="C40" s="632"/>
      <c r="D40" s="632"/>
      <c r="E40" s="632"/>
      <c r="F40" s="632"/>
      <c r="G40" s="632"/>
      <c r="H40" s="632"/>
      <c r="I40" s="632"/>
      <c r="J40" s="632"/>
      <c r="K40" s="632"/>
      <c r="L40" s="632"/>
      <c r="M40" s="632"/>
      <c r="N40" s="632"/>
      <c r="O40" s="632"/>
      <c r="P40" s="632"/>
      <c r="Q40" s="633"/>
      <c r="R40" s="634">
        <v>54100</v>
      </c>
      <c r="S40" s="635"/>
      <c r="T40" s="635"/>
      <c r="U40" s="635"/>
      <c r="V40" s="635"/>
      <c r="W40" s="635"/>
      <c r="X40" s="635"/>
      <c r="Y40" s="636"/>
      <c r="Z40" s="672">
        <v>0.2</v>
      </c>
      <c r="AA40" s="672"/>
      <c r="AB40" s="672"/>
      <c r="AC40" s="672"/>
      <c r="AD40" s="673" t="s">
        <v>121</v>
      </c>
      <c r="AE40" s="673"/>
      <c r="AF40" s="673"/>
      <c r="AG40" s="673"/>
      <c r="AH40" s="673"/>
      <c r="AI40" s="673"/>
      <c r="AJ40" s="673"/>
      <c r="AK40" s="673"/>
      <c r="AL40" s="637" t="s">
        <v>121</v>
      </c>
      <c r="AM40" s="638"/>
      <c r="AN40" s="638"/>
      <c r="AO40" s="674"/>
      <c r="AQ40" s="667" t="s">
        <v>332</v>
      </c>
      <c r="AR40" s="668"/>
      <c r="AS40" s="668"/>
      <c r="AT40" s="668"/>
      <c r="AU40" s="668"/>
      <c r="AV40" s="668"/>
      <c r="AW40" s="668"/>
      <c r="AX40" s="668"/>
      <c r="AY40" s="669"/>
      <c r="AZ40" s="634">
        <v>44697</v>
      </c>
      <c r="BA40" s="635"/>
      <c r="BB40" s="635"/>
      <c r="BC40" s="635"/>
      <c r="BD40" s="647"/>
      <c r="BE40" s="647"/>
      <c r="BF40" s="670"/>
      <c r="BG40" s="675" t="s">
        <v>333</v>
      </c>
      <c r="BH40" s="676"/>
      <c r="BI40" s="676"/>
      <c r="BJ40" s="676"/>
      <c r="BK40" s="676"/>
      <c r="BL40" s="205"/>
      <c r="BM40" s="632" t="s">
        <v>334</v>
      </c>
      <c r="BN40" s="632"/>
      <c r="BO40" s="632"/>
      <c r="BP40" s="632"/>
      <c r="BQ40" s="632"/>
      <c r="BR40" s="632"/>
      <c r="BS40" s="632"/>
      <c r="BT40" s="632"/>
      <c r="BU40" s="633"/>
      <c r="BV40" s="634">
        <v>96</v>
      </c>
      <c r="BW40" s="635"/>
      <c r="BX40" s="635"/>
      <c r="BY40" s="635"/>
      <c r="BZ40" s="635"/>
      <c r="CA40" s="635"/>
      <c r="CB40" s="671"/>
      <c r="CD40" s="631" t="s">
        <v>335</v>
      </c>
      <c r="CE40" s="632"/>
      <c r="CF40" s="632"/>
      <c r="CG40" s="632"/>
      <c r="CH40" s="632"/>
      <c r="CI40" s="632"/>
      <c r="CJ40" s="632"/>
      <c r="CK40" s="632"/>
      <c r="CL40" s="632"/>
      <c r="CM40" s="632"/>
      <c r="CN40" s="632"/>
      <c r="CO40" s="632"/>
      <c r="CP40" s="632"/>
      <c r="CQ40" s="633"/>
      <c r="CR40" s="634">
        <v>258802</v>
      </c>
      <c r="CS40" s="635"/>
      <c r="CT40" s="635"/>
      <c r="CU40" s="635"/>
      <c r="CV40" s="635"/>
      <c r="CW40" s="635"/>
      <c r="CX40" s="635"/>
      <c r="CY40" s="636"/>
      <c r="CZ40" s="637">
        <v>1</v>
      </c>
      <c r="DA40" s="649"/>
      <c r="DB40" s="649"/>
      <c r="DC40" s="650"/>
      <c r="DD40" s="640">
        <v>17256</v>
      </c>
      <c r="DE40" s="635"/>
      <c r="DF40" s="635"/>
      <c r="DG40" s="635"/>
      <c r="DH40" s="635"/>
      <c r="DI40" s="635"/>
      <c r="DJ40" s="635"/>
      <c r="DK40" s="636"/>
      <c r="DL40" s="640" t="s">
        <v>121</v>
      </c>
      <c r="DM40" s="635"/>
      <c r="DN40" s="635"/>
      <c r="DO40" s="635"/>
      <c r="DP40" s="635"/>
      <c r="DQ40" s="635"/>
      <c r="DR40" s="635"/>
      <c r="DS40" s="635"/>
      <c r="DT40" s="635"/>
      <c r="DU40" s="635"/>
      <c r="DV40" s="636"/>
      <c r="DW40" s="637" t="s">
        <v>121</v>
      </c>
      <c r="DX40" s="649"/>
      <c r="DY40" s="649"/>
      <c r="DZ40" s="649"/>
      <c r="EA40" s="649"/>
      <c r="EB40" s="649"/>
      <c r="EC40" s="661"/>
    </row>
    <row r="41" spans="2:133" ht="11.25" customHeight="1" x14ac:dyDescent="0.2">
      <c r="B41" s="615" t="s">
        <v>336</v>
      </c>
      <c r="C41" s="616"/>
      <c r="D41" s="616"/>
      <c r="E41" s="616"/>
      <c r="F41" s="616"/>
      <c r="G41" s="616"/>
      <c r="H41" s="616"/>
      <c r="I41" s="616"/>
      <c r="J41" s="616"/>
      <c r="K41" s="616"/>
      <c r="L41" s="616"/>
      <c r="M41" s="616"/>
      <c r="N41" s="616"/>
      <c r="O41" s="616"/>
      <c r="P41" s="616"/>
      <c r="Q41" s="617"/>
      <c r="R41" s="618">
        <v>26116248</v>
      </c>
      <c r="S41" s="659"/>
      <c r="T41" s="659"/>
      <c r="U41" s="659"/>
      <c r="V41" s="659"/>
      <c r="W41" s="659"/>
      <c r="X41" s="659"/>
      <c r="Y41" s="662"/>
      <c r="Z41" s="663">
        <v>100</v>
      </c>
      <c r="AA41" s="663"/>
      <c r="AB41" s="663"/>
      <c r="AC41" s="663"/>
      <c r="AD41" s="664">
        <v>13835286</v>
      </c>
      <c r="AE41" s="664"/>
      <c r="AF41" s="664"/>
      <c r="AG41" s="664"/>
      <c r="AH41" s="664"/>
      <c r="AI41" s="664"/>
      <c r="AJ41" s="664"/>
      <c r="AK41" s="664"/>
      <c r="AL41" s="621">
        <v>100</v>
      </c>
      <c r="AM41" s="665"/>
      <c r="AN41" s="665"/>
      <c r="AO41" s="666"/>
      <c r="AQ41" s="667" t="s">
        <v>337</v>
      </c>
      <c r="AR41" s="668"/>
      <c r="AS41" s="668"/>
      <c r="AT41" s="668"/>
      <c r="AU41" s="668"/>
      <c r="AV41" s="668"/>
      <c r="AW41" s="668"/>
      <c r="AX41" s="668"/>
      <c r="AY41" s="669"/>
      <c r="AZ41" s="634">
        <v>359238</v>
      </c>
      <c r="BA41" s="635"/>
      <c r="BB41" s="635"/>
      <c r="BC41" s="635"/>
      <c r="BD41" s="647"/>
      <c r="BE41" s="647"/>
      <c r="BF41" s="670"/>
      <c r="BG41" s="675"/>
      <c r="BH41" s="676"/>
      <c r="BI41" s="676"/>
      <c r="BJ41" s="676"/>
      <c r="BK41" s="676"/>
      <c r="BL41" s="205"/>
      <c r="BM41" s="632" t="s">
        <v>338</v>
      </c>
      <c r="BN41" s="632"/>
      <c r="BO41" s="632"/>
      <c r="BP41" s="632"/>
      <c r="BQ41" s="632"/>
      <c r="BR41" s="632"/>
      <c r="BS41" s="632"/>
      <c r="BT41" s="632"/>
      <c r="BU41" s="633"/>
      <c r="BV41" s="634">
        <v>1</v>
      </c>
      <c r="BW41" s="635"/>
      <c r="BX41" s="635"/>
      <c r="BY41" s="635"/>
      <c r="BZ41" s="635"/>
      <c r="CA41" s="635"/>
      <c r="CB41" s="671"/>
      <c r="CD41" s="631" t="s">
        <v>339</v>
      </c>
      <c r="CE41" s="632"/>
      <c r="CF41" s="632"/>
      <c r="CG41" s="632"/>
      <c r="CH41" s="632"/>
      <c r="CI41" s="632"/>
      <c r="CJ41" s="632"/>
      <c r="CK41" s="632"/>
      <c r="CL41" s="632"/>
      <c r="CM41" s="632"/>
      <c r="CN41" s="632"/>
      <c r="CO41" s="632"/>
      <c r="CP41" s="632"/>
      <c r="CQ41" s="633"/>
      <c r="CR41" s="634" t="s">
        <v>121</v>
      </c>
      <c r="CS41" s="647"/>
      <c r="CT41" s="647"/>
      <c r="CU41" s="647"/>
      <c r="CV41" s="647"/>
      <c r="CW41" s="647"/>
      <c r="CX41" s="647"/>
      <c r="CY41" s="648"/>
      <c r="CZ41" s="637" t="s">
        <v>121</v>
      </c>
      <c r="DA41" s="649"/>
      <c r="DB41" s="649"/>
      <c r="DC41" s="650"/>
      <c r="DD41" s="640" t="s">
        <v>121</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340</v>
      </c>
      <c r="AR42" s="680"/>
      <c r="AS42" s="680"/>
      <c r="AT42" s="680"/>
      <c r="AU42" s="680"/>
      <c r="AV42" s="680"/>
      <c r="AW42" s="680"/>
      <c r="AX42" s="680"/>
      <c r="AY42" s="681"/>
      <c r="AZ42" s="618">
        <v>1831072</v>
      </c>
      <c r="BA42" s="659"/>
      <c r="BB42" s="659"/>
      <c r="BC42" s="659"/>
      <c r="BD42" s="619"/>
      <c r="BE42" s="619"/>
      <c r="BF42" s="682"/>
      <c r="BG42" s="677"/>
      <c r="BH42" s="678"/>
      <c r="BI42" s="678"/>
      <c r="BJ42" s="678"/>
      <c r="BK42" s="678"/>
      <c r="BL42" s="206"/>
      <c r="BM42" s="616" t="s">
        <v>341</v>
      </c>
      <c r="BN42" s="616"/>
      <c r="BO42" s="616"/>
      <c r="BP42" s="616"/>
      <c r="BQ42" s="616"/>
      <c r="BR42" s="616"/>
      <c r="BS42" s="616"/>
      <c r="BT42" s="616"/>
      <c r="BU42" s="617"/>
      <c r="BV42" s="618">
        <v>427</v>
      </c>
      <c r="BW42" s="659"/>
      <c r="BX42" s="659"/>
      <c r="BY42" s="659"/>
      <c r="BZ42" s="659"/>
      <c r="CA42" s="659"/>
      <c r="CB42" s="660"/>
      <c r="CD42" s="631" t="s">
        <v>342</v>
      </c>
      <c r="CE42" s="632"/>
      <c r="CF42" s="632"/>
      <c r="CG42" s="632"/>
      <c r="CH42" s="632"/>
      <c r="CI42" s="632"/>
      <c r="CJ42" s="632"/>
      <c r="CK42" s="632"/>
      <c r="CL42" s="632"/>
      <c r="CM42" s="632"/>
      <c r="CN42" s="632"/>
      <c r="CO42" s="632"/>
      <c r="CP42" s="632"/>
      <c r="CQ42" s="633"/>
      <c r="CR42" s="634">
        <v>2627118</v>
      </c>
      <c r="CS42" s="647"/>
      <c r="CT42" s="647"/>
      <c r="CU42" s="647"/>
      <c r="CV42" s="647"/>
      <c r="CW42" s="647"/>
      <c r="CX42" s="647"/>
      <c r="CY42" s="648"/>
      <c r="CZ42" s="637">
        <v>10.6</v>
      </c>
      <c r="DA42" s="649"/>
      <c r="DB42" s="649"/>
      <c r="DC42" s="650"/>
      <c r="DD42" s="640">
        <v>434828</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343</v>
      </c>
      <c r="CD43" s="631" t="s">
        <v>344</v>
      </c>
      <c r="CE43" s="632"/>
      <c r="CF43" s="632"/>
      <c r="CG43" s="632"/>
      <c r="CH43" s="632"/>
      <c r="CI43" s="632"/>
      <c r="CJ43" s="632"/>
      <c r="CK43" s="632"/>
      <c r="CL43" s="632"/>
      <c r="CM43" s="632"/>
      <c r="CN43" s="632"/>
      <c r="CO43" s="632"/>
      <c r="CP43" s="632"/>
      <c r="CQ43" s="633"/>
      <c r="CR43" s="634">
        <v>69244</v>
      </c>
      <c r="CS43" s="647"/>
      <c r="CT43" s="647"/>
      <c r="CU43" s="647"/>
      <c r="CV43" s="647"/>
      <c r="CW43" s="647"/>
      <c r="CX43" s="647"/>
      <c r="CY43" s="648"/>
      <c r="CZ43" s="637">
        <v>0.3</v>
      </c>
      <c r="DA43" s="649"/>
      <c r="DB43" s="649"/>
      <c r="DC43" s="650"/>
      <c r="DD43" s="640">
        <v>69244</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345</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293</v>
      </c>
      <c r="CE44" s="654"/>
      <c r="CF44" s="631" t="s">
        <v>346</v>
      </c>
      <c r="CG44" s="632"/>
      <c r="CH44" s="632"/>
      <c r="CI44" s="632"/>
      <c r="CJ44" s="632"/>
      <c r="CK44" s="632"/>
      <c r="CL44" s="632"/>
      <c r="CM44" s="632"/>
      <c r="CN44" s="632"/>
      <c r="CO44" s="632"/>
      <c r="CP44" s="632"/>
      <c r="CQ44" s="633"/>
      <c r="CR44" s="634">
        <v>2493445</v>
      </c>
      <c r="CS44" s="635"/>
      <c r="CT44" s="635"/>
      <c r="CU44" s="635"/>
      <c r="CV44" s="635"/>
      <c r="CW44" s="635"/>
      <c r="CX44" s="635"/>
      <c r="CY44" s="636"/>
      <c r="CZ44" s="637">
        <v>10.1</v>
      </c>
      <c r="DA44" s="638"/>
      <c r="DB44" s="638"/>
      <c r="DC44" s="639"/>
      <c r="DD44" s="640">
        <v>423128</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347</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348</v>
      </c>
      <c r="CG45" s="632"/>
      <c r="CH45" s="632"/>
      <c r="CI45" s="632"/>
      <c r="CJ45" s="632"/>
      <c r="CK45" s="632"/>
      <c r="CL45" s="632"/>
      <c r="CM45" s="632"/>
      <c r="CN45" s="632"/>
      <c r="CO45" s="632"/>
      <c r="CP45" s="632"/>
      <c r="CQ45" s="633"/>
      <c r="CR45" s="634">
        <v>847580</v>
      </c>
      <c r="CS45" s="647"/>
      <c r="CT45" s="647"/>
      <c r="CU45" s="647"/>
      <c r="CV45" s="647"/>
      <c r="CW45" s="647"/>
      <c r="CX45" s="647"/>
      <c r="CY45" s="648"/>
      <c r="CZ45" s="637">
        <v>3.4</v>
      </c>
      <c r="DA45" s="649"/>
      <c r="DB45" s="649"/>
      <c r="DC45" s="650"/>
      <c r="DD45" s="640">
        <v>93161</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349</v>
      </c>
      <c r="CG46" s="632"/>
      <c r="CH46" s="632"/>
      <c r="CI46" s="632"/>
      <c r="CJ46" s="632"/>
      <c r="CK46" s="632"/>
      <c r="CL46" s="632"/>
      <c r="CM46" s="632"/>
      <c r="CN46" s="632"/>
      <c r="CO46" s="632"/>
      <c r="CP46" s="632"/>
      <c r="CQ46" s="633"/>
      <c r="CR46" s="634">
        <v>1606289</v>
      </c>
      <c r="CS46" s="635"/>
      <c r="CT46" s="635"/>
      <c r="CU46" s="635"/>
      <c r="CV46" s="635"/>
      <c r="CW46" s="635"/>
      <c r="CX46" s="635"/>
      <c r="CY46" s="636"/>
      <c r="CZ46" s="637">
        <v>6.5</v>
      </c>
      <c r="DA46" s="638"/>
      <c r="DB46" s="638"/>
      <c r="DC46" s="639"/>
      <c r="DD46" s="640">
        <v>317039</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350</v>
      </c>
      <c r="CG47" s="632"/>
      <c r="CH47" s="632"/>
      <c r="CI47" s="632"/>
      <c r="CJ47" s="632"/>
      <c r="CK47" s="632"/>
      <c r="CL47" s="632"/>
      <c r="CM47" s="632"/>
      <c r="CN47" s="632"/>
      <c r="CO47" s="632"/>
      <c r="CP47" s="632"/>
      <c r="CQ47" s="633"/>
      <c r="CR47" s="634">
        <v>133673</v>
      </c>
      <c r="CS47" s="647"/>
      <c r="CT47" s="647"/>
      <c r="CU47" s="647"/>
      <c r="CV47" s="647"/>
      <c r="CW47" s="647"/>
      <c r="CX47" s="647"/>
      <c r="CY47" s="648"/>
      <c r="CZ47" s="637">
        <v>0.5</v>
      </c>
      <c r="DA47" s="649"/>
      <c r="DB47" s="649"/>
      <c r="DC47" s="650"/>
      <c r="DD47" s="640">
        <v>11700</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1" x14ac:dyDescent="0.2">
      <c r="B48" s="207"/>
      <c r="CD48" s="657"/>
      <c r="CE48" s="658"/>
      <c r="CF48" s="631" t="s">
        <v>351</v>
      </c>
      <c r="CG48" s="632"/>
      <c r="CH48" s="632"/>
      <c r="CI48" s="632"/>
      <c r="CJ48" s="632"/>
      <c r="CK48" s="632"/>
      <c r="CL48" s="632"/>
      <c r="CM48" s="632"/>
      <c r="CN48" s="632"/>
      <c r="CO48" s="632"/>
      <c r="CP48" s="632"/>
      <c r="CQ48" s="633"/>
      <c r="CR48" s="634" t="s">
        <v>121</v>
      </c>
      <c r="CS48" s="635"/>
      <c r="CT48" s="635"/>
      <c r="CU48" s="635"/>
      <c r="CV48" s="635"/>
      <c r="CW48" s="635"/>
      <c r="CX48" s="635"/>
      <c r="CY48" s="636"/>
      <c r="CZ48" s="637" t="s">
        <v>121</v>
      </c>
      <c r="DA48" s="638"/>
      <c r="DB48" s="638"/>
      <c r="DC48" s="639"/>
      <c r="DD48" s="640" t="s">
        <v>121</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352</v>
      </c>
      <c r="CE49" s="616"/>
      <c r="CF49" s="616"/>
      <c r="CG49" s="616"/>
      <c r="CH49" s="616"/>
      <c r="CI49" s="616"/>
      <c r="CJ49" s="616"/>
      <c r="CK49" s="616"/>
      <c r="CL49" s="616"/>
      <c r="CM49" s="616"/>
      <c r="CN49" s="616"/>
      <c r="CO49" s="616"/>
      <c r="CP49" s="616"/>
      <c r="CQ49" s="617"/>
      <c r="CR49" s="618">
        <v>24776395</v>
      </c>
      <c r="CS49" s="619"/>
      <c r="CT49" s="619"/>
      <c r="CU49" s="619"/>
      <c r="CV49" s="619"/>
      <c r="CW49" s="619"/>
      <c r="CX49" s="619"/>
      <c r="CY49" s="620"/>
      <c r="CZ49" s="621">
        <v>100</v>
      </c>
      <c r="DA49" s="622"/>
      <c r="DB49" s="622"/>
      <c r="DC49" s="623"/>
      <c r="DD49" s="624">
        <v>17282016</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DTLbpZFxawpuJT66L77gy5XiGvSuV/ZNfekFYrWLGmYtOVvAseBMv1bebusmIG3Z3Pr7XPMKVuKSQ3bn3kdMHQ==" saltValue="CD2oqf9u9cfaotF20IIWk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S25:CB25"/>
    <mergeCell ref="CD25:CQ25"/>
    <mergeCell ref="CR25:CY25"/>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O26:BR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3" t="s">
        <v>353</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354</v>
      </c>
      <c r="DK2" s="1105"/>
      <c r="DL2" s="1105"/>
      <c r="DM2" s="1105"/>
      <c r="DN2" s="1105"/>
      <c r="DO2" s="1106"/>
      <c r="DP2" s="210"/>
      <c r="DQ2" s="1104" t="s">
        <v>355</v>
      </c>
      <c r="DR2" s="1105"/>
      <c r="DS2" s="1105"/>
      <c r="DT2" s="1105"/>
      <c r="DU2" s="1105"/>
      <c r="DV2" s="1105"/>
      <c r="DW2" s="1105"/>
      <c r="DX2" s="1105"/>
      <c r="DY2" s="1105"/>
      <c r="DZ2" s="1106"/>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72" t="s">
        <v>356</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357</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x14ac:dyDescent="0.2">
      <c r="A5" s="1008" t="s">
        <v>358</v>
      </c>
      <c r="B5" s="1009"/>
      <c r="C5" s="1009"/>
      <c r="D5" s="1009"/>
      <c r="E5" s="1009"/>
      <c r="F5" s="1009"/>
      <c r="G5" s="1009"/>
      <c r="H5" s="1009"/>
      <c r="I5" s="1009"/>
      <c r="J5" s="1009"/>
      <c r="K5" s="1009"/>
      <c r="L5" s="1009"/>
      <c r="M5" s="1009"/>
      <c r="N5" s="1009"/>
      <c r="O5" s="1009"/>
      <c r="P5" s="1010"/>
      <c r="Q5" s="1014" t="s">
        <v>359</v>
      </c>
      <c r="R5" s="1015"/>
      <c r="S5" s="1015"/>
      <c r="T5" s="1015"/>
      <c r="U5" s="1016"/>
      <c r="V5" s="1014" t="s">
        <v>360</v>
      </c>
      <c r="W5" s="1015"/>
      <c r="X5" s="1015"/>
      <c r="Y5" s="1015"/>
      <c r="Z5" s="1016"/>
      <c r="AA5" s="1014" t="s">
        <v>361</v>
      </c>
      <c r="AB5" s="1015"/>
      <c r="AC5" s="1015"/>
      <c r="AD5" s="1015"/>
      <c r="AE5" s="1015"/>
      <c r="AF5" s="1107" t="s">
        <v>362</v>
      </c>
      <c r="AG5" s="1015"/>
      <c r="AH5" s="1015"/>
      <c r="AI5" s="1015"/>
      <c r="AJ5" s="1028"/>
      <c r="AK5" s="1015" t="s">
        <v>363</v>
      </c>
      <c r="AL5" s="1015"/>
      <c r="AM5" s="1015"/>
      <c r="AN5" s="1015"/>
      <c r="AO5" s="1016"/>
      <c r="AP5" s="1014" t="s">
        <v>364</v>
      </c>
      <c r="AQ5" s="1015"/>
      <c r="AR5" s="1015"/>
      <c r="AS5" s="1015"/>
      <c r="AT5" s="1016"/>
      <c r="AU5" s="1014" t="s">
        <v>365</v>
      </c>
      <c r="AV5" s="1015"/>
      <c r="AW5" s="1015"/>
      <c r="AX5" s="1015"/>
      <c r="AY5" s="1028"/>
      <c r="AZ5" s="214"/>
      <c r="BA5" s="214"/>
      <c r="BB5" s="214"/>
      <c r="BC5" s="214"/>
      <c r="BD5" s="214"/>
      <c r="BE5" s="215"/>
      <c r="BF5" s="215"/>
      <c r="BG5" s="215"/>
      <c r="BH5" s="215"/>
      <c r="BI5" s="215"/>
      <c r="BJ5" s="215"/>
      <c r="BK5" s="215"/>
      <c r="BL5" s="215"/>
      <c r="BM5" s="215"/>
      <c r="BN5" s="215"/>
      <c r="BO5" s="215"/>
      <c r="BP5" s="215"/>
      <c r="BQ5" s="1008" t="s">
        <v>366</v>
      </c>
      <c r="BR5" s="1009"/>
      <c r="BS5" s="1009"/>
      <c r="BT5" s="1009"/>
      <c r="BU5" s="1009"/>
      <c r="BV5" s="1009"/>
      <c r="BW5" s="1009"/>
      <c r="BX5" s="1009"/>
      <c r="BY5" s="1009"/>
      <c r="BZ5" s="1009"/>
      <c r="CA5" s="1009"/>
      <c r="CB5" s="1009"/>
      <c r="CC5" s="1009"/>
      <c r="CD5" s="1009"/>
      <c r="CE5" s="1009"/>
      <c r="CF5" s="1009"/>
      <c r="CG5" s="1010"/>
      <c r="CH5" s="1014" t="s">
        <v>367</v>
      </c>
      <c r="CI5" s="1015"/>
      <c r="CJ5" s="1015"/>
      <c r="CK5" s="1015"/>
      <c r="CL5" s="1016"/>
      <c r="CM5" s="1014" t="s">
        <v>368</v>
      </c>
      <c r="CN5" s="1015"/>
      <c r="CO5" s="1015"/>
      <c r="CP5" s="1015"/>
      <c r="CQ5" s="1016"/>
      <c r="CR5" s="1014" t="s">
        <v>369</v>
      </c>
      <c r="CS5" s="1015"/>
      <c r="CT5" s="1015"/>
      <c r="CU5" s="1015"/>
      <c r="CV5" s="1016"/>
      <c r="CW5" s="1014" t="s">
        <v>370</v>
      </c>
      <c r="CX5" s="1015"/>
      <c r="CY5" s="1015"/>
      <c r="CZ5" s="1015"/>
      <c r="DA5" s="1016"/>
      <c r="DB5" s="1014" t="s">
        <v>371</v>
      </c>
      <c r="DC5" s="1015"/>
      <c r="DD5" s="1015"/>
      <c r="DE5" s="1015"/>
      <c r="DF5" s="1016"/>
      <c r="DG5" s="1097" t="s">
        <v>372</v>
      </c>
      <c r="DH5" s="1098"/>
      <c r="DI5" s="1098"/>
      <c r="DJ5" s="1098"/>
      <c r="DK5" s="1099"/>
      <c r="DL5" s="1097" t="s">
        <v>373</v>
      </c>
      <c r="DM5" s="1098"/>
      <c r="DN5" s="1098"/>
      <c r="DO5" s="1098"/>
      <c r="DP5" s="1099"/>
      <c r="DQ5" s="1014" t="s">
        <v>374</v>
      </c>
      <c r="DR5" s="1015"/>
      <c r="DS5" s="1015"/>
      <c r="DT5" s="1015"/>
      <c r="DU5" s="1016"/>
      <c r="DV5" s="1014" t="s">
        <v>365</v>
      </c>
      <c r="DW5" s="1015"/>
      <c r="DX5" s="1015"/>
      <c r="DY5" s="1015"/>
      <c r="DZ5" s="1028"/>
      <c r="EA5" s="216"/>
    </row>
    <row r="6" spans="1:131" s="217"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6"/>
    </row>
    <row r="7" spans="1:131" s="217" customFormat="1" ht="26.25" customHeight="1" thickTop="1" x14ac:dyDescent="0.2">
      <c r="A7" s="218">
        <v>1</v>
      </c>
      <c r="B7" s="1060" t="s">
        <v>375</v>
      </c>
      <c r="C7" s="1061"/>
      <c r="D7" s="1061"/>
      <c r="E7" s="1061"/>
      <c r="F7" s="1061"/>
      <c r="G7" s="1061"/>
      <c r="H7" s="1061"/>
      <c r="I7" s="1061"/>
      <c r="J7" s="1061"/>
      <c r="K7" s="1061"/>
      <c r="L7" s="1061"/>
      <c r="M7" s="1061"/>
      <c r="N7" s="1061"/>
      <c r="O7" s="1061"/>
      <c r="P7" s="1062"/>
      <c r="Q7" s="1115">
        <v>26130</v>
      </c>
      <c r="R7" s="1116"/>
      <c r="S7" s="1116"/>
      <c r="T7" s="1116"/>
      <c r="U7" s="1116"/>
      <c r="V7" s="1116">
        <v>24790</v>
      </c>
      <c r="W7" s="1116"/>
      <c r="X7" s="1116"/>
      <c r="Y7" s="1116"/>
      <c r="Z7" s="1116"/>
      <c r="AA7" s="1116">
        <v>1340</v>
      </c>
      <c r="AB7" s="1116"/>
      <c r="AC7" s="1116"/>
      <c r="AD7" s="1116"/>
      <c r="AE7" s="1117"/>
      <c r="AF7" s="1118">
        <v>1156</v>
      </c>
      <c r="AG7" s="1119"/>
      <c r="AH7" s="1119"/>
      <c r="AI7" s="1119"/>
      <c r="AJ7" s="1120"/>
      <c r="AK7" s="1121">
        <v>1276</v>
      </c>
      <c r="AL7" s="1122"/>
      <c r="AM7" s="1122"/>
      <c r="AN7" s="1122"/>
      <c r="AO7" s="1122"/>
      <c r="AP7" s="1122">
        <v>20646</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8">
        <v>1</v>
      </c>
      <c r="BR7" s="219"/>
      <c r="BS7" s="1112" t="s">
        <v>558</v>
      </c>
      <c r="BT7" s="1113"/>
      <c r="BU7" s="1113"/>
      <c r="BV7" s="1113"/>
      <c r="BW7" s="1113"/>
      <c r="BX7" s="1113"/>
      <c r="BY7" s="1113"/>
      <c r="BZ7" s="1113"/>
      <c r="CA7" s="1113"/>
      <c r="CB7" s="1113"/>
      <c r="CC7" s="1113"/>
      <c r="CD7" s="1113"/>
      <c r="CE7" s="1113"/>
      <c r="CF7" s="1113"/>
      <c r="CG7" s="1125"/>
      <c r="CH7" s="1109">
        <v>-48</v>
      </c>
      <c r="CI7" s="1110"/>
      <c r="CJ7" s="1110"/>
      <c r="CK7" s="1110"/>
      <c r="CL7" s="1111"/>
      <c r="CM7" s="1109">
        <v>-23</v>
      </c>
      <c r="CN7" s="1110"/>
      <c r="CO7" s="1110"/>
      <c r="CP7" s="1110"/>
      <c r="CQ7" s="1111"/>
      <c r="CR7" s="1109">
        <v>8</v>
      </c>
      <c r="CS7" s="1110"/>
      <c r="CT7" s="1110"/>
      <c r="CU7" s="1110"/>
      <c r="CV7" s="1111"/>
      <c r="CW7" s="1109">
        <v>6</v>
      </c>
      <c r="CX7" s="1110"/>
      <c r="CY7" s="1110"/>
      <c r="CZ7" s="1110"/>
      <c r="DA7" s="1111"/>
      <c r="DB7" s="1109" t="s">
        <v>547</v>
      </c>
      <c r="DC7" s="1110"/>
      <c r="DD7" s="1110"/>
      <c r="DE7" s="1110"/>
      <c r="DF7" s="1111"/>
      <c r="DG7" s="1109" t="s">
        <v>547</v>
      </c>
      <c r="DH7" s="1110"/>
      <c r="DI7" s="1110"/>
      <c r="DJ7" s="1110"/>
      <c r="DK7" s="1111"/>
      <c r="DL7" s="1109">
        <v>31</v>
      </c>
      <c r="DM7" s="1110"/>
      <c r="DN7" s="1110"/>
      <c r="DO7" s="1110"/>
      <c r="DP7" s="1111"/>
      <c r="DQ7" s="1109">
        <v>28</v>
      </c>
      <c r="DR7" s="1110"/>
      <c r="DS7" s="1110"/>
      <c r="DT7" s="1110"/>
      <c r="DU7" s="1111"/>
      <c r="DV7" s="1112"/>
      <c r="DW7" s="1113"/>
      <c r="DX7" s="1113"/>
      <c r="DY7" s="1113"/>
      <c r="DZ7" s="1114"/>
      <c r="EA7" s="216"/>
    </row>
    <row r="8" spans="1:131" s="217" customFormat="1" ht="26.25" customHeight="1" x14ac:dyDescent="0.2">
      <c r="A8" s="220">
        <v>2</v>
      </c>
      <c r="B8" s="1043"/>
      <c r="C8" s="1044"/>
      <c r="D8" s="1044"/>
      <c r="E8" s="1044"/>
      <c r="F8" s="1044"/>
      <c r="G8" s="1044"/>
      <c r="H8" s="1044"/>
      <c r="I8" s="1044"/>
      <c r="J8" s="1044"/>
      <c r="K8" s="1044"/>
      <c r="L8" s="1044"/>
      <c r="M8" s="1044"/>
      <c r="N8" s="1044"/>
      <c r="O8" s="1044"/>
      <c r="P8" s="1045"/>
      <c r="Q8" s="1051"/>
      <c r="R8" s="1052"/>
      <c r="S8" s="1052"/>
      <c r="T8" s="1052"/>
      <c r="U8" s="1052"/>
      <c r="V8" s="1052"/>
      <c r="W8" s="1052"/>
      <c r="X8" s="1052"/>
      <c r="Y8" s="1052"/>
      <c r="Z8" s="1052"/>
      <c r="AA8" s="1052"/>
      <c r="AB8" s="1052"/>
      <c r="AC8" s="1052"/>
      <c r="AD8" s="1052"/>
      <c r="AE8" s="1053"/>
      <c r="AF8" s="1048"/>
      <c r="AG8" s="1049"/>
      <c r="AH8" s="1049"/>
      <c r="AI8" s="1049"/>
      <c r="AJ8" s="1050"/>
      <c r="AK8" s="1093"/>
      <c r="AL8" s="1094"/>
      <c r="AM8" s="1094"/>
      <c r="AN8" s="1094"/>
      <c r="AO8" s="1094"/>
      <c r="AP8" s="1094"/>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0">
        <v>2</v>
      </c>
      <c r="BR8" s="221"/>
      <c r="BS8" s="1005" t="s">
        <v>559</v>
      </c>
      <c r="BT8" s="1006"/>
      <c r="BU8" s="1006"/>
      <c r="BV8" s="1006"/>
      <c r="BW8" s="1006"/>
      <c r="BX8" s="1006"/>
      <c r="BY8" s="1006"/>
      <c r="BZ8" s="1006"/>
      <c r="CA8" s="1006"/>
      <c r="CB8" s="1006"/>
      <c r="CC8" s="1006"/>
      <c r="CD8" s="1006"/>
      <c r="CE8" s="1006"/>
      <c r="CF8" s="1006"/>
      <c r="CG8" s="1027"/>
      <c r="CH8" s="1002">
        <v>-3</v>
      </c>
      <c r="CI8" s="1003"/>
      <c r="CJ8" s="1003"/>
      <c r="CK8" s="1003"/>
      <c r="CL8" s="1004"/>
      <c r="CM8" s="1002">
        <v>15</v>
      </c>
      <c r="CN8" s="1003"/>
      <c r="CO8" s="1003"/>
      <c r="CP8" s="1003"/>
      <c r="CQ8" s="1004"/>
      <c r="CR8" s="1002">
        <v>10</v>
      </c>
      <c r="CS8" s="1003"/>
      <c r="CT8" s="1003"/>
      <c r="CU8" s="1003"/>
      <c r="CV8" s="1004"/>
      <c r="CW8" s="1002">
        <v>0</v>
      </c>
      <c r="CX8" s="1003"/>
      <c r="CY8" s="1003"/>
      <c r="CZ8" s="1003"/>
      <c r="DA8" s="1004"/>
      <c r="DB8" s="1002" t="s">
        <v>547</v>
      </c>
      <c r="DC8" s="1003"/>
      <c r="DD8" s="1003"/>
      <c r="DE8" s="1003"/>
      <c r="DF8" s="1004"/>
      <c r="DG8" s="1002" t="s">
        <v>547</v>
      </c>
      <c r="DH8" s="1003"/>
      <c r="DI8" s="1003"/>
      <c r="DJ8" s="1003"/>
      <c r="DK8" s="1004"/>
      <c r="DL8" s="1002" t="s">
        <v>547</v>
      </c>
      <c r="DM8" s="1003"/>
      <c r="DN8" s="1003"/>
      <c r="DO8" s="1003"/>
      <c r="DP8" s="1004"/>
      <c r="DQ8" s="1002" t="s">
        <v>547</v>
      </c>
      <c r="DR8" s="1003"/>
      <c r="DS8" s="1003"/>
      <c r="DT8" s="1003"/>
      <c r="DU8" s="1004"/>
      <c r="DV8" s="1005"/>
      <c r="DW8" s="1006"/>
      <c r="DX8" s="1006"/>
      <c r="DY8" s="1006"/>
      <c r="DZ8" s="1007"/>
      <c r="EA8" s="216"/>
    </row>
    <row r="9" spans="1:131" s="217" customFormat="1" ht="26.25" customHeight="1" x14ac:dyDescent="0.2">
      <c r="A9" s="220">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0">
        <v>3</v>
      </c>
      <c r="BR9" s="221"/>
      <c r="BS9" s="1005" t="s">
        <v>560</v>
      </c>
      <c r="BT9" s="1006"/>
      <c r="BU9" s="1006"/>
      <c r="BV9" s="1006"/>
      <c r="BW9" s="1006"/>
      <c r="BX9" s="1006"/>
      <c r="BY9" s="1006"/>
      <c r="BZ9" s="1006"/>
      <c r="CA9" s="1006"/>
      <c r="CB9" s="1006"/>
      <c r="CC9" s="1006"/>
      <c r="CD9" s="1006"/>
      <c r="CE9" s="1006"/>
      <c r="CF9" s="1006"/>
      <c r="CG9" s="1027"/>
      <c r="CH9" s="1002">
        <v>-3</v>
      </c>
      <c r="CI9" s="1003"/>
      <c r="CJ9" s="1003"/>
      <c r="CK9" s="1003"/>
      <c r="CL9" s="1004"/>
      <c r="CM9" s="1002">
        <v>147</v>
      </c>
      <c r="CN9" s="1003"/>
      <c r="CO9" s="1003"/>
      <c r="CP9" s="1003"/>
      <c r="CQ9" s="1004"/>
      <c r="CR9" s="1002">
        <v>10</v>
      </c>
      <c r="CS9" s="1003"/>
      <c r="CT9" s="1003"/>
      <c r="CU9" s="1003"/>
      <c r="CV9" s="1004"/>
      <c r="CW9" s="1002">
        <v>4</v>
      </c>
      <c r="CX9" s="1003"/>
      <c r="CY9" s="1003"/>
      <c r="CZ9" s="1003"/>
      <c r="DA9" s="1004"/>
      <c r="DB9" s="1002" t="s">
        <v>547</v>
      </c>
      <c r="DC9" s="1003"/>
      <c r="DD9" s="1003"/>
      <c r="DE9" s="1003"/>
      <c r="DF9" s="1004"/>
      <c r="DG9" s="1002" t="s">
        <v>547</v>
      </c>
      <c r="DH9" s="1003"/>
      <c r="DI9" s="1003"/>
      <c r="DJ9" s="1003"/>
      <c r="DK9" s="1004"/>
      <c r="DL9" s="1002" t="s">
        <v>547</v>
      </c>
      <c r="DM9" s="1003"/>
      <c r="DN9" s="1003"/>
      <c r="DO9" s="1003"/>
      <c r="DP9" s="1004"/>
      <c r="DQ9" s="1002" t="s">
        <v>547</v>
      </c>
      <c r="DR9" s="1003"/>
      <c r="DS9" s="1003"/>
      <c r="DT9" s="1003"/>
      <c r="DU9" s="1004"/>
      <c r="DV9" s="1005"/>
      <c r="DW9" s="1006"/>
      <c r="DX9" s="1006"/>
      <c r="DY9" s="1006"/>
      <c r="DZ9" s="1007"/>
      <c r="EA9" s="216"/>
    </row>
    <row r="10" spans="1:131" s="217" customFormat="1" ht="26.25" customHeight="1" x14ac:dyDescent="0.2">
      <c r="A10" s="220">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0">
        <v>4</v>
      </c>
      <c r="BR10" s="221"/>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6"/>
    </row>
    <row r="11" spans="1:131" s="217" customFormat="1" ht="26.25" customHeight="1" x14ac:dyDescent="0.2">
      <c r="A11" s="220">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0">
        <v>5</v>
      </c>
      <c r="BR11" s="221"/>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6"/>
    </row>
    <row r="12" spans="1:131" s="217" customFormat="1" ht="26.25" customHeight="1" x14ac:dyDescent="0.2">
      <c r="A12" s="220">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0">
        <v>6</v>
      </c>
      <c r="BR12" s="221"/>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6"/>
    </row>
    <row r="13" spans="1:131" s="217" customFormat="1" ht="26.25" customHeight="1" x14ac:dyDescent="0.2">
      <c r="A13" s="220">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0">
        <v>7</v>
      </c>
      <c r="BR13" s="221"/>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6"/>
    </row>
    <row r="14" spans="1:131" s="217" customFormat="1" ht="26.25" customHeight="1" x14ac:dyDescent="0.2">
      <c r="A14" s="220">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0">
        <v>8</v>
      </c>
      <c r="BR14" s="221"/>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6"/>
    </row>
    <row r="15" spans="1:131" s="217" customFormat="1" ht="26.25" customHeight="1" x14ac:dyDescent="0.2">
      <c r="A15" s="220">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0">
        <v>9</v>
      </c>
      <c r="BR15" s="221"/>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6"/>
    </row>
    <row r="16" spans="1:131" s="217" customFormat="1" ht="26.25" customHeight="1" x14ac:dyDescent="0.2">
      <c r="A16" s="220">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0">
        <v>10</v>
      </c>
      <c r="BR16" s="221"/>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6"/>
    </row>
    <row r="17" spans="1:131" s="217" customFormat="1" ht="26.25" customHeight="1" x14ac:dyDescent="0.2">
      <c r="A17" s="220">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0">
        <v>11</v>
      </c>
      <c r="BR17" s="221"/>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6"/>
    </row>
    <row r="18" spans="1:131" s="217" customFormat="1" ht="26.25" customHeight="1" x14ac:dyDescent="0.2">
      <c r="A18" s="220">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0">
        <v>12</v>
      </c>
      <c r="BR18" s="221"/>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6"/>
    </row>
    <row r="19" spans="1:131" s="217" customFormat="1" ht="26.25" customHeight="1" x14ac:dyDescent="0.2">
      <c r="A19" s="220">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0">
        <v>13</v>
      </c>
      <c r="BR19" s="221"/>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6"/>
    </row>
    <row r="20" spans="1:131" s="217" customFormat="1" ht="26.25" customHeight="1" x14ac:dyDescent="0.2">
      <c r="A20" s="220">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0">
        <v>14</v>
      </c>
      <c r="BR20" s="221"/>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6"/>
    </row>
    <row r="21" spans="1:131" s="217" customFormat="1" ht="26.25" customHeight="1" thickBot="1" x14ac:dyDescent="0.25">
      <c r="A21" s="220">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0">
        <v>15</v>
      </c>
      <c r="BR21" s="221"/>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6"/>
    </row>
    <row r="22" spans="1:131" s="217" customFormat="1" ht="26.25" customHeight="1" x14ac:dyDescent="0.2">
      <c r="A22" s="220">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376</v>
      </c>
      <c r="BA22" s="1041"/>
      <c r="BB22" s="1041"/>
      <c r="BC22" s="1041"/>
      <c r="BD22" s="1042"/>
      <c r="BE22" s="215"/>
      <c r="BF22" s="215"/>
      <c r="BG22" s="215"/>
      <c r="BH22" s="215"/>
      <c r="BI22" s="215"/>
      <c r="BJ22" s="215"/>
      <c r="BK22" s="215"/>
      <c r="BL22" s="215"/>
      <c r="BM22" s="215"/>
      <c r="BN22" s="215"/>
      <c r="BO22" s="215"/>
      <c r="BP22" s="215"/>
      <c r="BQ22" s="220">
        <v>16</v>
      </c>
      <c r="BR22" s="221"/>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6"/>
    </row>
    <row r="23" spans="1:131" s="217" customFormat="1" ht="26.25" customHeight="1" thickBot="1" x14ac:dyDescent="0.25">
      <c r="A23" s="222" t="s">
        <v>377</v>
      </c>
      <c r="B23" s="950" t="s">
        <v>378</v>
      </c>
      <c r="C23" s="951"/>
      <c r="D23" s="951"/>
      <c r="E23" s="951"/>
      <c r="F23" s="951"/>
      <c r="G23" s="951"/>
      <c r="H23" s="951"/>
      <c r="I23" s="951"/>
      <c r="J23" s="951"/>
      <c r="K23" s="951"/>
      <c r="L23" s="951"/>
      <c r="M23" s="951"/>
      <c r="N23" s="951"/>
      <c r="O23" s="951"/>
      <c r="P23" s="961"/>
      <c r="Q23" s="1080">
        <v>26130</v>
      </c>
      <c r="R23" s="1074"/>
      <c r="S23" s="1074"/>
      <c r="T23" s="1074"/>
      <c r="U23" s="1074"/>
      <c r="V23" s="1074">
        <v>24790</v>
      </c>
      <c r="W23" s="1074"/>
      <c r="X23" s="1074"/>
      <c r="Y23" s="1074"/>
      <c r="Z23" s="1074"/>
      <c r="AA23" s="1074">
        <v>1340</v>
      </c>
      <c r="AB23" s="1074"/>
      <c r="AC23" s="1074"/>
      <c r="AD23" s="1074"/>
      <c r="AE23" s="1081"/>
      <c r="AF23" s="1082">
        <v>1156</v>
      </c>
      <c r="AG23" s="1074"/>
      <c r="AH23" s="1074"/>
      <c r="AI23" s="1074"/>
      <c r="AJ23" s="1083"/>
      <c r="AK23" s="1084"/>
      <c r="AL23" s="1085"/>
      <c r="AM23" s="1085"/>
      <c r="AN23" s="1085"/>
      <c r="AO23" s="1085"/>
      <c r="AP23" s="1074">
        <v>20646</v>
      </c>
      <c r="AQ23" s="1074"/>
      <c r="AR23" s="1074"/>
      <c r="AS23" s="1074"/>
      <c r="AT23" s="1074"/>
      <c r="AU23" s="1075"/>
      <c r="AV23" s="1075"/>
      <c r="AW23" s="1075"/>
      <c r="AX23" s="1075"/>
      <c r="AY23" s="1076"/>
      <c r="AZ23" s="1077" t="s">
        <v>121</v>
      </c>
      <c r="BA23" s="1078"/>
      <c r="BB23" s="1078"/>
      <c r="BC23" s="1078"/>
      <c r="BD23" s="1079"/>
      <c r="BE23" s="215"/>
      <c r="BF23" s="215"/>
      <c r="BG23" s="215"/>
      <c r="BH23" s="215"/>
      <c r="BI23" s="215"/>
      <c r="BJ23" s="215"/>
      <c r="BK23" s="215"/>
      <c r="BL23" s="215"/>
      <c r="BM23" s="215"/>
      <c r="BN23" s="215"/>
      <c r="BO23" s="215"/>
      <c r="BP23" s="215"/>
      <c r="BQ23" s="220">
        <v>17</v>
      </c>
      <c r="BR23" s="221"/>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6"/>
    </row>
    <row r="24" spans="1:131" s="217" customFormat="1" ht="26.25" customHeight="1" x14ac:dyDescent="0.2">
      <c r="A24" s="1073" t="s">
        <v>379</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0">
        <v>18</v>
      </c>
      <c r="BR24" s="221"/>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6"/>
    </row>
    <row r="25" spans="1:131" ht="26.25" customHeight="1" thickBot="1" x14ac:dyDescent="0.25">
      <c r="A25" s="1072" t="s">
        <v>380</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3"/>
      <c r="BP25" s="223"/>
      <c r="BQ25" s="220">
        <v>19</v>
      </c>
      <c r="BR25" s="221"/>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
      <c r="A26" s="1008" t="s">
        <v>358</v>
      </c>
      <c r="B26" s="1009"/>
      <c r="C26" s="1009"/>
      <c r="D26" s="1009"/>
      <c r="E26" s="1009"/>
      <c r="F26" s="1009"/>
      <c r="G26" s="1009"/>
      <c r="H26" s="1009"/>
      <c r="I26" s="1009"/>
      <c r="J26" s="1009"/>
      <c r="K26" s="1009"/>
      <c r="L26" s="1009"/>
      <c r="M26" s="1009"/>
      <c r="N26" s="1009"/>
      <c r="O26" s="1009"/>
      <c r="P26" s="1010"/>
      <c r="Q26" s="1014" t="s">
        <v>381</v>
      </c>
      <c r="R26" s="1015"/>
      <c r="S26" s="1015"/>
      <c r="T26" s="1015"/>
      <c r="U26" s="1016"/>
      <c r="V26" s="1014" t="s">
        <v>382</v>
      </c>
      <c r="W26" s="1015"/>
      <c r="X26" s="1015"/>
      <c r="Y26" s="1015"/>
      <c r="Z26" s="1016"/>
      <c r="AA26" s="1014" t="s">
        <v>383</v>
      </c>
      <c r="AB26" s="1015"/>
      <c r="AC26" s="1015"/>
      <c r="AD26" s="1015"/>
      <c r="AE26" s="1015"/>
      <c r="AF26" s="1068" t="s">
        <v>384</v>
      </c>
      <c r="AG26" s="1021"/>
      <c r="AH26" s="1021"/>
      <c r="AI26" s="1021"/>
      <c r="AJ26" s="1069"/>
      <c r="AK26" s="1015" t="s">
        <v>385</v>
      </c>
      <c r="AL26" s="1015"/>
      <c r="AM26" s="1015"/>
      <c r="AN26" s="1015"/>
      <c r="AO26" s="1016"/>
      <c r="AP26" s="1014" t="s">
        <v>386</v>
      </c>
      <c r="AQ26" s="1015"/>
      <c r="AR26" s="1015"/>
      <c r="AS26" s="1015"/>
      <c r="AT26" s="1016"/>
      <c r="AU26" s="1014" t="s">
        <v>387</v>
      </c>
      <c r="AV26" s="1015"/>
      <c r="AW26" s="1015"/>
      <c r="AX26" s="1015"/>
      <c r="AY26" s="1016"/>
      <c r="AZ26" s="1014" t="s">
        <v>388</v>
      </c>
      <c r="BA26" s="1015"/>
      <c r="BB26" s="1015"/>
      <c r="BC26" s="1015"/>
      <c r="BD26" s="1016"/>
      <c r="BE26" s="1014" t="s">
        <v>365</v>
      </c>
      <c r="BF26" s="1015"/>
      <c r="BG26" s="1015"/>
      <c r="BH26" s="1015"/>
      <c r="BI26" s="1028"/>
      <c r="BJ26" s="214"/>
      <c r="BK26" s="214"/>
      <c r="BL26" s="214"/>
      <c r="BM26" s="214"/>
      <c r="BN26" s="214"/>
      <c r="BO26" s="223"/>
      <c r="BP26" s="223"/>
      <c r="BQ26" s="220">
        <v>20</v>
      </c>
      <c r="BR26" s="221"/>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3"/>
      <c r="BP27" s="223"/>
      <c r="BQ27" s="220">
        <v>21</v>
      </c>
      <c r="BR27" s="221"/>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
      <c r="A28" s="224">
        <v>1</v>
      </c>
      <c r="B28" s="1060" t="s">
        <v>389</v>
      </c>
      <c r="C28" s="1061"/>
      <c r="D28" s="1061"/>
      <c r="E28" s="1061"/>
      <c r="F28" s="1061"/>
      <c r="G28" s="1061"/>
      <c r="H28" s="1061"/>
      <c r="I28" s="1061"/>
      <c r="J28" s="1061"/>
      <c r="K28" s="1061"/>
      <c r="L28" s="1061"/>
      <c r="M28" s="1061"/>
      <c r="N28" s="1061"/>
      <c r="O28" s="1061"/>
      <c r="P28" s="1062"/>
      <c r="Q28" s="1063">
        <v>5016</v>
      </c>
      <c r="R28" s="1064"/>
      <c r="S28" s="1064"/>
      <c r="T28" s="1064"/>
      <c r="U28" s="1064"/>
      <c r="V28" s="1064">
        <v>4860</v>
      </c>
      <c r="W28" s="1064"/>
      <c r="X28" s="1064"/>
      <c r="Y28" s="1064"/>
      <c r="Z28" s="1064"/>
      <c r="AA28" s="1064">
        <v>156</v>
      </c>
      <c r="AB28" s="1064"/>
      <c r="AC28" s="1064"/>
      <c r="AD28" s="1064"/>
      <c r="AE28" s="1065"/>
      <c r="AF28" s="1066">
        <v>156</v>
      </c>
      <c r="AG28" s="1064"/>
      <c r="AH28" s="1064"/>
      <c r="AI28" s="1064"/>
      <c r="AJ28" s="1067"/>
      <c r="AK28" s="1055">
        <v>439</v>
      </c>
      <c r="AL28" s="1056"/>
      <c r="AM28" s="1056"/>
      <c r="AN28" s="1056"/>
      <c r="AO28" s="1056"/>
      <c r="AP28" s="1056" t="s">
        <v>547</v>
      </c>
      <c r="AQ28" s="1056"/>
      <c r="AR28" s="1056"/>
      <c r="AS28" s="1056"/>
      <c r="AT28" s="1056"/>
      <c r="AU28" s="1056" t="s">
        <v>547</v>
      </c>
      <c r="AV28" s="1056"/>
      <c r="AW28" s="1056"/>
      <c r="AX28" s="1056"/>
      <c r="AY28" s="1056"/>
      <c r="AZ28" s="1057"/>
      <c r="BA28" s="1057"/>
      <c r="BB28" s="1057"/>
      <c r="BC28" s="1057"/>
      <c r="BD28" s="1057"/>
      <c r="BE28" s="1058"/>
      <c r="BF28" s="1058"/>
      <c r="BG28" s="1058"/>
      <c r="BH28" s="1058"/>
      <c r="BI28" s="1059"/>
      <c r="BJ28" s="214"/>
      <c r="BK28" s="214"/>
      <c r="BL28" s="214"/>
      <c r="BM28" s="214"/>
      <c r="BN28" s="214"/>
      <c r="BO28" s="223"/>
      <c r="BP28" s="223"/>
      <c r="BQ28" s="220">
        <v>22</v>
      </c>
      <c r="BR28" s="221"/>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
      <c r="A29" s="224">
        <v>2</v>
      </c>
      <c r="B29" s="1043" t="s">
        <v>390</v>
      </c>
      <c r="C29" s="1044"/>
      <c r="D29" s="1044"/>
      <c r="E29" s="1044"/>
      <c r="F29" s="1044"/>
      <c r="G29" s="1044"/>
      <c r="H29" s="1044"/>
      <c r="I29" s="1044"/>
      <c r="J29" s="1044"/>
      <c r="K29" s="1044"/>
      <c r="L29" s="1044"/>
      <c r="M29" s="1044"/>
      <c r="N29" s="1044"/>
      <c r="O29" s="1044"/>
      <c r="P29" s="1045"/>
      <c r="Q29" s="1051">
        <v>5835</v>
      </c>
      <c r="R29" s="1052"/>
      <c r="S29" s="1052"/>
      <c r="T29" s="1052"/>
      <c r="U29" s="1052"/>
      <c r="V29" s="1052">
        <v>5611</v>
      </c>
      <c r="W29" s="1052"/>
      <c r="X29" s="1052"/>
      <c r="Y29" s="1052"/>
      <c r="Z29" s="1052"/>
      <c r="AA29" s="1052">
        <v>224</v>
      </c>
      <c r="AB29" s="1052"/>
      <c r="AC29" s="1052"/>
      <c r="AD29" s="1052"/>
      <c r="AE29" s="1053"/>
      <c r="AF29" s="1048">
        <v>224</v>
      </c>
      <c r="AG29" s="1049"/>
      <c r="AH29" s="1049"/>
      <c r="AI29" s="1049"/>
      <c r="AJ29" s="1050"/>
      <c r="AK29" s="993">
        <v>916</v>
      </c>
      <c r="AL29" s="984"/>
      <c r="AM29" s="984"/>
      <c r="AN29" s="984"/>
      <c r="AO29" s="984"/>
      <c r="AP29" s="984" t="s">
        <v>547</v>
      </c>
      <c r="AQ29" s="984"/>
      <c r="AR29" s="984"/>
      <c r="AS29" s="984"/>
      <c r="AT29" s="984"/>
      <c r="AU29" s="984" t="s">
        <v>547</v>
      </c>
      <c r="AV29" s="984"/>
      <c r="AW29" s="984"/>
      <c r="AX29" s="984"/>
      <c r="AY29" s="984"/>
      <c r="AZ29" s="1054"/>
      <c r="BA29" s="1054"/>
      <c r="BB29" s="1054"/>
      <c r="BC29" s="1054"/>
      <c r="BD29" s="1054"/>
      <c r="BE29" s="985"/>
      <c r="BF29" s="985"/>
      <c r="BG29" s="985"/>
      <c r="BH29" s="985"/>
      <c r="BI29" s="986"/>
      <c r="BJ29" s="214"/>
      <c r="BK29" s="214"/>
      <c r="BL29" s="214"/>
      <c r="BM29" s="214"/>
      <c r="BN29" s="214"/>
      <c r="BO29" s="223"/>
      <c r="BP29" s="223"/>
      <c r="BQ29" s="220">
        <v>23</v>
      </c>
      <c r="BR29" s="221"/>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
      <c r="A30" s="224">
        <v>3</v>
      </c>
      <c r="B30" s="1043" t="s">
        <v>391</v>
      </c>
      <c r="C30" s="1044"/>
      <c r="D30" s="1044"/>
      <c r="E30" s="1044"/>
      <c r="F30" s="1044"/>
      <c r="G30" s="1044"/>
      <c r="H30" s="1044"/>
      <c r="I30" s="1044"/>
      <c r="J30" s="1044"/>
      <c r="K30" s="1044"/>
      <c r="L30" s="1044"/>
      <c r="M30" s="1044"/>
      <c r="N30" s="1044"/>
      <c r="O30" s="1044"/>
      <c r="P30" s="1045"/>
      <c r="Q30" s="1051">
        <v>1278</v>
      </c>
      <c r="R30" s="1052"/>
      <c r="S30" s="1052"/>
      <c r="T30" s="1052"/>
      <c r="U30" s="1052"/>
      <c r="V30" s="1052">
        <v>1277</v>
      </c>
      <c r="W30" s="1052"/>
      <c r="X30" s="1052"/>
      <c r="Y30" s="1052"/>
      <c r="Z30" s="1052"/>
      <c r="AA30" s="1052">
        <v>2</v>
      </c>
      <c r="AB30" s="1052"/>
      <c r="AC30" s="1052"/>
      <c r="AD30" s="1052"/>
      <c r="AE30" s="1053"/>
      <c r="AF30" s="1048">
        <v>2</v>
      </c>
      <c r="AG30" s="1049"/>
      <c r="AH30" s="1049"/>
      <c r="AI30" s="1049"/>
      <c r="AJ30" s="1050"/>
      <c r="AK30" s="993">
        <v>274</v>
      </c>
      <c r="AL30" s="984"/>
      <c r="AM30" s="984"/>
      <c r="AN30" s="984"/>
      <c r="AO30" s="984"/>
      <c r="AP30" s="984" t="s">
        <v>547</v>
      </c>
      <c r="AQ30" s="984"/>
      <c r="AR30" s="984"/>
      <c r="AS30" s="984"/>
      <c r="AT30" s="984"/>
      <c r="AU30" s="984" t="s">
        <v>547</v>
      </c>
      <c r="AV30" s="984"/>
      <c r="AW30" s="984"/>
      <c r="AX30" s="984"/>
      <c r="AY30" s="984"/>
      <c r="AZ30" s="1054"/>
      <c r="BA30" s="1054"/>
      <c r="BB30" s="1054"/>
      <c r="BC30" s="1054"/>
      <c r="BD30" s="1054"/>
      <c r="BE30" s="985"/>
      <c r="BF30" s="985"/>
      <c r="BG30" s="985"/>
      <c r="BH30" s="985"/>
      <c r="BI30" s="986"/>
      <c r="BJ30" s="214"/>
      <c r="BK30" s="214"/>
      <c r="BL30" s="214"/>
      <c r="BM30" s="214"/>
      <c r="BN30" s="214"/>
      <c r="BO30" s="223"/>
      <c r="BP30" s="223"/>
      <c r="BQ30" s="220">
        <v>24</v>
      </c>
      <c r="BR30" s="221"/>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
      <c r="A31" s="224">
        <v>4</v>
      </c>
      <c r="B31" s="1043" t="s">
        <v>392</v>
      </c>
      <c r="C31" s="1044"/>
      <c r="D31" s="1044"/>
      <c r="E31" s="1044"/>
      <c r="F31" s="1044"/>
      <c r="G31" s="1044"/>
      <c r="H31" s="1044"/>
      <c r="I31" s="1044"/>
      <c r="J31" s="1044"/>
      <c r="K31" s="1044"/>
      <c r="L31" s="1044"/>
      <c r="M31" s="1044"/>
      <c r="N31" s="1044"/>
      <c r="O31" s="1044"/>
      <c r="P31" s="1045"/>
      <c r="Q31" s="1051">
        <v>1179</v>
      </c>
      <c r="R31" s="1052"/>
      <c r="S31" s="1052"/>
      <c r="T31" s="1052"/>
      <c r="U31" s="1052"/>
      <c r="V31" s="1052">
        <v>1007</v>
      </c>
      <c r="W31" s="1052"/>
      <c r="X31" s="1052"/>
      <c r="Y31" s="1052"/>
      <c r="Z31" s="1052"/>
      <c r="AA31" s="1052">
        <v>172</v>
      </c>
      <c r="AB31" s="1052"/>
      <c r="AC31" s="1052"/>
      <c r="AD31" s="1052"/>
      <c r="AE31" s="1053"/>
      <c r="AF31" s="1048">
        <v>1562</v>
      </c>
      <c r="AG31" s="1049"/>
      <c r="AH31" s="1049"/>
      <c r="AI31" s="1049"/>
      <c r="AJ31" s="1050"/>
      <c r="AK31" s="993">
        <v>30</v>
      </c>
      <c r="AL31" s="984"/>
      <c r="AM31" s="984"/>
      <c r="AN31" s="984"/>
      <c r="AO31" s="984"/>
      <c r="AP31" s="984">
        <v>4743</v>
      </c>
      <c r="AQ31" s="984"/>
      <c r="AR31" s="984"/>
      <c r="AS31" s="984"/>
      <c r="AT31" s="984"/>
      <c r="AU31" s="984">
        <v>223</v>
      </c>
      <c r="AV31" s="984"/>
      <c r="AW31" s="984"/>
      <c r="AX31" s="984"/>
      <c r="AY31" s="984"/>
      <c r="AZ31" s="1054"/>
      <c r="BA31" s="1054"/>
      <c r="BB31" s="1054"/>
      <c r="BC31" s="1054"/>
      <c r="BD31" s="1054"/>
      <c r="BE31" s="985" t="s">
        <v>393</v>
      </c>
      <c r="BF31" s="985"/>
      <c r="BG31" s="985"/>
      <c r="BH31" s="985"/>
      <c r="BI31" s="986"/>
      <c r="BJ31" s="214"/>
      <c r="BK31" s="214"/>
      <c r="BL31" s="214"/>
      <c r="BM31" s="214"/>
      <c r="BN31" s="214"/>
      <c r="BO31" s="223"/>
      <c r="BP31" s="223"/>
      <c r="BQ31" s="220">
        <v>25</v>
      </c>
      <c r="BR31" s="221"/>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
      <c r="A32" s="224">
        <v>5</v>
      </c>
      <c r="B32" s="1043" t="s">
        <v>394</v>
      </c>
      <c r="C32" s="1044"/>
      <c r="D32" s="1044"/>
      <c r="E32" s="1044"/>
      <c r="F32" s="1044"/>
      <c r="G32" s="1044"/>
      <c r="H32" s="1044"/>
      <c r="I32" s="1044"/>
      <c r="J32" s="1044"/>
      <c r="K32" s="1044"/>
      <c r="L32" s="1044"/>
      <c r="M32" s="1044"/>
      <c r="N32" s="1044"/>
      <c r="O32" s="1044"/>
      <c r="P32" s="1045"/>
      <c r="Q32" s="1051">
        <v>6476</v>
      </c>
      <c r="R32" s="1052"/>
      <c r="S32" s="1052"/>
      <c r="T32" s="1052"/>
      <c r="U32" s="1052"/>
      <c r="V32" s="1052">
        <v>8240</v>
      </c>
      <c r="W32" s="1052"/>
      <c r="X32" s="1052"/>
      <c r="Y32" s="1052"/>
      <c r="Z32" s="1052"/>
      <c r="AA32" s="1052">
        <v>-1764</v>
      </c>
      <c r="AB32" s="1052"/>
      <c r="AC32" s="1052"/>
      <c r="AD32" s="1052"/>
      <c r="AE32" s="1053"/>
      <c r="AF32" s="1048">
        <v>2825</v>
      </c>
      <c r="AG32" s="1049"/>
      <c r="AH32" s="1049"/>
      <c r="AI32" s="1049"/>
      <c r="AJ32" s="1050"/>
      <c r="AK32" s="993">
        <v>798</v>
      </c>
      <c r="AL32" s="984"/>
      <c r="AM32" s="984"/>
      <c r="AN32" s="984"/>
      <c r="AO32" s="984"/>
      <c r="AP32" s="984">
        <v>8052</v>
      </c>
      <c r="AQ32" s="984"/>
      <c r="AR32" s="984"/>
      <c r="AS32" s="984"/>
      <c r="AT32" s="984"/>
      <c r="AU32" s="984">
        <v>4775</v>
      </c>
      <c r="AV32" s="984"/>
      <c r="AW32" s="984"/>
      <c r="AX32" s="984"/>
      <c r="AY32" s="984"/>
      <c r="AZ32" s="1054"/>
      <c r="BA32" s="1054"/>
      <c r="BB32" s="1054"/>
      <c r="BC32" s="1054"/>
      <c r="BD32" s="1054"/>
      <c r="BE32" s="985" t="s">
        <v>393</v>
      </c>
      <c r="BF32" s="985"/>
      <c r="BG32" s="985"/>
      <c r="BH32" s="985"/>
      <c r="BI32" s="986"/>
      <c r="BJ32" s="214"/>
      <c r="BK32" s="214"/>
      <c r="BL32" s="214"/>
      <c r="BM32" s="214"/>
      <c r="BN32" s="214"/>
      <c r="BO32" s="223"/>
      <c r="BP32" s="223"/>
      <c r="BQ32" s="220">
        <v>26</v>
      </c>
      <c r="BR32" s="221"/>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
      <c r="A33" s="224">
        <v>6</v>
      </c>
      <c r="B33" s="1043" t="s">
        <v>395</v>
      </c>
      <c r="C33" s="1044"/>
      <c r="D33" s="1044"/>
      <c r="E33" s="1044"/>
      <c r="F33" s="1044"/>
      <c r="G33" s="1044"/>
      <c r="H33" s="1044"/>
      <c r="I33" s="1044"/>
      <c r="J33" s="1044"/>
      <c r="K33" s="1044"/>
      <c r="L33" s="1044"/>
      <c r="M33" s="1044"/>
      <c r="N33" s="1044"/>
      <c r="O33" s="1044"/>
      <c r="P33" s="1045"/>
      <c r="Q33" s="1051">
        <v>1426</v>
      </c>
      <c r="R33" s="1052"/>
      <c r="S33" s="1052"/>
      <c r="T33" s="1052"/>
      <c r="U33" s="1052"/>
      <c r="V33" s="1052">
        <v>1425</v>
      </c>
      <c r="W33" s="1052"/>
      <c r="X33" s="1052"/>
      <c r="Y33" s="1052"/>
      <c r="Z33" s="1052"/>
      <c r="AA33" s="1052">
        <v>1</v>
      </c>
      <c r="AB33" s="1052"/>
      <c r="AC33" s="1052"/>
      <c r="AD33" s="1052"/>
      <c r="AE33" s="1053"/>
      <c r="AF33" s="1048">
        <v>584</v>
      </c>
      <c r="AG33" s="1049"/>
      <c r="AH33" s="1049"/>
      <c r="AI33" s="1049"/>
      <c r="AJ33" s="1050"/>
      <c r="AK33" s="993">
        <v>477</v>
      </c>
      <c r="AL33" s="984"/>
      <c r="AM33" s="984"/>
      <c r="AN33" s="984"/>
      <c r="AO33" s="984"/>
      <c r="AP33" s="984">
        <v>3879</v>
      </c>
      <c r="AQ33" s="984"/>
      <c r="AR33" s="984"/>
      <c r="AS33" s="984"/>
      <c r="AT33" s="984"/>
      <c r="AU33" s="984">
        <v>2502</v>
      </c>
      <c r="AV33" s="984"/>
      <c r="AW33" s="984"/>
      <c r="AX33" s="984"/>
      <c r="AY33" s="984"/>
      <c r="AZ33" s="1054"/>
      <c r="BA33" s="1054"/>
      <c r="BB33" s="1054"/>
      <c r="BC33" s="1054"/>
      <c r="BD33" s="1054"/>
      <c r="BE33" s="985" t="s">
        <v>393</v>
      </c>
      <c r="BF33" s="985"/>
      <c r="BG33" s="985"/>
      <c r="BH33" s="985"/>
      <c r="BI33" s="986"/>
      <c r="BJ33" s="214"/>
      <c r="BK33" s="214"/>
      <c r="BL33" s="214"/>
      <c r="BM33" s="214"/>
      <c r="BN33" s="214"/>
      <c r="BO33" s="223"/>
      <c r="BP33" s="223"/>
      <c r="BQ33" s="220">
        <v>27</v>
      </c>
      <c r="BR33" s="221"/>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
      <c r="A34" s="224">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14"/>
      <c r="BK34" s="214"/>
      <c r="BL34" s="214"/>
      <c r="BM34" s="214"/>
      <c r="BN34" s="214"/>
      <c r="BO34" s="223"/>
      <c r="BP34" s="223"/>
      <c r="BQ34" s="220">
        <v>28</v>
      </c>
      <c r="BR34" s="221"/>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
      <c r="A35" s="224">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3"/>
      <c r="BP35" s="223"/>
      <c r="BQ35" s="220">
        <v>29</v>
      </c>
      <c r="BR35" s="221"/>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
      <c r="A36" s="224">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3"/>
      <c r="BP36" s="223"/>
      <c r="BQ36" s="220">
        <v>30</v>
      </c>
      <c r="BR36" s="221"/>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
      <c r="A37" s="224">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3"/>
      <c r="BP37" s="223"/>
      <c r="BQ37" s="220">
        <v>31</v>
      </c>
      <c r="BR37" s="221"/>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
      <c r="A38" s="224">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3"/>
      <c r="BP38" s="223"/>
      <c r="BQ38" s="220">
        <v>32</v>
      </c>
      <c r="BR38" s="221"/>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
      <c r="A39" s="224">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3"/>
      <c r="BP39" s="223"/>
      <c r="BQ39" s="220">
        <v>33</v>
      </c>
      <c r="BR39" s="221"/>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
      <c r="A40" s="220">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3"/>
      <c r="BP40" s="223"/>
      <c r="BQ40" s="220">
        <v>34</v>
      </c>
      <c r="BR40" s="221"/>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
      <c r="A41" s="220">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3"/>
      <c r="BP41" s="223"/>
      <c r="BQ41" s="220">
        <v>35</v>
      </c>
      <c r="BR41" s="221"/>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
      <c r="A42" s="220">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3"/>
      <c r="BP42" s="223"/>
      <c r="BQ42" s="220">
        <v>36</v>
      </c>
      <c r="BR42" s="221"/>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
      <c r="A43" s="220">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3"/>
      <c r="BP43" s="223"/>
      <c r="BQ43" s="220">
        <v>37</v>
      </c>
      <c r="BR43" s="221"/>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
      <c r="A44" s="220">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3"/>
      <c r="BP44" s="223"/>
      <c r="BQ44" s="220">
        <v>38</v>
      </c>
      <c r="BR44" s="221"/>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
      <c r="A45" s="220">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3"/>
      <c r="BP45" s="223"/>
      <c r="BQ45" s="220">
        <v>39</v>
      </c>
      <c r="BR45" s="221"/>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
      <c r="A46" s="220">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3"/>
      <c r="BP46" s="223"/>
      <c r="BQ46" s="220">
        <v>40</v>
      </c>
      <c r="BR46" s="221"/>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
      <c r="A47" s="220">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3"/>
      <c r="BP47" s="223"/>
      <c r="BQ47" s="220">
        <v>41</v>
      </c>
      <c r="BR47" s="221"/>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
      <c r="A48" s="220">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3"/>
      <c r="BP48" s="223"/>
      <c r="BQ48" s="220">
        <v>42</v>
      </c>
      <c r="BR48" s="221"/>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
      <c r="A49" s="220">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3"/>
      <c r="BP49" s="223"/>
      <c r="BQ49" s="220">
        <v>43</v>
      </c>
      <c r="BR49" s="221"/>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
      <c r="A50" s="220">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3"/>
      <c r="BP50" s="223"/>
      <c r="BQ50" s="220">
        <v>44</v>
      </c>
      <c r="BR50" s="221"/>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
      <c r="A51" s="220">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3"/>
      <c r="BP51" s="223"/>
      <c r="BQ51" s="220">
        <v>45</v>
      </c>
      <c r="BR51" s="221"/>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
      <c r="A52" s="220">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3"/>
      <c r="BP52" s="223"/>
      <c r="BQ52" s="220">
        <v>46</v>
      </c>
      <c r="BR52" s="221"/>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
      <c r="A53" s="220">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3"/>
      <c r="BP53" s="223"/>
      <c r="BQ53" s="220">
        <v>47</v>
      </c>
      <c r="BR53" s="221"/>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
      <c r="A54" s="220">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3"/>
      <c r="BP54" s="223"/>
      <c r="BQ54" s="220">
        <v>48</v>
      </c>
      <c r="BR54" s="221"/>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
      <c r="A55" s="220">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3"/>
      <c r="BP55" s="223"/>
      <c r="BQ55" s="220">
        <v>49</v>
      </c>
      <c r="BR55" s="221"/>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
      <c r="A56" s="220">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3"/>
      <c r="BP56" s="223"/>
      <c r="BQ56" s="220">
        <v>50</v>
      </c>
      <c r="BR56" s="221"/>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
      <c r="A57" s="220">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3"/>
      <c r="BP57" s="223"/>
      <c r="BQ57" s="220">
        <v>51</v>
      </c>
      <c r="BR57" s="221"/>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
      <c r="A58" s="220">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3"/>
      <c r="BP58" s="223"/>
      <c r="BQ58" s="220">
        <v>52</v>
      </c>
      <c r="BR58" s="221"/>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
      <c r="A59" s="220">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3"/>
      <c r="BP59" s="223"/>
      <c r="BQ59" s="220">
        <v>53</v>
      </c>
      <c r="BR59" s="221"/>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
      <c r="A60" s="220">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3"/>
      <c r="BP60" s="223"/>
      <c r="BQ60" s="220">
        <v>54</v>
      </c>
      <c r="BR60" s="221"/>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5">
      <c r="A61" s="220">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3"/>
      <c r="BP61" s="223"/>
      <c r="BQ61" s="220">
        <v>55</v>
      </c>
      <c r="BR61" s="221"/>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
      <c r="A62" s="220">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396</v>
      </c>
      <c r="BK62" s="1041"/>
      <c r="BL62" s="1041"/>
      <c r="BM62" s="1041"/>
      <c r="BN62" s="1042"/>
      <c r="BO62" s="223"/>
      <c r="BP62" s="223"/>
      <c r="BQ62" s="220">
        <v>56</v>
      </c>
      <c r="BR62" s="221"/>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5">
      <c r="A63" s="222" t="s">
        <v>377</v>
      </c>
      <c r="B63" s="950" t="s">
        <v>397</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5352</v>
      </c>
      <c r="AG63" s="972"/>
      <c r="AH63" s="972"/>
      <c r="AI63" s="972"/>
      <c r="AJ63" s="1035"/>
      <c r="AK63" s="1036"/>
      <c r="AL63" s="976"/>
      <c r="AM63" s="976"/>
      <c r="AN63" s="976"/>
      <c r="AO63" s="976"/>
      <c r="AP63" s="972">
        <v>16674</v>
      </c>
      <c r="AQ63" s="972"/>
      <c r="AR63" s="972"/>
      <c r="AS63" s="972"/>
      <c r="AT63" s="972"/>
      <c r="AU63" s="972">
        <v>7500</v>
      </c>
      <c r="AV63" s="972"/>
      <c r="AW63" s="972"/>
      <c r="AX63" s="972"/>
      <c r="AY63" s="972"/>
      <c r="AZ63" s="1030"/>
      <c r="BA63" s="1030"/>
      <c r="BB63" s="1030"/>
      <c r="BC63" s="1030"/>
      <c r="BD63" s="1030"/>
      <c r="BE63" s="973"/>
      <c r="BF63" s="973"/>
      <c r="BG63" s="973"/>
      <c r="BH63" s="973"/>
      <c r="BI63" s="974"/>
      <c r="BJ63" s="1031" t="s">
        <v>121</v>
      </c>
      <c r="BK63" s="966"/>
      <c r="BL63" s="966"/>
      <c r="BM63" s="966"/>
      <c r="BN63" s="1032"/>
      <c r="BO63" s="223"/>
      <c r="BP63" s="223"/>
      <c r="BQ63" s="220">
        <v>57</v>
      </c>
      <c r="BR63" s="221"/>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5">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
      <c r="A66" s="1008" t="s">
        <v>399</v>
      </c>
      <c r="B66" s="1009"/>
      <c r="C66" s="1009"/>
      <c r="D66" s="1009"/>
      <c r="E66" s="1009"/>
      <c r="F66" s="1009"/>
      <c r="G66" s="1009"/>
      <c r="H66" s="1009"/>
      <c r="I66" s="1009"/>
      <c r="J66" s="1009"/>
      <c r="K66" s="1009"/>
      <c r="L66" s="1009"/>
      <c r="M66" s="1009"/>
      <c r="N66" s="1009"/>
      <c r="O66" s="1009"/>
      <c r="P66" s="1010"/>
      <c r="Q66" s="1014" t="s">
        <v>381</v>
      </c>
      <c r="R66" s="1015"/>
      <c r="S66" s="1015"/>
      <c r="T66" s="1015"/>
      <c r="U66" s="1016"/>
      <c r="V66" s="1014" t="s">
        <v>382</v>
      </c>
      <c r="W66" s="1015"/>
      <c r="X66" s="1015"/>
      <c r="Y66" s="1015"/>
      <c r="Z66" s="1016"/>
      <c r="AA66" s="1014" t="s">
        <v>383</v>
      </c>
      <c r="AB66" s="1015"/>
      <c r="AC66" s="1015"/>
      <c r="AD66" s="1015"/>
      <c r="AE66" s="1016"/>
      <c r="AF66" s="1020" t="s">
        <v>384</v>
      </c>
      <c r="AG66" s="1021"/>
      <c r="AH66" s="1021"/>
      <c r="AI66" s="1021"/>
      <c r="AJ66" s="1022"/>
      <c r="AK66" s="1014" t="s">
        <v>385</v>
      </c>
      <c r="AL66" s="1009"/>
      <c r="AM66" s="1009"/>
      <c r="AN66" s="1009"/>
      <c r="AO66" s="1010"/>
      <c r="AP66" s="1014" t="s">
        <v>386</v>
      </c>
      <c r="AQ66" s="1015"/>
      <c r="AR66" s="1015"/>
      <c r="AS66" s="1015"/>
      <c r="AT66" s="1016"/>
      <c r="AU66" s="1014" t="s">
        <v>400</v>
      </c>
      <c r="AV66" s="1015"/>
      <c r="AW66" s="1015"/>
      <c r="AX66" s="1015"/>
      <c r="AY66" s="1016"/>
      <c r="AZ66" s="1014" t="s">
        <v>365</v>
      </c>
      <c r="BA66" s="1015"/>
      <c r="BB66" s="1015"/>
      <c r="BC66" s="1015"/>
      <c r="BD66" s="1028"/>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8">
        <v>1</v>
      </c>
      <c r="B68" s="998" t="s">
        <v>548</v>
      </c>
      <c r="C68" s="999"/>
      <c r="D68" s="999"/>
      <c r="E68" s="999"/>
      <c r="F68" s="999"/>
      <c r="G68" s="999"/>
      <c r="H68" s="999"/>
      <c r="I68" s="999"/>
      <c r="J68" s="999"/>
      <c r="K68" s="999"/>
      <c r="L68" s="999"/>
      <c r="M68" s="999"/>
      <c r="N68" s="999"/>
      <c r="O68" s="999"/>
      <c r="P68" s="1000"/>
      <c r="Q68" s="1001">
        <v>5483</v>
      </c>
      <c r="R68" s="995"/>
      <c r="S68" s="995"/>
      <c r="T68" s="995"/>
      <c r="U68" s="995"/>
      <c r="V68" s="995">
        <v>4994</v>
      </c>
      <c r="W68" s="995"/>
      <c r="X68" s="995"/>
      <c r="Y68" s="995"/>
      <c r="Z68" s="995"/>
      <c r="AA68" s="995">
        <v>489</v>
      </c>
      <c r="AB68" s="995"/>
      <c r="AC68" s="995"/>
      <c r="AD68" s="995"/>
      <c r="AE68" s="995"/>
      <c r="AF68" s="995">
        <v>365</v>
      </c>
      <c r="AG68" s="995"/>
      <c r="AH68" s="995"/>
      <c r="AI68" s="995"/>
      <c r="AJ68" s="995"/>
      <c r="AK68" s="995">
        <v>798</v>
      </c>
      <c r="AL68" s="995"/>
      <c r="AM68" s="995"/>
      <c r="AN68" s="995"/>
      <c r="AO68" s="995"/>
      <c r="AP68" s="995">
        <v>3868</v>
      </c>
      <c r="AQ68" s="995"/>
      <c r="AR68" s="995"/>
      <c r="AS68" s="995"/>
      <c r="AT68" s="995"/>
      <c r="AU68" s="995">
        <v>792</v>
      </c>
      <c r="AV68" s="995"/>
      <c r="AW68" s="995"/>
      <c r="AX68" s="995"/>
      <c r="AY68" s="995"/>
      <c r="AZ68" s="996"/>
      <c r="BA68" s="996"/>
      <c r="BB68" s="996"/>
      <c r="BC68" s="996"/>
      <c r="BD68" s="997"/>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0">
        <v>2</v>
      </c>
      <c r="B69" s="987" t="s">
        <v>549</v>
      </c>
      <c r="C69" s="988"/>
      <c r="D69" s="988"/>
      <c r="E69" s="988"/>
      <c r="F69" s="988"/>
      <c r="G69" s="988"/>
      <c r="H69" s="988"/>
      <c r="I69" s="988"/>
      <c r="J69" s="988"/>
      <c r="K69" s="988"/>
      <c r="L69" s="988"/>
      <c r="M69" s="988"/>
      <c r="N69" s="988"/>
      <c r="O69" s="988"/>
      <c r="P69" s="989"/>
      <c r="Q69" s="990">
        <v>1919</v>
      </c>
      <c r="R69" s="984"/>
      <c r="S69" s="984"/>
      <c r="T69" s="984"/>
      <c r="U69" s="984"/>
      <c r="V69" s="984">
        <v>1882</v>
      </c>
      <c r="W69" s="984"/>
      <c r="X69" s="984"/>
      <c r="Y69" s="984"/>
      <c r="Z69" s="984"/>
      <c r="AA69" s="984">
        <v>38</v>
      </c>
      <c r="AB69" s="984"/>
      <c r="AC69" s="984"/>
      <c r="AD69" s="984"/>
      <c r="AE69" s="984"/>
      <c r="AF69" s="984">
        <v>38</v>
      </c>
      <c r="AG69" s="984"/>
      <c r="AH69" s="984"/>
      <c r="AI69" s="984"/>
      <c r="AJ69" s="984"/>
      <c r="AK69" s="984">
        <v>68</v>
      </c>
      <c r="AL69" s="984"/>
      <c r="AM69" s="984"/>
      <c r="AN69" s="984"/>
      <c r="AO69" s="984"/>
      <c r="AP69" s="984">
        <v>856</v>
      </c>
      <c r="AQ69" s="984"/>
      <c r="AR69" s="984"/>
      <c r="AS69" s="984"/>
      <c r="AT69" s="984"/>
      <c r="AU69" s="984">
        <v>506</v>
      </c>
      <c r="AV69" s="984"/>
      <c r="AW69" s="984"/>
      <c r="AX69" s="984"/>
      <c r="AY69" s="984"/>
      <c r="AZ69" s="985"/>
      <c r="BA69" s="985"/>
      <c r="BB69" s="985"/>
      <c r="BC69" s="985"/>
      <c r="BD69" s="986"/>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0">
        <v>3</v>
      </c>
      <c r="B70" s="987" t="s">
        <v>550</v>
      </c>
      <c r="C70" s="988"/>
      <c r="D70" s="988"/>
      <c r="E70" s="988"/>
      <c r="F70" s="988"/>
      <c r="G70" s="988"/>
      <c r="H70" s="988"/>
      <c r="I70" s="988"/>
      <c r="J70" s="988"/>
      <c r="K70" s="988"/>
      <c r="L70" s="988"/>
      <c r="M70" s="988"/>
      <c r="N70" s="988"/>
      <c r="O70" s="988"/>
      <c r="P70" s="989"/>
      <c r="Q70" s="990">
        <v>781</v>
      </c>
      <c r="R70" s="984"/>
      <c r="S70" s="984"/>
      <c r="T70" s="984"/>
      <c r="U70" s="984"/>
      <c r="V70" s="984">
        <v>705</v>
      </c>
      <c r="W70" s="984"/>
      <c r="X70" s="984"/>
      <c r="Y70" s="984"/>
      <c r="Z70" s="984"/>
      <c r="AA70" s="984">
        <v>76</v>
      </c>
      <c r="AB70" s="984"/>
      <c r="AC70" s="984"/>
      <c r="AD70" s="984"/>
      <c r="AE70" s="984"/>
      <c r="AF70" s="984">
        <v>76</v>
      </c>
      <c r="AG70" s="984"/>
      <c r="AH70" s="984"/>
      <c r="AI70" s="984"/>
      <c r="AJ70" s="984"/>
      <c r="AK70" s="984">
        <v>122</v>
      </c>
      <c r="AL70" s="984"/>
      <c r="AM70" s="984"/>
      <c r="AN70" s="984"/>
      <c r="AO70" s="984"/>
      <c r="AP70" s="984" t="s">
        <v>547</v>
      </c>
      <c r="AQ70" s="984"/>
      <c r="AR70" s="984"/>
      <c r="AS70" s="984"/>
      <c r="AT70" s="984"/>
      <c r="AU70" s="984" t="s">
        <v>547</v>
      </c>
      <c r="AV70" s="984"/>
      <c r="AW70" s="984"/>
      <c r="AX70" s="984"/>
      <c r="AY70" s="984"/>
      <c r="AZ70" s="985"/>
      <c r="BA70" s="985"/>
      <c r="BB70" s="985"/>
      <c r="BC70" s="985"/>
      <c r="BD70" s="986"/>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0">
        <v>4</v>
      </c>
      <c r="B71" s="987" t="s">
        <v>551</v>
      </c>
      <c r="C71" s="988"/>
      <c r="D71" s="988"/>
      <c r="E71" s="988"/>
      <c r="F71" s="988"/>
      <c r="G71" s="988"/>
      <c r="H71" s="988"/>
      <c r="I71" s="988"/>
      <c r="J71" s="988"/>
      <c r="K71" s="988"/>
      <c r="L71" s="988"/>
      <c r="M71" s="988"/>
      <c r="N71" s="988"/>
      <c r="O71" s="988"/>
      <c r="P71" s="989"/>
      <c r="Q71" s="990">
        <v>416</v>
      </c>
      <c r="R71" s="984"/>
      <c r="S71" s="984"/>
      <c r="T71" s="984"/>
      <c r="U71" s="984"/>
      <c r="V71" s="984">
        <v>411</v>
      </c>
      <c r="W71" s="984"/>
      <c r="X71" s="984"/>
      <c r="Y71" s="984"/>
      <c r="Z71" s="984"/>
      <c r="AA71" s="984">
        <v>5</v>
      </c>
      <c r="AB71" s="984"/>
      <c r="AC71" s="984"/>
      <c r="AD71" s="984"/>
      <c r="AE71" s="984"/>
      <c r="AF71" s="984">
        <v>5</v>
      </c>
      <c r="AG71" s="984"/>
      <c r="AH71" s="984"/>
      <c r="AI71" s="984"/>
      <c r="AJ71" s="984"/>
      <c r="AK71" s="984">
        <v>305</v>
      </c>
      <c r="AL71" s="984"/>
      <c r="AM71" s="984"/>
      <c r="AN71" s="984"/>
      <c r="AO71" s="984"/>
      <c r="AP71" s="984" t="s">
        <v>547</v>
      </c>
      <c r="AQ71" s="984"/>
      <c r="AR71" s="984"/>
      <c r="AS71" s="984"/>
      <c r="AT71" s="984"/>
      <c r="AU71" s="984" t="s">
        <v>547</v>
      </c>
      <c r="AV71" s="984"/>
      <c r="AW71" s="984"/>
      <c r="AX71" s="984"/>
      <c r="AY71" s="984"/>
      <c r="AZ71" s="985"/>
      <c r="BA71" s="985"/>
      <c r="BB71" s="985"/>
      <c r="BC71" s="985"/>
      <c r="BD71" s="986"/>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0">
        <v>5</v>
      </c>
      <c r="B72" s="987" t="s">
        <v>552</v>
      </c>
      <c r="C72" s="988"/>
      <c r="D72" s="988"/>
      <c r="E72" s="988"/>
      <c r="F72" s="988"/>
      <c r="G72" s="988"/>
      <c r="H72" s="988"/>
      <c r="I72" s="988"/>
      <c r="J72" s="988"/>
      <c r="K72" s="988"/>
      <c r="L72" s="988"/>
      <c r="M72" s="988"/>
      <c r="N72" s="988"/>
      <c r="O72" s="988"/>
      <c r="P72" s="989"/>
      <c r="Q72" s="990">
        <v>26</v>
      </c>
      <c r="R72" s="984"/>
      <c r="S72" s="984"/>
      <c r="T72" s="984"/>
      <c r="U72" s="984"/>
      <c r="V72" s="984">
        <v>26</v>
      </c>
      <c r="W72" s="984"/>
      <c r="X72" s="984"/>
      <c r="Y72" s="984"/>
      <c r="Z72" s="984"/>
      <c r="AA72" s="984">
        <v>0</v>
      </c>
      <c r="AB72" s="984"/>
      <c r="AC72" s="984"/>
      <c r="AD72" s="984"/>
      <c r="AE72" s="984"/>
      <c r="AF72" s="984">
        <v>0</v>
      </c>
      <c r="AG72" s="984"/>
      <c r="AH72" s="984"/>
      <c r="AI72" s="984"/>
      <c r="AJ72" s="984"/>
      <c r="AK72" s="984">
        <v>11</v>
      </c>
      <c r="AL72" s="984"/>
      <c r="AM72" s="984"/>
      <c r="AN72" s="984"/>
      <c r="AO72" s="984"/>
      <c r="AP72" s="984" t="s">
        <v>547</v>
      </c>
      <c r="AQ72" s="984"/>
      <c r="AR72" s="984"/>
      <c r="AS72" s="984"/>
      <c r="AT72" s="984"/>
      <c r="AU72" s="984" t="s">
        <v>547</v>
      </c>
      <c r="AV72" s="984"/>
      <c r="AW72" s="984"/>
      <c r="AX72" s="984"/>
      <c r="AY72" s="984"/>
      <c r="AZ72" s="985"/>
      <c r="BA72" s="985"/>
      <c r="BB72" s="985"/>
      <c r="BC72" s="985"/>
      <c r="BD72" s="986"/>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0">
        <v>6</v>
      </c>
      <c r="B73" s="987" t="s">
        <v>553</v>
      </c>
      <c r="C73" s="988"/>
      <c r="D73" s="988"/>
      <c r="E73" s="988"/>
      <c r="F73" s="988"/>
      <c r="G73" s="988"/>
      <c r="H73" s="988"/>
      <c r="I73" s="988"/>
      <c r="J73" s="988"/>
      <c r="K73" s="988"/>
      <c r="L73" s="988"/>
      <c r="M73" s="988"/>
      <c r="N73" s="988"/>
      <c r="O73" s="988"/>
      <c r="P73" s="989"/>
      <c r="Q73" s="990">
        <v>23</v>
      </c>
      <c r="R73" s="984"/>
      <c r="S73" s="984"/>
      <c r="T73" s="984"/>
      <c r="U73" s="984"/>
      <c r="V73" s="984">
        <v>13</v>
      </c>
      <c r="W73" s="984"/>
      <c r="X73" s="984"/>
      <c r="Y73" s="984"/>
      <c r="Z73" s="984"/>
      <c r="AA73" s="984">
        <v>10</v>
      </c>
      <c r="AB73" s="984"/>
      <c r="AC73" s="984"/>
      <c r="AD73" s="984"/>
      <c r="AE73" s="984"/>
      <c r="AF73" s="984">
        <v>10</v>
      </c>
      <c r="AG73" s="984"/>
      <c r="AH73" s="984"/>
      <c r="AI73" s="984"/>
      <c r="AJ73" s="984"/>
      <c r="AK73" s="984" t="s">
        <v>547</v>
      </c>
      <c r="AL73" s="984"/>
      <c r="AM73" s="984"/>
      <c r="AN73" s="984"/>
      <c r="AO73" s="984"/>
      <c r="AP73" s="984" t="s">
        <v>547</v>
      </c>
      <c r="AQ73" s="984"/>
      <c r="AR73" s="984"/>
      <c r="AS73" s="984"/>
      <c r="AT73" s="984"/>
      <c r="AU73" s="984" t="s">
        <v>547</v>
      </c>
      <c r="AV73" s="984"/>
      <c r="AW73" s="984"/>
      <c r="AX73" s="984"/>
      <c r="AY73" s="984"/>
      <c r="AZ73" s="985"/>
      <c r="BA73" s="985"/>
      <c r="BB73" s="985"/>
      <c r="BC73" s="985"/>
      <c r="BD73" s="986"/>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0">
        <v>7</v>
      </c>
      <c r="B74" s="987" t="s">
        <v>554</v>
      </c>
      <c r="C74" s="988"/>
      <c r="D74" s="988"/>
      <c r="E74" s="988"/>
      <c r="F74" s="988"/>
      <c r="G74" s="988"/>
      <c r="H74" s="988"/>
      <c r="I74" s="988"/>
      <c r="J74" s="988"/>
      <c r="K74" s="988"/>
      <c r="L74" s="988"/>
      <c r="M74" s="988"/>
      <c r="N74" s="988"/>
      <c r="O74" s="988"/>
      <c r="P74" s="989"/>
      <c r="Q74" s="990">
        <v>24</v>
      </c>
      <c r="R74" s="984"/>
      <c r="S74" s="984"/>
      <c r="T74" s="984"/>
      <c r="U74" s="984"/>
      <c r="V74" s="984">
        <v>24</v>
      </c>
      <c r="W74" s="984"/>
      <c r="X74" s="984"/>
      <c r="Y74" s="984"/>
      <c r="Z74" s="984"/>
      <c r="AA74" s="984">
        <v>0</v>
      </c>
      <c r="AB74" s="984"/>
      <c r="AC74" s="984"/>
      <c r="AD74" s="984"/>
      <c r="AE74" s="984"/>
      <c r="AF74" s="984">
        <v>0</v>
      </c>
      <c r="AG74" s="984"/>
      <c r="AH74" s="984"/>
      <c r="AI74" s="984"/>
      <c r="AJ74" s="984"/>
      <c r="AK74" s="984">
        <v>4</v>
      </c>
      <c r="AL74" s="984"/>
      <c r="AM74" s="984"/>
      <c r="AN74" s="984"/>
      <c r="AO74" s="984"/>
      <c r="AP74" s="984" t="s">
        <v>547</v>
      </c>
      <c r="AQ74" s="984"/>
      <c r="AR74" s="984"/>
      <c r="AS74" s="984"/>
      <c r="AT74" s="984"/>
      <c r="AU74" s="984" t="s">
        <v>547</v>
      </c>
      <c r="AV74" s="984"/>
      <c r="AW74" s="984"/>
      <c r="AX74" s="984"/>
      <c r="AY74" s="984"/>
      <c r="AZ74" s="985"/>
      <c r="BA74" s="985"/>
      <c r="BB74" s="985"/>
      <c r="BC74" s="985"/>
      <c r="BD74" s="986"/>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0">
        <v>8</v>
      </c>
      <c r="B75" s="987" t="s">
        <v>555</v>
      </c>
      <c r="C75" s="988"/>
      <c r="D75" s="988"/>
      <c r="E75" s="988"/>
      <c r="F75" s="988"/>
      <c r="G75" s="988"/>
      <c r="H75" s="988"/>
      <c r="I75" s="988"/>
      <c r="J75" s="988"/>
      <c r="K75" s="988"/>
      <c r="L75" s="988"/>
      <c r="M75" s="988"/>
      <c r="N75" s="988"/>
      <c r="O75" s="988"/>
      <c r="P75" s="989"/>
      <c r="Q75" s="991">
        <v>422</v>
      </c>
      <c r="R75" s="992"/>
      <c r="S75" s="992"/>
      <c r="T75" s="992"/>
      <c r="U75" s="993"/>
      <c r="V75" s="994">
        <v>422</v>
      </c>
      <c r="W75" s="992"/>
      <c r="X75" s="992"/>
      <c r="Y75" s="992"/>
      <c r="Z75" s="993"/>
      <c r="AA75" s="994" t="s">
        <v>547</v>
      </c>
      <c r="AB75" s="992"/>
      <c r="AC75" s="992"/>
      <c r="AD75" s="992"/>
      <c r="AE75" s="993"/>
      <c r="AF75" s="994" t="s">
        <v>547</v>
      </c>
      <c r="AG75" s="992"/>
      <c r="AH75" s="992"/>
      <c r="AI75" s="992"/>
      <c r="AJ75" s="993"/>
      <c r="AK75" s="994">
        <v>16</v>
      </c>
      <c r="AL75" s="992"/>
      <c r="AM75" s="992"/>
      <c r="AN75" s="992"/>
      <c r="AO75" s="993"/>
      <c r="AP75" s="994" t="s">
        <v>547</v>
      </c>
      <c r="AQ75" s="992"/>
      <c r="AR75" s="992"/>
      <c r="AS75" s="992"/>
      <c r="AT75" s="993"/>
      <c r="AU75" s="994" t="s">
        <v>547</v>
      </c>
      <c r="AV75" s="992"/>
      <c r="AW75" s="992"/>
      <c r="AX75" s="992"/>
      <c r="AY75" s="993"/>
      <c r="AZ75" s="985"/>
      <c r="BA75" s="985"/>
      <c r="BB75" s="985"/>
      <c r="BC75" s="985"/>
      <c r="BD75" s="986"/>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0">
        <v>9</v>
      </c>
      <c r="B76" s="987" t="s">
        <v>556</v>
      </c>
      <c r="C76" s="988"/>
      <c r="D76" s="988"/>
      <c r="E76" s="988"/>
      <c r="F76" s="988"/>
      <c r="G76" s="988"/>
      <c r="H76" s="988"/>
      <c r="I76" s="988"/>
      <c r="J76" s="988"/>
      <c r="K76" s="988"/>
      <c r="L76" s="988"/>
      <c r="M76" s="988"/>
      <c r="N76" s="988"/>
      <c r="O76" s="988"/>
      <c r="P76" s="989"/>
      <c r="Q76" s="991">
        <v>73</v>
      </c>
      <c r="R76" s="992"/>
      <c r="S76" s="992"/>
      <c r="T76" s="992"/>
      <c r="U76" s="993"/>
      <c r="V76" s="994">
        <v>67</v>
      </c>
      <c r="W76" s="992"/>
      <c r="X76" s="992"/>
      <c r="Y76" s="992"/>
      <c r="Z76" s="993"/>
      <c r="AA76" s="994">
        <v>6</v>
      </c>
      <c r="AB76" s="992"/>
      <c r="AC76" s="992"/>
      <c r="AD76" s="992"/>
      <c r="AE76" s="993"/>
      <c r="AF76" s="994">
        <v>6</v>
      </c>
      <c r="AG76" s="992"/>
      <c r="AH76" s="992"/>
      <c r="AI76" s="992"/>
      <c r="AJ76" s="993"/>
      <c r="AK76" s="994">
        <v>0</v>
      </c>
      <c r="AL76" s="992"/>
      <c r="AM76" s="992"/>
      <c r="AN76" s="992"/>
      <c r="AO76" s="993"/>
      <c r="AP76" s="994" t="s">
        <v>547</v>
      </c>
      <c r="AQ76" s="992"/>
      <c r="AR76" s="992"/>
      <c r="AS76" s="992"/>
      <c r="AT76" s="993"/>
      <c r="AU76" s="994" t="s">
        <v>547</v>
      </c>
      <c r="AV76" s="992"/>
      <c r="AW76" s="992"/>
      <c r="AX76" s="992"/>
      <c r="AY76" s="993"/>
      <c r="AZ76" s="985"/>
      <c r="BA76" s="985"/>
      <c r="BB76" s="985"/>
      <c r="BC76" s="985"/>
      <c r="BD76" s="986"/>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0">
        <v>10</v>
      </c>
      <c r="B77" s="987" t="s">
        <v>557</v>
      </c>
      <c r="C77" s="988"/>
      <c r="D77" s="988"/>
      <c r="E77" s="988"/>
      <c r="F77" s="988"/>
      <c r="G77" s="988"/>
      <c r="H77" s="988"/>
      <c r="I77" s="988"/>
      <c r="J77" s="988"/>
      <c r="K77" s="988"/>
      <c r="L77" s="988"/>
      <c r="M77" s="988"/>
      <c r="N77" s="988"/>
      <c r="O77" s="988"/>
      <c r="P77" s="989"/>
      <c r="Q77" s="991">
        <v>259767</v>
      </c>
      <c r="R77" s="992"/>
      <c r="S77" s="992"/>
      <c r="T77" s="992"/>
      <c r="U77" s="993"/>
      <c r="V77" s="994">
        <v>257517</v>
      </c>
      <c r="W77" s="992"/>
      <c r="X77" s="992"/>
      <c r="Y77" s="992"/>
      <c r="Z77" s="993"/>
      <c r="AA77" s="994">
        <v>2250</v>
      </c>
      <c r="AB77" s="992"/>
      <c r="AC77" s="992"/>
      <c r="AD77" s="992"/>
      <c r="AE77" s="993"/>
      <c r="AF77" s="994">
        <v>2250</v>
      </c>
      <c r="AG77" s="992"/>
      <c r="AH77" s="992"/>
      <c r="AI77" s="992"/>
      <c r="AJ77" s="993"/>
      <c r="AK77" s="994" t="s">
        <v>547</v>
      </c>
      <c r="AL77" s="992"/>
      <c r="AM77" s="992"/>
      <c r="AN77" s="992"/>
      <c r="AO77" s="993"/>
      <c r="AP77" s="994" t="s">
        <v>547</v>
      </c>
      <c r="AQ77" s="992"/>
      <c r="AR77" s="992"/>
      <c r="AS77" s="992"/>
      <c r="AT77" s="993"/>
      <c r="AU77" s="994" t="s">
        <v>547</v>
      </c>
      <c r="AV77" s="992"/>
      <c r="AW77" s="992"/>
      <c r="AX77" s="992"/>
      <c r="AY77" s="993"/>
      <c r="AZ77" s="985"/>
      <c r="BA77" s="985"/>
      <c r="BB77" s="985"/>
      <c r="BC77" s="985"/>
      <c r="BD77" s="986"/>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0">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0">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0">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0">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0">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0">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0">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0">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0">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6">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2" t="s">
        <v>377</v>
      </c>
      <c r="B88" s="950" t="s">
        <v>401</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2750</v>
      </c>
      <c r="AG88" s="972"/>
      <c r="AH88" s="972"/>
      <c r="AI88" s="972"/>
      <c r="AJ88" s="972"/>
      <c r="AK88" s="976"/>
      <c r="AL88" s="976"/>
      <c r="AM88" s="976"/>
      <c r="AN88" s="976"/>
      <c r="AO88" s="976"/>
      <c r="AP88" s="972">
        <v>4724</v>
      </c>
      <c r="AQ88" s="972"/>
      <c r="AR88" s="972"/>
      <c r="AS88" s="972"/>
      <c r="AT88" s="972"/>
      <c r="AU88" s="972">
        <v>1297</v>
      </c>
      <c r="AV88" s="972"/>
      <c r="AW88" s="972"/>
      <c r="AX88" s="972"/>
      <c r="AY88" s="972"/>
      <c r="AZ88" s="973"/>
      <c r="BA88" s="973"/>
      <c r="BB88" s="973"/>
      <c r="BC88" s="973"/>
      <c r="BD88" s="974"/>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950" t="s">
        <v>402</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28</v>
      </c>
      <c r="CS102" s="966"/>
      <c r="CT102" s="966"/>
      <c r="CU102" s="966"/>
      <c r="CV102" s="967"/>
      <c r="CW102" s="965">
        <v>10</v>
      </c>
      <c r="CX102" s="966"/>
      <c r="CY102" s="966"/>
      <c r="CZ102" s="966"/>
      <c r="DA102" s="967"/>
      <c r="DB102" s="965" t="s">
        <v>547</v>
      </c>
      <c r="DC102" s="966"/>
      <c r="DD102" s="966"/>
      <c r="DE102" s="966"/>
      <c r="DF102" s="967"/>
      <c r="DG102" s="965" t="s">
        <v>547</v>
      </c>
      <c r="DH102" s="966"/>
      <c r="DI102" s="966"/>
      <c r="DJ102" s="966"/>
      <c r="DK102" s="967"/>
      <c r="DL102" s="965">
        <v>31</v>
      </c>
      <c r="DM102" s="966"/>
      <c r="DN102" s="966"/>
      <c r="DO102" s="966"/>
      <c r="DP102" s="967"/>
      <c r="DQ102" s="965">
        <v>28</v>
      </c>
      <c r="DR102" s="966"/>
      <c r="DS102" s="966"/>
      <c r="DT102" s="966"/>
      <c r="DU102" s="967"/>
      <c r="DV102" s="950"/>
      <c r="DW102" s="951"/>
      <c r="DX102" s="951"/>
      <c r="DY102" s="951"/>
      <c r="DZ102" s="952"/>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403</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404</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407</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408</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409</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410</v>
      </c>
      <c r="AB109" s="909"/>
      <c r="AC109" s="909"/>
      <c r="AD109" s="909"/>
      <c r="AE109" s="910"/>
      <c r="AF109" s="911" t="s">
        <v>411</v>
      </c>
      <c r="AG109" s="909"/>
      <c r="AH109" s="909"/>
      <c r="AI109" s="909"/>
      <c r="AJ109" s="910"/>
      <c r="AK109" s="911" t="s">
        <v>295</v>
      </c>
      <c r="AL109" s="909"/>
      <c r="AM109" s="909"/>
      <c r="AN109" s="909"/>
      <c r="AO109" s="910"/>
      <c r="AP109" s="911" t="s">
        <v>412</v>
      </c>
      <c r="AQ109" s="909"/>
      <c r="AR109" s="909"/>
      <c r="AS109" s="909"/>
      <c r="AT109" s="942"/>
      <c r="AU109" s="908" t="s">
        <v>409</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410</v>
      </c>
      <c r="BR109" s="909"/>
      <c r="BS109" s="909"/>
      <c r="BT109" s="909"/>
      <c r="BU109" s="910"/>
      <c r="BV109" s="911" t="s">
        <v>411</v>
      </c>
      <c r="BW109" s="909"/>
      <c r="BX109" s="909"/>
      <c r="BY109" s="909"/>
      <c r="BZ109" s="910"/>
      <c r="CA109" s="911" t="s">
        <v>295</v>
      </c>
      <c r="CB109" s="909"/>
      <c r="CC109" s="909"/>
      <c r="CD109" s="909"/>
      <c r="CE109" s="910"/>
      <c r="CF109" s="949" t="s">
        <v>412</v>
      </c>
      <c r="CG109" s="949"/>
      <c r="CH109" s="949"/>
      <c r="CI109" s="949"/>
      <c r="CJ109" s="949"/>
      <c r="CK109" s="911" t="s">
        <v>413</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410</v>
      </c>
      <c r="DH109" s="909"/>
      <c r="DI109" s="909"/>
      <c r="DJ109" s="909"/>
      <c r="DK109" s="910"/>
      <c r="DL109" s="911" t="s">
        <v>411</v>
      </c>
      <c r="DM109" s="909"/>
      <c r="DN109" s="909"/>
      <c r="DO109" s="909"/>
      <c r="DP109" s="910"/>
      <c r="DQ109" s="911" t="s">
        <v>295</v>
      </c>
      <c r="DR109" s="909"/>
      <c r="DS109" s="909"/>
      <c r="DT109" s="909"/>
      <c r="DU109" s="910"/>
      <c r="DV109" s="911" t="s">
        <v>412</v>
      </c>
      <c r="DW109" s="909"/>
      <c r="DX109" s="909"/>
      <c r="DY109" s="909"/>
      <c r="DZ109" s="942"/>
    </row>
    <row r="110" spans="1:131" s="212" customFormat="1" ht="26.25" customHeight="1" x14ac:dyDescent="0.2">
      <c r="A110" s="820" t="s">
        <v>414</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2401855</v>
      </c>
      <c r="AB110" s="902"/>
      <c r="AC110" s="902"/>
      <c r="AD110" s="902"/>
      <c r="AE110" s="903"/>
      <c r="AF110" s="904">
        <v>2451814</v>
      </c>
      <c r="AG110" s="902"/>
      <c r="AH110" s="902"/>
      <c r="AI110" s="902"/>
      <c r="AJ110" s="903"/>
      <c r="AK110" s="904">
        <v>2548078</v>
      </c>
      <c r="AL110" s="902"/>
      <c r="AM110" s="902"/>
      <c r="AN110" s="902"/>
      <c r="AO110" s="903"/>
      <c r="AP110" s="905">
        <v>21.5</v>
      </c>
      <c r="AQ110" s="906"/>
      <c r="AR110" s="906"/>
      <c r="AS110" s="906"/>
      <c r="AT110" s="907"/>
      <c r="AU110" s="943" t="s">
        <v>69</v>
      </c>
      <c r="AV110" s="944"/>
      <c r="AW110" s="944"/>
      <c r="AX110" s="944"/>
      <c r="AY110" s="944"/>
      <c r="AZ110" s="873" t="s">
        <v>415</v>
      </c>
      <c r="BA110" s="821"/>
      <c r="BB110" s="821"/>
      <c r="BC110" s="821"/>
      <c r="BD110" s="821"/>
      <c r="BE110" s="821"/>
      <c r="BF110" s="821"/>
      <c r="BG110" s="821"/>
      <c r="BH110" s="821"/>
      <c r="BI110" s="821"/>
      <c r="BJ110" s="821"/>
      <c r="BK110" s="821"/>
      <c r="BL110" s="821"/>
      <c r="BM110" s="821"/>
      <c r="BN110" s="821"/>
      <c r="BO110" s="821"/>
      <c r="BP110" s="822"/>
      <c r="BQ110" s="874">
        <v>21628142</v>
      </c>
      <c r="BR110" s="855"/>
      <c r="BS110" s="855"/>
      <c r="BT110" s="855"/>
      <c r="BU110" s="855"/>
      <c r="BV110" s="855">
        <v>21129594</v>
      </c>
      <c r="BW110" s="855"/>
      <c r="BX110" s="855"/>
      <c r="BY110" s="855"/>
      <c r="BZ110" s="855"/>
      <c r="CA110" s="855">
        <v>20646057</v>
      </c>
      <c r="CB110" s="855"/>
      <c r="CC110" s="855"/>
      <c r="CD110" s="855"/>
      <c r="CE110" s="855"/>
      <c r="CF110" s="879">
        <v>174.5</v>
      </c>
      <c r="CG110" s="880"/>
      <c r="CH110" s="880"/>
      <c r="CI110" s="880"/>
      <c r="CJ110" s="880"/>
      <c r="CK110" s="939" t="s">
        <v>416</v>
      </c>
      <c r="CL110" s="832"/>
      <c r="CM110" s="873" t="s">
        <v>417</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121</v>
      </c>
      <c r="DH110" s="855"/>
      <c r="DI110" s="855"/>
      <c r="DJ110" s="855"/>
      <c r="DK110" s="855"/>
      <c r="DL110" s="855" t="s">
        <v>121</v>
      </c>
      <c r="DM110" s="855"/>
      <c r="DN110" s="855"/>
      <c r="DO110" s="855"/>
      <c r="DP110" s="855"/>
      <c r="DQ110" s="855" t="s">
        <v>121</v>
      </c>
      <c r="DR110" s="855"/>
      <c r="DS110" s="855"/>
      <c r="DT110" s="855"/>
      <c r="DU110" s="855"/>
      <c r="DV110" s="856" t="s">
        <v>121</v>
      </c>
      <c r="DW110" s="856"/>
      <c r="DX110" s="856"/>
      <c r="DY110" s="856"/>
      <c r="DZ110" s="857"/>
    </row>
    <row r="111" spans="1:131" s="212" customFormat="1" ht="26.25" customHeight="1" x14ac:dyDescent="0.2">
      <c r="A111" s="787" t="s">
        <v>418</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121</v>
      </c>
      <c r="AB111" s="932"/>
      <c r="AC111" s="932"/>
      <c r="AD111" s="932"/>
      <c r="AE111" s="933"/>
      <c r="AF111" s="934" t="s">
        <v>121</v>
      </c>
      <c r="AG111" s="932"/>
      <c r="AH111" s="932"/>
      <c r="AI111" s="932"/>
      <c r="AJ111" s="933"/>
      <c r="AK111" s="934" t="s">
        <v>121</v>
      </c>
      <c r="AL111" s="932"/>
      <c r="AM111" s="932"/>
      <c r="AN111" s="932"/>
      <c r="AO111" s="933"/>
      <c r="AP111" s="935" t="s">
        <v>121</v>
      </c>
      <c r="AQ111" s="936"/>
      <c r="AR111" s="936"/>
      <c r="AS111" s="936"/>
      <c r="AT111" s="937"/>
      <c r="AU111" s="945"/>
      <c r="AV111" s="946"/>
      <c r="AW111" s="946"/>
      <c r="AX111" s="946"/>
      <c r="AY111" s="946"/>
      <c r="AZ111" s="828" t="s">
        <v>419</v>
      </c>
      <c r="BA111" s="765"/>
      <c r="BB111" s="765"/>
      <c r="BC111" s="765"/>
      <c r="BD111" s="765"/>
      <c r="BE111" s="765"/>
      <c r="BF111" s="765"/>
      <c r="BG111" s="765"/>
      <c r="BH111" s="765"/>
      <c r="BI111" s="765"/>
      <c r="BJ111" s="765"/>
      <c r="BK111" s="765"/>
      <c r="BL111" s="765"/>
      <c r="BM111" s="765"/>
      <c r="BN111" s="765"/>
      <c r="BO111" s="765"/>
      <c r="BP111" s="766"/>
      <c r="BQ111" s="829">
        <v>435</v>
      </c>
      <c r="BR111" s="830"/>
      <c r="BS111" s="830"/>
      <c r="BT111" s="830"/>
      <c r="BU111" s="830"/>
      <c r="BV111" s="830" t="s">
        <v>121</v>
      </c>
      <c r="BW111" s="830"/>
      <c r="BX111" s="830"/>
      <c r="BY111" s="830"/>
      <c r="BZ111" s="830"/>
      <c r="CA111" s="830" t="s">
        <v>121</v>
      </c>
      <c r="CB111" s="830"/>
      <c r="CC111" s="830"/>
      <c r="CD111" s="830"/>
      <c r="CE111" s="830"/>
      <c r="CF111" s="888" t="s">
        <v>121</v>
      </c>
      <c r="CG111" s="889"/>
      <c r="CH111" s="889"/>
      <c r="CI111" s="889"/>
      <c r="CJ111" s="889"/>
      <c r="CK111" s="940"/>
      <c r="CL111" s="834"/>
      <c r="CM111" s="828" t="s">
        <v>420</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121</v>
      </c>
      <c r="DH111" s="830"/>
      <c r="DI111" s="830"/>
      <c r="DJ111" s="830"/>
      <c r="DK111" s="830"/>
      <c r="DL111" s="830" t="s">
        <v>121</v>
      </c>
      <c r="DM111" s="830"/>
      <c r="DN111" s="830"/>
      <c r="DO111" s="830"/>
      <c r="DP111" s="830"/>
      <c r="DQ111" s="830" t="s">
        <v>121</v>
      </c>
      <c r="DR111" s="830"/>
      <c r="DS111" s="830"/>
      <c r="DT111" s="830"/>
      <c r="DU111" s="830"/>
      <c r="DV111" s="807" t="s">
        <v>121</v>
      </c>
      <c r="DW111" s="807"/>
      <c r="DX111" s="807"/>
      <c r="DY111" s="807"/>
      <c r="DZ111" s="808"/>
    </row>
    <row r="112" spans="1:131" s="212" customFormat="1" ht="26.25" customHeight="1" x14ac:dyDescent="0.2">
      <c r="A112" s="925" t="s">
        <v>421</v>
      </c>
      <c r="B112" s="926"/>
      <c r="C112" s="765" t="s">
        <v>422</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121</v>
      </c>
      <c r="AB112" s="793"/>
      <c r="AC112" s="793"/>
      <c r="AD112" s="793"/>
      <c r="AE112" s="794"/>
      <c r="AF112" s="795" t="s">
        <v>121</v>
      </c>
      <c r="AG112" s="793"/>
      <c r="AH112" s="793"/>
      <c r="AI112" s="793"/>
      <c r="AJ112" s="794"/>
      <c r="AK112" s="795" t="s">
        <v>121</v>
      </c>
      <c r="AL112" s="793"/>
      <c r="AM112" s="793"/>
      <c r="AN112" s="793"/>
      <c r="AO112" s="794"/>
      <c r="AP112" s="837" t="s">
        <v>121</v>
      </c>
      <c r="AQ112" s="838"/>
      <c r="AR112" s="838"/>
      <c r="AS112" s="838"/>
      <c r="AT112" s="839"/>
      <c r="AU112" s="945"/>
      <c r="AV112" s="946"/>
      <c r="AW112" s="946"/>
      <c r="AX112" s="946"/>
      <c r="AY112" s="946"/>
      <c r="AZ112" s="828" t="s">
        <v>423</v>
      </c>
      <c r="BA112" s="765"/>
      <c r="BB112" s="765"/>
      <c r="BC112" s="765"/>
      <c r="BD112" s="765"/>
      <c r="BE112" s="765"/>
      <c r="BF112" s="765"/>
      <c r="BG112" s="765"/>
      <c r="BH112" s="765"/>
      <c r="BI112" s="765"/>
      <c r="BJ112" s="765"/>
      <c r="BK112" s="765"/>
      <c r="BL112" s="765"/>
      <c r="BM112" s="765"/>
      <c r="BN112" s="765"/>
      <c r="BO112" s="765"/>
      <c r="BP112" s="766"/>
      <c r="BQ112" s="829">
        <v>7303511</v>
      </c>
      <c r="BR112" s="830"/>
      <c r="BS112" s="830"/>
      <c r="BT112" s="830"/>
      <c r="BU112" s="830"/>
      <c r="BV112" s="830">
        <v>7507079</v>
      </c>
      <c r="BW112" s="830"/>
      <c r="BX112" s="830"/>
      <c r="BY112" s="830"/>
      <c r="BZ112" s="830"/>
      <c r="CA112" s="830">
        <v>7499726</v>
      </c>
      <c r="CB112" s="830"/>
      <c r="CC112" s="830"/>
      <c r="CD112" s="830"/>
      <c r="CE112" s="830"/>
      <c r="CF112" s="888">
        <v>63.4</v>
      </c>
      <c r="CG112" s="889"/>
      <c r="CH112" s="889"/>
      <c r="CI112" s="889"/>
      <c r="CJ112" s="889"/>
      <c r="CK112" s="940"/>
      <c r="CL112" s="834"/>
      <c r="CM112" s="828" t="s">
        <v>424</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121</v>
      </c>
      <c r="DH112" s="830"/>
      <c r="DI112" s="830"/>
      <c r="DJ112" s="830"/>
      <c r="DK112" s="830"/>
      <c r="DL112" s="830" t="s">
        <v>121</v>
      </c>
      <c r="DM112" s="830"/>
      <c r="DN112" s="830"/>
      <c r="DO112" s="830"/>
      <c r="DP112" s="830"/>
      <c r="DQ112" s="830" t="s">
        <v>121</v>
      </c>
      <c r="DR112" s="830"/>
      <c r="DS112" s="830"/>
      <c r="DT112" s="830"/>
      <c r="DU112" s="830"/>
      <c r="DV112" s="807" t="s">
        <v>121</v>
      </c>
      <c r="DW112" s="807"/>
      <c r="DX112" s="807"/>
      <c r="DY112" s="807"/>
      <c r="DZ112" s="808"/>
    </row>
    <row r="113" spans="1:130" s="212" customFormat="1" ht="26.25" customHeight="1" x14ac:dyDescent="0.2">
      <c r="A113" s="927"/>
      <c r="B113" s="928"/>
      <c r="C113" s="765" t="s">
        <v>425</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569719</v>
      </c>
      <c r="AB113" s="932"/>
      <c r="AC113" s="932"/>
      <c r="AD113" s="932"/>
      <c r="AE113" s="933"/>
      <c r="AF113" s="934">
        <v>714038</v>
      </c>
      <c r="AG113" s="932"/>
      <c r="AH113" s="932"/>
      <c r="AI113" s="932"/>
      <c r="AJ113" s="933"/>
      <c r="AK113" s="934">
        <v>671153</v>
      </c>
      <c r="AL113" s="932"/>
      <c r="AM113" s="932"/>
      <c r="AN113" s="932"/>
      <c r="AO113" s="933"/>
      <c r="AP113" s="935">
        <v>5.7</v>
      </c>
      <c r="AQ113" s="936"/>
      <c r="AR113" s="936"/>
      <c r="AS113" s="936"/>
      <c r="AT113" s="937"/>
      <c r="AU113" s="945"/>
      <c r="AV113" s="946"/>
      <c r="AW113" s="946"/>
      <c r="AX113" s="946"/>
      <c r="AY113" s="946"/>
      <c r="AZ113" s="828" t="s">
        <v>426</v>
      </c>
      <c r="BA113" s="765"/>
      <c r="BB113" s="765"/>
      <c r="BC113" s="765"/>
      <c r="BD113" s="765"/>
      <c r="BE113" s="765"/>
      <c r="BF113" s="765"/>
      <c r="BG113" s="765"/>
      <c r="BH113" s="765"/>
      <c r="BI113" s="765"/>
      <c r="BJ113" s="765"/>
      <c r="BK113" s="765"/>
      <c r="BL113" s="765"/>
      <c r="BM113" s="765"/>
      <c r="BN113" s="765"/>
      <c r="BO113" s="765"/>
      <c r="BP113" s="766"/>
      <c r="BQ113" s="829">
        <v>799876</v>
      </c>
      <c r="BR113" s="830"/>
      <c r="BS113" s="830"/>
      <c r="BT113" s="830"/>
      <c r="BU113" s="830"/>
      <c r="BV113" s="830">
        <v>736644</v>
      </c>
      <c r="BW113" s="830"/>
      <c r="BX113" s="830"/>
      <c r="BY113" s="830"/>
      <c r="BZ113" s="830"/>
      <c r="CA113" s="830">
        <v>1297423</v>
      </c>
      <c r="CB113" s="830"/>
      <c r="CC113" s="830"/>
      <c r="CD113" s="830"/>
      <c r="CE113" s="830"/>
      <c r="CF113" s="888">
        <v>11</v>
      </c>
      <c r="CG113" s="889"/>
      <c r="CH113" s="889"/>
      <c r="CI113" s="889"/>
      <c r="CJ113" s="889"/>
      <c r="CK113" s="940"/>
      <c r="CL113" s="834"/>
      <c r="CM113" s="828" t="s">
        <v>427</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121</v>
      </c>
      <c r="DH113" s="793"/>
      <c r="DI113" s="793"/>
      <c r="DJ113" s="793"/>
      <c r="DK113" s="794"/>
      <c r="DL113" s="795" t="s">
        <v>121</v>
      </c>
      <c r="DM113" s="793"/>
      <c r="DN113" s="793"/>
      <c r="DO113" s="793"/>
      <c r="DP113" s="794"/>
      <c r="DQ113" s="795" t="s">
        <v>121</v>
      </c>
      <c r="DR113" s="793"/>
      <c r="DS113" s="793"/>
      <c r="DT113" s="793"/>
      <c r="DU113" s="794"/>
      <c r="DV113" s="837" t="s">
        <v>121</v>
      </c>
      <c r="DW113" s="838"/>
      <c r="DX113" s="838"/>
      <c r="DY113" s="838"/>
      <c r="DZ113" s="839"/>
    </row>
    <row r="114" spans="1:130" s="212" customFormat="1" ht="26.25" customHeight="1" x14ac:dyDescent="0.2">
      <c r="A114" s="927"/>
      <c r="B114" s="928"/>
      <c r="C114" s="765" t="s">
        <v>428</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200159</v>
      </c>
      <c r="AB114" s="793"/>
      <c r="AC114" s="793"/>
      <c r="AD114" s="793"/>
      <c r="AE114" s="794"/>
      <c r="AF114" s="795">
        <v>134023</v>
      </c>
      <c r="AG114" s="793"/>
      <c r="AH114" s="793"/>
      <c r="AI114" s="793"/>
      <c r="AJ114" s="794"/>
      <c r="AK114" s="795">
        <v>122349</v>
      </c>
      <c r="AL114" s="793"/>
      <c r="AM114" s="793"/>
      <c r="AN114" s="793"/>
      <c r="AO114" s="794"/>
      <c r="AP114" s="837">
        <v>1</v>
      </c>
      <c r="AQ114" s="838"/>
      <c r="AR114" s="838"/>
      <c r="AS114" s="838"/>
      <c r="AT114" s="839"/>
      <c r="AU114" s="945"/>
      <c r="AV114" s="946"/>
      <c r="AW114" s="946"/>
      <c r="AX114" s="946"/>
      <c r="AY114" s="946"/>
      <c r="AZ114" s="828" t="s">
        <v>429</v>
      </c>
      <c r="BA114" s="765"/>
      <c r="BB114" s="765"/>
      <c r="BC114" s="765"/>
      <c r="BD114" s="765"/>
      <c r="BE114" s="765"/>
      <c r="BF114" s="765"/>
      <c r="BG114" s="765"/>
      <c r="BH114" s="765"/>
      <c r="BI114" s="765"/>
      <c r="BJ114" s="765"/>
      <c r="BK114" s="765"/>
      <c r="BL114" s="765"/>
      <c r="BM114" s="765"/>
      <c r="BN114" s="765"/>
      <c r="BO114" s="765"/>
      <c r="BP114" s="766"/>
      <c r="BQ114" s="829">
        <v>2430632</v>
      </c>
      <c r="BR114" s="830"/>
      <c r="BS114" s="830"/>
      <c r="BT114" s="830"/>
      <c r="BU114" s="830"/>
      <c r="BV114" s="830">
        <v>2578540</v>
      </c>
      <c r="BW114" s="830"/>
      <c r="BX114" s="830"/>
      <c r="BY114" s="830"/>
      <c r="BZ114" s="830"/>
      <c r="CA114" s="830">
        <v>2691834</v>
      </c>
      <c r="CB114" s="830"/>
      <c r="CC114" s="830"/>
      <c r="CD114" s="830"/>
      <c r="CE114" s="830"/>
      <c r="CF114" s="888">
        <v>22.8</v>
      </c>
      <c r="CG114" s="889"/>
      <c r="CH114" s="889"/>
      <c r="CI114" s="889"/>
      <c r="CJ114" s="889"/>
      <c r="CK114" s="940"/>
      <c r="CL114" s="834"/>
      <c r="CM114" s="828" t="s">
        <v>430</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121</v>
      </c>
      <c r="DH114" s="793"/>
      <c r="DI114" s="793"/>
      <c r="DJ114" s="793"/>
      <c r="DK114" s="794"/>
      <c r="DL114" s="795" t="s">
        <v>121</v>
      </c>
      <c r="DM114" s="793"/>
      <c r="DN114" s="793"/>
      <c r="DO114" s="793"/>
      <c r="DP114" s="794"/>
      <c r="DQ114" s="795" t="s">
        <v>121</v>
      </c>
      <c r="DR114" s="793"/>
      <c r="DS114" s="793"/>
      <c r="DT114" s="793"/>
      <c r="DU114" s="794"/>
      <c r="DV114" s="837" t="s">
        <v>121</v>
      </c>
      <c r="DW114" s="838"/>
      <c r="DX114" s="838"/>
      <c r="DY114" s="838"/>
      <c r="DZ114" s="839"/>
    </row>
    <row r="115" spans="1:130" s="212" customFormat="1" ht="26.25" customHeight="1" x14ac:dyDescent="0.2">
      <c r="A115" s="927"/>
      <c r="B115" s="928"/>
      <c r="C115" s="765" t="s">
        <v>431</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758</v>
      </c>
      <c r="AB115" s="932"/>
      <c r="AC115" s="932"/>
      <c r="AD115" s="932"/>
      <c r="AE115" s="933"/>
      <c r="AF115" s="934">
        <v>444</v>
      </c>
      <c r="AG115" s="932"/>
      <c r="AH115" s="932"/>
      <c r="AI115" s="932"/>
      <c r="AJ115" s="933"/>
      <c r="AK115" s="934" t="s">
        <v>121</v>
      </c>
      <c r="AL115" s="932"/>
      <c r="AM115" s="932"/>
      <c r="AN115" s="932"/>
      <c r="AO115" s="933"/>
      <c r="AP115" s="935" t="s">
        <v>121</v>
      </c>
      <c r="AQ115" s="936"/>
      <c r="AR115" s="936"/>
      <c r="AS115" s="936"/>
      <c r="AT115" s="937"/>
      <c r="AU115" s="945"/>
      <c r="AV115" s="946"/>
      <c r="AW115" s="946"/>
      <c r="AX115" s="946"/>
      <c r="AY115" s="946"/>
      <c r="AZ115" s="828" t="s">
        <v>432</v>
      </c>
      <c r="BA115" s="765"/>
      <c r="BB115" s="765"/>
      <c r="BC115" s="765"/>
      <c r="BD115" s="765"/>
      <c r="BE115" s="765"/>
      <c r="BF115" s="765"/>
      <c r="BG115" s="765"/>
      <c r="BH115" s="765"/>
      <c r="BI115" s="765"/>
      <c r="BJ115" s="765"/>
      <c r="BK115" s="765"/>
      <c r="BL115" s="765"/>
      <c r="BM115" s="765"/>
      <c r="BN115" s="765"/>
      <c r="BO115" s="765"/>
      <c r="BP115" s="766"/>
      <c r="BQ115" s="829">
        <v>25200</v>
      </c>
      <c r="BR115" s="830"/>
      <c r="BS115" s="830"/>
      <c r="BT115" s="830"/>
      <c r="BU115" s="830"/>
      <c r="BV115" s="830">
        <v>27900</v>
      </c>
      <c r="BW115" s="830"/>
      <c r="BX115" s="830"/>
      <c r="BY115" s="830"/>
      <c r="BZ115" s="830"/>
      <c r="CA115" s="830">
        <v>27900</v>
      </c>
      <c r="CB115" s="830"/>
      <c r="CC115" s="830"/>
      <c r="CD115" s="830"/>
      <c r="CE115" s="830"/>
      <c r="CF115" s="888">
        <v>0.2</v>
      </c>
      <c r="CG115" s="889"/>
      <c r="CH115" s="889"/>
      <c r="CI115" s="889"/>
      <c r="CJ115" s="889"/>
      <c r="CK115" s="940"/>
      <c r="CL115" s="834"/>
      <c r="CM115" s="828" t="s">
        <v>433</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121</v>
      </c>
      <c r="DH115" s="793"/>
      <c r="DI115" s="793"/>
      <c r="DJ115" s="793"/>
      <c r="DK115" s="794"/>
      <c r="DL115" s="795" t="s">
        <v>121</v>
      </c>
      <c r="DM115" s="793"/>
      <c r="DN115" s="793"/>
      <c r="DO115" s="793"/>
      <c r="DP115" s="794"/>
      <c r="DQ115" s="795" t="s">
        <v>121</v>
      </c>
      <c r="DR115" s="793"/>
      <c r="DS115" s="793"/>
      <c r="DT115" s="793"/>
      <c r="DU115" s="794"/>
      <c r="DV115" s="837" t="s">
        <v>121</v>
      </c>
      <c r="DW115" s="838"/>
      <c r="DX115" s="838"/>
      <c r="DY115" s="838"/>
      <c r="DZ115" s="839"/>
    </row>
    <row r="116" spans="1:130" s="212" customFormat="1" ht="26.25" customHeight="1" x14ac:dyDescent="0.2">
      <c r="A116" s="929"/>
      <c r="B116" s="930"/>
      <c r="C116" s="852" t="s">
        <v>434</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121</v>
      </c>
      <c r="AB116" s="793"/>
      <c r="AC116" s="793"/>
      <c r="AD116" s="793"/>
      <c r="AE116" s="794"/>
      <c r="AF116" s="795">
        <v>1</v>
      </c>
      <c r="AG116" s="793"/>
      <c r="AH116" s="793"/>
      <c r="AI116" s="793"/>
      <c r="AJ116" s="794"/>
      <c r="AK116" s="795" t="s">
        <v>121</v>
      </c>
      <c r="AL116" s="793"/>
      <c r="AM116" s="793"/>
      <c r="AN116" s="793"/>
      <c r="AO116" s="794"/>
      <c r="AP116" s="837" t="s">
        <v>121</v>
      </c>
      <c r="AQ116" s="838"/>
      <c r="AR116" s="838"/>
      <c r="AS116" s="838"/>
      <c r="AT116" s="839"/>
      <c r="AU116" s="945"/>
      <c r="AV116" s="946"/>
      <c r="AW116" s="946"/>
      <c r="AX116" s="946"/>
      <c r="AY116" s="946"/>
      <c r="AZ116" s="922" t="s">
        <v>435</v>
      </c>
      <c r="BA116" s="923"/>
      <c r="BB116" s="923"/>
      <c r="BC116" s="923"/>
      <c r="BD116" s="923"/>
      <c r="BE116" s="923"/>
      <c r="BF116" s="923"/>
      <c r="BG116" s="923"/>
      <c r="BH116" s="923"/>
      <c r="BI116" s="923"/>
      <c r="BJ116" s="923"/>
      <c r="BK116" s="923"/>
      <c r="BL116" s="923"/>
      <c r="BM116" s="923"/>
      <c r="BN116" s="923"/>
      <c r="BO116" s="923"/>
      <c r="BP116" s="924"/>
      <c r="BQ116" s="829" t="s">
        <v>121</v>
      </c>
      <c r="BR116" s="830"/>
      <c r="BS116" s="830"/>
      <c r="BT116" s="830"/>
      <c r="BU116" s="830"/>
      <c r="BV116" s="830" t="s">
        <v>121</v>
      </c>
      <c r="BW116" s="830"/>
      <c r="BX116" s="830"/>
      <c r="BY116" s="830"/>
      <c r="BZ116" s="830"/>
      <c r="CA116" s="830" t="s">
        <v>121</v>
      </c>
      <c r="CB116" s="830"/>
      <c r="CC116" s="830"/>
      <c r="CD116" s="830"/>
      <c r="CE116" s="830"/>
      <c r="CF116" s="888" t="s">
        <v>121</v>
      </c>
      <c r="CG116" s="889"/>
      <c r="CH116" s="889"/>
      <c r="CI116" s="889"/>
      <c r="CJ116" s="889"/>
      <c r="CK116" s="940"/>
      <c r="CL116" s="834"/>
      <c r="CM116" s="828" t="s">
        <v>436</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121</v>
      </c>
      <c r="DH116" s="793"/>
      <c r="DI116" s="793"/>
      <c r="DJ116" s="793"/>
      <c r="DK116" s="794"/>
      <c r="DL116" s="795" t="s">
        <v>121</v>
      </c>
      <c r="DM116" s="793"/>
      <c r="DN116" s="793"/>
      <c r="DO116" s="793"/>
      <c r="DP116" s="794"/>
      <c r="DQ116" s="795" t="s">
        <v>121</v>
      </c>
      <c r="DR116" s="793"/>
      <c r="DS116" s="793"/>
      <c r="DT116" s="793"/>
      <c r="DU116" s="794"/>
      <c r="DV116" s="837" t="s">
        <v>121</v>
      </c>
      <c r="DW116" s="838"/>
      <c r="DX116" s="838"/>
      <c r="DY116" s="838"/>
      <c r="DZ116" s="839"/>
    </row>
    <row r="117" spans="1:130" s="212" customFormat="1" ht="26.25" customHeight="1" x14ac:dyDescent="0.2">
      <c r="A117" s="908" t="s">
        <v>178</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437</v>
      </c>
      <c r="Z117" s="910"/>
      <c r="AA117" s="915">
        <v>3172491</v>
      </c>
      <c r="AB117" s="916"/>
      <c r="AC117" s="916"/>
      <c r="AD117" s="916"/>
      <c r="AE117" s="917"/>
      <c r="AF117" s="918">
        <v>3300320</v>
      </c>
      <c r="AG117" s="916"/>
      <c r="AH117" s="916"/>
      <c r="AI117" s="916"/>
      <c r="AJ117" s="917"/>
      <c r="AK117" s="918">
        <v>3341580</v>
      </c>
      <c r="AL117" s="916"/>
      <c r="AM117" s="916"/>
      <c r="AN117" s="916"/>
      <c r="AO117" s="917"/>
      <c r="AP117" s="919"/>
      <c r="AQ117" s="920"/>
      <c r="AR117" s="920"/>
      <c r="AS117" s="920"/>
      <c r="AT117" s="921"/>
      <c r="AU117" s="945"/>
      <c r="AV117" s="946"/>
      <c r="AW117" s="946"/>
      <c r="AX117" s="946"/>
      <c r="AY117" s="946"/>
      <c r="AZ117" s="876" t="s">
        <v>438</v>
      </c>
      <c r="BA117" s="877"/>
      <c r="BB117" s="877"/>
      <c r="BC117" s="877"/>
      <c r="BD117" s="877"/>
      <c r="BE117" s="877"/>
      <c r="BF117" s="877"/>
      <c r="BG117" s="877"/>
      <c r="BH117" s="877"/>
      <c r="BI117" s="877"/>
      <c r="BJ117" s="877"/>
      <c r="BK117" s="877"/>
      <c r="BL117" s="877"/>
      <c r="BM117" s="877"/>
      <c r="BN117" s="877"/>
      <c r="BO117" s="877"/>
      <c r="BP117" s="878"/>
      <c r="BQ117" s="829" t="s">
        <v>121</v>
      </c>
      <c r="BR117" s="830"/>
      <c r="BS117" s="830"/>
      <c r="BT117" s="830"/>
      <c r="BU117" s="830"/>
      <c r="BV117" s="830" t="s">
        <v>121</v>
      </c>
      <c r="BW117" s="830"/>
      <c r="BX117" s="830"/>
      <c r="BY117" s="830"/>
      <c r="BZ117" s="830"/>
      <c r="CA117" s="830" t="s">
        <v>121</v>
      </c>
      <c r="CB117" s="830"/>
      <c r="CC117" s="830"/>
      <c r="CD117" s="830"/>
      <c r="CE117" s="830"/>
      <c r="CF117" s="888" t="s">
        <v>121</v>
      </c>
      <c r="CG117" s="889"/>
      <c r="CH117" s="889"/>
      <c r="CI117" s="889"/>
      <c r="CJ117" s="889"/>
      <c r="CK117" s="940"/>
      <c r="CL117" s="834"/>
      <c r="CM117" s="828" t="s">
        <v>439</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121</v>
      </c>
      <c r="DH117" s="793"/>
      <c r="DI117" s="793"/>
      <c r="DJ117" s="793"/>
      <c r="DK117" s="794"/>
      <c r="DL117" s="795" t="s">
        <v>121</v>
      </c>
      <c r="DM117" s="793"/>
      <c r="DN117" s="793"/>
      <c r="DO117" s="793"/>
      <c r="DP117" s="794"/>
      <c r="DQ117" s="795" t="s">
        <v>121</v>
      </c>
      <c r="DR117" s="793"/>
      <c r="DS117" s="793"/>
      <c r="DT117" s="793"/>
      <c r="DU117" s="794"/>
      <c r="DV117" s="837" t="s">
        <v>121</v>
      </c>
      <c r="DW117" s="838"/>
      <c r="DX117" s="838"/>
      <c r="DY117" s="838"/>
      <c r="DZ117" s="839"/>
    </row>
    <row r="118" spans="1:130" s="212" customFormat="1" ht="26.25" customHeight="1" x14ac:dyDescent="0.2">
      <c r="A118" s="908" t="s">
        <v>413</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410</v>
      </c>
      <c r="AB118" s="909"/>
      <c r="AC118" s="909"/>
      <c r="AD118" s="909"/>
      <c r="AE118" s="910"/>
      <c r="AF118" s="911" t="s">
        <v>411</v>
      </c>
      <c r="AG118" s="909"/>
      <c r="AH118" s="909"/>
      <c r="AI118" s="909"/>
      <c r="AJ118" s="910"/>
      <c r="AK118" s="911" t="s">
        <v>295</v>
      </c>
      <c r="AL118" s="909"/>
      <c r="AM118" s="909"/>
      <c r="AN118" s="909"/>
      <c r="AO118" s="910"/>
      <c r="AP118" s="912" t="s">
        <v>412</v>
      </c>
      <c r="AQ118" s="913"/>
      <c r="AR118" s="913"/>
      <c r="AS118" s="913"/>
      <c r="AT118" s="914"/>
      <c r="AU118" s="945"/>
      <c r="AV118" s="946"/>
      <c r="AW118" s="946"/>
      <c r="AX118" s="946"/>
      <c r="AY118" s="946"/>
      <c r="AZ118" s="851" t="s">
        <v>440</v>
      </c>
      <c r="BA118" s="852"/>
      <c r="BB118" s="852"/>
      <c r="BC118" s="852"/>
      <c r="BD118" s="852"/>
      <c r="BE118" s="852"/>
      <c r="BF118" s="852"/>
      <c r="BG118" s="852"/>
      <c r="BH118" s="852"/>
      <c r="BI118" s="852"/>
      <c r="BJ118" s="852"/>
      <c r="BK118" s="852"/>
      <c r="BL118" s="852"/>
      <c r="BM118" s="852"/>
      <c r="BN118" s="852"/>
      <c r="BO118" s="852"/>
      <c r="BP118" s="853"/>
      <c r="BQ118" s="892" t="s">
        <v>121</v>
      </c>
      <c r="BR118" s="858"/>
      <c r="BS118" s="858"/>
      <c r="BT118" s="858"/>
      <c r="BU118" s="858"/>
      <c r="BV118" s="858" t="s">
        <v>121</v>
      </c>
      <c r="BW118" s="858"/>
      <c r="BX118" s="858"/>
      <c r="BY118" s="858"/>
      <c r="BZ118" s="858"/>
      <c r="CA118" s="858" t="s">
        <v>121</v>
      </c>
      <c r="CB118" s="858"/>
      <c r="CC118" s="858"/>
      <c r="CD118" s="858"/>
      <c r="CE118" s="858"/>
      <c r="CF118" s="888" t="s">
        <v>121</v>
      </c>
      <c r="CG118" s="889"/>
      <c r="CH118" s="889"/>
      <c r="CI118" s="889"/>
      <c r="CJ118" s="889"/>
      <c r="CK118" s="940"/>
      <c r="CL118" s="834"/>
      <c r="CM118" s="828" t="s">
        <v>441</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121</v>
      </c>
      <c r="DH118" s="793"/>
      <c r="DI118" s="793"/>
      <c r="DJ118" s="793"/>
      <c r="DK118" s="794"/>
      <c r="DL118" s="795" t="s">
        <v>121</v>
      </c>
      <c r="DM118" s="793"/>
      <c r="DN118" s="793"/>
      <c r="DO118" s="793"/>
      <c r="DP118" s="794"/>
      <c r="DQ118" s="795" t="s">
        <v>121</v>
      </c>
      <c r="DR118" s="793"/>
      <c r="DS118" s="793"/>
      <c r="DT118" s="793"/>
      <c r="DU118" s="794"/>
      <c r="DV118" s="837" t="s">
        <v>121</v>
      </c>
      <c r="DW118" s="838"/>
      <c r="DX118" s="838"/>
      <c r="DY118" s="838"/>
      <c r="DZ118" s="839"/>
    </row>
    <row r="119" spans="1:130" s="212" customFormat="1" ht="26.25" customHeight="1" x14ac:dyDescent="0.2">
      <c r="A119" s="831" t="s">
        <v>416</v>
      </c>
      <c r="B119" s="832"/>
      <c r="C119" s="873" t="s">
        <v>417</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121</v>
      </c>
      <c r="AB119" s="902"/>
      <c r="AC119" s="902"/>
      <c r="AD119" s="902"/>
      <c r="AE119" s="903"/>
      <c r="AF119" s="904" t="s">
        <v>121</v>
      </c>
      <c r="AG119" s="902"/>
      <c r="AH119" s="902"/>
      <c r="AI119" s="902"/>
      <c r="AJ119" s="903"/>
      <c r="AK119" s="904" t="s">
        <v>121</v>
      </c>
      <c r="AL119" s="902"/>
      <c r="AM119" s="902"/>
      <c r="AN119" s="902"/>
      <c r="AO119" s="903"/>
      <c r="AP119" s="905" t="s">
        <v>121</v>
      </c>
      <c r="AQ119" s="906"/>
      <c r="AR119" s="906"/>
      <c r="AS119" s="906"/>
      <c r="AT119" s="907"/>
      <c r="AU119" s="947"/>
      <c r="AV119" s="948"/>
      <c r="AW119" s="948"/>
      <c r="AX119" s="948"/>
      <c r="AY119" s="948"/>
      <c r="AZ119" s="233" t="s">
        <v>178</v>
      </c>
      <c r="BA119" s="233"/>
      <c r="BB119" s="233"/>
      <c r="BC119" s="233"/>
      <c r="BD119" s="233"/>
      <c r="BE119" s="233"/>
      <c r="BF119" s="233"/>
      <c r="BG119" s="233"/>
      <c r="BH119" s="233"/>
      <c r="BI119" s="233"/>
      <c r="BJ119" s="233"/>
      <c r="BK119" s="233"/>
      <c r="BL119" s="233"/>
      <c r="BM119" s="233"/>
      <c r="BN119" s="233"/>
      <c r="BO119" s="890" t="s">
        <v>442</v>
      </c>
      <c r="BP119" s="891"/>
      <c r="BQ119" s="892">
        <v>32187796</v>
      </c>
      <c r="BR119" s="858"/>
      <c r="BS119" s="858"/>
      <c r="BT119" s="858"/>
      <c r="BU119" s="858"/>
      <c r="BV119" s="858">
        <v>31979757</v>
      </c>
      <c r="BW119" s="858"/>
      <c r="BX119" s="858"/>
      <c r="BY119" s="858"/>
      <c r="BZ119" s="858"/>
      <c r="CA119" s="858">
        <v>32162940</v>
      </c>
      <c r="CB119" s="858"/>
      <c r="CC119" s="858"/>
      <c r="CD119" s="858"/>
      <c r="CE119" s="858"/>
      <c r="CF119" s="761"/>
      <c r="CG119" s="762"/>
      <c r="CH119" s="762"/>
      <c r="CI119" s="762"/>
      <c r="CJ119" s="847"/>
      <c r="CK119" s="941"/>
      <c r="CL119" s="836"/>
      <c r="CM119" s="851" t="s">
        <v>443</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v>435</v>
      </c>
      <c r="DH119" s="777"/>
      <c r="DI119" s="777"/>
      <c r="DJ119" s="777"/>
      <c r="DK119" s="778"/>
      <c r="DL119" s="779" t="s">
        <v>121</v>
      </c>
      <c r="DM119" s="777"/>
      <c r="DN119" s="777"/>
      <c r="DO119" s="777"/>
      <c r="DP119" s="778"/>
      <c r="DQ119" s="779" t="s">
        <v>121</v>
      </c>
      <c r="DR119" s="777"/>
      <c r="DS119" s="777"/>
      <c r="DT119" s="777"/>
      <c r="DU119" s="778"/>
      <c r="DV119" s="861" t="s">
        <v>121</v>
      </c>
      <c r="DW119" s="862"/>
      <c r="DX119" s="862"/>
      <c r="DY119" s="862"/>
      <c r="DZ119" s="863"/>
    </row>
    <row r="120" spans="1:130" s="212" customFormat="1" ht="26.25" customHeight="1" x14ac:dyDescent="0.2">
      <c r="A120" s="833"/>
      <c r="B120" s="834"/>
      <c r="C120" s="828" t="s">
        <v>420</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121</v>
      </c>
      <c r="AB120" s="793"/>
      <c r="AC120" s="793"/>
      <c r="AD120" s="793"/>
      <c r="AE120" s="794"/>
      <c r="AF120" s="795" t="s">
        <v>121</v>
      </c>
      <c r="AG120" s="793"/>
      <c r="AH120" s="793"/>
      <c r="AI120" s="793"/>
      <c r="AJ120" s="794"/>
      <c r="AK120" s="795" t="s">
        <v>121</v>
      </c>
      <c r="AL120" s="793"/>
      <c r="AM120" s="793"/>
      <c r="AN120" s="793"/>
      <c r="AO120" s="794"/>
      <c r="AP120" s="837" t="s">
        <v>121</v>
      </c>
      <c r="AQ120" s="838"/>
      <c r="AR120" s="838"/>
      <c r="AS120" s="838"/>
      <c r="AT120" s="839"/>
      <c r="AU120" s="893" t="s">
        <v>444</v>
      </c>
      <c r="AV120" s="894"/>
      <c r="AW120" s="894"/>
      <c r="AX120" s="894"/>
      <c r="AY120" s="895"/>
      <c r="AZ120" s="873" t="s">
        <v>445</v>
      </c>
      <c r="BA120" s="821"/>
      <c r="BB120" s="821"/>
      <c r="BC120" s="821"/>
      <c r="BD120" s="821"/>
      <c r="BE120" s="821"/>
      <c r="BF120" s="821"/>
      <c r="BG120" s="821"/>
      <c r="BH120" s="821"/>
      <c r="BI120" s="821"/>
      <c r="BJ120" s="821"/>
      <c r="BK120" s="821"/>
      <c r="BL120" s="821"/>
      <c r="BM120" s="821"/>
      <c r="BN120" s="821"/>
      <c r="BO120" s="821"/>
      <c r="BP120" s="822"/>
      <c r="BQ120" s="874">
        <v>7690462</v>
      </c>
      <c r="BR120" s="855"/>
      <c r="BS120" s="855"/>
      <c r="BT120" s="855"/>
      <c r="BU120" s="855"/>
      <c r="BV120" s="855">
        <v>8044576</v>
      </c>
      <c r="BW120" s="855"/>
      <c r="BX120" s="855"/>
      <c r="BY120" s="855"/>
      <c r="BZ120" s="855"/>
      <c r="CA120" s="855">
        <v>7558417</v>
      </c>
      <c r="CB120" s="855"/>
      <c r="CC120" s="855"/>
      <c r="CD120" s="855"/>
      <c r="CE120" s="855"/>
      <c r="CF120" s="879">
        <v>63.9</v>
      </c>
      <c r="CG120" s="880"/>
      <c r="CH120" s="880"/>
      <c r="CI120" s="880"/>
      <c r="CJ120" s="880"/>
      <c r="CK120" s="881" t="s">
        <v>446</v>
      </c>
      <c r="CL120" s="865"/>
      <c r="CM120" s="865"/>
      <c r="CN120" s="865"/>
      <c r="CO120" s="866"/>
      <c r="CP120" s="885" t="s">
        <v>394</v>
      </c>
      <c r="CQ120" s="886"/>
      <c r="CR120" s="886"/>
      <c r="CS120" s="886"/>
      <c r="CT120" s="886"/>
      <c r="CU120" s="886"/>
      <c r="CV120" s="886"/>
      <c r="CW120" s="886"/>
      <c r="CX120" s="886"/>
      <c r="CY120" s="886"/>
      <c r="CZ120" s="886"/>
      <c r="DA120" s="886"/>
      <c r="DB120" s="886"/>
      <c r="DC120" s="886"/>
      <c r="DD120" s="886"/>
      <c r="DE120" s="886"/>
      <c r="DF120" s="887"/>
      <c r="DG120" s="874">
        <v>4487559</v>
      </c>
      <c r="DH120" s="855"/>
      <c r="DI120" s="855"/>
      <c r="DJ120" s="855"/>
      <c r="DK120" s="855"/>
      <c r="DL120" s="855">
        <v>4580917</v>
      </c>
      <c r="DM120" s="855"/>
      <c r="DN120" s="855"/>
      <c r="DO120" s="855"/>
      <c r="DP120" s="855"/>
      <c r="DQ120" s="855">
        <v>4775114</v>
      </c>
      <c r="DR120" s="855"/>
      <c r="DS120" s="855"/>
      <c r="DT120" s="855"/>
      <c r="DU120" s="855"/>
      <c r="DV120" s="856">
        <v>40.4</v>
      </c>
      <c r="DW120" s="856"/>
      <c r="DX120" s="856"/>
      <c r="DY120" s="856"/>
      <c r="DZ120" s="857"/>
    </row>
    <row r="121" spans="1:130" s="212" customFormat="1" ht="26.25" customHeight="1" x14ac:dyDescent="0.2">
      <c r="A121" s="833"/>
      <c r="B121" s="834"/>
      <c r="C121" s="876" t="s">
        <v>447</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121</v>
      </c>
      <c r="AB121" s="793"/>
      <c r="AC121" s="793"/>
      <c r="AD121" s="793"/>
      <c r="AE121" s="794"/>
      <c r="AF121" s="795" t="s">
        <v>121</v>
      </c>
      <c r="AG121" s="793"/>
      <c r="AH121" s="793"/>
      <c r="AI121" s="793"/>
      <c r="AJ121" s="794"/>
      <c r="AK121" s="795" t="s">
        <v>121</v>
      </c>
      <c r="AL121" s="793"/>
      <c r="AM121" s="793"/>
      <c r="AN121" s="793"/>
      <c r="AO121" s="794"/>
      <c r="AP121" s="837" t="s">
        <v>121</v>
      </c>
      <c r="AQ121" s="838"/>
      <c r="AR121" s="838"/>
      <c r="AS121" s="838"/>
      <c r="AT121" s="839"/>
      <c r="AU121" s="896"/>
      <c r="AV121" s="897"/>
      <c r="AW121" s="897"/>
      <c r="AX121" s="897"/>
      <c r="AY121" s="898"/>
      <c r="AZ121" s="828" t="s">
        <v>448</v>
      </c>
      <c r="BA121" s="765"/>
      <c r="BB121" s="765"/>
      <c r="BC121" s="765"/>
      <c r="BD121" s="765"/>
      <c r="BE121" s="765"/>
      <c r="BF121" s="765"/>
      <c r="BG121" s="765"/>
      <c r="BH121" s="765"/>
      <c r="BI121" s="765"/>
      <c r="BJ121" s="765"/>
      <c r="BK121" s="765"/>
      <c r="BL121" s="765"/>
      <c r="BM121" s="765"/>
      <c r="BN121" s="765"/>
      <c r="BO121" s="765"/>
      <c r="BP121" s="766"/>
      <c r="BQ121" s="829">
        <v>3038078</v>
      </c>
      <c r="BR121" s="830"/>
      <c r="BS121" s="830"/>
      <c r="BT121" s="830"/>
      <c r="BU121" s="830"/>
      <c r="BV121" s="830">
        <v>3154443</v>
      </c>
      <c r="BW121" s="830"/>
      <c r="BX121" s="830"/>
      <c r="BY121" s="830"/>
      <c r="BZ121" s="830"/>
      <c r="CA121" s="830">
        <v>3149124</v>
      </c>
      <c r="CB121" s="830"/>
      <c r="CC121" s="830"/>
      <c r="CD121" s="830"/>
      <c r="CE121" s="830"/>
      <c r="CF121" s="888">
        <v>26.6</v>
      </c>
      <c r="CG121" s="889"/>
      <c r="CH121" s="889"/>
      <c r="CI121" s="889"/>
      <c r="CJ121" s="889"/>
      <c r="CK121" s="882"/>
      <c r="CL121" s="868"/>
      <c r="CM121" s="868"/>
      <c r="CN121" s="868"/>
      <c r="CO121" s="869"/>
      <c r="CP121" s="848" t="s">
        <v>395</v>
      </c>
      <c r="CQ121" s="849"/>
      <c r="CR121" s="849"/>
      <c r="CS121" s="849"/>
      <c r="CT121" s="849"/>
      <c r="CU121" s="849"/>
      <c r="CV121" s="849"/>
      <c r="CW121" s="849"/>
      <c r="CX121" s="849"/>
      <c r="CY121" s="849"/>
      <c r="CZ121" s="849"/>
      <c r="DA121" s="849"/>
      <c r="DB121" s="849"/>
      <c r="DC121" s="849"/>
      <c r="DD121" s="849"/>
      <c r="DE121" s="849"/>
      <c r="DF121" s="850"/>
      <c r="DG121" s="829">
        <v>2308475</v>
      </c>
      <c r="DH121" s="830"/>
      <c r="DI121" s="830"/>
      <c r="DJ121" s="830"/>
      <c r="DK121" s="830"/>
      <c r="DL121" s="830">
        <v>2458059</v>
      </c>
      <c r="DM121" s="830"/>
      <c r="DN121" s="830"/>
      <c r="DO121" s="830"/>
      <c r="DP121" s="830"/>
      <c r="DQ121" s="830">
        <v>2501673</v>
      </c>
      <c r="DR121" s="830"/>
      <c r="DS121" s="830"/>
      <c r="DT121" s="830"/>
      <c r="DU121" s="830"/>
      <c r="DV121" s="807">
        <v>21.1</v>
      </c>
      <c r="DW121" s="807"/>
      <c r="DX121" s="807"/>
      <c r="DY121" s="807"/>
      <c r="DZ121" s="808"/>
    </row>
    <row r="122" spans="1:130" s="212" customFormat="1" ht="26.25" customHeight="1" x14ac:dyDescent="0.2">
      <c r="A122" s="833"/>
      <c r="B122" s="834"/>
      <c r="C122" s="828" t="s">
        <v>430</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121</v>
      </c>
      <c r="AB122" s="793"/>
      <c r="AC122" s="793"/>
      <c r="AD122" s="793"/>
      <c r="AE122" s="794"/>
      <c r="AF122" s="795" t="s">
        <v>121</v>
      </c>
      <c r="AG122" s="793"/>
      <c r="AH122" s="793"/>
      <c r="AI122" s="793"/>
      <c r="AJ122" s="794"/>
      <c r="AK122" s="795" t="s">
        <v>121</v>
      </c>
      <c r="AL122" s="793"/>
      <c r="AM122" s="793"/>
      <c r="AN122" s="793"/>
      <c r="AO122" s="794"/>
      <c r="AP122" s="837" t="s">
        <v>121</v>
      </c>
      <c r="AQ122" s="838"/>
      <c r="AR122" s="838"/>
      <c r="AS122" s="838"/>
      <c r="AT122" s="839"/>
      <c r="AU122" s="896"/>
      <c r="AV122" s="897"/>
      <c r="AW122" s="897"/>
      <c r="AX122" s="897"/>
      <c r="AY122" s="898"/>
      <c r="AZ122" s="851" t="s">
        <v>449</v>
      </c>
      <c r="BA122" s="852"/>
      <c r="BB122" s="852"/>
      <c r="BC122" s="852"/>
      <c r="BD122" s="852"/>
      <c r="BE122" s="852"/>
      <c r="BF122" s="852"/>
      <c r="BG122" s="852"/>
      <c r="BH122" s="852"/>
      <c r="BI122" s="852"/>
      <c r="BJ122" s="852"/>
      <c r="BK122" s="852"/>
      <c r="BL122" s="852"/>
      <c r="BM122" s="852"/>
      <c r="BN122" s="852"/>
      <c r="BO122" s="852"/>
      <c r="BP122" s="853"/>
      <c r="BQ122" s="892">
        <v>21984325</v>
      </c>
      <c r="BR122" s="858"/>
      <c r="BS122" s="858"/>
      <c r="BT122" s="858"/>
      <c r="BU122" s="858"/>
      <c r="BV122" s="858">
        <v>21465156</v>
      </c>
      <c r="BW122" s="858"/>
      <c r="BX122" s="858"/>
      <c r="BY122" s="858"/>
      <c r="BZ122" s="858"/>
      <c r="CA122" s="858">
        <v>21236005</v>
      </c>
      <c r="CB122" s="858"/>
      <c r="CC122" s="858"/>
      <c r="CD122" s="858"/>
      <c r="CE122" s="858"/>
      <c r="CF122" s="859">
        <v>179.5</v>
      </c>
      <c r="CG122" s="860"/>
      <c r="CH122" s="860"/>
      <c r="CI122" s="860"/>
      <c r="CJ122" s="860"/>
      <c r="CK122" s="882"/>
      <c r="CL122" s="868"/>
      <c r="CM122" s="868"/>
      <c r="CN122" s="868"/>
      <c r="CO122" s="869"/>
      <c r="CP122" s="848" t="s">
        <v>392</v>
      </c>
      <c r="CQ122" s="849"/>
      <c r="CR122" s="849"/>
      <c r="CS122" s="849"/>
      <c r="CT122" s="849"/>
      <c r="CU122" s="849"/>
      <c r="CV122" s="849"/>
      <c r="CW122" s="849"/>
      <c r="CX122" s="849"/>
      <c r="CY122" s="849"/>
      <c r="CZ122" s="849"/>
      <c r="DA122" s="849"/>
      <c r="DB122" s="849"/>
      <c r="DC122" s="849"/>
      <c r="DD122" s="849"/>
      <c r="DE122" s="849"/>
      <c r="DF122" s="850"/>
      <c r="DG122" s="829">
        <v>236317</v>
      </c>
      <c r="DH122" s="830"/>
      <c r="DI122" s="830"/>
      <c r="DJ122" s="830"/>
      <c r="DK122" s="830"/>
      <c r="DL122" s="830">
        <v>234639</v>
      </c>
      <c r="DM122" s="830"/>
      <c r="DN122" s="830"/>
      <c r="DO122" s="830"/>
      <c r="DP122" s="830"/>
      <c r="DQ122" s="830">
        <v>222939</v>
      </c>
      <c r="DR122" s="830"/>
      <c r="DS122" s="830"/>
      <c r="DT122" s="830"/>
      <c r="DU122" s="830"/>
      <c r="DV122" s="807">
        <v>1.9</v>
      </c>
      <c r="DW122" s="807"/>
      <c r="DX122" s="807"/>
      <c r="DY122" s="807"/>
      <c r="DZ122" s="808"/>
    </row>
    <row r="123" spans="1:130" s="212" customFormat="1" ht="26.25" customHeight="1" x14ac:dyDescent="0.2">
      <c r="A123" s="833"/>
      <c r="B123" s="834"/>
      <c r="C123" s="828" t="s">
        <v>436</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121</v>
      </c>
      <c r="AB123" s="793"/>
      <c r="AC123" s="793"/>
      <c r="AD123" s="793"/>
      <c r="AE123" s="794"/>
      <c r="AF123" s="795" t="s">
        <v>121</v>
      </c>
      <c r="AG123" s="793"/>
      <c r="AH123" s="793"/>
      <c r="AI123" s="793"/>
      <c r="AJ123" s="794"/>
      <c r="AK123" s="795" t="s">
        <v>121</v>
      </c>
      <c r="AL123" s="793"/>
      <c r="AM123" s="793"/>
      <c r="AN123" s="793"/>
      <c r="AO123" s="794"/>
      <c r="AP123" s="837" t="s">
        <v>121</v>
      </c>
      <c r="AQ123" s="838"/>
      <c r="AR123" s="838"/>
      <c r="AS123" s="838"/>
      <c r="AT123" s="839"/>
      <c r="AU123" s="899"/>
      <c r="AV123" s="900"/>
      <c r="AW123" s="900"/>
      <c r="AX123" s="900"/>
      <c r="AY123" s="900"/>
      <c r="AZ123" s="233" t="s">
        <v>178</v>
      </c>
      <c r="BA123" s="233"/>
      <c r="BB123" s="233"/>
      <c r="BC123" s="233"/>
      <c r="BD123" s="233"/>
      <c r="BE123" s="233"/>
      <c r="BF123" s="233"/>
      <c r="BG123" s="233"/>
      <c r="BH123" s="233"/>
      <c r="BI123" s="233"/>
      <c r="BJ123" s="233"/>
      <c r="BK123" s="233"/>
      <c r="BL123" s="233"/>
      <c r="BM123" s="233"/>
      <c r="BN123" s="233"/>
      <c r="BO123" s="890" t="s">
        <v>450</v>
      </c>
      <c r="BP123" s="891"/>
      <c r="BQ123" s="845">
        <v>32712865</v>
      </c>
      <c r="BR123" s="846"/>
      <c r="BS123" s="846"/>
      <c r="BT123" s="846"/>
      <c r="BU123" s="846"/>
      <c r="BV123" s="846">
        <v>32664175</v>
      </c>
      <c r="BW123" s="846"/>
      <c r="BX123" s="846"/>
      <c r="BY123" s="846"/>
      <c r="BZ123" s="846"/>
      <c r="CA123" s="846">
        <v>31943546</v>
      </c>
      <c r="CB123" s="846"/>
      <c r="CC123" s="846"/>
      <c r="CD123" s="846"/>
      <c r="CE123" s="846"/>
      <c r="CF123" s="761"/>
      <c r="CG123" s="762"/>
      <c r="CH123" s="762"/>
      <c r="CI123" s="762"/>
      <c r="CJ123" s="847"/>
      <c r="CK123" s="882"/>
      <c r="CL123" s="868"/>
      <c r="CM123" s="868"/>
      <c r="CN123" s="868"/>
      <c r="CO123" s="869"/>
      <c r="CP123" s="848" t="s">
        <v>390</v>
      </c>
      <c r="CQ123" s="849"/>
      <c r="CR123" s="849"/>
      <c r="CS123" s="849"/>
      <c r="CT123" s="849"/>
      <c r="CU123" s="849"/>
      <c r="CV123" s="849"/>
      <c r="CW123" s="849"/>
      <c r="CX123" s="849"/>
      <c r="CY123" s="849"/>
      <c r="CZ123" s="849"/>
      <c r="DA123" s="849"/>
      <c r="DB123" s="849"/>
      <c r="DC123" s="849"/>
      <c r="DD123" s="849"/>
      <c r="DE123" s="849"/>
      <c r="DF123" s="850"/>
      <c r="DG123" s="792" t="s">
        <v>121</v>
      </c>
      <c r="DH123" s="793"/>
      <c r="DI123" s="793"/>
      <c r="DJ123" s="793"/>
      <c r="DK123" s="794"/>
      <c r="DL123" s="795" t="s">
        <v>121</v>
      </c>
      <c r="DM123" s="793"/>
      <c r="DN123" s="793"/>
      <c r="DO123" s="793"/>
      <c r="DP123" s="794"/>
      <c r="DQ123" s="795" t="s">
        <v>121</v>
      </c>
      <c r="DR123" s="793"/>
      <c r="DS123" s="793"/>
      <c r="DT123" s="793"/>
      <c r="DU123" s="794"/>
      <c r="DV123" s="837" t="s">
        <v>121</v>
      </c>
      <c r="DW123" s="838"/>
      <c r="DX123" s="838"/>
      <c r="DY123" s="838"/>
      <c r="DZ123" s="839"/>
    </row>
    <row r="124" spans="1:130" s="212" customFormat="1" ht="26.25" customHeight="1" thickBot="1" x14ac:dyDescent="0.25">
      <c r="A124" s="833"/>
      <c r="B124" s="834"/>
      <c r="C124" s="828" t="s">
        <v>439</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121</v>
      </c>
      <c r="AB124" s="793"/>
      <c r="AC124" s="793"/>
      <c r="AD124" s="793"/>
      <c r="AE124" s="794"/>
      <c r="AF124" s="795" t="s">
        <v>121</v>
      </c>
      <c r="AG124" s="793"/>
      <c r="AH124" s="793"/>
      <c r="AI124" s="793"/>
      <c r="AJ124" s="794"/>
      <c r="AK124" s="795" t="s">
        <v>121</v>
      </c>
      <c r="AL124" s="793"/>
      <c r="AM124" s="793"/>
      <c r="AN124" s="793"/>
      <c r="AO124" s="794"/>
      <c r="AP124" s="837" t="s">
        <v>121</v>
      </c>
      <c r="AQ124" s="838"/>
      <c r="AR124" s="838"/>
      <c r="AS124" s="838"/>
      <c r="AT124" s="839"/>
      <c r="AU124" s="840" t="s">
        <v>451</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t="s">
        <v>121</v>
      </c>
      <c r="BR124" s="844"/>
      <c r="BS124" s="844"/>
      <c r="BT124" s="844"/>
      <c r="BU124" s="844"/>
      <c r="BV124" s="844" t="s">
        <v>121</v>
      </c>
      <c r="BW124" s="844"/>
      <c r="BX124" s="844"/>
      <c r="BY124" s="844"/>
      <c r="BZ124" s="844"/>
      <c r="CA124" s="844">
        <v>1.8</v>
      </c>
      <c r="CB124" s="844"/>
      <c r="CC124" s="844"/>
      <c r="CD124" s="844"/>
      <c r="CE124" s="844"/>
      <c r="CF124" s="739"/>
      <c r="CG124" s="740"/>
      <c r="CH124" s="740"/>
      <c r="CI124" s="740"/>
      <c r="CJ124" s="875"/>
      <c r="CK124" s="883"/>
      <c r="CL124" s="883"/>
      <c r="CM124" s="883"/>
      <c r="CN124" s="883"/>
      <c r="CO124" s="884"/>
      <c r="CP124" s="848" t="s">
        <v>452</v>
      </c>
      <c r="CQ124" s="849"/>
      <c r="CR124" s="849"/>
      <c r="CS124" s="849"/>
      <c r="CT124" s="849"/>
      <c r="CU124" s="849"/>
      <c r="CV124" s="849"/>
      <c r="CW124" s="849"/>
      <c r="CX124" s="849"/>
      <c r="CY124" s="849"/>
      <c r="CZ124" s="849"/>
      <c r="DA124" s="849"/>
      <c r="DB124" s="849"/>
      <c r="DC124" s="849"/>
      <c r="DD124" s="849"/>
      <c r="DE124" s="849"/>
      <c r="DF124" s="850"/>
      <c r="DG124" s="776">
        <v>271160</v>
      </c>
      <c r="DH124" s="777"/>
      <c r="DI124" s="777"/>
      <c r="DJ124" s="777"/>
      <c r="DK124" s="778"/>
      <c r="DL124" s="779">
        <v>233464</v>
      </c>
      <c r="DM124" s="777"/>
      <c r="DN124" s="777"/>
      <c r="DO124" s="777"/>
      <c r="DP124" s="778"/>
      <c r="DQ124" s="779" t="s">
        <v>121</v>
      </c>
      <c r="DR124" s="777"/>
      <c r="DS124" s="777"/>
      <c r="DT124" s="777"/>
      <c r="DU124" s="778"/>
      <c r="DV124" s="861" t="s">
        <v>121</v>
      </c>
      <c r="DW124" s="862"/>
      <c r="DX124" s="862"/>
      <c r="DY124" s="862"/>
      <c r="DZ124" s="863"/>
    </row>
    <row r="125" spans="1:130" s="212" customFormat="1" ht="26.25" customHeight="1" x14ac:dyDescent="0.2">
      <c r="A125" s="833"/>
      <c r="B125" s="834"/>
      <c r="C125" s="828" t="s">
        <v>441</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121</v>
      </c>
      <c r="AB125" s="793"/>
      <c r="AC125" s="793"/>
      <c r="AD125" s="793"/>
      <c r="AE125" s="794"/>
      <c r="AF125" s="795" t="s">
        <v>121</v>
      </c>
      <c r="AG125" s="793"/>
      <c r="AH125" s="793"/>
      <c r="AI125" s="793"/>
      <c r="AJ125" s="794"/>
      <c r="AK125" s="795" t="s">
        <v>121</v>
      </c>
      <c r="AL125" s="793"/>
      <c r="AM125" s="793"/>
      <c r="AN125" s="793"/>
      <c r="AO125" s="794"/>
      <c r="AP125" s="837" t="s">
        <v>121</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453</v>
      </c>
      <c r="CL125" s="865"/>
      <c r="CM125" s="865"/>
      <c r="CN125" s="865"/>
      <c r="CO125" s="866"/>
      <c r="CP125" s="873" t="s">
        <v>454</v>
      </c>
      <c r="CQ125" s="821"/>
      <c r="CR125" s="821"/>
      <c r="CS125" s="821"/>
      <c r="CT125" s="821"/>
      <c r="CU125" s="821"/>
      <c r="CV125" s="821"/>
      <c r="CW125" s="821"/>
      <c r="CX125" s="821"/>
      <c r="CY125" s="821"/>
      <c r="CZ125" s="821"/>
      <c r="DA125" s="821"/>
      <c r="DB125" s="821"/>
      <c r="DC125" s="821"/>
      <c r="DD125" s="821"/>
      <c r="DE125" s="821"/>
      <c r="DF125" s="822"/>
      <c r="DG125" s="874" t="s">
        <v>121</v>
      </c>
      <c r="DH125" s="855"/>
      <c r="DI125" s="855"/>
      <c r="DJ125" s="855"/>
      <c r="DK125" s="855"/>
      <c r="DL125" s="855" t="s">
        <v>121</v>
      </c>
      <c r="DM125" s="855"/>
      <c r="DN125" s="855"/>
      <c r="DO125" s="855"/>
      <c r="DP125" s="855"/>
      <c r="DQ125" s="855" t="s">
        <v>121</v>
      </c>
      <c r="DR125" s="855"/>
      <c r="DS125" s="855"/>
      <c r="DT125" s="855"/>
      <c r="DU125" s="855"/>
      <c r="DV125" s="856" t="s">
        <v>121</v>
      </c>
      <c r="DW125" s="856"/>
      <c r="DX125" s="856"/>
      <c r="DY125" s="856"/>
      <c r="DZ125" s="857"/>
    </row>
    <row r="126" spans="1:130" s="212" customFormat="1" ht="26.25" customHeight="1" thickBot="1" x14ac:dyDescent="0.25">
      <c r="A126" s="833"/>
      <c r="B126" s="834"/>
      <c r="C126" s="828" t="s">
        <v>443</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v>758</v>
      </c>
      <c r="AB126" s="793"/>
      <c r="AC126" s="793"/>
      <c r="AD126" s="793"/>
      <c r="AE126" s="794"/>
      <c r="AF126" s="795">
        <v>444</v>
      </c>
      <c r="AG126" s="793"/>
      <c r="AH126" s="793"/>
      <c r="AI126" s="793"/>
      <c r="AJ126" s="794"/>
      <c r="AK126" s="795" t="s">
        <v>121</v>
      </c>
      <c r="AL126" s="793"/>
      <c r="AM126" s="793"/>
      <c r="AN126" s="793"/>
      <c r="AO126" s="794"/>
      <c r="AP126" s="837" t="s">
        <v>121</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455</v>
      </c>
      <c r="CQ126" s="765"/>
      <c r="CR126" s="765"/>
      <c r="CS126" s="765"/>
      <c r="CT126" s="765"/>
      <c r="CU126" s="765"/>
      <c r="CV126" s="765"/>
      <c r="CW126" s="765"/>
      <c r="CX126" s="765"/>
      <c r="CY126" s="765"/>
      <c r="CZ126" s="765"/>
      <c r="DA126" s="765"/>
      <c r="DB126" s="765"/>
      <c r="DC126" s="765"/>
      <c r="DD126" s="765"/>
      <c r="DE126" s="765"/>
      <c r="DF126" s="766"/>
      <c r="DG126" s="829" t="s">
        <v>121</v>
      </c>
      <c r="DH126" s="830"/>
      <c r="DI126" s="830"/>
      <c r="DJ126" s="830"/>
      <c r="DK126" s="830"/>
      <c r="DL126" s="830" t="s">
        <v>121</v>
      </c>
      <c r="DM126" s="830"/>
      <c r="DN126" s="830"/>
      <c r="DO126" s="830"/>
      <c r="DP126" s="830"/>
      <c r="DQ126" s="830" t="s">
        <v>121</v>
      </c>
      <c r="DR126" s="830"/>
      <c r="DS126" s="830"/>
      <c r="DT126" s="830"/>
      <c r="DU126" s="830"/>
      <c r="DV126" s="807" t="s">
        <v>121</v>
      </c>
      <c r="DW126" s="807"/>
      <c r="DX126" s="807"/>
      <c r="DY126" s="807"/>
      <c r="DZ126" s="808"/>
    </row>
    <row r="127" spans="1:130" s="212" customFormat="1" ht="26.25" customHeight="1" x14ac:dyDescent="0.2">
      <c r="A127" s="835"/>
      <c r="B127" s="836"/>
      <c r="C127" s="851" t="s">
        <v>456</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121</v>
      </c>
      <c r="AB127" s="793"/>
      <c r="AC127" s="793"/>
      <c r="AD127" s="793"/>
      <c r="AE127" s="794"/>
      <c r="AF127" s="795" t="s">
        <v>121</v>
      </c>
      <c r="AG127" s="793"/>
      <c r="AH127" s="793"/>
      <c r="AI127" s="793"/>
      <c r="AJ127" s="794"/>
      <c r="AK127" s="795" t="s">
        <v>121</v>
      </c>
      <c r="AL127" s="793"/>
      <c r="AM127" s="793"/>
      <c r="AN127" s="793"/>
      <c r="AO127" s="794"/>
      <c r="AP127" s="837" t="s">
        <v>121</v>
      </c>
      <c r="AQ127" s="838"/>
      <c r="AR127" s="838"/>
      <c r="AS127" s="838"/>
      <c r="AT127" s="839"/>
      <c r="AU127" s="214"/>
      <c r="AV127" s="214"/>
      <c r="AW127" s="214"/>
      <c r="AX127" s="854" t="s">
        <v>457</v>
      </c>
      <c r="AY127" s="825"/>
      <c r="AZ127" s="825"/>
      <c r="BA127" s="825"/>
      <c r="BB127" s="825"/>
      <c r="BC127" s="825"/>
      <c r="BD127" s="825"/>
      <c r="BE127" s="826"/>
      <c r="BF127" s="824" t="s">
        <v>458</v>
      </c>
      <c r="BG127" s="825"/>
      <c r="BH127" s="825"/>
      <c r="BI127" s="825"/>
      <c r="BJ127" s="825"/>
      <c r="BK127" s="825"/>
      <c r="BL127" s="826"/>
      <c r="BM127" s="824" t="s">
        <v>459</v>
      </c>
      <c r="BN127" s="825"/>
      <c r="BO127" s="825"/>
      <c r="BP127" s="825"/>
      <c r="BQ127" s="825"/>
      <c r="BR127" s="825"/>
      <c r="BS127" s="826"/>
      <c r="BT127" s="824" t="s">
        <v>460</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461</v>
      </c>
      <c r="CQ127" s="765"/>
      <c r="CR127" s="765"/>
      <c r="CS127" s="765"/>
      <c r="CT127" s="765"/>
      <c r="CU127" s="765"/>
      <c r="CV127" s="765"/>
      <c r="CW127" s="765"/>
      <c r="CX127" s="765"/>
      <c r="CY127" s="765"/>
      <c r="CZ127" s="765"/>
      <c r="DA127" s="765"/>
      <c r="DB127" s="765"/>
      <c r="DC127" s="765"/>
      <c r="DD127" s="765"/>
      <c r="DE127" s="765"/>
      <c r="DF127" s="766"/>
      <c r="DG127" s="829" t="s">
        <v>121</v>
      </c>
      <c r="DH127" s="830"/>
      <c r="DI127" s="830"/>
      <c r="DJ127" s="830"/>
      <c r="DK127" s="830"/>
      <c r="DL127" s="830" t="s">
        <v>121</v>
      </c>
      <c r="DM127" s="830"/>
      <c r="DN127" s="830"/>
      <c r="DO127" s="830"/>
      <c r="DP127" s="830"/>
      <c r="DQ127" s="830" t="s">
        <v>121</v>
      </c>
      <c r="DR127" s="830"/>
      <c r="DS127" s="830"/>
      <c r="DT127" s="830"/>
      <c r="DU127" s="830"/>
      <c r="DV127" s="807" t="s">
        <v>121</v>
      </c>
      <c r="DW127" s="807"/>
      <c r="DX127" s="807"/>
      <c r="DY127" s="807"/>
      <c r="DZ127" s="808"/>
    </row>
    <row r="128" spans="1:130" s="212" customFormat="1" ht="26.25" customHeight="1" thickBot="1" x14ac:dyDescent="0.25">
      <c r="A128" s="809" t="s">
        <v>462</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463</v>
      </c>
      <c r="X128" s="811"/>
      <c r="Y128" s="811"/>
      <c r="Z128" s="812"/>
      <c r="AA128" s="813">
        <v>370079</v>
      </c>
      <c r="AB128" s="814"/>
      <c r="AC128" s="814"/>
      <c r="AD128" s="814"/>
      <c r="AE128" s="815"/>
      <c r="AF128" s="816">
        <v>498076</v>
      </c>
      <c r="AG128" s="814"/>
      <c r="AH128" s="814"/>
      <c r="AI128" s="814"/>
      <c r="AJ128" s="815"/>
      <c r="AK128" s="816">
        <v>478081</v>
      </c>
      <c r="AL128" s="814"/>
      <c r="AM128" s="814"/>
      <c r="AN128" s="814"/>
      <c r="AO128" s="815"/>
      <c r="AP128" s="817"/>
      <c r="AQ128" s="818"/>
      <c r="AR128" s="818"/>
      <c r="AS128" s="818"/>
      <c r="AT128" s="819"/>
      <c r="AU128" s="214"/>
      <c r="AV128" s="214"/>
      <c r="AW128" s="214"/>
      <c r="AX128" s="820" t="s">
        <v>464</v>
      </c>
      <c r="AY128" s="821"/>
      <c r="AZ128" s="821"/>
      <c r="BA128" s="821"/>
      <c r="BB128" s="821"/>
      <c r="BC128" s="821"/>
      <c r="BD128" s="821"/>
      <c r="BE128" s="822"/>
      <c r="BF128" s="799" t="s">
        <v>121</v>
      </c>
      <c r="BG128" s="800"/>
      <c r="BH128" s="800"/>
      <c r="BI128" s="800"/>
      <c r="BJ128" s="800"/>
      <c r="BK128" s="800"/>
      <c r="BL128" s="823"/>
      <c r="BM128" s="799">
        <v>12.86</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465</v>
      </c>
      <c r="CQ128" s="743"/>
      <c r="CR128" s="743"/>
      <c r="CS128" s="743"/>
      <c r="CT128" s="743"/>
      <c r="CU128" s="743"/>
      <c r="CV128" s="743"/>
      <c r="CW128" s="743"/>
      <c r="CX128" s="743"/>
      <c r="CY128" s="743"/>
      <c r="CZ128" s="743"/>
      <c r="DA128" s="743"/>
      <c r="DB128" s="743"/>
      <c r="DC128" s="743"/>
      <c r="DD128" s="743"/>
      <c r="DE128" s="743"/>
      <c r="DF128" s="744"/>
      <c r="DG128" s="803">
        <v>25200</v>
      </c>
      <c r="DH128" s="804"/>
      <c r="DI128" s="804"/>
      <c r="DJ128" s="804"/>
      <c r="DK128" s="804"/>
      <c r="DL128" s="804">
        <v>27900</v>
      </c>
      <c r="DM128" s="804"/>
      <c r="DN128" s="804"/>
      <c r="DO128" s="804"/>
      <c r="DP128" s="804"/>
      <c r="DQ128" s="804">
        <v>27900</v>
      </c>
      <c r="DR128" s="804"/>
      <c r="DS128" s="804"/>
      <c r="DT128" s="804"/>
      <c r="DU128" s="804"/>
      <c r="DV128" s="805">
        <v>0.2</v>
      </c>
      <c r="DW128" s="805"/>
      <c r="DX128" s="805"/>
      <c r="DY128" s="805"/>
      <c r="DZ128" s="806"/>
    </row>
    <row r="129" spans="1:131" s="212" customFormat="1" ht="26.25" customHeight="1" x14ac:dyDescent="0.2">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466</v>
      </c>
      <c r="X129" s="790"/>
      <c r="Y129" s="790"/>
      <c r="Z129" s="791"/>
      <c r="AA129" s="792">
        <v>13260870</v>
      </c>
      <c r="AB129" s="793"/>
      <c r="AC129" s="793"/>
      <c r="AD129" s="793"/>
      <c r="AE129" s="794"/>
      <c r="AF129" s="795">
        <v>13630959</v>
      </c>
      <c r="AG129" s="793"/>
      <c r="AH129" s="793"/>
      <c r="AI129" s="793"/>
      <c r="AJ129" s="794"/>
      <c r="AK129" s="795">
        <v>13921810</v>
      </c>
      <c r="AL129" s="793"/>
      <c r="AM129" s="793"/>
      <c r="AN129" s="793"/>
      <c r="AO129" s="794"/>
      <c r="AP129" s="796"/>
      <c r="AQ129" s="797"/>
      <c r="AR129" s="797"/>
      <c r="AS129" s="797"/>
      <c r="AT129" s="798"/>
      <c r="AU129" s="215"/>
      <c r="AV129" s="215"/>
      <c r="AW129" s="215"/>
      <c r="AX129" s="764" t="s">
        <v>467</v>
      </c>
      <c r="AY129" s="765"/>
      <c r="AZ129" s="765"/>
      <c r="BA129" s="765"/>
      <c r="BB129" s="765"/>
      <c r="BC129" s="765"/>
      <c r="BD129" s="765"/>
      <c r="BE129" s="766"/>
      <c r="BF129" s="783" t="s">
        <v>121</v>
      </c>
      <c r="BG129" s="784"/>
      <c r="BH129" s="784"/>
      <c r="BI129" s="784"/>
      <c r="BJ129" s="784"/>
      <c r="BK129" s="784"/>
      <c r="BL129" s="785"/>
      <c r="BM129" s="783">
        <v>17.86</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468</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469</v>
      </c>
      <c r="X130" s="790"/>
      <c r="Y130" s="790"/>
      <c r="Z130" s="791"/>
      <c r="AA130" s="792">
        <v>2136794</v>
      </c>
      <c r="AB130" s="793"/>
      <c r="AC130" s="793"/>
      <c r="AD130" s="793"/>
      <c r="AE130" s="794"/>
      <c r="AF130" s="795">
        <v>2119995</v>
      </c>
      <c r="AG130" s="793"/>
      <c r="AH130" s="793"/>
      <c r="AI130" s="793"/>
      <c r="AJ130" s="794"/>
      <c r="AK130" s="795">
        <v>2090757</v>
      </c>
      <c r="AL130" s="793"/>
      <c r="AM130" s="793"/>
      <c r="AN130" s="793"/>
      <c r="AO130" s="794"/>
      <c r="AP130" s="796"/>
      <c r="AQ130" s="797"/>
      <c r="AR130" s="797"/>
      <c r="AS130" s="797"/>
      <c r="AT130" s="798"/>
      <c r="AU130" s="215"/>
      <c r="AV130" s="215"/>
      <c r="AW130" s="215"/>
      <c r="AX130" s="764" t="s">
        <v>470</v>
      </c>
      <c r="AY130" s="765"/>
      <c r="AZ130" s="765"/>
      <c r="BA130" s="765"/>
      <c r="BB130" s="765"/>
      <c r="BC130" s="765"/>
      <c r="BD130" s="765"/>
      <c r="BE130" s="766"/>
      <c r="BF130" s="767">
        <v>6.1</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471</v>
      </c>
      <c r="X131" s="774"/>
      <c r="Y131" s="774"/>
      <c r="Z131" s="775"/>
      <c r="AA131" s="776">
        <v>11124076</v>
      </c>
      <c r="AB131" s="777"/>
      <c r="AC131" s="777"/>
      <c r="AD131" s="777"/>
      <c r="AE131" s="778"/>
      <c r="AF131" s="779">
        <v>11510964</v>
      </c>
      <c r="AG131" s="777"/>
      <c r="AH131" s="777"/>
      <c r="AI131" s="777"/>
      <c r="AJ131" s="778"/>
      <c r="AK131" s="779">
        <v>11831053</v>
      </c>
      <c r="AL131" s="777"/>
      <c r="AM131" s="777"/>
      <c r="AN131" s="777"/>
      <c r="AO131" s="778"/>
      <c r="AP131" s="780"/>
      <c r="AQ131" s="781"/>
      <c r="AR131" s="781"/>
      <c r="AS131" s="781"/>
      <c r="AT131" s="782"/>
      <c r="AU131" s="215"/>
      <c r="AV131" s="215"/>
      <c r="AW131" s="215"/>
      <c r="AX131" s="742" t="s">
        <v>472</v>
      </c>
      <c r="AY131" s="743"/>
      <c r="AZ131" s="743"/>
      <c r="BA131" s="743"/>
      <c r="BB131" s="743"/>
      <c r="BC131" s="743"/>
      <c r="BD131" s="743"/>
      <c r="BE131" s="744"/>
      <c r="BF131" s="745">
        <v>1.8</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473</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474</v>
      </c>
      <c r="W132" s="755"/>
      <c r="X132" s="755"/>
      <c r="Y132" s="755"/>
      <c r="Z132" s="756"/>
      <c r="AA132" s="757">
        <v>5.983580119</v>
      </c>
      <c r="AB132" s="758"/>
      <c r="AC132" s="758"/>
      <c r="AD132" s="758"/>
      <c r="AE132" s="759"/>
      <c r="AF132" s="760">
        <v>5.9269492980000003</v>
      </c>
      <c r="AG132" s="758"/>
      <c r="AH132" s="758"/>
      <c r="AI132" s="758"/>
      <c r="AJ132" s="759"/>
      <c r="AK132" s="760">
        <v>6.5314727269999997</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475</v>
      </c>
      <c r="W133" s="734"/>
      <c r="X133" s="734"/>
      <c r="Y133" s="734"/>
      <c r="Z133" s="735"/>
      <c r="AA133" s="736">
        <v>6</v>
      </c>
      <c r="AB133" s="737"/>
      <c r="AC133" s="737"/>
      <c r="AD133" s="737"/>
      <c r="AE133" s="738"/>
      <c r="AF133" s="736">
        <v>5.9</v>
      </c>
      <c r="AG133" s="737"/>
      <c r="AH133" s="737"/>
      <c r="AI133" s="737"/>
      <c r="AJ133" s="738"/>
      <c r="AK133" s="736">
        <v>6.1</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YaBf80q6xDVBSnKOjJbDSr28/vX8CnzozyQ9T1UthEzIitXTzjyxzk8IDJHLT+oqCWvqreVWWiEO9okJGcKEtQ==" saltValue="kw6+hhvY6Fl25dRoi1fjW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476</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DFGeP4rLn78LaXGAM7DTBRNu1/a2qx+Meti2gX9N3VQvKoZem7S45Lsun8BVlMIU+77eRgX9b0362x6/uZdO8g==" saltValue="FypiPLHnkt7eoXwkO4uCWQ==" spinCount="100000" sheet="1" objects="1" scenarios="1"/>
  <dataConsolidate/>
  <phoneticPr fontId="2"/>
  <printOptions horizontalCentered="1" verticalCentered="1"/>
  <pageMargins left="0" right="0" top="0" bottom="0" header="0" footer="0"/>
  <pageSetup paperSize="9" scale="33" orientation="portrait"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N1+oAz+qqCzAQh/4tl2d1Gyn9IqjGjNJH9Idgod1fwCAPv+CjRUS0poZ6hUzCh455LaXbBEcswce6dFrQ9F7BA==" saltValue="fRXRPB1kRXVvgOnQGIOQZA==" spinCount="100000" sheet="1" objects="1" scenarios="1"/>
  <dataConsolidate/>
  <phoneticPr fontId="2"/>
  <printOptions horizontalCentered="1" verticalCentered="1"/>
  <pageMargins left="0" right="0" top="0" bottom="0" header="0" footer="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477</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478</v>
      </c>
      <c r="AL6" s="248"/>
      <c r="AM6" s="248"/>
      <c r="AN6" s="248"/>
    </row>
    <row r="7" spans="1:46" ht="13.5" customHeight="1" x14ac:dyDescent="0.2">
      <c r="A7" s="247"/>
      <c r="AK7" s="250"/>
      <c r="AL7" s="251"/>
      <c r="AM7" s="251"/>
      <c r="AN7" s="252"/>
      <c r="AO7" s="1131" t="s">
        <v>479</v>
      </c>
      <c r="AP7" s="253"/>
      <c r="AQ7" s="254" t="s">
        <v>480</v>
      </c>
      <c r="AR7" s="255"/>
    </row>
    <row r="8" spans="1:46" ht="13" x14ac:dyDescent="0.2">
      <c r="A8" s="247"/>
      <c r="AK8" s="256"/>
      <c r="AL8" s="257"/>
      <c r="AM8" s="257"/>
      <c r="AN8" s="258"/>
      <c r="AO8" s="1132"/>
      <c r="AP8" s="259" t="s">
        <v>481</v>
      </c>
      <c r="AQ8" s="260" t="s">
        <v>482</v>
      </c>
      <c r="AR8" s="261" t="s">
        <v>483</v>
      </c>
    </row>
    <row r="9" spans="1:46" ht="13" x14ac:dyDescent="0.2">
      <c r="A9" s="247"/>
      <c r="AK9" s="1143" t="s">
        <v>484</v>
      </c>
      <c r="AL9" s="1144"/>
      <c r="AM9" s="1144"/>
      <c r="AN9" s="1145"/>
      <c r="AO9" s="262">
        <v>3637715</v>
      </c>
      <c r="AP9" s="262">
        <v>75762</v>
      </c>
      <c r="AQ9" s="263">
        <v>98214</v>
      </c>
      <c r="AR9" s="264">
        <v>-22.9</v>
      </c>
    </row>
    <row r="10" spans="1:46" ht="13.5" customHeight="1" x14ac:dyDescent="0.2">
      <c r="A10" s="247"/>
      <c r="AK10" s="1143" t="s">
        <v>485</v>
      </c>
      <c r="AL10" s="1144"/>
      <c r="AM10" s="1144"/>
      <c r="AN10" s="1145"/>
      <c r="AO10" s="265">
        <v>454156</v>
      </c>
      <c r="AP10" s="265">
        <v>9459</v>
      </c>
      <c r="AQ10" s="266">
        <v>8330</v>
      </c>
      <c r="AR10" s="267">
        <v>13.6</v>
      </c>
    </row>
    <row r="11" spans="1:46" ht="13.5" customHeight="1" x14ac:dyDescent="0.2">
      <c r="A11" s="247"/>
      <c r="AK11" s="1143" t="s">
        <v>486</v>
      </c>
      <c r="AL11" s="1144"/>
      <c r="AM11" s="1144"/>
      <c r="AN11" s="1145"/>
      <c r="AO11" s="265">
        <v>238613</v>
      </c>
      <c r="AP11" s="265">
        <v>4970</v>
      </c>
      <c r="AQ11" s="266">
        <v>2236</v>
      </c>
      <c r="AR11" s="267">
        <v>122.3</v>
      </c>
    </row>
    <row r="12" spans="1:46" ht="13.5" customHeight="1" x14ac:dyDescent="0.2">
      <c r="A12" s="247"/>
      <c r="AK12" s="1143" t="s">
        <v>487</v>
      </c>
      <c r="AL12" s="1144"/>
      <c r="AM12" s="1144"/>
      <c r="AN12" s="1145"/>
      <c r="AO12" s="265" t="s">
        <v>488</v>
      </c>
      <c r="AP12" s="265" t="s">
        <v>488</v>
      </c>
      <c r="AQ12" s="266">
        <v>12</v>
      </c>
      <c r="AR12" s="267" t="s">
        <v>488</v>
      </c>
    </row>
    <row r="13" spans="1:46" ht="13.5" customHeight="1" x14ac:dyDescent="0.2">
      <c r="A13" s="247"/>
      <c r="AK13" s="1143" t="s">
        <v>489</v>
      </c>
      <c r="AL13" s="1144"/>
      <c r="AM13" s="1144"/>
      <c r="AN13" s="1145"/>
      <c r="AO13" s="265">
        <v>135289</v>
      </c>
      <c r="AP13" s="265">
        <v>2818</v>
      </c>
      <c r="AQ13" s="266">
        <v>3111</v>
      </c>
      <c r="AR13" s="267">
        <v>-9.4</v>
      </c>
    </row>
    <row r="14" spans="1:46" ht="13.5" customHeight="1" x14ac:dyDescent="0.2">
      <c r="A14" s="247"/>
      <c r="AK14" s="1143" t="s">
        <v>490</v>
      </c>
      <c r="AL14" s="1144"/>
      <c r="AM14" s="1144"/>
      <c r="AN14" s="1145"/>
      <c r="AO14" s="265">
        <v>69244</v>
      </c>
      <c r="AP14" s="265">
        <v>1442</v>
      </c>
      <c r="AQ14" s="266">
        <v>1882</v>
      </c>
      <c r="AR14" s="267">
        <v>-23.4</v>
      </c>
    </row>
    <row r="15" spans="1:46" ht="13.5" customHeight="1" x14ac:dyDescent="0.2">
      <c r="A15" s="247"/>
      <c r="AK15" s="1146" t="s">
        <v>491</v>
      </c>
      <c r="AL15" s="1147"/>
      <c r="AM15" s="1147"/>
      <c r="AN15" s="1148"/>
      <c r="AO15" s="265">
        <v>-232234</v>
      </c>
      <c r="AP15" s="265">
        <v>-4837</v>
      </c>
      <c r="AQ15" s="266">
        <v>-6411</v>
      </c>
      <c r="AR15" s="267">
        <v>-24.6</v>
      </c>
    </row>
    <row r="16" spans="1:46" ht="13" x14ac:dyDescent="0.2">
      <c r="A16" s="247"/>
      <c r="AK16" s="1146" t="s">
        <v>178</v>
      </c>
      <c r="AL16" s="1147"/>
      <c r="AM16" s="1147"/>
      <c r="AN16" s="1148"/>
      <c r="AO16" s="265">
        <v>4302783</v>
      </c>
      <c r="AP16" s="265">
        <v>89613</v>
      </c>
      <c r="AQ16" s="266">
        <v>107373</v>
      </c>
      <c r="AR16" s="267">
        <v>-16.5</v>
      </c>
    </row>
    <row r="17" spans="1:46" ht="13" x14ac:dyDescent="0.2">
      <c r="A17" s="247"/>
    </row>
    <row r="18" spans="1:46" ht="13" x14ac:dyDescent="0.2">
      <c r="A18" s="247"/>
      <c r="AQ18" s="268"/>
      <c r="AR18" s="268"/>
    </row>
    <row r="19" spans="1:46" ht="13" x14ac:dyDescent="0.2">
      <c r="A19" s="247"/>
      <c r="AK19" s="243" t="s">
        <v>492</v>
      </c>
    </row>
    <row r="20" spans="1:46" ht="13" x14ac:dyDescent="0.2">
      <c r="A20" s="247"/>
      <c r="AK20" s="269"/>
      <c r="AL20" s="270"/>
      <c r="AM20" s="270"/>
      <c r="AN20" s="271"/>
      <c r="AO20" s="272" t="s">
        <v>493</v>
      </c>
      <c r="AP20" s="273" t="s">
        <v>494</v>
      </c>
      <c r="AQ20" s="274" t="s">
        <v>495</v>
      </c>
      <c r="AR20" s="275"/>
    </row>
    <row r="21" spans="1:46" s="248" customFormat="1" ht="13" x14ac:dyDescent="0.2">
      <c r="A21" s="276"/>
      <c r="AK21" s="1149" t="s">
        <v>496</v>
      </c>
      <c r="AL21" s="1150"/>
      <c r="AM21" s="1150"/>
      <c r="AN21" s="1151"/>
      <c r="AO21" s="277">
        <v>7.33</v>
      </c>
      <c r="AP21" s="278">
        <v>9.17</v>
      </c>
      <c r="AQ21" s="279">
        <v>-1.84</v>
      </c>
      <c r="AS21" s="280"/>
      <c r="AT21" s="276"/>
    </row>
    <row r="22" spans="1:46" s="248" customFormat="1" ht="13" x14ac:dyDescent="0.2">
      <c r="A22" s="276"/>
      <c r="AK22" s="1149" t="s">
        <v>497</v>
      </c>
      <c r="AL22" s="1150"/>
      <c r="AM22" s="1150"/>
      <c r="AN22" s="1151"/>
      <c r="AO22" s="281">
        <v>99.4</v>
      </c>
      <c r="AP22" s="282">
        <v>97.5</v>
      </c>
      <c r="AQ22" s="283">
        <v>1.9</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42" t="s">
        <v>498</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 x14ac:dyDescent="0.2">
      <c r="A27" s="288"/>
      <c r="AS27" s="243"/>
      <c r="AT27" s="243"/>
    </row>
    <row r="28" spans="1:46" ht="16.5" x14ac:dyDescent="0.2">
      <c r="A28" s="244" t="s">
        <v>499</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500</v>
      </c>
      <c r="AL29" s="248"/>
      <c r="AM29" s="248"/>
      <c r="AN29" s="248"/>
      <c r="AS29" s="290"/>
    </row>
    <row r="30" spans="1:46" ht="13.5" customHeight="1" x14ac:dyDescent="0.2">
      <c r="A30" s="247"/>
      <c r="AK30" s="250"/>
      <c r="AL30" s="251"/>
      <c r="AM30" s="251"/>
      <c r="AN30" s="252"/>
      <c r="AO30" s="1131" t="s">
        <v>479</v>
      </c>
      <c r="AP30" s="253"/>
      <c r="AQ30" s="254" t="s">
        <v>480</v>
      </c>
      <c r="AR30" s="255"/>
    </row>
    <row r="31" spans="1:46" ht="13" x14ac:dyDescent="0.2">
      <c r="A31" s="247"/>
      <c r="AK31" s="256"/>
      <c r="AL31" s="257"/>
      <c r="AM31" s="257"/>
      <c r="AN31" s="258"/>
      <c r="AO31" s="1132"/>
      <c r="AP31" s="259" t="s">
        <v>481</v>
      </c>
      <c r="AQ31" s="260" t="s">
        <v>482</v>
      </c>
      <c r="AR31" s="261" t="s">
        <v>483</v>
      </c>
    </row>
    <row r="32" spans="1:46" ht="27" customHeight="1" x14ac:dyDescent="0.2">
      <c r="A32" s="247"/>
      <c r="AK32" s="1133" t="s">
        <v>501</v>
      </c>
      <c r="AL32" s="1134"/>
      <c r="AM32" s="1134"/>
      <c r="AN32" s="1135"/>
      <c r="AO32" s="291">
        <v>2548078</v>
      </c>
      <c r="AP32" s="291">
        <v>53068</v>
      </c>
      <c r="AQ32" s="292">
        <v>55954</v>
      </c>
      <c r="AR32" s="293">
        <v>-5.2</v>
      </c>
    </row>
    <row r="33" spans="1:46" ht="13.5" customHeight="1" x14ac:dyDescent="0.2">
      <c r="A33" s="247"/>
      <c r="AK33" s="1133" t="s">
        <v>502</v>
      </c>
      <c r="AL33" s="1134"/>
      <c r="AM33" s="1134"/>
      <c r="AN33" s="1135"/>
      <c r="AO33" s="291" t="s">
        <v>488</v>
      </c>
      <c r="AP33" s="291" t="s">
        <v>488</v>
      </c>
      <c r="AQ33" s="292" t="s">
        <v>488</v>
      </c>
      <c r="AR33" s="293" t="s">
        <v>488</v>
      </c>
    </row>
    <row r="34" spans="1:46" ht="27" customHeight="1" x14ac:dyDescent="0.2">
      <c r="A34" s="247"/>
      <c r="AK34" s="1133" t="s">
        <v>503</v>
      </c>
      <c r="AL34" s="1134"/>
      <c r="AM34" s="1134"/>
      <c r="AN34" s="1135"/>
      <c r="AO34" s="291" t="s">
        <v>488</v>
      </c>
      <c r="AP34" s="291" t="s">
        <v>488</v>
      </c>
      <c r="AQ34" s="292">
        <v>1</v>
      </c>
      <c r="AR34" s="293" t="s">
        <v>488</v>
      </c>
    </row>
    <row r="35" spans="1:46" ht="27" customHeight="1" x14ac:dyDescent="0.2">
      <c r="A35" s="247"/>
      <c r="AK35" s="1133" t="s">
        <v>504</v>
      </c>
      <c r="AL35" s="1134"/>
      <c r="AM35" s="1134"/>
      <c r="AN35" s="1135"/>
      <c r="AO35" s="291">
        <v>671153</v>
      </c>
      <c r="AP35" s="291">
        <v>13978</v>
      </c>
      <c r="AQ35" s="292">
        <v>17691</v>
      </c>
      <c r="AR35" s="293">
        <v>-21</v>
      </c>
    </row>
    <row r="36" spans="1:46" ht="27" customHeight="1" x14ac:dyDescent="0.2">
      <c r="A36" s="247"/>
      <c r="AK36" s="1133" t="s">
        <v>505</v>
      </c>
      <c r="AL36" s="1134"/>
      <c r="AM36" s="1134"/>
      <c r="AN36" s="1135"/>
      <c r="AO36" s="291">
        <v>122349</v>
      </c>
      <c r="AP36" s="291">
        <v>2548</v>
      </c>
      <c r="AQ36" s="292">
        <v>2603</v>
      </c>
      <c r="AR36" s="293">
        <v>-2.1</v>
      </c>
    </row>
    <row r="37" spans="1:46" ht="13.5" customHeight="1" x14ac:dyDescent="0.2">
      <c r="A37" s="247"/>
      <c r="AK37" s="1133" t="s">
        <v>506</v>
      </c>
      <c r="AL37" s="1134"/>
      <c r="AM37" s="1134"/>
      <c r="AN37" s="1135"/>
      <c r="AO37" s="291" t="s">
        <v>488</v>
      </c>
      <c r="AP37" s="291" t="s">
        <v>488</v>
      </c>
      <c r="AQ37" s="292">
        <v>579</v>
      </c>
      <c r="AR37" s="293" t="s">
        <v>488</v>
      </c>
    </row>
    <row r="38" spans="1:46" ht="27" customHeight="1" x14ac:dyDescent="0.2">
      <c r="A38" s="247"/>
      <c r="AK38" s="1136" t="s">
        <v>507</v>
      </c>
      <c r="AL38" s="1137"/>
      <c r="AM38" s="1137"/>
      <c r="AN38" s="1138"/>
      <c r="AO38" s="294" t="s">
        <v>488</v>
      </c>
      <c r="AP38" s="294" t="s">
        <v>488</v>
      </c>
      <c r="AQ38" s="295">
        <v>4</v>
      </c>
      <c r="AR38" s="283" t="s">
        <v>488</v>
      </c>
      <c r="AS38" s="290"/>
    </row>
    <row r="39" spans="1:46" ht="13" x14ac:dyDescent="0.2">
      <c r="A39" s="247"/>
      <c r="AK39" s="1136" t="s">
        <v>508</v>
      </c>
      <c r="AL39" s="1137"/>
      <c r="AM39" s="1137"/>
      <c r="AN39" s="1138"/>
      <c r="AO39" s="291">
        <v>-478081</v>
      </c>
      <c r="AP39" s="291">
        <v>-9957</v>
      </c>
      <c r="AQ39" s="292">
        <v>-4663</v>
      </c>
      <c r="AR39" s="293">
        <v>113.5</v>
      </c>
      <c r="AS39" s="290"/>
    </row>
    <row r="40" spans="1:46" ht="27" customHeight="1" x14ac:dyDescent="0.2">
      <c r="A40" s="247"/>
      <c r="AK40" s="1133" t="s">
        <v>509</v>
      </c>
      <c r="AL40" s="1134"/>
      <c r="AM40" s="1134"/>
      <c r="AN40" s="1135"/>
      <c r="AO40" s="291">
        <v>-2090757</v>
      </c>
      <c r="AP40" s="291">
        <v>-43544</v>
      </c>
      <c r="AQ40" s="292">
        <v>-48945</v>
      </c>
      <c r="AR40" s="293">
        <v>-11</v>
      </c>
      <c r="AS40" s="290"/>
    </row>
    <row r="41" spans="1:46" ht="13" x14ac:dyDescent="0.2">
      <c r="A41" s="247"/>
      <c r="AK41" s="1139" t="s">
        <v>288</v>
      </c>
      <c r="AL41" s="1140"/>
      <c r="AM41" s="1140"/>
      <c r="AN41" s="1141"/>
      <c r="AO41" s="291">
        <v>772742</v>
      </c>
      <c r="AP41" s="291">
        <v>16094</v>
      </c>
      <c r="AQ41" s="292">
        <v>23225</v>
      </c>
      <c r="AR41" s="293">
        <v>-30.7</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510</v>
      </c>
    </row>
    <row r="48" spans="1:46" ht="13" x14ac:dyDescent="0.2">
      <c r="A48" s="247"/>
      <c r="AK48" s="301" t="s">
        <v>511</v>
      </c>
      <c r="AL48" s="301"/>
      <c r="AM48" s="301"/>
      <c r="AN48" s="301"/>
      <c r="AO48" s="301"/>
      <c r="AP48" s="301"/>
      <c r="AQ48" s="302"/>
      <c r="AR48" s="301"/>
    </row>
    <row r="49" spans="1:44" ht="13.5" customHeight="1" x14ac:dyDescent="0.2">
      <c r="A49" s="247"/>
      <c r="AK49" s="303"/>
      <c r="AL49" s="304"/>
      <c r="AM49" s="1126" t="s">
        <v>479</v>
      </c>
      <c r="AN49" s="1128" t="s">
        <v>512</v>
      </c>
      <c r="AO49" s="1129"/>
      <c r="AP49" s="1129"/>
      <c r="AQ49" s="1129"/>
      <c r="AR49" s="1130"/>
    </row>
    <row r="50" spans="1:44" ht="13" x14ac:dyDescent="0.2">
      <c r="A50" s="247"/>
      <c r="AK50" s="305"/>
      <c r="AL50" s="306"/>
      <c r="AM50" s="1127"/>
      <c r="AN50" s="307" t="s">
        <v>513</v>
      </c>
      <c r="AO50" s="308" t="s">
        <v>514</v>
      </c>
      <c r="AP50" s="309" t="s">
        <v>515</v>
      </c>
      <c r="AQ50" s="310" t="s">
        <v>516</v>
      </c>
      <c r="AR50" s="311" t="s">
        <v>517</v>
      </c>
    </row>
    <row r="51" spans="1:44" ht="13" x14ac:dyDescent="0.2">
      <c r="A51" s="247"/>
      <c r="AK51" s="303" t="s">
        <v>518</v>
      </c>
      <c r="AL51" s="304"/>
      <c r="AM51" s="312">
        <v>1515037</v>
      </c>
      <c r="AN51" s="313">
        <v>30042</v>
      </c>
      <c r="AO51" s="314">
        <v>-15.7</v>
      </c>
      <c r="AP51" s="315">
        <v>76347</v>
      </c>
      <c r="AQ51" s="316">
        <v>22.4</v>
      </c>
      <c r="AR51" s="317">
        <v>-38.1</v>
      </c>
    </row>
    <row r="52" spans="1:44" ht="13" x14ac:dyDescent="0.2">
      <c r="A52" s="247"/>
      <c r="AK52" s="318"/>
      <c r="AL52" s="319" t="s">
        <v>519</v>
      </c>
      <c r="AM52" s="320">
        <v>652070</v>
      </c>
      <c r="AN52" s="321">
        <v>12930</v>
      </c>
      <c r="AO52" s="322">
        <v>-18.100000000000001</v>
      </c>
      <c r="AP52" s="323">
        <v>41762</v>
      </c>
      <c r="AQ52" s="324">
        <v>18.2</v>
      </c>
      <c r="AR52" s="325">
        <v>-36.299999999999997</v>
      </c>
    </row>
    <row r="53" spans="1:44" ht="13" x14ac:dyDescent="0.2">
      <c r="A53" s="247"/>
      <c r="AK53" s="303" t="s">
        <v>520</v>
      </c>
      <c r="AL53" s="304"/>
      <c r="AM53" s="312">
        <v>1305716</v>
      </c>
      <c r="AN53" s="313">
        <v>26182</v>
      </c>
      <c r="AO53" s="314">
        <v>-12.8</v>
      </c>
      <c r="AP53" s="315">
        <v>69604</v>
      </c>
      <c r="AQ53" s="316">
        <v>-8.8000000000000007</v>
      </c>
      <c r="AR53" s="317">
        <v>-4</v>
      </c>
    </row>
    <row r="54" spans="1:44" ht="13" x14ac:dyDescent="0.2">
      <c r="A54" s="247"/>
      <c r="AK54" s="318"/>
      <c r="AL54" s="319" t="s">
        <v>519</v>
      </c>
      <c r="AM54" s="320">
        <v>582163</v>
      </c>
      <c r="AN54" s="321">
        <v>11674</v>
      </c>
      <c r="AO54" s="322">
        <v>-9.6999999999999993</v>
      </c>
      <c r="AP54" s="323">
        <v>36247</v>
      </c>
      <c r="AQ54" s="324">
        <v>-13.2</v>
      </c>
      <c r="AR54" s="325">
        <v>3.5</v>
      </c>
    </row>
    <row r="55" spans="1:44" ht="13" x14ac:dyDescent="0.2">
      <c r="A55" s="247"/>
      <c r="AK55" s="303" t="s">
        <v>521</v>
      </c>
      <c r="AL55" s="304"/>
      <c r="AM55" s="312">
        <v>1893180</v>
      </c>
      <c r="AN55" s="313">
        <v>38276</v>
      </c>
      <c r="AO55" s="314">
        <v>46.2</v>
      </c>
      <c r="AP55" s="315">
        <v>68410</v>
      </c>
      <c r="AQ55" s="316">
        <v>-1.7</v>
      </c>
      <c r="AR55" s="317">
        <v>47.9</v>
      </c>
    </row>
    <row r="56" spans="1:44" ht="13" x14ac:dyDescent="0.2">
      <c r="A56" s="247"/>
      <c r="AK56" s="318"/>
      <c r="AL56" s="319" t="s">
        <v>519</v>
      </c>
      <c r="AM56" s="320">
        <v>1372234</v>
      </c>
      <c r="AN56" s="321">
        <v>27744</v>
      </c>
      <c r="AO56" s="322">
        <v>137.69999999999999</v>
      </c>
      <c r="AP56" s="323">
        <v>35086</v>
      </c>
      <c r="AQ56" s="324">
        <v>-3.2</v>
      </c>
      <c r="AR56" s="325">
        <v>140.9</v>
      </c>
    </row>
    <row r="57" spans="1:44" ht="13" x14ac:dyDescent="0.2">
      <c r="A57" s="247"/>
      <c r="AK57" s="303" t="s">
        <v>522</v>
      </c>
      <c r="AL57" s="304"/>
      <c r="AM57" s="312">
        <v>2207874</v>
      </c>
      <c r="AN57" s="313">
        <v>45193</v>
      </c>
      <c r="AO57" s="314">
        <v>18.100000000000001</v>
      </c>
      <c r="AP57" s="315">
        <v>73019</v>
      </c>
      <c r="AQ57" s="316">
        <v>6.7</v>
      </c>
      <c r="AR57" s="317">
        <v>11.4</v>
      </c>
    </row>
    <row r="58" spans="1:44" ht="13" x14ac:dyDescent="0.2">
      <c r="A58" s="247"/>
      <c r="AK58" s="318"/>
      <c r="AL58" s="319" t="s">
        <v>519</v>
      </c>
      <c r="AM58" s="320">
        <v>1851998</v>
      </c>
      <c r="AN58" s="321">
        <v>37909</v>
      </c>
      <c r="AO58" s="322">
        <v>36.6</v>
      </c>
      <c r="AP58" s="323">
        <v>39427</v>
      </c>
      <c r="AQ58" s="324">
        <v>12.4</v>
      </c>
      <c r="AR58" s="325">
        <v>24.2</v>
      </c>
    </row>
    <row r="59" spans="1:44" ht="13" x14ac:dyDescent="0.2">
      <c r="A59" s="247"/>
      <c r="AK59" s="303" t="s">
        <v>523</v>
      </c>
      <c r="AL59" s="304"/>
      <c r="AM59" s="312">
        <v>2493445</v>
      </c>
      <c r="AN59" s="313">
        <v>51931</v>
      </c>
      <c r="AO59" s="314">
        <v>14.9</v>
      </c>
      <c r="AP59" s="315">
        <v>76590</v>
      </c>
      <c r="AQ59" s="316">
        <v>4.9000000000000004</v>
      </c>
      <c r="AR59" s="317">
        <v>10</v>
      </c>
    </row>
    <row r="60" spans="1:44" ht="13" x14ac:dyDescent="0.2">
      <c r="A60" s="247"/>
      <c r="AK60" s="318"/>
      <c r="AL60" s="319" t="s">
        <v>519</v>
      </c>
      <c r="AM60" s="320">
        <v>1606289</v>
      </c>
      <c r="AN60" s="321">
        <v>33454</v>
      </c>
      <c r="AO60" s="322">
        <v>-11.8</v>
      </c>
      <c r="AP60" s="323">
        <v>42387</v>
      </c>
      <c r="AQ60" s="324">
        <v>7.5</v>
      </c>
      <c r="AR60" s="325">
        <v>-19.3</v>
      </c>
    </row>
    <row r="61" spans="1:44" ht="13" x14ac:dyDescent="0.2">
      <c r="A61" s="247"/>
      <c r="AK61" s="303" t="s">
        <v>524</v>
      </c>
      <c r="AL61" s="326"/>
      <c r="AM61" s="312">
        <v>1883050</v>
      </c>
      <c r="AN61" s="313">
        <v>38325</v>
      </c>
      <c r="AO61" s="314">
        <v>10.1</v>
      </c>
      <c r="AP61" s="315">
        <v>72794</v>
      </c>
      <c r="AQ61" s="327">
        <v>4.7</v>
      </c>
      <c r="AR61" s="317">
        <v>5.4</v>
      </c>
    </row>
    <row r="62" spans="1:44" ht="13" x14ac:dyDescent="0.2">
      <c r="A62" s="247"/>
      <c r="AK62" s="318"/>
      <c r="AL62" s="319" t="s">
        <v>519</v>
      </c>
      <c r="AM62" s="320">
        <v>1212951</v>
      </c>
      <c r="AN62" s="321">
        <v>24742</v>
      </c>
      <c r="AO62" s="322">
        <v>26.9</v>
      </c>
      <c r="AP62" s="323">
        <v>38982</v>
      </c>
      <c r="AQ62" s="324">
        <v>4.3</v>
      </c>
      <c r="AR62" s="325">
        <v>22.6</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G6wLKV+TMEKyfi8q3PaOX0sbax2o/FqmB55R6mbNafXGKTwFE8crgkN3RDeaO3PN2tVLP4s+GTvX0qYU+tGxmw==" saltValue="QpvqZz/ZSgbS7kg3QGGPJ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42" orientation="portrait"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476</v>
      </c>
    </row>
    <row r="121" spans="125:125" ht="13.5" hidden="1" customHeight="1" x14ac:dyDescent="0.2">
      <c r="DU121" s="241"/>
    </row>
  </sheetData>
  <sheetProtection algorithmName="SHA-512" hashValue="wNAkAgu1d2zpAasjgxI9Rm/yO39vWGzpyLzzorwiiw1ee/lIN8ztE1osuhxOfGEy3u07+1k+HkDL/8wR6cif/w==" saltValue="GW4rZZ3r1q4Hr7KjhfgqZA=="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476</v>
      </c>
    </row>
  </sheetData>
  <sheetProtection algorithmName="SHA-512" hashValue="L0aYEsEe95GlEOfdbWPhDVhc/IrEFe6i7zEUVnrFqfZDNkz5snlKS44NKIv39CKXkASt+QxXXU9fILH5cIewbg==" saltValue="npfMs7Jq+1Pcie4OKcdQjA=="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526</v>
      </c>
      <c r="G46" s="8" t="s">
        <v>527</v>
      </c>
      <c r="H46" s="8" t="s">
        <v>528</v>
      </c>
      <c r="I46" s="8" t="s">
        <v>529</v>
      </c>
      <c r="J46" s="9" t="s">
        <v>530</v>
      </c>
    </row>
    <row r="47" spans="2:10" ht="57.75" customHeight="1" x14ac:dyDescent="0.2">
      <c r="B47" s="10"/>
      <c r="C47" s="1152" t="s">
        <v>3</v>
      </c>
      <c r="D47" s="1152"/>
      <c r="E47" s="1153"/>
      <c r="F47" s="11">
        <v>18.170000000000002</v>
      </c>
      <c r="G47" s="12">
        <v>21.08</v>
      </c>
      <c r="H47" s="12">
        <v>22.54</v>
      </c>
      <c r="I47" s="12">
        <v>21.95</v>
      </c>
      <c r="J47" s="13">
        <v>18.11</v>
      </c>
    </row>
    <row r="48" spans="2:10" ht="57.75" customHeight="1" x14ac:dyDescent="0.2">
      <c r="B48" s="14"/>
      <c r="C48" s="1154" t="s">
        <v>4</v>
      </c>
      <c r="D48" s="1154"/>
      <c r="E48" s="1155"/>
      <c r="F48" s="15">
        <v>5.91</v>
      </c>
      <c r="G48" s="16">
        <v>6.91</v>
      </c>
      <c r="H48" s="16">
        <v>7.83</v>
      </c>
      <c r="I48" s="16">
        <v>5.77</v>
      </c>
      <c r="J48" s="17">
        <v>8.3000000000000007</v>
      </c>
    </row>
    <row r="49" spans="2:10" ht="57.75" customHeight="1" thickBot="1" x14ac:dyDescent="0.25">
      <c r="B49" s="18"/>
      <c r="C49" s="1156" t="s">
        <v>5</v>
      </c>
      <c r="D49" s="1156"/>
      <c r="E49" s="1157"/>
      <c r="F49" s="19">
        <v>1.55</v>
      </c>
      <c r="G49" s="20">
        <v>5.15</v>
      </c>
      <c r="H49" s="20">
        <v>1.55</v>
      </c>
      <c r="I49" s="20" t="s">
        <v>531</v>
      </c>
      <c r="J49" s="21" t="s">
        <v>532</v>
      </c>
    </row>
    <row r="50" spans="2:10" ht="13" x14ac:dyDescent="0.2"/>
  </sheetData>
  <sheetProtection algorithmName="SHA-512" hashValue="HHW9fjYkXHIGzOAWhJEjmMIebOH5UuZegBuyu0xAPHBZZ0ImP5mpZiQn2/7EgtkzulUuyMwWzbCDLCyMXJ+v4A==" saltValue="u+RwW9uvUbRgcoEr5cEvoQ==" spinCount="100000" sheet="1" objects="1" scenarios="1"/>
  <mergeCells count="3">
    <mergeCell ref="C47:E47"/>
    <mergeCell ref="C48:E48"/>
    <mergeCell ref="C49:E49"/>
  </mergeCells>
  <phoneticPr fontId="2"/>
  <printOptions horizontalCentered="1"/>
  <pageMargins left="0" right="0" top="0.19685039370078741" bottom="0" header="0" footer="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2">
      <c r="A34" s="22"/>
      <c r="B34" s="31"/>
      <c r="C34" s="1162" t="s">
        <v>533</v>
      </c>
      <c r="D34" s="1162"/>
      <c r="E34" s="1163"/>
      <c r="F34" s="32">
        <v>29.87</v>
      </c>
      <c r="G34" s="33">
        <v>33.42</v>
      </c>
      <c r="H34" s="33">
        <v>35.770000000000003</v>
      </c>
      <c r="I34" s="33">
        <v>31</v>
      </c>
      <c r="J34" s="34">
        <v>20.28</v>
      </c>
      <c r="K34" s="22"/>
      <c r="L34" s="22"/>
      <c r="M34" s="22"/>
      <c r="N34" s="22"/>
      <c r="O34" s="22"/>
      <c r="P34" s="22"/>
    </row>
    <row r="35" spans="1:16" ht="39" customHeight="1" x14ac:dyDescent="0.2">
      <c r="A35" s="22"/>
      <c r="B35" s="35"/>
      <c r="C35" s="1158" t="s">
        <v>534</v>
      </c>
      <c r="D35" s="1158"/>
      <c r="E35" s="1159"/>
      <c r="F35" s="36">
        <v>11.82</v>
      </c>
      <c r="G35" s="37">
        <v>12.41</v>
      </c>
      <c r="H35" s="37">
        <v>13.12</v>
      </c>
      <c r="I35" s="37">
        <v>12.49</v>
      </c>
      <c r="J35" s="38">
        <v>11.21</v>
      </c>
      <c r="K35" s="22"/>
      <c r="L35" s="22"/>
      <c r="M35" s="22"/>
      <c r="N35" s="22"/>
      <c r="O35" s="22"/>
      <c r="P35" s="22"/>
    </row>
    <row r="36" spans="1:16" ht="39" customHeight="1" x14ac:dyDescent="0.2">
      <c r="A36" s="22"/>
      <c r="B36" s="35"/>
      <c r="C36" s="1158" t="s">
        <v>535</v>
      </c>
      <c r="D36" s="1158"/>
      <c r="E36" s="1159"/>
      <c r="F36" s="36">
        <v>5.91</v>
      </c>
      <c r="G36" s="37">
        <v>6.9</v>
      </c>
      <c r="H36" s="37">
        <v>7.82</v>
      </c>
      <c r="I36" s="37">
        <v>5.76</v>
      </c>
      <c r="J36" s="38">
        <v>8.3000000000000007</v>
      </c>
      <c r="K36" s="22"/>
      <c r="L36" s="22"/>
      <c r="M36" s="22"/>
      <c r="N36" s="22"/>
      <c r="O36" s="22"/>
      <c r="P36" s="22"/>
    </row>
    <row r="37" spans="1:16" ht="39" customHeight="1" x14ac:dyDescent="0.2">
      <c r="A37" s="22"/>
      <c r="B37" s="35"/>
      <c r="C37" s="1158" t="s">
        <v>536</v>
      </c>
      <c r="D37" s="1158"/>
      <c r="E37" s="1159"/>
      <c r="F37" s="36">
        <v>1.49</v>
      </c>
      <c r="G37" s="37">
        <v>1.86</v>
      </c>
      <c r="H37" s="37">
        <v>2.5299999999999998</v>
      </c>
      <c r="I37" s="37">
        <v>3.25</v>
      </c>
      <c r="J37" s="38">
        <v>4.1900000000000004</v>
      </c>
      <c r="K37" s="22"/>
      <c r="L37" s="22"/>
      <c r="M37" s="22"/>
      <c r="N37" s="22"/>
      <c r="O37" s="22"/>
      <c r="P37" s="22"/>
    </row>
    <row r="38" spans="1:16" ht="39" customHeight="1" x14ac:dyDescent="0.2">
      <c r="A38" s="22"/>
      <c r="B38" s="35"/>
      <c r="C38" s="1158" t="s">
        <v>537</v>
      </c>
      <c r="D38" s="1158"/>
      <c r="E38" s="1159"/>
      <c r="F38" s="36">
        <v>1.32</v>
      </c>
      <c r="G38" s="37">
        <v>1.75</v>
      </c>
      <c r="H38" s="37">
        <v>2.15</v>
      </c>
      <c r="I38" s="37">
        <v>2.04</v>
      </c>
      <c r="J38" s="38">
        <v>1.6</v>
      </c>
      <c r="K38" s="22"/>
      <c r="L38" s="22"/>
      <c r="M38" s="22"/>
      <c r="N38" s="22"/>
      <c r="O38" s="22"/>
      <c r="P38" s="22"/>
    </row>
    <row r="39" spans="1:16" ht="39" customHeight="1" x14ac:dyDescent="0.2">
      <c r="A39" s="22"/>
      <c r="B39" s="35"/>
      <c r="C39" s="1158" t="s">
        <v>538</v>
      </c>
      <c r="D39" s="1158"/>
      <c r="E39" s="1159"/>
      <c r="F39" s="36">
        <v>2.1800000000000002</v>
      </c>
      <c r="G39" s="37">
        <v>1.5</v>
      </c>
      <c r="H39" s="37">
        <v>1.06</v>
      </c>
      <c r="I39" s="37">
        <v>1.1100000000000001</v>
      </c>
      <c r="J39" s="38">
        <v>1.1200000000000001</v>
      </c>
      <c r="K39" s="22"/>
      <c r="L39" s="22"/>
      <c r="M39" s="22"/>
      <c r="N39" s="22"/>
      <c r="O39" s="22"/>
      <c r="P39" s="22"/>
    </row>
    <row r="40" spans="1:16" ht="39" customHeight="1" x14ac:dyDescent="0.2">
      <c r="A40" s="22"/>
      <c r="B40" s="35"/>
      <c r="C40" s="1158" t="s">
        <v>539</v>
      </c>
      <c r="D40" s="1158"/>
      <c r="E40" s="1159"/>
      <c r="F40" s="36">
        <v>0</v>
      </c>
      <c r="G40" s="37">
        <v>0.01</v>
      </c>
      <c r="H40" s="37">
        <v>0</v>
      </c>
      <c r="I40" s="37">
        <v>0.01</v>
      </c>
      <c r="J40" s="38">
        <v>0.01</v>
      </c>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540</v>
      </c>
      <c r="D42" s="1158"/>
      <c r="E42" s="1159"/>
      <c r="F42" s="36" t="s">
        <v>488</v>
      </c>
      <c r="G42" s="37" t="s">
        <v>488</v>
      </c>
      <c r="H42" s="37" t="s">
        <v>488</v>
      </c>
      <c r="I42" s="37" t="s">
        <v>488</v>
      </c>
      <c r="J42" s="38" t="s">
        <v>488</v>
      </c>
      <c r="K42" s="22"/>
      <c r="L42" s="22"/>
      <c r="M42" s="22"/>
      <c r="N42" s="22"/>
      <c r="O42" s="22"/>
      <c r="P42" s="22"/>
    </row>
    <row r="43" spans="1:16" ht="39" customHeight="1" thickBot="1" x14ac:dyDescent="0.25">
      <c r="A43" s="22"/>
      <c r="B43" s="40"/>
      <c r="C43" s="1160" t="s">
        <v>541</v>
      </c>
      <c r="D43" s="1160"/>
      <c r="E43" s="1161"/>
      <c r="F43" s="41">
        <v>0.93</v>
      </c>
      <c r="G43" s="42">
        <v>0.42</v>
      </c>
      <c r="H43" s="42">
        <v>0.54</v>
      </c>
      <c r="I43" s="42">
        <v>0</v>
      </c>
      <c r="J43" s="43" t="s">
        <v>488</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7b7wjawt/Cgt4hsLJtWf+XgXwMFcO1xUznQcACvVwbezjRgj0k7Bhi9b0kAjamto/jsaQnNED1Zw8qtAPoZxcA==" saltValue="Xa3fMlERSRNiqJk7tHbzU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x14ac:dyDescent="0.2">
      <c r="A45" s="46"/>
      <c r="B45" s="1187" t="s">
        <v>9</v>
      </c>
      <c r="C45" s="1188"/>
      <c r="D45" s="56"/>
      <c r="E45" s="1193" t="s">
        <v>10</v>
      </c>
      <c r="F45" s="1193"/>
      <c r="G45" s="1193"/>
      <c r="H45" s="1193"/>
      <c r="I45" s="1193"/>
      <c r="J45" s="1194"/>
      <c r="K45" s="57">
        <v>2217</v>
      </c>
      <c r="L45" s="58">
        <v>2355</v>
      </c>
      <c r="M45" s="58">
        <v>2402</v>
      </c>
      <c r="N45" s="58">
        <v>2452</v>
      </c>
      <c r="O45" s="59">
        <v>2548</v>
      </c>
      <c r="P45" s="46"/>
      <c r="Q45" s="46"/>
      <c r="R45" s="46"/>
      <c r="S45" s="46"/>
      <c r="T45" s="46"/>
      <c r="U45" s="46"/>
    </row>
    <row r="46" spans="1:21" ht="30.75" customHeight="1" x14ac:dyDescent="0.2">
      <c r="A46" s="46"/>
      <c r="B46" s="1189"/>
      <c r="C46" s="1190"/>
      <c r="D46" s="60"/>
      <c r="E46" s="1166" t="s">
        <v>11</v>
      </c>
      <c r="F46" s="1166"/>
      <c r="G46" s="1166"/>
      <c r="H46" s="1166"/>
      <c r="I46" s="1166"/>
      <c r="J46" s="1167"/>
      <c r="K46" s="61" t="s">
        <v>488</v>
      </c>
      <c r="L46" s="62" t="s">
        <v>488</v>
      </c>
      <c r="M46" s="62" t="s">
        <v>488</v>
      </c>
      <c r="N46" s="62" t="s">
        <v>488</v>
      </c>
      <c r="O46" s="63" t="s">
        <v>488</v>
      </c>
      <c r="P46" s="46"/>
      <c r="Q46" s="46"/>
      <c r="R46" s="46"/>
      <c r="S46" s="46"/>
      <c r="T46" s="46"/>
      <c r="U46" s="46"/>
    </row>
    <row r="47" spans="1:21" ht="30.75" customHeight="1" x14ac:dyDescent="0.2">
      <c r="A47" s="46"/>
      <c r="B47" s="1189"/>
      <c r="C47" s="1190"/>
      <c r="D47" s="60"/>
      <c r="E47" s="1166" t="s">
        <v>12</v>
      </c>
      <c r="F47" s="1166"/>
      <c r="G47" s="1166"/>
      <c r="H47" s="1166"/>
      <c r="I47" s="1166"/>
      <c r="J47" s="1167"/>
      <c r="K47" s="61" t="s">
        <v>488</v>
      </c>
      <c r="L47" s="62" t="s">
        <v>488</v>
      </c>
      <c r="M47" s="62" t="s">
        <v>488</v>
      </c>
      <c r="N47" s="62" t="s">
        <v>488</v>
      </c>
      <c r="O47" s="63" t="s">
        <v>488</v>
      </c>
      <c r="P47" s="46"/>
      <c r="Q47" s="46"/>
      <c r="R47" s="46"/>
      <c r="S47" s="46"/>
      <c r="T47" s="46"/>
      <c r="U47" s="46"/>
    </row>
    <row r="48" spans="1:21" ht="30.75" customHeight="1" x14ac:dyDescent="0.2">
      <c r="A48" s="46"/>
      <c r="B48" s="1189"/>
      <c r="C48" s="1190"/>
      <c r="D48" s="60"/>
      <c r="E48" s="1166" t="s">
        <v>13</v>
      </c>
      <c r="F48" s="1166"/>
      <c r="G48" s="1166"/>
      <c r="H48" s="1166"/>
      <c r="I48" s="1166"/>
      <c r="J48" s="1167"/>
      <c r="K48" s="61">
        <v>673</v>
      </c>
      <c r="L48" s="62">
        <v>635</v>
      </c>
      <c r="M48" s="62">
        <v>570</v>
      </c>
      <c r="N48" s="62">
        <v>714</v>
      </c>
      <c r="O48" s="63">
        <v>671</v>
      </c>
      <c r="P48" s="46"/>
      <c r="Q48" s="46"/>
      <c r="R48" s="46"/>
      <c r="S48" s="46"/>
      <c r="T48" s="46"/>
      <c r="U48" s="46"/>
    </row>
    <row r="49" spans="1:21" ht="30.75" customHeight="1" x14ac:dyDescent="0.2">
      <c r="A49" s="46"/>
      <c r="B49" s="1189"/>
      <c r="C49" s="1190"/>
      <c r="D49" s="60"/>
      <c r="E49" s="1166" t="s">
        <v>14</v>
      </c>
      <c r="F49" s="1166"/>
      <c r="G49" s="1166"/>
      <c r="H49" s="1166"/>
      <c r="I49" s="1166"/>
      <c r="J49" s="1167"/>
      <c r="K49" s="61">
        <v>230</v>
      </c>
      <c r="L49" s="62">
        <v>220</v>
      </c>
      <c r="M49" s="62">
        <v>200</v>
      </c>
      <c r="N49" s="62">
        <v>134</v>
      </c>
      <c r="O49" s="63">
        <v>122</v>
      </c>
      <c r="P49" s="46"/>
      <c r="Q49" s="46"/>
      <c r="R49" s="46"/>
      <c r="S49" s="46"/>
      <c r="T49" s="46"/>
      <c r="U49" s="46"/>
    </row>
    <row r="50" spans="1:21" ht="30.75" customHeight="1" x14ac:dyDescent="0.2">
      <c r="A50" s="46"/>
      <c r="B50" s="1189"/>
      <c r="C50" s="1190"/>
      <c r="D50" s="60"/>
      <c r="E50" s="1166" t="s">
        <v>15</v>
      </c>
      <c r="F50" s="1166"/>
      <c r="G50" s="1166"/>
      <c r="H50" s="1166"/>
      <c r="I50" s="1166"/>
      <c r="J50" s="1167"/>
      <c r="K50" s="61">
        <v>2</v>
      </c>
      <c r="L50" s="62">
        <v>1</v>
      </c>
      <c r="M50" s="62">
        <v>1</v>
      </c>
      <c r="N50" s="62">
        <v>0</v>
      </c>
      <c r="O50" s="63" t="s">
        <v>488</v>
      </c>
      <c r="P50" s="46"/>
      <c r="Q50" s="46"/>
      <c r="R50" s="46"/>
      <c r="S50" s="46"/>
      <c r="T50" s="46"/>
      <c r="U50" s="46"/>
    </row>
    <row r="51" spans="1:21" ht="30.75" customHeight="1" x14ac:dyDescent="0.2">
      <c r="A51" s="46"/>
      <c r="B51" s="1191"/>
      <c r="C51" s="1192"/>
      <c r="D51" s="64"/>
      <c r="E51" s="1166" t="s">
        <v>16</v>
      </c>
      <c r="F51" s="1166"/>
      <c r="G51" s="1166"/>
      <c r="H51" s="1166"/>
      <c r="I51" s="1166"/>
      <c r="J51" s="1167"/>
      <c r="K51" s="61" t="s">
        <v>488</v>
      </c>
      <c r="L51" s="62" t="s">
        <v>488</v>
      </c>
      <c r="M51" s="62" t="s">
        <v>488</v>
      </c>
      <c r="N51" s="62">
        <v>0</v>
      </c>
      <c r="O51" s="63" t="s">
        <v>488</v>
      </c>
      <c r="P51" s="46"/>
      <c r="Q51" s="46"/>
      <c r="R51" s="46"/>
      <c r="S51" s="46"/>
      <c r="T51" s="46"/>
      <c r="U51" s="46"/>
    </row>
    <row r="52" spans="1:21" ht="30.75" customHeight="1" x14ac:dyDescent="0.2">
      <c r="A52" s="46"/>
      <c r="B52" s="1164" t="s">
        <v>17</v>
      </c>
      <c r="C52" s="1165"/>
      <c r="D52" s="64"/>
      <c r="E52" s="1166" t="s">
        <v>18</v>
      </c>
      <c r="F52" s="1166"/>
      <c r="G52" s="1166"/>
      <c r="H52" s="1166"/>
      <c r="I52" s="1166"/>
      <c r="J52" s="1167"/>
      <c r="K52" s="61">
        <v>2448</v>
      </c>
      <c r="L52" s="62">
        <v>2519</v>
      </c>
      <c r="M52" s="62">
        <v>2506</v>
      </c>
      <c r="N52" s="62">
        <v>2618</v>
      </c>
      <c r="O52" s="63">
        <v>2569</v>
      </c>
      <c r="P52" s="46"/>
      <c r="Q52" s="46"/>
      <c r="R52" s="46"/>
      <c r="S52" s="46"/>
      <c r="T52" s="46"/>
      <c r="U52" s="46"/>
    </row>
    <row r="53" spans="1:21" ht="30.75" customHeight="1" thickBot="1" x14ac:dyDescent="0.25">
      <c r="A53" s="46"/>
      <c r="B53" s="1168" t="s">
        <v>19</v>
      </c>
      <c r="C53" s="1169"/>
      <c r="D53" s="65"/>
      <c r="E53" s="1170" t="s">
        <v>20</v>
      </c>
      <c r="F53" s="1170"/>
      <c r="G53" s="1170"/>
      <c r="H53" s="1170"/>
      <c r="I53" s="1170"/>
      <c r="J53" s="1171"/>
      <c r="K53" s="66">
        <v>674</v>
      </c>
      <c r="L53" s="67">
        <v>692</v>
      </c>
      <c r="M53" s="67">
        <v>667</v>
      </c>
      <c r="N53" s="67">
        <v>682</v>
      </c>
      <c r="O53" s="68">
        <v>772</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542</v>
      </c>
      <c r="L57" s="79" t="s">
        <v>543</v>
      </c>
      <c r="M57" s="79" t="s">
        <v>544</v>
      </c>
      <c r="N57" s="79" t="s">
        <v>545</v>
      </c>
      <c r="O57" s="80" t="s">
        <v>546</v>
      </c>
      <c r="P57" s="46"/>
      <c r="Q57" s="46"/>
      <c r="R57" s="46"/>
      <c r="S57" s="46"/>
      <c r="T57" s="46"/>
      <c r="U57" s="46"/>
    </row>
    <row r="58" spans="1:21" ht="31.5" customHeight="1" x14ac:dyDescent="0.2">
      <c r="B58" s="1172" t="s">
        <v>24</v>
      </c>
      <c r="C58" s="1173"/>
      <c r="D58" s="1178" t="s">
        <v>25</v>
      </c>
      <c r="E58" s="1179"/>
      <c r="F58" s="1179"/>
      <c r="G58" s="1179"/>
      <c r="H58" s="1179"/>
      <c r="I58" s="1179"/>
      <c r="J58" s="1180"/>
      <c r="K58" s="81"/>
      <c r="L58" s="82"/>
      <c r="M58" s="82"/>
      <c r="N58" s="82"/>
      <c r="O58" s="83"/>
    </row>
    <row r="59" spans="1:21" ht="31.5" customHeight="1" x14ac:dyDescent="0.2">
      <c r="B59" s="1174"/>
      <c r="C59" s="1175"/>
      <c r="D59" s="1181" t="s">
        <v>26</v>
      </c>
      <c r="E59" s="1182"/>
      <c r="F59" s="1182"/>
      <c r="G59" s="1182"/>
      <c r="H59" s="1182"/>
      <c r="I59" s="1182"/>
      <c r="J59" s="1183"/>
      <c r="K59" s="84"/>
      <c r="L59" s="85"/>
      <c r="M59" s="85"/>
      <c r="N59" s="85"/>
      <c r="O59" s="86"/>
    </row>
    <row r="60" spans="1:21" ht="31.5" customHeight="1" thickBot="1" x14ac:dyDescent="0.25">
      <c r="B60" s="1176"/>
      <c r="C60" s="1177"/>
      <c r="D60" s="1184" t="s">
        <v>27</v>
      </c>
      <c r="E60" s="1185"/>
      <c r="F60" s="1185"/>
      <c r="G60" s="1185"/>
      <c r="H60" s="1185"/>
      <c r="I60" s="1185"/>
      <c r="J60" s="1186"/>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NYWIWM4mhSrYG6WiWCKTVxM1HDYWHo0KligjbAJIhnk4oQ7JKv3NsOjw/sjpvMTMhxMz1VNYHCz8BnzlPR+8HA==" saltValue="i9ERcbRwwYcs6cLPW5XF6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526</v>
      </c>
      <c r="J40" s="101" t="s">
        <v>527</v>
      </c>
      <c r="K40" s="101" t="s">
        <v>528</v>
      </c>
      <c r="L40" s="101" t="s">
        <v>529</v>
      </c>
      <c r="M40" s="102" t="s">
        <v>530</v>
      </c>
    </row>
    <row r="41" spans="2:13" ht="27.75" customHeight="1" x14ac:dyDescent="0.2">
      <c r="B41" s="1207" t="s">
        <v>30</v>
      </c>
      <c r="C41" s="1208"/>
      <c r="D41" s="103"/>
      <c r="E41" s="1209" t="s">
        <v>31</v>
      </c>
      <c r="F41" s="1209"/>
      <c r="G41" s="1209"/>
      <c r="H41" s="1210"/>
      <c r="I41" s="330">
        <v>23764</v>
      </c>
      <c r="J41" s="331">
        <v>22906</v>
      </c>
      <c r="K41" s="331">
        <v>21628</v>
      </c>
      <c r="L41" s="331">
        <v>21130</v>
      </c>
      <c r="M41" s="332">
        <v>20646</v>
      </c>
    </row>
    <row r="42" spans="2:13" ht="27.75" customHeight="1" x14ac:dyDescent="0.2">
      <c r="B42" s="1197"/>
      <c r="C42" s="1198"/>
      <c r="D42" s="104"/>
      <c r="E42" s="1201" t="s">
        <v>32</v>
      </c>
      <c r="F42" s="1201"/>
      <c r="G42" s="1201"/>
      <c r="H42" s="1202"/>
      <c r="I42" s="333">
        <v>2</v>
      </c>
      <c r="J42" s="334">
        <v>1</v>
      </c>
      <c r="K42" s="334">
        <v>0</v>
      </c>
      <c r="L42" s="334" t="s">
        <v>488</v>
      </c>
      <c r="M42" s="335" t="s">
        <v>488</v>
      </c>
    </row>
    <row r="43" spans="2:13" ht="27.75" customHeight="1" x14ac:dyDescent="0.2">
      <c r="B43" s="1197"/>
      <c r="C43" s="1198"/>
      <c r="D43" s="104"/>
      <c r="E43" s="1201" t="s">
        <v>33</v>
      </c>
      <c r="F43" s="1201"/>
      <c r="G43" s="1201"/>
      <c r="H43" s="1202"/>
      <c r="I43" s="333">
        <v>9090</v>
      </c>
      <c r="J43" s="334">
        <v>8000</v>
      </c>
      <c r="K43" s="334">
        <v>7304</v>
      </c>
      <c r="L43" s="334">
        <v>7507</v>
      </c>
      <c r="M43" s="335">
        <v>7500</v>
      </c>
    </row>
    <row r="44" spans="2:13" ht="27.75" customHeight="1" x14ac:dyDescent="0.2">
      <c r="B44" s="1197"/>
      <c r="C44" s="1198"/>
      <c r="D44" s="104"/>
      <c r="E44" s="1201" t="s">
        <v>34</v>
      </c>
      <c r="F44" s="1201"/>
      <c r="G44" s="1201"/>
      <c r="H44" s="1202"/>
      <c r="I44" s="333">
        <v>1184</v>
      </c>
      <c r="J44" s="334">
        <v>985</v>
      </c>
      <c r="K44" s="334">
        <v>800</v>
      </c>
      <c r="L44" s="334">
        <v>737</v>
      </c>
      <c r="M44" s="335">
        <v>1297</v>
      </c>
    </row>
    <row r="45" spans="2:13" ht="27.75" customHeight="1" x14ac:dyDescent="0.2">
      <c r="B45" s="1197"/>
      <c r="C45" s="1198"/>
      <c r="D45" s="104"/>
      <c r="E45" s="1201" t="s">
        <v>35</v>
      </c>
      <c r="F45" s="1201"/>
      <c r="G45" s="1201"/>
      <c r="H45" s="1202"/>
      <c r="I45" s="333">
        <v>2445</v>
      </c>
      <c r="J45" s="334">
        <v>2408</v>
      </c>
      <c r="K45" s="334">
        <v>2431</v>
      </c>
      <c r="L45" s="334">
        <v>2579</v>
      </c>
      <c r="M45" s="335">
        <v>2692</v>
      </c>
    </row>
    <row r="46" spans="2:13" ht="27.75" customHeight="1" x14ac:dyDescent="0.2">
      <c r="B46" s="1197"/>
      <c r="C46" s="1198"/>
      <c r="D46" s="105"/>
      <c r="E46" s="1201" t="s">
        <v>36</v>
      </c>
      <c r="F46" s="1201"/>
      <c r="G46" s="1201"/>
      <c r="H46" s="1202"/>
      <c r="I46" s="333">
        <v>10</v>
      </c>
      <c r="J46" s="334">
        <v>20</v>
      </c>
      <c r="K46" s="334">
        <v>25</v>
      </c>
      <c r="L46" s="334">
        <v>28</v>
      </c>
      <c r="M46" s="335">
        <v>28</v>
      </c>
    </row>
    <row r="47" spans="2:13" ht="27.75" customHeight="1" x14ac:dyDescent="0.2">
      <c r="B47" s="1197"/>
      <c r="C47" s="1198"/>
      <c r="D47" s="106"/>
      <c r="E47" s="1211" t="s">
        <v>37</v>
      </c>
      <c r="F47" s="1212"/>
      <c r="G47" s="1212"/>
      <c r="H47" s="1213"/>
      <c r="I47" s="333" t="s">
        <v>488</v>
      </c>
      <c r="J47" s="334" t="s">
        <v>488</v>
      </c>
      <c r="K47" s="334" t="s">
        <v>488</v>
      </c>
      <c r="L47" s="334" t="s">
        <v>488</v>
      </c>
      <c r="M47" s="335" t="s">
        <v>488</v>
      </c>
    </row>
    <row r="48" spans="2:13" ht="27.75" customHeight="1" x14ac:dyDescent="0.2">
      <c r="B48" s="1197"/>
      <c r="C48" s="1198"/>
      <c r="D48" s="104"/>
      <c r="E48" s="1201" t="s">
        <v>38</v>
      </c>
      <c r="F48" s="1201"/>
      <c r="G48" s="1201"/>
      <c r="H48" s="1202"/>
      <c r="I48" s="333" t="s">
        <v>488</v>
      </c>
      <c r="J48" s="334" t="s">
        <v>488</v>
      </c>
      <c r="K48" s="334" t="s">
        <v>488</v>
      </c>
      <c r="L48" s="334" t="s">
        <v>488</v>
      </c>
      <c r="M48" s="335" t="s">
        <v>488</v>
      </c>
    </row>
    <row r="49" spans="2:13" ht="27.75" customHeight="1" x14ac:dyDescent="0.2">
      <c r="B49" s="1199"/>
      <c r="C49" s="1200"/>
      <c r="D49" s="104"/>
      <c r="E49" s="1201" t="s">
        <v>39</v>
      </c>
      <c r="F49" s="1201"/>
      <c r="G49" s="1201"/>
      <c r="H49" s="1202"/>
      <c r="I49" s="333" t="s">
        <v>488</v>
      </c>
      <c r="J49" s="334" t="s">
        <v>488</v>
      </c>
      <c r="K49" s="334" t="s">
        <v>488</v>
      </c>
      <c r="L49" s="334" t="s">
        <v>488</v>
      </c>
      <c r="M49" s="335" t="s">
        <v>488</v>
      </c>
    </row>
    <row r="50" spans="2:13" ht="27.75" customHeight="1" x14ac:dyDescent="0.2">
      <c r="B50" s="1195" t="s">
        <v>40</v>
      </c>
      <c r="C50" s="1196"/>
      <c r="D50" s="107"/>
      <c r="E50" s="1201" t="s">
        <v>41</v>
      </c>
      <c r="F50" s="1201"/>
      <c r="G50" s="1201"/>
      <c r="H50" s="1202"/>
      <c r="I50" s="333">
        <v>4896</v>
      </c>
      <c r="J50" s="334">
        <v>6189</v>
      </c>
      <c r="K50" s="334">
        <v>7690</v>
      </c>
      <c r="L50" s="334">
        <v>8045</v>
      </c>
      <c r="M50" s="335">
        <v>7558</v>
      </c>
    </row>
    <row r="51" spans="2:13" ht="27.75" customHeight="1" x14ac:dyDescent="0.2">
      <c r="B51" s="1197"/>
      <c r="C51" s="1198"/>
      <c r="D51" s="104"/>
      <c r="E51" s="1201" t="s">
        <v>42</v>
      </c>
      <c r="F51" s="1201"/>
      <c r="G51" s="1201"/>
      <c r="H51" s="1202"/>
      <c r="I51" s="333">
        <v>3628</v>
      </c>
      <c r="J51" s="334">
        <v>3458</v>
      </c>
      <c r="K51" s="334">
        <v>3038</v>
      </c>
      <c r="L51" s="334">
        <v>3154</v>
      </c>
      <c r="M51" s="335">
        <v>3149</v>
      </c>
    </row>
    <row r="52" spans="2:13" ht="27.75" customHeight="1" x14ac:dyDescent="0.2">
      <c r="B52" s="1199"/>
      <c r="C52" s="1200"/>
      <c r="D52" s="104"/>
      <c r="E52" s="1201" t="s">
        <v>43</v>
      </c>
      <c r="F52" s="1201"/>
      <c r="G52" s="1201"/>
      <c r="H52" s="1202"/>
      <c r="I52" s="333">
        <v>24135</v>
      </c>
      <c r="J52" s="334">
        <v>23201</v>
      </c>
      <c r="K52" s="334">
        <v>21984</v>
      </c>
      <c r="L52" s="334">
        <v>21465</v>
      </c>
      <c r="M52" s="335">
        <v>21236</v>
      </c>
    </row>
    <row r="53" spans="2:13" ht="27.75" customHeight="1" thickBot="1" x14ac:dyDescent="0.25">
      <c r="B53" s="1203" t="s">
        <v>19</v>
      </c>
      <c r="C53" s="1204"/>
      <c r="D53" s="108"/>
      <c r="E53" s="1205" t="s">
        <v>44</v>
      </c>
      <c r="F53" s="1205"/>
      <c r="G53" s="1205"/>
      <c r="H53" s="1206"/>
      <c r="I53" s="336">
        <v>3837</v>
      </c>
      <c r="J53" s="337">
        <v>1471</v>
      </c>
      <c r="K53" s="337">
        <v>-525</v>
      </c>
      <c r="L53" s="337">
        <v>-684</v>
      </c>
      <c r="M53" s="338">
        <v>219</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Me4Qc212S+ff29/1EkD4GwAPoRlfv6N+LRUYxmZ428K/tw0Ifi8mN28iz7I65qhftoXadkuUAyUMqJCF18OIqA==" saltValue="fDjkmW/SlPZbghiBfXHCY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55" zoomScaleNormal="55"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528</v>
      </c>
      <c r="G54" s="117" t="s">
        <v>529</v>
      </c>
      <c r="H54" s="118" t="s">
        <v>530</v>
      </c>
    </row>
    <row r="55" spans="2:8" ht="52.5" customHeight="1" x14ac:dyDescent="0.2">
      <c r="B55" s="119"/>
      <c r="C55" s="1222" t="s">
        <v>46</v>
      </c>
      <c r="D55" s="1222"/>
      <c r="E55" s="1223"/>
      <c r="F55" s="339">
        <v>2989</v>
      </c>
      <c r="G55" s="339">
        <v>2992</v>
      </c>
      <c r="H55" s="340">
        <v>2522</v>
      </c>
    </row>
    <row r="56" spans="2:8" ht="52.5" customHeight="1" x14ac:dyDescent="0.2">
      <c r="B56" s="120"/>
      <c r="C56" s="1224" t="s">
        <v>47</v>
      </c>
      <c r="D56" s="1224"/>
      <c r="E56" s="1225"/>
      <c r="F56" s="341">
        <v>1057</v>
      </c>
      <c r="G56" s="341">
        <v>1203</v>
      </c>
      <c r="H56" s="342">
        <v>1153</v>
      </c>
    </row>
    <row r="57" spans="2:8" ht="53.25" customHeight="1" x14ac:dyDescent="0.2">
      <c r="B57" s="120"/>
      <c r="C57" s="1226" t="s">
        <v>48</v>
      </c>
      <c r="D57" s="1226"/>
      <c r="E57" s="1227"/>
      <c r="F57" s="343">
        <v>2690</v>
      </c>
      <c r="G57" s="343">
        <v>3774</v>
      </c>
      <c r="H57" s="344">
        <v>3890</v>
      </c>
    </row>
    <row r="58" spans="2:8" ht="45.75" customHeight="1" x14ac:dyDescent="0.2">
      <c r="B58" s="121"/>
      <c r="C58" s="1214" t="s">
        <v>561</v>
      </c>
      <c r="D58" s="1215"/>
      <c r="E58" s="1216"/>
      <c r="F58" s="345">
        <v>1434</v>
      </c>
      <c r="G58" s="345">
        <v>1500</v>
      </c>
      <c r="H58" s="346">
        <v>1500</v>
      </c>
    </row>
    <row r="59" spans="2:8" ht="45.75" customHeight="1" x14ac:dyDescent="0.2">
      <c r="B59" s="121"/>
      <c r="C59" s="1214" t="s">
        <v>562</v>
      </c>
      <c r="D59" s="1215"/>
      <c r="E59" s="1216"/>
      <c r="F59" s="345">
        <v>1079</v>
      </c>
      <c r="G59" s="345">
        <v>1097</v>
      </c>
      <c r="H59" s="346">
        <v>1108</v>
      </c>
    </row>
    <row r="60" spans="2:8" ht="45.75" customHeight="1" x14ac:dyDescent="0.2">
      <c r="B60" s="121"/>
      <c r="C60" s="1214" t="s">
        <v>563</v>
      </c>
      <c r="D60" s="1215"/>
      <c r="E60" s="1216"/>
      <c r="F60" s="345" t="s">
        <v>547</v>
      </c>
      <c r="G60" s="345">
        <v>1000</v>
      </c>
      <c r="H60" s="346">
        <v>1106</v>
      </c>
    </row>
    <row r="61" spans="2:8" ht="45.75" customHeight="1" x14ac:dyDescent="0.2">
      <c r="B61" s="121"/>
      <c r="C61" s="1214" t="s">
        <v>564</v>
      </c>
      <c r="D61" s="1215"/>
      <c r="E61" s="1216"/>
      <c r="F61" s="345">
        <v>100</v>
      </c>
      <c r="G61" s="345">
        <v>100</v>
      </c>
      <c r="H61" s="346">
        <v>100</v>
      </c>
    </row>
    <row r="62" spans="2:8" ht="45.75" customHeight="1" thickBot="1" x14ac:dyDescent="0.25">
      <c r="B62" s="122"/>
      <c r="C62" s="1217" t="s">
        <v>565</v>
      </c>
      <c r="D62" s="1218"/>
      <c r="E62" s="1219"/>
      <c r="F62" s="347">
        <v>52</v>
      </c>
      <c r="G62" s="347">
        <v>52</v>
      </c>
      <c r="H62" s="348">
        <v>52</v>
      </c>
    </row>
    <row r="63" spans="2:8" ht="52.5" customHeight="1" thickBot="1" x14ac:dyDescent="0.25">
      <c r="B63" s="123"/>
      <c r="C63" s="1220" t="s">
        <v>49</v>
      </c>
      <c r="D63" s="1220"/>
      <c r="E63" s="1221"/>
      <c r="F63" s="349">
        <v>6737</v>
      </c>
      <c r="G63" s="349">
        <v>7969</v>
      </c>
      <c r="H63" s="350">
        <v>7565</v>
      </c>
    </row>
    <row r="64" spans="2:8" ht="13" x14ac:dyDescent="0.2"/>
  </sheetData>
  <sheetProtection algorithmName="SHA-512" hashValue="erUUYatbsQugJzo71S2gTfMNZdWQbBokS/2d5krT6zRjB2cNi6JItoAecQESFxsEkLbLNkmZxU2xMXZH/KG2EA==" saltValue="NX7uH/XzFnT4O6VoRKW67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C38DBD-8391-4200-8DFA-2EA3A0E1D066}">
  <sheetPr>
    <pageSetUpPr fitToPage="1"/>
  </sheetPr>
  <dimension ref="A1:DE85"/>
  <sheetViews>
    <sheetView showGridLines="0" topLeftCell="C8" zoomScale="85" zoomScaleNormal="85" zoomScaleSheetLayoutView="55" workbookViewId="0">
      <selection activeCell="AN43" sqref="AN43:DC47"/>
    </sheetView>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566</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567</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28" t="s">
        <v>568</v>
      </c>
      <c r="AO43" s="1229"/>
      <c r="AP43" s="1229"/>
      <c r="AQ43" s="1229"/>
      <c r="AR43" s="1229"/>
      <c r="AS43" s="1229"/>
      <c r="AT43" s="1229"/>
      <c r="AU43" s="1229"/>
      <c r="AV43" s="1229"/>
      <c r="AW43" s="1229"/>
      <c r="AX43" s="1229"/>
      <c r="AY43" s="1229"/>
      <c r="AZ43" s="1229"/>
      <c r="BA43" s="1229"/>
      <c r="BB43" s="1229"/>
      <c r="BC43" s="1229"/>
      <c r="BD43" s="1229"/>
      <c r="BE43" s="1229"/>
      <c r="BF43" s="1229"/>
      <c r="BG43" s="1229"/>
      <c r="BH43" s="1229"/>
      <c r="BI43" s="1229"/>
      <c r="BJ43" s="1229"/>
      <c r="BK43" s="1229"/>
      <c r="BL43" s="1229"/>
      <c r="BM43" s="1229"/>
      <c r="BN43" s="1229"/>
      <c r="BO43" s="1229"/>
      <c r="BP43" s="1229"/>
      <c r="BQ43" s="1229"/>
      <c r="BR43" s="1229"/>
      <c r="BS43" s="1229"/>
      <c r="BT43" s="1229"/>
      <c r="BU43" s="1229"/>
      <c r="BV43" s="1229"/>
      <c r="BW43" s="1229"/>
      <c r="BX43" s="1229"/>
      <c r="BY43" s="1229"/>
      <c r="BZ43" s="1229"/>
      <c r="CA43" s="1229"/>
      <c r="CB43" s="1229"/>
      <c r="CC43" s="1229"/>
      <c r="CD43" s="1229"/>
      <c r="CE43" s="1229"/>
      <c r="CF43" s="1229"/>
      <c r="CG43" s="1229"/>
      <c r="CH43" s="1229"/>
      <c r="CI43" s="1229"/>
      <c r="CJ43" s="1229"/>
      <c r="CK43" s="1229"/>
      <c r="CL43" s="1229"/>
      <c r="CM43" s="1229"/>
      <c r="CN43" s="1229"/>
      <c r="CO43" s="1229"/>
      <c r="CP43" s="1229"/>
      <c r="CQ43" s="1229"/>
      <c r="CR43" s="1229"/>
      <c r="CS43" s="1229"/>
      <c r="CT43" s="1229"/>
      <c r="CU43" s="1229"/>
      <c r="CV43" s="1229"/>
      <c r="CW43" s="1229"/>
      <c r="CX43" s="1229"/>
      <c r="CY43" s="1229"/>
      <c r="CZ43" s="1229"/>
      <c r="DA43" s="1229"/>
      <c r="DB43" s="1229"/>
      <c r="DC43" s="1230"/>
    </row>
    <row r="44" spans="2:109" ht="13" x14ac:dyDescent="0.2">
      <c r="B44" s="247"/>
      <c r="AN44" s="1231"/>
      <c r="AO44" s="1232"/>
      <c r="AP44" s="1232"/>
      <c r="AQ44" s="1232"/>
      <c r="AR44" s="1232"/>
      <c r="AS44" s="1232"/>
      <c r="AT44" s="1232"/>
      <c r="AU44" s="1232"/>
      <c r="AV44" s="1232"/>
      <c r="AW44" s="1232"/>
      <c r="AX44" s="1232"/>
      <c r="AY44" s="1232"/>
      <c r="AZ44" s="1232"/>
      <c r="BA44" s="1232"/>
      <c r="BB44" s="1232"/>
      <c r="BC44" s="1232"/>
      <c r="BD44" s="1232"/>
      <c r="BE44" s="1232"/>
      <c r="BF44" s="1232"/>
      <c r="BG44" s="1232"/>
      <c r="BH44" s="1232"/>
      <c r="BI44" s="1232"/>
      <c r="BJ44" s="1232"/>
      <c r="BK44" s="1232"/>
      <c r="BL44" s="1232"/>
      <c r="BM44" s="1232"/>
      <c r="BN44" s="1232"/>
      <c r="BO44" s="1232"/>
      <c r="BP44" s="1232"/>
      <c r="BQ44" s="1232"/>
      <c r="BR44" s="1232"/>
      <c r="BS44" s="1232"/>
      <c r="BT44" s="1232"/>
      <c r="BU44" s="1232"/>
      <c r="BV44" s="1232"/>
      <c r="BW44" s="1232"/>
      <c r="BX44" s="1232"/>
      <c r="BY44" s="1232"/>
      <c r="BZ44" s="1232"/>
      <c r="CA44" s="1232"/>
      <c r="CB44" s="1232"/>
      <c r="CC44" s="1232"/>
      <c r="CD44" s="1232"/>
      <c r="CE44" s="1232"/>
      <c r="CF44" s="1232"/>
      <c r="CG44" s="1232"/>
      <c r="CH44" s="1232"/>
      <c r="CI44" s="1232"/>
      <c r="CJ44" s="1232"/>
      <c r="CK44" s="1232"/>
      <c r="CL44" s="1232"/>
      <c r="CM44" s="1232"/>
      <c r="CN44" s="1232"/>
      <c r="CO44" s="1232"/>
      <c r="CP44" s="1232"/>
      <c r="CQ44" s="1232"/>
      <c r="CR44" s="1232"/>
      <c r="CS44" s="1232"/>
      <c r="CT44" s="1232"/>
      <c r="CU44" s="1232"/>
      <c r="CV44" s="1232"/>
      <c r="CW44" s="1232"/>
      <c r="CX44" s="1232"/>
      <c r="CY44" s="1232"/>
      <c r="CZ44" s="1232"/>
      <c r="DA44" s="1232"/>
      <c r="DB44" s="1232"/>
      <c r="DC44" s="1233"/>
    </row>
    <row r="45" spans="2:109" ht="13" x14ac:dyDescent="0.2">
      <c r="B45" s="247"/>
      <c r="AN45" s="1231"/>
      <c r="AO45" s="1232"/>
      <c r="AP45" s="1232"/>
      <c r="AQ45" s="1232"/>
      <c r="AR45" s="1232"/>
      <c r="AS45" s="1232"/>
      <c r="AT45" s="1232"/>
      <c r="AU45" s="1232"/>
      <c r="AV45" s="1232"/>
      <c r="AW45" s="1232"/>
      <c r="AX45" s="1232"/>
      <c r="AY45" s="1232"/>
      <c r="AZ45" s="1232"/>
      <c r="BA45" s="1232"/>
      <c r="BB45" s="1232"/>
      <c r="BC45" s="1232"/>
      <c r="BD45" s="1232"/>
      <c r="BE45" s="1232"/>
      <c r="BF45" s="1232"/>
      <c r="BG45" s="1232"/>
      <c r="BH45" s="1232"/>
      <c r="BI45" s="1232"/>
      <c r="BJ45" s="1232"/>
      <c r="BK45" s="1232"/>
      <c r="BL45" s="1232"/>
      <c r="BM45" s="1232"/>
      <c r="BN45" s="1232"/>
      <c r="BO45" s="1232"/>
      <c r="BP45" s="1232"/>
      <c r="BQ45" s="1232"/>
      <c r="BR45" s="1232"/>
      <c r="BS45" s="1232"/>
      <c r="BT45" s="1232"/>
      <c r="BU45" s="1232"/>
      <c r="BV45" s="1232"/>
      <c r="BW45" s="1232"/>
      <c r="BX45" s="1232"/>
      <c r="BY45" s="1232"/>
      <c r="BZ45" s="1232"/>
      <c r="CA45" s="1232"/>
      <c r="CB45" s="1232"/>
      <c r="CC45" s="1232"/>
      <c r="CD45" s="1232"/>
      <c r="CE45" s="1232"/>
      <c r="CF45" s="1232"/>
      <c r="CG45" s="1232"/>
      <c r="CH45" s="1232"/>
      <c r="CI45" s="1232"/>
      <c r="CJ45" s="1232"/>
      <c r="CK45" s="1232"/>
      <c r="CL45" s="1232"/>
      <c r="CM45" s="1232"/>
      <c r="CN45" s="1232"/>
      <c r="CO45" s="1232"/>
      <c r="CP45" s="1232"/>
      <c r="CQ45" s="1232"/>
      <c r="CR45" s="1232"/>
      <c r="CS45" s="1232"/>
      <c r="CT45" s="1232"/>
      <c r="CU45" s="1232"/>
      <c r="CV45" s="1232"/>
      <c r="CW45" s="1232"/>
      <c r="CX45" s="1232"/>
      <c r="CY45" s="1232"/>
      <c r="CZ45" s="1232"/>
      <c r="DA45" s="1232"/>
      <c r="DB45" s="1232"/>
      <c r="DC45" s="1233"/>
    </row>
    <row r="46" spans="2:109" ht="13" x14ac:dyDescent="0.2">
      <c r="B46" s="247"/>
      <c r="AN46" s="1231"/>
      <c r="AO46" s="1232"/>
      <c r="AP46" s="1232"/>
      <c r="AQ46" s="1232"/>
      <c r="AR46" s="1232"/>
      <c r="AS46" s="1232"/>
      <c r="AT46" s="1232"/>
      <c r="AU46" s="1232"/>
      <c r="AV46" s="1232"/>
      <c r="AW46" s="1232"/>
      <c r="AX46" s="1232"/>
      <c r="AY46" s="1232"/>
      <c r="AZ46" s="1232"/>
      <c r="BA46" s="1232"/>
      <c r="BB46" s="1232"/>
      <c r="BC46" s="1232"/>
      <c r="BD46" s="1232"/>
      <c r="BE46" s="1232"/>
      <c r="BF46" s="1232"/>
      <c r="BG46" s="1232"/>
      <c r="BH46" s="1232"/>
      <c r="BI46" s="1232"/>
      <c r="BJ46" s="1232"/>
      <c r="BK46" s="1232"/>
      <c r="BL46" s="1232"/>
      <c r="BM46" s="1232"/>
      <c r="BN46" s="1232"/>
      <c r="BO46" s="1232"/>
      <c r="BP46" s="1232"/>
      <c r="BQ46" s="1232"/>
      <c r="BR46" s="1232"/>
      <c r="BS46" s="1232"/>
      <c r="BT46" s="1232"/>
      <c r="BU46" s="1232"/>
      <c r="BV46" s="1232"/>
      <c r="BW46" s="1232"/>
      <c r="BX46" s="1232"/>
      <c r="BY46" s="1232"/>
      <c r="BZ46" s="1232"/>
      <c r="CA46" s="1232"/>
      <c r="CB46" s="1232"/>
      <c r="CC46" s="1232"/>
      <c r="CD46" s="1232"/>
      <c r="CE46" s="1232"/>
      <c r="CF46" s="1232"/>
      <c r="CG46" s="1232"/>
      <c r="CH46" s="1232"/>
      <c r="CI46" s="1232"/>
      <c r="CJ46" s="1232"/>
      <c r="CK46" s="1232"/>
      <c r="CL46" s="1232"/>
      <c r="CM46" s="1232"/>
      <c r="CN46" s="1232"/>
      <c r="CO46" s="1232"/>
      <c r="CP46" s="1232"/>
      <c r="CQ46" s="1232"/>
      <c r="CR46" s="1232"/>
      <c r="CS46" s="1232"/>
      <c r="CT46" s="1232"/>
      <c r="CU46" s="1232"/>
      <c r="CV46" s="1232"/>
      <c r="CW46" s="1232"/>
      <c r="CX46" s="1232"/>
      <c r="CY46" s="1232"/>
      <c r="CZ46" s="1232"/>
      <c r="DA46" s="1232"/>
      <c r="DB46" s="1232"/>
      <c r="DC46" s="1233"/>
    </row>
    <row r="47" spans="2:109" ht="13" x14ac:dyDescent="0.2">
      <c r="B47" s="247"/>
      <c r="AN47" s="1234"/>
      <c r="AO47" s="1235"/>
      <c r="AP47" s="1235"/>
      <c r="AQ47" s="1235"/>
      <c r="AR47" s="1235"/>
      <c r="AS47" s="1235"/>
      <c r="AT47" s="1235"/>
      <c r="AU47" s="1235"/>
      <c r="AV47" s="1235"/>
      <c r="AW47" s="1235"/>
      <c r="AX47" s="1235"/>
      <c r="AY47" s="1235"/>
      <c r="AZ47" s="1235"/>
      <c r="BA47" s="1235"/>
      <c r="BB47" s="1235"/>
      <c r="BC47" s="1235"/>
      <c r="BD47" s="1235"/>
      <c r="BE47" s="1235"/>
      <c r="BF47" s="1235"/>
      <c r="BG47" s="1235"/>
      <c r="BH47" s="1235"/>
      <c r="BI47" s="1235"/>
      <c r="BJ47" s="1235"/>
      <c r="BK47" s="1235"/>
      <c r="BL47" s="1235"/>
      <c r="BM47" s="1235"/>
      <c r="BN47" s="1235"/>
      <c r="BO47" s="1235"/>
      <c r="BP47" s="1235"/>
      <c r="BQ47" s="1235"/>
      <c r="BR47" s="1235"/>
      <c r="BS47" s="1235"/>
      <c r="BT47" s="1235"/>
      <c r="BU47" s="1235"/>
      <c r="BV47" s="1235"/>
      <c r="BW47" s="1235"/>
      <c r="BX47" s="1235"/>
      <c r="BY47" s="1235"/>
      <c r="BZ47" s="1235"/>
      <c r="CA47" s="1235"/>
      <c r="CB47" s="1235"/>
      <c r="CC47" s="1235"/>
      <c r="CD47" s="1235"/>
      <c r="CE47" s="1235"/>
      <c r="CF47" s="1235"/>
      <c r="CG47" s="1235"/>
      <c r="CH47" s="1235"/>
      <c r="CI47" s="1235"/>
      <c r="CJ47" s="1235"/>
      <c r="CK47" s="1235"/>
      <c r="CL47" s="1235"/>
      <c r="CM47" s="1235"/>
      <c r="CN47" s="1235"/>
      <c r="CO47" s="1235"/>
      <c r="CP47" s="1235"/>
      <c r="CQ47" s="1235"/>
      <c r="CR47" s="1235"/>
      <c r="CS47" s="1235"/>
      <c r="CT47" s="1235"/>
      <c r="CU47" s="1235"/>
      <c r="CV47" s="1235"/>
      <c r="CW47" s="1235"/>
      <c r="CX47" s="1235"/>
      <c r="CY47" s="1235"/>
      <c r="CZ47" s="1235"/>
      <c r="DA47" s="1235"/>
      <c r="DB47" s="1235"/>
      <c r="DC47" s="1236"/>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569</v>
      </c>
    </row>
    <row r="50" spans="1:109" ht="13" x14ac:dyDescent="0.2">
      <c r="B50" s="247"/>
      <c r="G50" s="1237"/>
      <c r="H50" s="1237"/>
      <c r="I50" s="1237"/>
      <c r="J50" s="1237"/>
      <c r="K50" s="360"/>
      <c r="L50" s="360"/>
      <c r="M50" s="361"/>
      <c r="N50" s="361"/>
      <c r="AN50" s="1238"/>
      <c r="AO50" s="1239"/>
      <c r="AP50" s="1239"/>
      <c r="AQ50" s="1239"/>
      <c r="AR50" s="1239"/>
      <c r="AS50" s="1239"/>
      <c r="AT50" s="1239"/>
      <c r="AU50" s="1239"/>
      <c r="AV50" s="1239"/>
      <c r="AW50" s="1239"/>
      <c r="AX50" s="1239"/>
      <c r="AY50" s="1239"/>
      <c r="AZ50" s="1239"/>
      <c r="BA50" s="1239"/>
      <c r="BB50" s="1239"/>
      <c r="BC50" s="1239"/>
      <c r="BD50" s="1239"/>
      <c r="BE50" s="1239"/>
      <c r="BF50" s="1239"/>
      <c r="BG50" s="1239"/>
      <c r="BH50" s="1239"/>
      <c r="BI50" s="1239"/>
      <c r="BJ50" s="1239"/>
      <c r="BK50" s="1239"/>
      <c r="BL50" s="1239"/>
      <c r="BM50" s="1239"/>
      <c r="BN50" s="1239"/>
      <c r="BO50" s="1240"/>
      <c r="BP50" s="1241" t="s">
        <v>526</v>
      </c>
      <c r="BQ50" s="1241"/>
      <c r="BR50" s="1241"/>
      <c r="BS50" s="1241"/>
      <c r="BT50" s="1241"/>
      <c r="BU50" s="1241"/>
      <c r="BV50" s="1241"/>
      <c r="BW50" s="1241"/>
      <c r="BX50" s="1241" t="s">
        <v>527</v>
      </c>
      <c r="BY50" s="1241"/>
      <c r="BZ50" s="1241"/>
      <c r="CA50" s="1241"/>
      <c r="CB50" s="1241"/>
      <c r="CC50" s="1241"/>
      <c r="CD50" s="1241"/>
      <c r="CE50" s="1241"/>
      <c r="CF50" s="1241" t="s">
        <v>528</v>
      </c>
      <c r="CG50" s="1241"/>
      <c r="CH50" s="1241"/>
      <c r="CI50" s="1241"/>
      <c r="CJ50" s="1241"/>
      <c r="CK50" s="1241"/>
      <c r="CL50" s="1241"/>
      <c r="CM50" s="1241"/>
      <c r="CN50" s="1241" t="s">
        <v>529</v>
      </c>
      <c r="CO50" s="1241"/>
      <c r="CP50" s="1241"/>
      <c r="CQ50" s="1241"/>
      <c r="CR50" s="1241"/>
      <c r="CS50" s="1241"/>
      <c r="CT50" s="1241"/>
      <c r="CU50" s="1241"/>
      <c r="CV50" s="1241" t="s">
        <v>530</v>
      </c>
      <c r="CW50" s="1241"/>
      <c r="CX50" s="1241"/>
      <c r="CY50" s="1241"/>
      <c r="CZ50" s="1241"/>
      <c r="DA50" s="1241"/>
      <c r="DB50" s="1241"/>
      <c r="DC50" s="1241"/>
    </row>
    <row r="51" spans="1:109" ht="13.5" customHeight="1" x14ac:dyDescent="0.2">
      <c r="B51" s="247"/>
      <c r="G51" s="1247"/>
      <c r="H51" s="1247"/>
      <c r="I51" s="1245"/>
      <c r="J51" s="1245"/>
      <c r="K51" s="1243"/>
      <c r="L51" s="1243"/>
      <c r="M51" s="1243"/>
      <c r="N51" s="1243"/>
      <c r="AM51" s="359"/>
      <c r="AN51" s="1244" t="s">
        <v>570</v>
      </c>
      <c r="AO51" s="1244"/>
      <c r="AP51" s="1244"/>
      <c r="AQ51" s="1244"/>
      <c r="AR51" s="1244"/>
      <c r="AS51" s="1244"/>
      <c r="AT51" s="1244"/>
      <c r="AU51" s="1244"/>
      <c r="AV51" s="1244"/>
      <c r="AW51" s="1244"/>
      <c r="AX51" s="1244"/>
      <c r="AY51" s="1244"/>
      <c r="AZ51" s="1244"/>
      <c r="BA51" s="1244"/>
      <c r="BB51" s="1244" t="s">
        <v>571</v>
      </c>
      <c r="BC51" s="1244"/>
      <c r="BD51" s="1244"/>
      <c r="BE51" s="1244"/>
      <c r="BF51" s="1244"/>
      <c r="BG51" s="1244"/>
      <c r="BH51" s="1244"/>
      <c r="BI51" s="1244"/>
      <c r="BJ51" s="1244"/>
      <c r="BK51" s="1244"/>
      <c r="BL51" s="1244"/>
      <c r="BM51" s="1244"/>
      <c r="BN51" s="1244"/>
      <c r="BO51" s="1244"/>
      <c r="BP51" s="1242">
        <v>35.1</v>
      </c>
      <c r="BQ51" s="1242"/>
      <c r="BR51" s="1242"/>
      <c r="BS51" s="1242"/>
      <c r="BT51" s="1242"/>
      <c r="BU51" s="1242"/>
      <c r="BV51" s="1242"/>
      <c r="BW51" s="1242"/>
      <c r="BX51" s="1242">
        <v>12.7</v>
      </c>
      <c r="BY51" s="1242"/>
      <c r="BZ51" s="1242"/>
      <c r="CA51" s="1242"/>
      <c r="CB51" s="1242"/>
      <c r="CC51" s="1242"/>
      <c r="CD51" s="1242"/>
      <c r="CE51" s="1242"/>
      <c r="CF51" s="1242"/>
      <c r="CG51" s="1242"/>
      <c r="CH51" s="1242"/>
      <c r="CI51" s="1242"/>
      <c r="CJ51" s="1242"/>
      <c r="CK51" s="1242"/>
      <c r="CL51" s="1242"/>
      <c r="CM51" s="1242"/>
      <c r="CN51" s="1242"/>
      <c r="CO51" s="1242"/>
      <c r="CP51" s="1242"/>
      <c r="CQ51" s="1242"/>
      <c r="CR51" s="1242"/>
      <c r="CS51" s="1242"/>
      <c r="CT51" s="1242"/>
      <c r="CU51" s="1242"/>
      <c r="CV51" s="1242">
        <v>1.8</v>
      </c>
      <c r="CW51" s="1242"/>
      <c r="CX51" s="1242"/>
      <c r="CY51" s="1242"/>
      <c r="CZ51" s="1242"/>
      <c r="DA51" s="1242"/>
      <c r="DB51" s="1242"/>
      <c r="DC51" s="1242"/>
    </row>
    <row r="52" spans="1:109" ht="13" x14ac:dyDescent="0.2">
      <c r="B52" s="247"/>
      <c r="G52" s="1247"/>
      <c r="H52" s="1247"/>
      <c r="I52" s="1245"/>
      <c r="J52" s="1245"/>
      <c r="K52" s="1243"/>
      <c r="L52" s="1243"/>
      <c r="M52" s="1243"/>
      <c r="N52" s="1243"/>
      <c r="AM52" s="359"/>
      <c r="AN52" s="1244"/>
      <c r="AO52" s="1244"/>
      <c r="AP52" s="1244"/>
      <c r="AQ52" s="1244"/>
      <c r="AR52" s="1244"/>
      <c r="AS52" s="1244"/>
      <c r="AT52" s="1244"/>
      <c r="AU52" s="1244"/>
      <c r="AV52" s="1244"/>
      <c r="AW52" s="1244"/>
      <c r="AX52" s="1244"/>
      <c r="AY52" s="1244"/>
      <c r="AZ52" s="1244"/>
      <c r="BA52" s="1244"/>
      <c r="BB52" s="1244"/>
      <c r="BC52" s="1244"/>
      <c r="BD52" s="1244"/>
      <c r="BE52" s="1244"/>
      <c r="BF52" s="1244"/>
      <c r="BG52" s="1244"/>
      <c r="BH52" s="1244"/>
      <c r="BI52" s="1244"/>
      <c r="BJ52" s="1244"/>
      <c r="BK52" s="1244"/>
      <c r="BL52" s="1244"/>
      <c r="BM52" s="1244"/>
      <c r="BN52" s="1244"/>
      <c r="BO52" s="1244"/>
      <c r="BP52" s="1242"/>
      <c r="BQ52" s="1242"/>
      <c r="BR52" s="1242"/>
      <c r="BS52" s="1242"/>
      <c r="BT52" s="1242"/>
      <c r="BU52" s="1242"/>
      <c r="BV52" s="1242"/>
      <c r="BW52" s="1242"/>
      <c r="BX52" s="1242"/>
      <c r="BY52" s="1242"/>
      <c r="BZ52" s="1242"/>
      <c r="CA52" s="1242"/>
      <c r="CB52" s="1242"/>
      <c r="CC52" s="1242"/>
      <c r="CD52" s="1242"/>
      <c r="CE52" s="1242"/>
      <c r="CF52" s="1242"/>
      <c r="CG52" s="1242"/>
      <c r="CH52" s="1242"/>
      <c r="CI52" s="1242"/>
      <c r="CJ52" s="1242"/>
      <c r="CK52" s="1242"/>
      <c r="CL52" s="1242"/>
      <c r="CM52" s="1242"/>
      <c r="CN52" s="1242"/>
      <c r="CO52" s="1242"/>
      <c r="CP52" s="1242"/>
      <c r="CQ52" s="1242"/>
      <c r="CR52" s="1242"/>
      <c r="CS52" s="1242"/>
      <c r="CT52" s="1242"/>
      <c r="CU52" s="1242"/>
      <c r="CV52" s="1242"/>
      <c r="CW52" s="1242"/>
      <c r="CX52" s="1242"/>
      <c r="CY52" s="1242"/>
      <c r="CZ52" s="1242"/>
      <c r="DA52" s="1242"/>
      <c r="DB52" s="1242"/>
      <c r="DC52" s="1242"/>
    </row>
    <row r="53" spans="1:109" ht="13" x14ac:dyDescent="0.2">
      <c r="A53" s="358"/>
      <c r="B53" s="247"/>
      <c r="G53" s="1247"/>
      <c r="H53" s="1247"/>
      <c r="I53" s="1237"/>
      <c r="J53" s="1237"/>
      <c r="K53" s="1243"/>
      <c r="L53" s="1243"/>
      <c r="M53" s="1243"/>
      <c r="N53" s="1243"/>
      <c r="AM53" s="359"/>
      <c r="AN53" s="1244"/>
      <c r="AO53" s="1244"/>
      <c r="AP53" s="1244"/>
      <c r="AQ53" s="1244"/>
      <c r="AR53" s="1244"/>
      <c r="AS53" s="1244"/>
      <c r="AT53" s="1244"/>
      <c r="AU53" s="1244"/>
      <c r="AV53" s="1244"/>
      <c r="AW53" s="1244"/>
      <c r="AX53" s="1244"/>
      <c r="AY53" s="1244"/>
      <c r="AZ53" s="1244"/>
      <c r="BA53" s="1244"/>
      <c r="BB53" s="1244" t="s">
        <v>572</v>
      </c>
      <c r="BC53" s="1244"/>
      <c r="BD53" s="1244"/>
      <c r="BE53" s="1244"/>
      <c r="BF53" s="1244"/>
      <c r="BG53" s="1244"/>
      <c r="BH53" s="1244"/>
      <c r="BI53" s="1244"/>
      <c r="BJ53" s="1244"/>
      <c r="BK53" s="1244"/>
      <c r="BL53" s="1244"/>
      <c r="BM53" s="1244"/>
      <c r="BN53" s="1244"/>
      <c r="BO53" s="1244"/>
      <c r="BP53" s="1242">
        <v>68.400000000000006</v>
      </c>
      <c r="BQ53" s="1242"/>
      <c r="BR53" s="1242"/>
      <c r="BS53" s="1242"/>
      <c r="BT53" s="1242"/>
      <c r="BU53" s="1242"/>
      <c r="BV53" s="1242"/>
      <c r="BW53" s="1242"/>
      <c r="BX53" s="1242">
        <v>69.599999999999994</v>
      </c>
      <c r="BY53" s="1242"/>
      <c r="BZ53" s="1242"/>
      <c r="CA53" s="1242"/>
      <c r="CB53" s="1242"/>
      <c r="CC53" s="1242"/>
      <c r="CD53" s="1242"/>
      <c r="CE53" s="1242"/>
      <c r="CF53" s="1242">
        <v>71</v>
      </c>
      <c r="CG53" s="1242"/>
      <c r="CH53" s="1242"/>
      <c r="CI53" s="1242"/>
      <c r="CJ53" s="1242"/>
      <c r="CK53" s="1242"/>
      <c r="CL53" s="1242"/>
      <c r="CM53" s="1242"/>
      <c r="CN53" s="1242">
        <v>72.2</v>
      </c>
      <c r="CO53" s="1242"/>
      <c r="CP53" s="1242"/>
      <c r="CQ53" s="1242"/>
      <c r="CR53" s="1242"/>
      <c r="CS53" s="1242"/>
      <c r="CT53" s="1242"/>
      <c r="CU53" s="1242"/>
      <c r="CV53" s="1242">
        <v>72.099999999999994</v>
      </c>
      <c r="CW53" s="1242"/>
      <c r="CX53" s="1242"/>
      <c r="CY53" s="1242"/>
      <c r="CZ53" s="1242"/>
      <c r="DA53" s="1242"/>
      <c r="DB53" s="1242"/>
      <c r="DC53" s="1242"/>
    </row>
    <row r="54" spans="1:109" ht="13" x14ac:dyDescent="0.2">
      <c r="A54" s="358"/>
      <c r="B54" s="247"/>
      <c r="G54" s="1247"/>
      <c r="H54" s="1247"/>
      <c r="I54" s="1237"/>
      <c r="J54" s="1237"/>
      <c r="K54" s="1243"/>
      <c r="L54" s="1243"/>
      <c r="M54" s="1243"/>
      <c r="N54" s="1243"/>
      <c r="AM54" s="359"/>
      <c r="AN54" s="1244"/>
      <c r="AO54" s="1244"/>
      <c r="AP54" s="1244"/>
      <c r="AQ54" s="1244"/>
      <c r="AR54" s="1244"/>
      <c r="AS54" s="1244"/>
      <c r="AT54" s="1244"/>
      <c r="AU54" s="1244"/>
      <c r="AV54" s="1244"/>
      <c r="AW54" s="1244"/>
      <c r="AX54" s="1244"/>
      <c r="AY54" s="1244"/>
      <c r="AZ54" s="1244"/>
      <c r="BA54" s="1244"/>
      <c r="BB54" s="1244"/>
      <c r="BC54" s="1244"/>
      <c r="BD54" s="1244"/>
      <c r="BE54" s="1244"/>
      <c r="BF54" s="1244"/>
      <c r="BG54" s="1244"/>
      <c r="BH54" s="1244"/>
      <c r="BI54" s="1244"/>
      <c r="BJ54" s="1244"/>
      <c r="BK54" s="1244"/>
      <c r="BL54" s="1244"/>
      <c r="BM54" s="1244"/>
      <c r="BN54" s="1244"/>
      <c r="BO54" s="1244"/>
      <c r="BP54" s="1242"/>
      <c r="BQ54" s="1242"/>
      <c r="BR54" s="1242"/>
      <c r="BS54" s="1242"/>
      <c r="BT54" s="1242"/>
      <c r="BU54" s="1242"/>
      <c r="BV54" s="1242"/>
      <c r="BW54" s="1242"/>
      <c r="BX54" s="1242"/>
      <c r="BY54" s="1242"/>
      <c r="BZ54" s="1242"/>
      <c r="CA54" s="1242"/>
      <c r="CB54" s="1242"/>
      <c r="CC54" s="1242"/>
      <c r="CD54" s="1242"/>
      <c r="CE54" s="1242"/>
      <c r="CF54" s="1242"/>
      <c r="CG54" s="1242"/>
      <c r="CH54" s="1242"/>
      <c r="CI54" s="1242"/>
      <c r="CJ54" s="1242"/>
      <c r="CK54" s="1242"/>
      <c r="CL54" s="1242"/>
      <c r="CM54" s="1242"/>
      <c r="CN54" s="1242"/>
      <c r="CO54" s="1242"/>
      <c r="CP54" s="1242"/>
      <c r="CQ54" s="1242"/>
      <c r="CR54" s="1242"/>
      <c r="CS54" s="1242"/>
      <c r="CT54" s="1242"/>
      <c r="CU54" s="1242"/>
      <c r="CV54" s="1242"/>
      <c r="CW54" s="1242"/>
      <c r="CX54" s="1242"/>
      <c r="CY54" s="1242"/>
      <c r="CZ54" s="1242"/>
      <c r="DA54" s="1242"/>
      <c r="DB54" s="1242"/>
      <c r="DC54" s="1242"/>
    </row>
    <row r="55" spans="1:109" ht="13" x14ac:dyDescent="0.2">
      <c r="A55" s="358"/>
      <c r="B55" s="247"/>
      <c r="G55" s="1237"/>
      <c r="H55" s="1237"/>
      <c r="I55" s="1237"/>
      <c r="J55" s="1237"/>
      <c r="K55" s="1243"/>
      <c r="L55" s="1243"/>
      <c r="M55" s="1243"/>
      <c r="N55" s="1243"/>
      <c r="AN55" s="1241" t="s">
        <v>573</v>
      </c>
      <c r="AO55" s="1241"/>
      <c r="AP55" s="1241"/>
      <c r="AQ55" s="1241"/>
      <c r="AR55" s="1241"/>
      <c r="AS55" s="1241"/>
      <c r="AT55" s="1241"/>
      <c r="AU55" s="1241"/>
      <c r="AV55" s="1241"/>
      <c r="AW55" s="1241"/>
      <c r="AX55" s="1241"/>
      <c r="AY55" s="1241"/>
      <c r="AZ55" s="1241"/>
      <c r="BA55" s="1241"/>
      <c r="BB55" s="1244" t="s">
        <v>571</v>
      </c>
      <c r="BC55" s="1244"/>
      <c r="BD55" s="1244"/>
      <c r="BE55" s="1244"/>
      <c r="BF55" s="1244"/>
      <c r="BG55" s="1244"/>
      <c r="BH55" s="1244"/>
      <c r="BI55" s="1244"/>
      <c r="BJ55" s="1244"/>
      <c r="BK55" s="1244"/>
      <c r="BL55" s="1244"/>
      <c r="BM55" s="1244"/>
      <c r="BN55" s="1244"/>
      <c r="BO55" s="1244"/>
      <c r="BP55" s="1242">
        <v>37.299999999999997</v>
      </c>
      <c r="BQ55" s="1242"/>
      <c r="BR55" s="1242"/>
      <c r="BS55" s="1242"/>
      <c r="BT55" s="1242"/>
      <c r="BU55" s="1242"/>
      <c r="BV55" s="1242"/>
      <c r="BW55" s="1242"/>
      <c r="BX55" s="1242">
        <v>25.4</v>
      </c>
      <c r="BY55" s="1242"/>
      <c r="BZ55" s="1242"/>
      <c r="CA55" s="1242"/>
      <c r="CB55" s="1242"/>
      <c r="CC55" s="1242"/>
      <c r="CD55" s="1242"/>
      <c r="CE55" s="1242"/>
      <c r="CF55" s="1242">
        <v>17.600000000000001</v>
      </c>
      <c r="CG55" s="1242"/>
      <c r="CH55" s="1242"/>
      <c r="CI55" s="1242"/>
      <c r="CJ55" s="1242"/>
      <c r="CK55" s="1242"/>
      <c r="CL55" s="1242"/>
      <c r="CM55" s="1242"/>
      <c r="CN55" s="1242">
        <v>17.2</v>
      </c>
      <c r="CO55" s="1242"/>
      <c r="CP55" s="1242"/>
      <c r="CQ55" s="1242"/>
      <c r="CR55" s="1242"/>
      <c r="CS55" s="1242"/>
      <c r="CT55" s="1242"/>
      <c r="CU55" s="1242"/>
      <c r="CV55" s="1242">
        <v>16.100000000000001</v>
      </c>
      <c r="CW55" s="1242"/>
      <c r="CX55" s="1242"/>
      <c r="CY55" s="1242"/>
      <c r="CZ55" s="1242"/>
      <c r="DA55" s="1242"/>
      <c r="DB55" s="1242"/>
      <c r="DC55" s="1242"/>
    </row>
    <row r="56" spans="1:109" ht="13" x14ac:dyDescent="0.2">
      <c r="A56" s="358"/>
      <c r="B56" s="247"/>
      <c r="G56" s="1237"/>
      <c r="H56" s="1237"/>
      <c r="I56" s="1237"/>
      <c r="J56" s="1237"/>
      <c r="K56" s="1243"/>
      <c r="L56" s="1243"/>
      <c r="M56" s="1243"/>
      <c r="N56" s="1243"/>
      <c r="AN56" s="1241"/>
      <c r="AO56" s="1241"/>
      <c r="AP56" s="1241"/>
      <c r="AQ56" s="1241"/>
      <c r="AR56" s="1241"/>
      <c r="AS56" s="1241"/>
      <c r="AT56" s="1241"/>
      <c r="AU56" s="1241"/>
      <c r="AV56" s="1241"/>
      <c r="AW56" s="1241"/>
      <c r="AX56" s="1241"/>
      <c r="AY56" s="1241"/>
      <c r="AZ56" s="1241"/>
      <c r="BA56" s="1241"/>
      <c r="BB56" s="1244"/>
      <c r="BC56" s="1244"/>
      <c r="BD56" s="1244"/>
      <c r="BE56" s="1244"/>
      <c r="BF56" s="1244"/>
      <c r="BG56" s="1244"/>
      <c r="BH56" s="1244"/>
      <c r="BI56" s="1244"/>
      <c r="BJ56" s="1244"/>
      <c r="BK56" s="1244"/>
      <c r="BL56" s="1244"/>
      <c r="BM56" s="1244"/>
      <c r="BN56" s="1244"/>
      <c r="BO56" s="1244"/>
      <c r="BP56" s="1242"/>
      <c r="BQ56" s="1242"/>
      <c r="BR56" s="1242"/>
      <c r="BS56" s="1242"/>
      <c r="BT56" s="1242"/>
      <c r="BU56" s="1242"/>
      <c r="BV56" s="1242"/>
      <c r="BW56" s="1242"/>
      <c r="BX56" s="1242"/>
      <c r="BY56" s="1242"/>
      <c r="BZ56" s="1242"/>
      <c r="CA56" s="1242"/>
      <c r="CB56" s="1242"/>
      <c r="CC56" s="1242"/>
      <c r="CD56" s="1242"/>
      <c r="CE56" s="1242"/>
      <c r="CF56" s="1242"/>
      <c r="CG56" s="1242"/>
      <c r="CH56" s="1242"/>
      <c r="CI56" s="1242"/>
      <c r="CJ56" s="1242"/>
      <c r="CK56" s="1242"/>
      <c r="CL56" s="1242"/>
      <c r="CM56" s="1242"/>
      <c r="CN56" s="1242"/>
      <c r="CO56" s="1242"/>
      <c r="CP56" s="1242"/>
      <c r="CQ56" s="1242"/>
      <c r="CR56" s="1242"/>
      <c r="CS56" s="1242"/>
      <c r="CT56" s="1242"/>
      <c r="CU56" s="1242"/>
      <c r="CV56" s="1242"/>
      <c r="CW56" s="1242"/>
      <c r="CX56" s="1242"/>
      <c r="CY56" s="1242"/>
      <c r="CZ56" s="1242"/>
      <c r="DA56" s="1242"/>
      <c r="DB56" s="1242"/>
      <c r="DC56" s="1242"/>
    </row>
    <row r="57" spans="1:109" s="358" customFormat="1" ht="13" x14ac:dyDescent="0.2">
      <c r="B57" s="362"/>
      <c r="G57" s="1237"/>
      <c r="H57" s="1237"/>
      <c r="I57" s="1246"/>
      <c r="J57" s="1246"/>
      <c r="K57" s="1243"/>
      <c r="L57" s="1243"/>
      <c r="M57" s="1243"/>
      <c r="N57" s="1243"/>
      <c r="AM57" s="243"/>
      <c r="AN57" s="1241"/>
      <c r="AO57" s="1241"/>
      <c r="AP57" s="1241"/>
      <c r="AQ57" s="1241"/>
      <c r="AR57" s="1241"/>
      <c r="AS57" s="1241"/>
      <c r="AT57" s="1241"/>
      <c r="AU57" s="1241"/>
      <c r="AV57" s="1241"/>
      <c r="AW57" s="1241"/>
      <c r="AX57" s="1241"/>
      <c r="AY57" s="1241"/>
      <c r="AZ57" s="1241"/>
      <c r="BA57" s="1241"/>
      <c r="BB57" s="1244" t="s">
        <v>572</v>
      </c>
      <c r="BC57" s="1244"/>
      <c r="BD57" s="1244"/>
      <c r="BE57" s="1244"/>
      <c r="BF57" s="1244"/>
      <c r="BG57" s="1244"/>
      <c r="BH57" s="1244"/>
      <c r="BI57" s="1244"/>
      <c r="BJ57" s="1244"/>
      <c r="BK57" s="1244"/>
      <c r="BL57" s="1244"/>
      <c r="BM57" s="1244"/>
      <c r="BN57" s="1244"/>
      <c r="BO57" s="1244"/>
      <c r="BP57" s="1242">
        <v>62</v>
      </c>
      <c r="BQ57" s="1242"/>
      <c r="BR57" s="1242"/>
      <c r="BS57" s="1242"/>
      <c r="BT57" s="1242"/>
      <c r="BU57" s="1242"/>
      <c r="BV57" s="1242"/>
      <c r="BW57" s="1242"/>
      <c r="BX57" s="1242">
        <v>63.2</v>
      </c>
      <c r="BY57" s="1242"/>
      <c r="BZ57" s="1242"/>
      <c r="CA57" s="1242"/>
      <c r="CB57" s="1242"/>
      <c r="CC57" s="1242"/>
      <c r="CD57" s="1242"/>
      <c r="CE57" s="1242"/>
      <c r="CF57" s="1242">
        <v>65.3</v>
      </c>
      <c r="CG57" s="1242"/>
      <c r="CH57" s="1242"/>
      <c r="CI57" s="1242"/>
      <c r="CJ57" s="1242"/>
      <c r="CK57" s="1242"/>
      <c r="CL57" s="1242"/>
      <c r="CM57" s="1242"/>
      <c r="CN57" s="1242">
        <v>66.900000000000006</v>
      </c>
      <c r="CO57" s="1242"/>
      <c r="CP57" s="1242"/>
      <c r="CQ57" s="1242"/>
      <c r="CR57" s="1242"/>
      <c r="CS57" s="1242"/>
      <c r="CT57" s="1242"/>
      <c r="CU57" s="1242"/>
      <c r="CV57" s="1242">
        <v>68.099999999999994</v>
      </c>
      <c r="CW57" s="1242"/>
      <c r="CX57" s="1242"/>
      <c r="CY57" s="1242"/>
      <c r="CZ57" s="1242"/>
      <c r="DA57" s="1242"/>
      <c r="DB57" s="1242"/>
      <c r="DC57" s="1242"/>
      <c r="DD57" s="363"/>
      <c r="DE57" s="362"/>
    </row>
    <row r="58" spans="1:109" s="358" customFormat="1" ht="13" x14ac:dyDescent="0.2">
      <c r="A58" s="243"/>
      <c r="B58" s="362"/>
      <c r="G58" s="1237"/>
      <c r="H58" s="1237"/>
      <c r="I58" s="1246"/>
      <c r="J58" s="1246"/>
      <c r="K58" s="1243"/>
      <c r="L58" s="1243"/>
      <c r="M58" s="1243"/>
      <c r="N58" s="1243"/>
      <c r="AM58" s="243"/>
      <c r="AN58" s="1241"/>
      <c r="AO58" s="1241"/>
      <c r="AP58" s="1241"/>
      <c r="AQ58" s="1241"/>
      <c r="AR58" s="1241"/>
      <c r="AS58" s="1241"/>
      <c r="AT58" s="1241"/>
      <c r="AU58" s="1241"/>
      <c r="AV58" s="1241"/>
      <c r="AW58" s="1241"/>
      <c r="AX58" s="1241"/>
      <c r="AY58" s="1241"/>
      <c r="AZ58" s="1241"/>
      <c r="BA58" s="1241"/>
      <c r="BB58" s="1244"/>
      <c r="BC58" s="1244"/>
      <c r="BD58" s="1244"/>
      <c r="BE58" s="1244"/>
      <c r="BF58" s="1244"/>
      <c r="BG58" s="1244"/>
      <c r="BH58" s="1244"/>
      <c r="BI58" s="1244"/>
      <c r="BJ58" s="1244"/>
      <c r="BK58" s="1244"/>
      <c r="BL58" s="1244"/>
      <c r="BM58" s="1244"/>
      <c r="BN58" s="1244"/>
      <c r="BO58" s="1244"/>
      <c r="BP58" s="1242"/>
      <c r="BQ58" s="1242"/>
      <c r="BR58" s="1242"/>
      <c r="BS58" s="1242"/>
      <c r="BT58" s="1242"/>
      <c r="BU58" s="1242"/>
      <c r="BV58" s="1242"/>
      <c r="BW58" s="1242"/>
      <c r="BX58" s="1242"/>
      <c r="BY58" s="1242"/>
      <c r="BZ58" s="1242"/>
      <c r="CA58" s="1242"/>
      <c r="CB58" s="1242"/>
      <c r="CC58" s="1242"/>
      <c r="CD58" s="1242"/>
      <c r="CE58" s="1242"/>
      <c r="CF58" s="1242"/>
      <c r="CG58" s="1242"/>
      <c r="CH58" s="1242"/>
      <c r="CI58" s="1242"/>
      <c r="CJ58" s="1242"/>
      <c r="CK58" s="1242"/>
      <c r="CL58" s="1242"/>
      <c r="CM58" s="1242"/>
      <c r="CN58" s="1242"/>
      <c r="CO58" s="1242"/>
      <c r="CP58" s="1242"/>
      <c r="CQ58" s="1242"/>
      <c r="CR58" s="1242"/>
      <c r="CS58" s="1242"/>
      <c r="CT58" s="1242"/>
      <c r="CU58" s="1242"/>
      <c r="CV58" s="1242"/>
      <c r="CW58" s="1242"/>
      <c r="CX58" s="1242"/>
      <c r="CY58" s="1242"/>
      <c r="CZ58" s="1242"/>
      <c r="DA58" s="1242"/>
      <c r="DB58" s="1242"/>
      <c r="DC58" s="1242"/>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574</v>
      </c>
    </row>
    <row r="64" spans="1:109" ht="13" x14ac:dyDescent="0.2">
      <c r="B64" s="247"/>
      <c r="G64" s="357"/>
      <c r="I64" s="369"/>
      <c r="J64" s="369"/>
      <c r="K64" s="369"/>
      <c r="L64" s="369"/>
      <c r="M64" s="369"/>
      <c r="N64" s="370"/>
      <c r="AM64" s="357"/>
      <c r="AN64" s="357" t="s">
        <v>567</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x14ac:dyDescent="0.2">
      <c r="B65" s="247"/>
      <c r="AN65" s="1228" t="s">
        <v>575</v>
      </c>
      <c r="AO65" s="1229"/>
      <c r="AP65" s="1229"/>
      <c r="AQ65" s="1229"/>
      <c r="AR65" s="1229"/>
      <c r="AS65" s="1229"/>
      <c r="AT65" s="1229"/>
      <c r="AU65" s="1229"/>
      <c r="AV65" s="1229"/>
      <c r="AW65" s="1229"/>
      <c r="AX65" s="1229"/>
      <c r="AY65" s="1229"/>
      <c r="AZ65" s="1229"/>
      <c r="BA65" s="1229"/>
      <c r="BB65" s="1229"/>
      <c r="BC65" s="1229"/>
      <c r="BD65" s="1229"/>
      <c r="BE65" s="1229"/>
      <c r="BF65" s="1229"/>
      <c r="BG65" s="1229"/>
      <c r="BH65" s="1229"/>
      <c r="BI65" s="1229"/>
      <c r="BJ65" s="1229"/>
      <c r="BK65" s="1229"/>
      <c r="BL65" s="1229"/>
      <c r="BM65" s="1229"/>
      <c r="BN65" s="1229"/>
      <c r="BO65" s="1229"/>
      <c r="BP65" s="1229"/>
      <c r="BQ65" s="1229"/>
      <c r="BR65" s="1229"/>
      <c r="BS65" s="1229"/>
      <c r="BT65" s="1229"/>
      <c r="BU65" s="1229"/>
      <c r="BV65" s="1229"/>
      <c r="BW65" s="1229"/>
      <c r="BX65" s="1229"/>
      <c r="BY65" s="1229"/>
      <c r="BZ65" s="1229"/>
      <c r="CA65" s="1229"/>
      <c r="CB65" s="1229"/>
      <c r="CC65" s="1229"/>
      <c r="CD65" s="1229"/>
      <c r="CE65" s="1229"/>
      <c r="CF65" s="1229"/>
      <c r="CG65" s="1229"/>
      <c r="CH65" s="1229"/>
      <c r="CI65" s="1229"/>
      <c r="CJ65" s="1229"/>
      <c r="CK65" s="1229"/>
      <c r="CL65" s="1229"/>
      <c r="CM65" s="1229"/>
      <c r="CN65" s="1229"/>
      <c r="CO65" s="1229"/>
      <c r="CP65" s="1229"/>
      <c r="CQ65" s="1229"/>
      <c r="CR65" s="1229"/>
      <c r="CS65" s="1229"/>
      <c r="CT65" s="1229"/>
      <c r="CU65" s="1229"/>
      <c r="CV65" s="1229"/>
      <c r="CW65" s="1229"/>
      <c r="CX65" s="1229"/>
      <c r="CY65" s="1229"/>
      <c r="CZ65" s="1229"/>
      <c r="DA65" s="1229"/>
      <c r="DB65" s="1229"/>
      <c r="DC65" s="1230"/>
    </row>
    <row r="66" spans="2:107" ht="13" x14ac:dyDescent="0.2">
      <c r="B66" s="247"/>
      <c r="AN66" s="1231"/>
      <c r="AO66" s="1232"/>
      <c r="AP66" s="1232"/>
      <c r="AQ66" s="1232"/>
      <c r="AR66" s="1232"/>
      <c r="AS66" s="1232"/>
      <c r="AT66" s="1232"/>
      <c r="AU66" s="1232"/>
      <c r="AV66" s="1232"/>
      <c r="AW66" s="1232"/>
      <c r="AX66" s="1232"/>
      <c r="AY66" s="1232"/>
      <c r="AZ66" s="1232"/>
      <c r="BA66" s="1232"/>
      <c r="BB66" s="1232"/>
      <c r="BC66" s="1232"/>
      <c r="BD66" s="1232"/>
      <c r="BE66" s="1232"/>
      <c r="BF66" s="1232"/>
      <c r="BG66" s="1232"/>
      <c r="BH66" s="1232"/>
      <c r="BI66" s="1232"/>
      <c r="BJ66" s="1232"/>
      <c r="BK66" s="1232"/>
      <c r="BL66" s="1232"/>
      <c r="BM66" s="1232"/>
      <c r="BN66" s="1232"/>
      <c r="BO66" s="1232"/>
      <c r="BP66" s="1232"/>
      <c r="BQ66" s="1232"/>
      <c r="BR66" s="1232"/>
      <c r="BS66" s="1232"/>
      <c r="BT66" s="1232"/>
      <c r="BU66" s="1232"/>
      <c r="BV66" s="1232"/>
      <c r="BW66" s="1232"/>
      <c r="BX66" s="1232"/>
      <c r="BY66" s="1232"/>
      <c r="BZ66" s="1232"/>
      <c r="CA66" s="1232"/>
      <c r="CB66" s="1232"/>
      <c r="CC66" s="1232"/>
      <c r="CD66" s="1232"/>
      <c r="CE66" s="1232"/>
      <c r="CF66" s="1232"/>
      <c r="CG66" s="1232"/>
      <c r="CH66" s="1232"/>
      <c r="CI66" s="1232"/>
      <c r="CJ66" s="1232"/>
      <c r="CK66" s="1232"/>
      <c r="CL66" s="1232"/>
      <c r="CM66" s="1232"/>
      <c r="CN66" s="1232"/>
      <c r="CO66" s="1232"/>
      <c r="CP66" s="1232"/>
      <c r="CQ66" s="1232"/>
      <c r="CR66" s="1232"/>
      <c r="CS66" s="1232"/>
      <c r="CT66" s="1232"/>
      <c r="CU66" s="1232"/>
      <c r="CV66" s="1232"/>
      <c r="CW66" s="1232"/>
      <c r="CX66" s="1232"/>
      <c r="CY66" s="1232"/>
      <c r="CZ66" s="1232"/>
      <c r="DA66" s="1232"/>
      <c r="DB66" s="1232"/>
      <c r="DC66" s="1233"/>
    </row>
    <row r="67" spans="2:107" ht="13" x14ac:dyDescent="0.2">
      <c r="B67" s="247"/>
      <c r="AN67" s="1231"/>
      <c r="AO67" s="1232"/>
      <c r="AP67" s="1232"/>
      <c r="AQ67" s="1232"/>
      <c r="AR67" s="1232"/>
      <c r="AS67" s="1232"/>
      <c r="AT67" s="1232"/>
      <c r="AU67" s="1232"/>
      <c r="AV67" s="1232"/>
      <c r="AW67" s="1232"/>
      <c r="AX67" s="1232"/>
      <c r="AY67" s="1232"/>
      <c r="AZ67" s="1232"/>
      <c r="BA67" s="1232"/>
      <c r="BB67" s="1232"/>
      <c r="BC67" s="1232"/>
      <c r="BD67" s="1232"/>
      <c r="BE67" s="1232"/>
      <c r="BF67" s="1232"/>
      <c r="BG67" s="1232"/>
      <c r="BH67" s="1232"/>
      <c r="BI67" s="1232"/>
      <c r="BJ67" s="1232"/>
      <c r="BK67" s="1232"/>
      <c r="BL67" s="1232"/>
      <c r="BM67" s="1232"/>
      <c r="BN67" s="1232"/>
      <c r="BO67" s="1232"/>
      <c r="BP67" s="1232"/>
      <c r="BQ67" s="1232"/>
      <c r="BR67" s="1232"/>
      <c r="BS67" s="1232"/>
      <c r="BT67" s="1232"/>
      <c r="BU67" s="1232"/>
      <c r="BV67" s="1232"/>
      <c r="BW67" s="1232"/>
      <c r="BX67" s="1232"/>
      <c r="BY67" s="1232"/>
      <c r="BZ67" s="1232"/>
      <c r="CA67" s="1232"/>
      <c r="CB67" s="1232"/>
      <c r="CC67" s="1232"/>
      <c r="CD67" s="1232"/>
      <c r="CE67" s="1232"/>
      <c r="CF67" s="1232"/>
      <c r="CG67" s="1232"/>
      <c r="CH67" s="1232"/>
      <c r="CI67" s="1232"/>
      <c r="CJ67" s="1232"/>
      <c r="CK67" s="1232"/>
      <c r="CL67" s="1232"/>
      <c r="CM67" s="1232"/>
      <c r="CN67" s="1232"/>
      <c r="CO67" s="1232"/>
      <c r="CP67" s="1232"/>
      <c r="CQ67" s="1232"/>
      <c r="CR67" s="1232"/>
      <c r="CS67" s="1232"/>
      <c r="CT67" s="1232"/>
      <c r="CU67" s="1232"/>
      <c r="CV67" s="1232"/>
      <c r="CW67" s="1232"/>
      <c r="CX67" s="1232"/>
      <c r="CY67" s="1232"/>
      <c r="CZ67" s="1232"/>
      <c r="DA67" s="1232"/>
      <c r="DB67" s="1232"/>
      <c r="DC67" s="1233"/>
    </row>
    <row r="68" spans="2:107" ht="13" x14ac:dyDescent="0.2">
      <c r="B68" s="247"/>
      <c r="AN68" s="1231"/>
      <c r="AO68" s="1232"/>
      <c r="AP68" s="1232"/>
      <c r="AQ68" s="1232"/>
      <c r="AR68" s="1232"/>
      <c r="AS68" s="1232"/>
      <c r="AT68" s="1232"/>
      <c r="AU68" s="1232"/>
      <c r="AV68" s="1232"/>
      <c r="AW68" s="1232"/>
      <c r="AX68" s="1232"/>
      <c r="AY68" s="1232"/>
      <c r="AZ68" s="1232"/>
      <c r="BA68" s="1232"/>
      <c r="BB68" s="1232"/>
      <c r="BC68" s="1232"/>
      <c r="BD68" s="1232"/>
      <c r="BE68" s="1232"/>
      <c r="BF68" s="1232"/>
      <c r="BG68" s="1232"/>
      <c r="BH68" s="1232"/>
      <c r="BI68" s="1232"/>
      <c r="BJ68" s="1232"/>
      <c r="BK68" s="1232"/>
      <c r="BL68" s="1232"/>
      <c r="BM68" s="1232"/>
      <c r="BN68" s="1232"/>
      <c r="BO68" s="1232"/>
      <c r="BP68" s="1232"/>
      <c r="BQ68" s="1232"/>
      <c r="BR68" s="1232"/>
      <c r="BS68" s="1232"/>
      <c r="BT68" s="1232"/>
      <c r="BU68" s="1232"/>
      <c r="BV68" s="1232"/>
      <c r="BW68" s="1232"/>
      <c r="BX68" s="1232"/>
      <c r="BY68" s="1232"/>
      <c r="BZ68" s="1232"/>
      <c r="CA68" s="1232"/>
      <c r="CB68" s="1232"/>
      <c r="CC68" s="1232"/>
      <c r="CD68" s="1232"/>
      <c r="CE68" s="1232"/>
      <c r="CF68" s="1232"/>
      <c r="CG68" s="1232"/>
      <c r="CH68" s="1232"/>
      <c r="CI68" s="1232"/>
      <c r="CJ68" s="1232"/>
      <c r="CK68" s="1232"/>
      <c r="CL68" s="1232"/>
      <c r="CM68" s="1232"/>
      <c r="CN68" s="1232"/>
      <c r="CO68" s="1232"/>
      <c r="CP68" s="1232"/>
      <c r="CQ68" s="1232"/>
      <c r="CR68" s="1232"/>
      <c r="CS68" s="1232"/>
      <c r="CT68" s="1232"/>
      <c r="CU68" s="1232"/>
      <c r="CV68" s="1232"/>
      <c r="CW68" s="1232"/>
      <c r="CX68" s="1232"/>
      <c r="CY68" s="1232"/>
      <c r="CZ68" s="1232"/>
      <c r="DA68" s="1232"/>
      <c r="DB68" s="1232"/>
      <c r="DC68" s="1233"/>
    </row>
    <row r="69" spans="2:107" ht="13" x14ac:dyDescent="0.2">
      <c r="B69" s="247"/>
      <c r="AN69" s="1234"/>
      <c r="AO69" s="1235"/>
      <c r="AP69" s="1235"/>
      <c r="AQ69" s="1235"/>
      <c r="AR69" s="1235"/>
      <c r="AS69" s="1235"/>
      <c r="AT69" s="1235"/>
      <c r="AU69" s="1235"/>
      <c r="AV69" s="1235"/>
      <c r="AW69" s="1235"/>
      <c r="AX69" s="1235"/>
      <c r="AY69" s="1235"/>
      <c r="AZ69" s="1235"/>
      <c r="BA69" s="1235"/>
      <c r="BB69" s="1235"/>
      <c r="BC69" s="1235"/>
      <c r="BD69" s="1235"/>
      <c r="BE69" s="1235"/>
      <c r="BF69" s="1235"/>
      <c r="BG69" s="1235"/>
      <c r="BH69" s="1235"/>
      <c r="BI69" s="1235"/>
      <c r="BJ69" s="1235"/>
      <c r="BK69" s="1235"/>
      <c r="BL69" s="1235"/>
      <c r="BM69" s="1235"/>
      <c r="BN69" s="1235"/>
      <c r="BO69" s="1235"/>
      <c r="BP69" s="1235"/>
      <c r="BQ69" s="1235"/>
      <c r="BR69" s="1235"/>
      <c r="BS69" s="1235"/>
      <c r="BT69" s="1235"/>
      <c r="BU69" s="1235"/>
      <c r="BV69" s="1235"/>
      <c r="BW69" s="1235"/>
      <c r="BX69" s="1235"/>
      <c r="BY69" s="1235"/>
      <c r="BZ69" s="1235"/>
      <c r="CA69" s="1235"/>
      <c r="CB69" s="1235"/>
      <c r="CC69" s="1235"/>
      <c r="CD69" s="1235"/>
      <c r="CE69" s="1235"/>
      <c r="CF69" s="1235"/>
      <c r="CG69" s="1235"/>
      <c r="CH69" s="1235"/>
      <c r="CI69" s="1235"/>
      <c r="CJ69" s="1235"/>
      <c r="CK69" s="1235"/>
      <c r="CL69" s="1235"/>
      <c r="CM69" s="1235"/>
      <c r="CN69" s="1235"/>
      <c r="CO69" s="1235"/>
      <c r="CP69" s="1235"/>
      <c r="CQ69" s="1235"/>
      <c r="CR69" s="1235"/>
      <c r="CS69" s="1235"/>
      <c r="CT69" s="1235"/>
      <c r="CU69" s="1235"/>
      <c r="CV69" s="1235"/>
      <c r="CW69" s="1235"/>
      <c r="CX69" s="1235"/>
      <c r="CY69" s="1235"/>
      <c r="CZ69" s="1235"/>
      <c r="DA69" s="1235"/>
      <c r="DB69" s="1235"/>
      <c r="DC69" s="1236"/>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569</v>
      </c>
    </row>
    <row r="72" spans="2:107" ht="13" x14ac:dyDescent="0.2">
      <c r="B72" s="247"/>
      <c r="G72" s="1237"/>
      <c r="H72" s="1237"/>
      <c r="I72" s="1237"/>
      <c r="J72" s="1237"/>
      <c r="K72" s="360"/>
      <c r="L72" s="360"/>
      <c r="M72" s="361"/>
      <c r="N72" s="361"/>
      <c r="AN72" s="1238"/>
      <c r="AO72" s="1239"/>
      <c r="AP72" s="1239"/>
      <c r="AQ72" s="1239"/>
      <c r="AR72" s="1239"/>
      <c r="AS72" s="1239"/>
      <c r="AT72" s="1239"/>
      <c r="AU72" s="1239"/>
      <c r="AV72" s="1239"/>
      <c r="AW72" s="1239"/>
      <c r="AX72" s="1239"/>
      <c r="AY72" s="1239"/>
      <c r="AZ72" s="1239"/>
      <c r="BA72" s="1239"/>
      <c r="BB72" s="1239"/>
      <c r="BC72" s="1239"/>
      <c r="BD72" s="1239"/>
      <c r="BE72" s="1239"/>
      <c r="BF72" s="1239"/>
      <c r="BG72" s="1239"/>
      <c r="BH72" s="1239"/>
      <c r="BI72" s="1239"/>
      <c r="BJ72" s="1239"/>
      <c r="BK72" s="1239"/>
      <c r="BL72" s="1239"/>
      <c r="BM72" s="1239"/>
      <c r="BN72" s="1239"/>
      <c r="BO72" s="1240"/>
      <c r="BP72" s="1241" t="s">
        <v>526</v>
      </c>
      <c r="BQ72" s="1241"/>
      <c r="BR72" s="1241"/>
      <c r="BS72" s="1241"/>
      <c r="BT72" s="1241"/>
      <c r="BU72" s="1241"/>
      <c r="BV72" s="1241"/>
      <c r="BW72" s="1241"/>
      <c r="BX72" s="1241" t="s">
        <v>527</v>
      </c>
      <c r="BY72" s="1241"/>
      <c r="BZ72" s="1241"/>
      <c r="CA72" s="1241"/>
      <c r="CB72" s="1241"/>
      <c r="CC72" s="1241"/>
      <c r="CD72" s="1241"/>
      <c r="CE72" s="1241"/>
      <c r="CF72" s="1241" t="s">
        <v>528</v>
      </c>
      <c r="CG72" s="1241"/>
      <c r="CH72" s="1241"/>
      <c r="CI72" s="1241"/>
      <c r="CJ72" s="1241"/>
      <c r="CK72" s="1241"/>
      <c r="CL72" s="1241"/>
      <c r="CM72" s="1241"/>
      <c r="CN72" s="1241" t="s">
        <v>529</v>
      </c>
      <c r="CO72" s="1241"/>
      <c r="CP72" s="1241"/>
      <c r="CQ72" s="1241"/>
      <c r="CR72" s="1241"/>
      <c r="CS72" s="1241"/>
      <c r="CT72" s="1241"/>
      <c r="CU72" s="1241"/>
      <c r="CV72" s="1241" t="s">
        <v>530</v>
      </c>
      <c r="CW72" s="1241"/>
      <c r="CX72" s="1241"/>
      <c r="CY72" s="1241"/>
      <c r="CZ72" s="1241"/>
      <c r="DA72" s="1241"/>
      <c r="DB72" s="1241"/>
      <c r="DC72" s="1241"/>
    </row>
    <row r="73" spans="2:107" ht="13" x14ac:dyDescent="0.2">
      <c r="B73" s="247"/>
      <c r="G73" s="1247"/>
      <c r="H73" s="1247"/>
      <c r="I73" s="1247"/>
      <c r="J73" s="1247"/>
      <c r="K73" s="1248"/>
      <c r="L73" s="1248"/>
      <c r="M73" s="1248"/>
      <c r="N73" s="1248"/>
      <c r="AM73" s="359"/>
      <c r="AN73" s="1244" t="s">
        <v>570</v>
      </c>
      <c r="AO73" s="1244"/>
      <c r="AP73" s="1244"/>
      <c r="AQ73" s="1244"/>
      <c r="AR73" s="1244"/>
      <c r="AS73" s="1244"/>
      <c r="AT73" s="1244"/>
      <c r="AU73" s="1244"/>
      <c r="AV73" s="1244"/>
      <c r="AW73" s="1244"/>
      <c r="AX73" s="1244"/>
      <c r="AY73" s="1244"/>
      <c r="AZ73" s="1244"/>
      <c r="BA73" s="1244"/>
      <c r="BB73" s="1244" t="s">
        <v>571</v>
      </c>
      <c r="BC73" s="1244"/>
      <c r="BD73" s="1244"/>
      <c r="BE73" s="1244"/>
      <c r="BF73" s="1244"/>
      <c r="BG73" s="1244"/>
      <c r="BH73" s="1244"/>
      <c r="BI73" s="1244"/>
      <c r="BJ73" s="1244"/>
      <c r="BK73" s="1244"/>
      <c r="BL73" s="1244"/>
      <c r="BM73" s="1244"/>
      <c r="BN73" s="1244"/>
      <c r="BO73" s="1244"/>
      <c r="BP73" s="1242">
        <v>35.1</v>
      </c>
      <c r="BQ73" s="1242"/>
      <c r="BR73" s="1242"/>
      <c r="BS73" s="1242"/>
      <c r="BT73" s="1242"/>
      <c r="BU73" s="1242"/>
      <c r="BV73" s="1242"/>
      <c r="BW73" s="1242"/>
      <c r="BX73" s="1242">
        <v>12.7</v>
      </c>
      <c r="BY73" s="1242"/>
      <c r="BZ73" s="1242"/>
      <c r="CA73" s="1242"/>
      <c r="CB73" s="1242"/>
      <c r="CC73" s="1242"/>
      <c r="CD73" s="1242"/>
      <c r="CE73" s="1242"/>
      <c r="CF73" s="1242"/>
      <c r="CG73" s="1242"/>
      <c r="CH73" s="1242"/>
      <c r="CI73" s="1242"/>
      <c r="CJ73" s="1242"/>
      <c r="CK73" s="1242"/>
      <c r="CL73" s="1242"/>
      <c r="CM73" s="1242"/>
      <c r="CN73" s="1242"/>
      <c r="CO73" s="1242"/>
      <c r="CP73" s="1242"/>
      <c r="CQ73" s="1242"/>
      <c r="CR73" s="1242"/>
      <c r="CS73" s="1242"/>
      <c r="CT73" s="1242"/>
      <c r="CU73" s="1242"/>
      <c r="CV73" s="1242">
        <v>1.8</v>
      </c>
      <c r="CW73" s="1242"/>
      <c r="CX73" s="1242"/>
      <c r="CY73" s="1242"/>
      <c r="CZ73" s="1242"/>
      <c r="DA73" s="1242"/>
      <c r="DB73" s="1242"/>
      <c r="DC73" s="1242"/>
    </row>
    <row r="74" spans="2:107" ht="13" x14ac:dyDescent="0.2">
      <c r="B74" s="247"/>
      <c r="G74" s="1247"/>
      <c r="H74" s="1247"/>
      <c r="I74" s="1247"/>
      <c r="J74" s="1247"/>
      <c r="K74" s="1248"/>
      <c r="L74" s="1248"/>
      <c r="M74" s="1248"/>
      <c r="N74" s="1248"/>
      <c r="AM74" s="359"/>
      <c r="AN74" s="1244"/>
      <c r="AO74" s="1244"/>
      <c r="AP74" s="1244"/>
      <c r="AQ74" s="1244"/>
      <c r="AR74" s="1244"/>
      <c r="AS74" s="1244"/>
      <c r="AT74" s="1244"/>
      <c r="AU74" s="1244"/>
      <c r="AV74" s="1244"/>
      <c r="AW74" s="1244"/>
      <c r="AX74" s="1244"/>
      <c r="AY74" s="1244"/>
      <c r="AZ74" s="1244"/>
      <c r="BA74" s="1244"/>
      <c r="BB74" s="1244"/>
      <c r="BC74" s="1244"/>
      <c r="BD74" s="1244"/>
      <c r="BE74" s="1244"/>
      <c r="BF74" s="1244"/>
      <c r="BG74" s="1244"/>
      <c r="BH74" s="1244"/>
      <c r="BI74" s="1244"/>
      <c r="BJ74" s="1244"/>
      <c r="BK74" s="1244"/>
      <c r="BL74" s="1244"/>
      <c r="BM74" s="1244"/>
      <c r="BN74" s="1244"/>
      <c r="BO74" s="1244"/>
      <c r="BP74" s="1242"/>
      <c r="BQ74" s="1242"/>
      <c r="BR74" s="1242"/>
      <c r="BS74" s="1242"/>
      <c r="BT74" s="1242"/>
      <c r="BU74" s="1242"/>
      <c r="BV74" s="1242"/>
      <c r="BW74" s="1242"/>
      <c r="BX74" s="1242"/>
      <c r="BY74" s="1242"/>
      <c r="BZ74" s="1242"/>
      <c r="CA74" s="1242"/>
      <c r="CB74" s="1242"/>
      <c r="CC74" s="1242"/>
      <c r="CD74" s="1242"/>
      <c r="CE74" s="1242"/>
      <c r="CF74" s="1242"/>
      <c r="CG74" s="1242"/>
      <c r="CH74" s="1242"/>
      <c r="CI74" s="1242"/>
      <c r="CJ74" s="1242"/>
      <c r="CK74" s="1242"/>
      <c r="CL74" s="1242"/>
      <c r="CM74" s="1242"/>
      <c r="CN74" s="1242"/>
      <c r="CO74" s="1242"/>
      <c r="CP74" s="1242"/>
      <c r="CQ74" s="1242"/>
      <c r="CR74" s="1242"/>
      <c r="CS74" s="1242"/>
      <c r="CT74" s="1242"/>
      <c r="CU74" s="1242"/>
      <c r="CV74" s="1242"/>
      <c r="CW74" s="1242"/>
      <c r="CX74" s="1242"/>
      <c r="CY74" s="1242"/>
      <c r="CZ74" s="1242"/>
      <c r="DA74" s="1242"/>
      <c r="DB74" s="1242"/>
      <c r="DC74" s="1242"/>
    </row>
    <row r="75" spans="2:107" ht="13" x14ac:dyDescent="0.2">
      <c r="B75" s="247"/>
      <c r="G75" s="1247"/>
      <c r="H75" s="1247"/>
      <c r="I75" s="1237"/>
      <c r="J75" s="1237"/>
      <c r="K75" s="1243"/>
      <c r="L75" s="1243"/>
      <c r="M75" s="1243"/>
      <c r="N75" s="1243"/>
      <c r="AM75" s="359"/>
      <c r="AN75" s="1244"/>
      <c r="AO75" s="1244"/>
      <c r="AP75" s="1244"/>
      <c r="AQ75" s="1244"/>
      <c r="AR75" s="1244"/>
      <c r="AS75" s="1244"/>
      <c r="AT75" s="1244"/>
      <c r="AU75" s="1244"/>
      <c r="AV75" s="1244"/>
      <c r="AW75" s="1244"/>
      <c r="AX75" s="1244"/>
      <c r="AY75" s="1244"/>
      <c r="AZ75" s="1244"/>
      <c r="BA75" s="1244"/>
      <c r="BB75" s="1244" t="s">
        <v>576</v>
      </c>
      <c r="BC75" s="1244"/>
      <c r="BD75" s="1244"/>
      <c r="BE75" s="1244"/>
      <c r="BF75" s="1244"/>
      <c r="BG75" s="1244"/>
      <c r="BH75" s="1244"/>
      <c r="BI75" s="1244"/>
      <c r="BJ75" s="1244"/>
      <c r="BK75" s="1244"/>
      <c r="BL75" s="1244"/>
      <c r="BM75" s="1244"/>
      <c r="BN75" s="1244"/>
      <c r="BO75" s="1244"/>
      <c r="BP75" s="1242">
        <v>7</v>
      </c>
      <c r="BQ75" s="1242"/>
      <c r="BR75" s="1242"/>
      <c r="BS75" s="1242"/>
      <c r="BT75" s="1242"/>
      <c r="BU75" s="1242"/>
      <c r="BV75" s="1242"/>
      <c r="BW75" s="1242"/>
      <c r="BX75" s="1242">
        <v>6</v>
      </c>
      <c r="BY75" s="1242"/>
      <c r="BZ75" s="1242"/>
      <c r="CA75" s="1242"/>
      <c r="CB75" s="1242"/>
      <c r="CC75" s="1242"/>
      <c r="CD75" s="1242"/>
      <c r="CE75" s="1242"/>
      <c r="CF75" s="1242">
        <v>6</v>
      </c>
      <c r="CG75" s="1242"/>
      <c r="CH75" s="1242"/>
      <c r="CI75" s="1242"/>
      <c r="CJ75" s="1242"/>
      <c r="CK75" s="1242"/>
      <c r="CL75" s="1242"/>
      <c r="CM75" s="1242"/>
      <c r="CN75" s="1242">
        <v>5.9</v>
      </c>
      <c r="CO75" s="1242"/>
      <c r="CP75" s="1242"/>
      <c r="CQ75" s="1242"/>
      <c r="CR75" s="1242"/>
      <c r="CS75" s="1242"/>
      <c r="CT75" s="1242"/>
      <c r="CU75" s="1242"/>
      <c r="CV75" s="1242">
        <v>6.1</v>
      </c>
      <c r="CW75" s="1242"/>
      <c r="CX75" s="1242"/>
      <c r="CY75" s="1242"/>
      <c r="CZ75" s="1242"/>
      <c r="DA75" s="1242"/>
      <c r="DB75" s="1242"/>
      <c r="DC75" s="1242"/>
    </row>
    <row r="76" spans="2:107" ht="13" x14ac:dyDescent="0.2">
      <c r="B76" s="247"/>
      <c r="G76" s="1247"/>
      <c r="H76" s="1247"/>
      <c r="I76" s="1237"/>
      <c r="J76" s="1237"/>
      <c r="K76" s="1243"/>
      <c r="L76" s="1243"/>
      <c r="M76" s="1243"/>
      <c r="N76" s="1243"/>
      <c r="AM76" s="359"/>
      <c r="AN76" s="1244"/>
      <c r="AO76" s="1244"/>
      <c r="AP76" s="1244"/>
      <c r="AQ76" s="1244"/>
      <c r="AR76" s="1244"/>
      <c r="AS76" s="1244"/>
      <c r="AT76" s="1244"/>
      <c r="AU76" s="1244"/>
      <c r="AV76" s="1244"/>
      <c r="AW76" s="1244"/>
      <c r="AX76" s="1244"/>
      <c r="AY76" s="1244"/>
      <c r="AZ76" s="1244"/>
      <c r="BA76" s="1244"/>
      <c r="BB76" s="1244"/>
      <c r="BC76" s="1244"/>
      <c r="BD76" s="1244"/>
      <c r="BE76" s="1244"/>
      <c r="BF76" s="1244"/>
      <c r="BG76" s="1244"/>
      <c r="BH76" s="1244"/>
      <c r="BI76" s="1244"/>
      <c r="BJ76" s="1244"/>
      <c r="BK76" s="1244"/>
      <c r="BL76" s="1244"/>
      <c r="BM76" s="1244"/>
      <c r="BN76" s="1244"/>
      <c r="BO76" s="1244"/>
      <c r="BP76" s="1242"/>
      <c r="BQ76" s="1242"/>
      <c r="BR76" s="1242"/>
      <c r="BS76" s="1242"/>
      <c r="BT76" s="1242"/>
      <c r="BU76" s="1242"/>
      <c r="BV76" s="1242"/>
      <c r="BW76" s="1242"/>
      <c r="BX76" s="1242"/>
      <c r="BY76" s="1242"/>
      <c r="BZ76" s="1242"/>
      <c r="CA76" s="1242"/>
      <c r="CB76" s="1242"/>
      <c r="CC76" s="1242"/>
      <c r="CD76" s="1242"/>
      <c r="CE76" s="1242"/>
      <c r="CF76" s="1242"/>
      <c r="CG76" s="1242"/>
      <c r="CH76" s="1242"/>
      <c r="CI76" s="1242"/>
      <c r="CJ76" s="1242"/>
      <c r="CK76" s="1242"/>
      <c r="CL76" s="1242"/>
      <c r="CM76" s="1242"/>
      <c r="CN76" s="1242"/>
      <c r="CO76" s="1242"/>
      <c r="CP76" s="1242"/>
      <c r="CQ76" s="1242"/>
      <c r="CR76" s="1242"/>
      <c r="CS76" s="1242"/>
      <c r="CT76" s="1242"/>
      <c r="CU76" s="1242"/>
      <c r="CV76" s="1242"/>
      <c r="CW76" s="1242"/>
      <c r="CX76" s="1242"/>
      <c r="CY76" s="1242"/>
      <c r="CZ76" s="1242"/>
      <c r="DA76" s="1242"/>
      <c r="DB76" s="1242"/>
      <c r="DC76" s="1242"/>
    </row>
    <row r="77" spans="2:107" ht="13" x14ac:dyDescent="0.2">
      <c r="B77" s="247"/>
      <c r="G77" s="1237"/>
      <c r="H77" s="1237"/>
      <c r="I77" s="1237"/>
      <c r="J77" s="1237"/>
      <c r="K77" s="1248"/>
      <c r="L77" s="1248"/>
      <c r="M77" s="1248"/>
      <c r="N77" s="1248"/>
      <c r="AN77" s="1241" t="s">
        <v>573</v>
      </c>
      <c r="AO77" s="1241"/>
      <c r="AP77" s="1241"/>
      <c r="AQ77" s="1241"/>
      <c r="AR77" s="1241"/>
      <c r="AS77" s="1241"/>
      <c r="AT77" s="1241"/>
      <c r="AU77" s="1241"/>
      <c r="AV77" s="1241"/>
      <c r="AW77" s="1241"/>
      <c r="AX77" s="1241"/>
      <c r="AY77" s="1241"/>
      <c r="AZ77" s="1241"/>
      <c r="BA77" s="1241"/>
      <c r="BB77" s="1244" t="s">
        <v>571</v>
      </c>
      <c r="BC77" s="1244"/>
      <c r="BD77" s="1244"/>
      <c r="BE77" s="1244"/>
      <c r="BF77" s="1244"/>
      <c r="BG77" s="1244"/>
      <c r="BH77" s="1244"/>
      <c r="BI77" s="1244"/>
      <c r="BJ77" s="1244"/>
      <c r="BK77" s="1244"/>
      <c r="BL77" s="1244"/>
      <c r="BM77" s="1244"/>
      <c r="BN77" s="1244"/>
      <c r="BO77" s="1244"/>
      <c r="BP77" s="1242">
        <v>37.299999999999997</v>
      </c>
      <c r="BQ77" s="1242"/>
      <c r="BR77" s="1242"/>
      <c r="BS77" s="1242"/>
      <c r="BT77" s="1242"/>
      <c r="BU77" s="1242"/>
      <c r="BV77" s="1242"/>
      <c r="BW77" s="1242"/>
      <c r="BX77" s="1242">
        <v>25.4</v>
      </c>
      <c r="BY77" s="1242"/>
      <c r="BZ77" s="1242"/>
      <c r="CA77" s="1242"/>
      <c r="CB77" s="1242"/>
      <c r="CC77" s="1242"/>
      <c r="CD77" s="1242"/>
      <c r="CE77" s="1242"/>
      <c r="CF77" s="1242">
        <v>17.600000000000001</v>
      </c>
      <c r="CG77" s="1242"/>
      <c r="CH77" s="1242"/>
      <c r="CI77" s="1242"/>
      <c r="CJ77" s="1242"/>
      <c r="CK77" s="1242"/>
      <c r="CL77" s="1242"/>
      <c r="CM77" s="1242"/>
      <c r="CN77" s="1242">
        <v>17.2</v>
      </c>
      <c r="CO77" s="1242"/>
      <c r="CP77" s="1242"/>
      <c r="CQ77" s="1242"/>
      <c r="CR77" s="1242"/>
      <c r="CS77" s="1242"/>
      <c r="CT77" s="1242"/>
      <c r="CU77" s="1242"/>
      <c r="CV77" s="1242">
        <v>16.100000000000001</v>
      </c>
      <c r="CW77" s="1242"/>
      <c r="CX77" s="1242"/>
      <c r="CY77" s="1242"/>
      <c r="CZ77" s="1242"/>
      <c r="DA77" s="1242"/>
      <c r="DB77" s="1242"/>
      <c r="DC77" s="1242"/>
    </row>
    <row r="78" spans="2:107" ht="13" x14ac:dyDescent="0.2">
      <c r="B78" s="247"/>
      <c r="G78" s="1237"/>
      <c r="H78" s="1237"/>
      <c r="I78" s="1237"/>
      <c r="J78" s="1237"/>
      <c r="K78" s="1248"/>
      <c r="L78" s="1248"/>
      <c r="M78" s="1248"/>
      <c r="N78" s="1248"/>
      <c r="AN78" s="1241"/>
      <c r="AO78" s="1241"/>
      <c r="AP78" s="1241"/>
      <c r="AQ78" s="1241"/>
      <c r="AR78" s="1241"/>
      <c r="AS78" s="1241"/>
      <c r="AT78" s="1241"/>
      <c r="AU78" s="1241"/>
      <c r="AV78" s="1241"/>
      <c r="AW78" s="1241"/>
      <c r="AX78" s="1241"/>
      <c r="AY78" s="1241"/>
      <c r="AZ78" s="1241"/>
      <c r="BA78" s="1241"/>
      <c r="BB78" s="1244"/>
      <c r="BC78" s="1244"/>
      <c r="BD78" s="1244"/>
      <c r="BE78" s="1244"/>
      <c r="BF78" s="1244"/>
      <c r="BG78" s="1244"/>
      <c r="BH78" s="1244"/>
      <c r="BI78" s="1244"/>
      <c r="BJ78" s="1244"/>
      <c r="BK78" s="1244"/>
      <c r="BL78" s="1244"/>
      <c r="BM78" s="1244"/>
      <c r="BN78" s="1244"/>
      <c r="BO78" s="1244"/>
      <c r="BP78" s="1242"/>
      <c r="BQ78" s="1242"/>
      <c r="BR78" s="1242"/>
      <c r="BS78" s="1242"/>
      <c r="BT78" s="1242"/>
      <c r="BU78" s="1242"/>
      <c r="BV78" s="1242"/>
      <c r="BW78" s="1242"/>
      <c r="BX78" s="1242"/>
      <c r="BY78" s="1242"/>
      <c r="BZ78" s="1242"/>
      <c r="CA78" s="1242"/>
      <c r="CB78" s="1242"/>
      <c r="CC78" s="1242"/>
      <c r="CD78" s="1242"/>
      <c r="CE78" s="1242"/>
      <c r="CF78" s="1242"/>
      <c r="CG78" s="1242"/>
      <c r="CH78" s="1242"/>
      <c r="CI78" s="1242"/>
      <c r="CJ78" s="1242"/>
      <c r="CK78" s="1242"/>
      <c r="CL78" s="1242"/>
      <c r="CM78" s="1242"/>
      <c r="CN78" s="1242"/>
      <c r="CO78" s="1242"/>
      <c r="CP78" s="1242"/>
      <c r="CQ78" s="1242"/>
      <c r="CR78" s="1242"/>
      <c r="CS78" s="1242"/>
      <c r="CT78" s="1242"/>
      <c r="CU78" s="1242"/>
      <c r="CV78" s="1242"/>
      <c r="CW78" s="1242"/>
      <c r="CX78" s="1242"/>
      <c r="CY78" s="1242"/>
      <c r="CZ78" s="1242"/>
      <c r="DA78" s="1242"/>
      <c r="DB78" s="1242"/>
      <c r="DC78" s="1242"/>
    </row>
    <row r="79" spans="2:107" ht="13" x14ac:dyDescent="0.2">
      <c r="B79" s="247"/>
      <c r="G79" s="1237"/>
      <c r="H79" s="1237"/>
      <c r="I79" s="1246"/>
      <c r="J79" s="1246"/>
      <c r="K79" s="1249"/>
      <c r="L79" s="1249"/>
      <c r="M79" s="1249"/>
      <c r="N79" s="1249"/>
      <c r="AN79" s="1241"/>
      <c r="AO79" s="1241"/>
      <c r="AP79" s="1241"/>
      <c r="AQ79" s="1241"/>
      <c r="AR79" s="1241"/>
      <c r="AS79" s="1241"/>
      <c r="AT79" s="1241"/>
      <c r="AU79" s="1241"/>
      <c r="AV79" s="1241"/>
      <c r="AW79" s="1241"/>
      <c r="AX79" s="1241"/>
      <c r="AY79" s="1241"/>
      <c r="AZ79" s="1241"/>
      <c r="BA79" s="1241"/>
      <c r="BB79" s="1244" t="s">
        <v>576</v>
      </c>
      <c r="BC79" s="1244"/>
      <c r="BD79" s="1244"/>
      <c r="BE79" s="1244"/>
      <c r="BF79" s="1244"/>
      <c r="BG79" s="1244"/>
      <c r="BH79" s="1244"/>
      <c r="BI79" s="1244"/>
      <c r="BJ79" s="1244"/>
      <c r="BK79" s="1244"/>
      <c r="BL79" s="1244"/>
      <c r="BM79" s="1244"/>
      <c r="BN79" s="1244"/>
      <c r="BO79" s="1244"/>
      <c r="BP79" s="1242">
        <v>8.6</v>
      </c>
      <c r="BQ79" s="1242"/>
      <c r="BR79" s="1242"/>
      <c r="BS79" s="1242"/>
      <c r="BT79" s="1242"/>
      <c r="BU79" s="1242"/>
      <c r="BV79" s="1242"/>
      <c r="BW79" s="1242"/>
      <c r="BX79" s="1242">
        <v>8.3000000000000007</v>
      </c>
      <c r="BY79" s="1242"/>
      <c r="BZ79" s="1242"/>
      <c r="CA79" s="1242"/>
      <c r="CB79" s="1242"/>
      <c r="CC79" s="1242"/>
      <c r="CD79" s="1242"/>
      <c r="CE79" s="1242"/>
      <c r="CF79" s="1242">
        <v>8.4</v>
      </c>
      <c r="CG79" s="1242"/>
      <c r="CH79" s="1242"/>
      <c r="CI79" s="1242"/>
      <c r="CJ79" s="1242"/>
      <c r="CK79" s="1242"/>
      <c r="CL79" s="1242"/>
      <c r="CM79" s="1242"/>
      <c r="CN79" s="1242">
        <v>8.6</v>
      </c>
      <c r="CO79" s="1242"/>
      <c r="CP79" s="1242"/>
      <c r="CQ79" s="1242"/>
      <c r="CR79" s="1242"/>
      <c r="CS79" s="1242"/>
      <c r="CT79" s="1242"/>
      <c r="CU79" s="1242"/>
      <c r="CV79" s="1242">
        <v>8.6999999999999993</v>
      </c>
      <c r="CW79" s="1242"/>
      <c r="CX79" s="1242"/>
      <c r="CY79" s="1242"/>
      <c r="CZ79" s="1242"/>
      <c r="DA79" s="1242"/>
      <c r="DB79" s="1242"/>
      <c r="DC79" s="1242"/>
    </row>
    <row r="80" spans="2:107" ht="13" x14ac:dyDescent="0.2">
      <c r="B80" s="247"/>
      <c r="G80" s="1237"/>
      <c r="H80" s="1237"/>
      <c r="I80" s="1246"/>
      <c r="J80" s="1246"/>
      <c r="K80" s="1249"/>
      <c r="L80" s="1249"/>
      <c r="M80" s="1249"/>
      <c r="N80" s="1249"/>
      <c r="AN80" s="1241"/>
      <c r="AO80" s="1241"/>
      <c r="AP80" s="1241"/>
      <c r="AQ80" s="1241"/>
      <c r="AR80" s="1241"/>
      <c r="AS80" s="1241"/>
      <c r="AT80" s="1241"/>
      <c r="AU80" s="1241"/>
      <c r="AV80" s="1241"/>
      <c r="AW80" s="1241"/>
      <c r="AX80" s="1241"/>
      <c r="AY80" s="1241"/>
      <c r="AZ80" s="1241"/>
      <c r="BA80" s="1241"/>
      <c r="BB80" s="1244"/>
      <c r="BC80" s="1244"/>
      <c r="BD80" s="1244"/>
      <c r="BE80" s="1244"/>
      <c r="BF80" s="1244"/>
      <c r="BG80" s="1244"/>
      <c r="BH80" s="1244"/>
      <c r="BI80" s="1244"/>
      <c r="BJ80" s="1244"/>
      <c r="BK80" s="1244"/>
      <c r="BL80" s="1244"/>
      <c r="BM80" s="1244"/>
      <c r="BN80" s="1244"/>
      <c r="BO80" s="1244"/>
      <c r="BP80" s="1242"/>
      <c r="BQ80" s="1242"/>
      <c r="BR80" s="1242"/>
      <c r="BS80" s="1242"/>
      <c r="BT80" s="1242"/>
      <c r="BU80" s="1242"/>
      <c r="BV80" s="1242"/>
      <c r="BW80" s="1242"/>
      <c r="BX80" s="1242"/>
      <c r="BY80" s="1242"/>
      <c r="BZ80" s="1242"/>
      <c r="CA80" s="1242"/>
      <c r="CB80" s="1242"/>
      <c r="CC80" s="1242"/>
      <c r="CD80" s="1242"/>
      <c r="CE80" s="1242"/>
      <c r="CF80" s="1242"/>
      <c r="CG80" s="1242"/>
      <c r="CH80" s="1242"/>
      <c r="CI80" s="1242"/>
      <c r="CJ80" s="1242"/>
      <c r="CK80" s="1242"/>
      <c r="CL80" s="1242"/>
      <c r="CM80" s="1242"/>
      <c r="CN80" s="1242"/>
      <c r="CO80" s="1242"/>
      <c r="CP80" s="1242"/>
      <c r="CQ80" s="1242"/>
      <c r="CR80" s="1242"/>
      <c r="CS80" s="1242"/>
      <c r="CT80" s="1242"/>
      <c r="CU80" s="1242"/>
      <c r="CV80" s="1242"/>
      <c r="CW80" s="1242"/>
      <c r="CX80" s="1242"/>
      <c r="CY80" s="1242"/>
      <c r="CZ80" s="1242"/>
      <c r="DA80" s="1242"/>
      <c r="DB80" s="1242"/>
      <c r="DC80" s="1242"/>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HiFnqeu2R3V0HmcQpbkdTwrDfbSoMH0KHP0+dPBOioTv5WxJZXy8rfN9XmZrHqgRDV4n73CRPE8PvXSNG7yJ6w==" saltValue="ZoYiKALY0jRijxENXiw15w=="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8" scale="7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E645B1-805B-4140-8C84-B06088E1F395}">
  <sheetPr>
    <pageSetUpPr fitToPage="1"/>
  </sheetPr>
  <dimension ref="A1:DR125"/>
  <sheetViews>
    <sheetView showGridLines="0" topLeftCell="A94" zoomScaleNormal="100" zoomScaleSheetLayoutView="70" workbookViewId="0">
      <selection activeCell="CQ56" sqref="CQ56"/>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RfwpC+R15l5J4yfBROg5Lb35HRQeGTEGgaY4PKmH80EwLjqKO6jayB1tDR18JcZ7yweicPcJeB+82L3uvewvA==" saltValue="/0SB/aXPYAj40BWRqhCS3g=="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FB2652-DF85-4471-B471-BC583DB87E19}">
  <sheetPr>
    <pageSetUpPr fitToPage="1"/>
  </sheetPr>
  <dimension ref="A1:DR125"/>
  <sheetViews>
    <sheetView showGridLines="0" topLeftCell="K85" zoomScaleNormal="100" zoomScaleSheetLayoutView="55" workbookViewId="0">
      <selection activeCell="AG112" sqref="AG112"/>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97BVSh6XvvIhqzB7iDEzmOqn7jd9IPHTFV9tzTb6eUsrPIzOEsQCKphMwq8VHqdXvDVbF29qhq/yNn3s4I3cwg==" saltValue="n8kwsyCPK1gCPBVsBDjJJg=="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525</v>
      </c>
      <c r="G2" s="137"/>
      <c r="H2" s="138"/>
    </row>
    <row r="3" spans="1:8" x14ac:dyDescent="0.2">
      <c r="A3" s="134" t="s">
        <v>518</v>
      </c>
      <c r="B3" s="139"/>
      <c r="C3" s="140"/>
      <c r="D3" s="141">
        <v>30042</v>
      </c>
      <c r="E3" s="142"/>
      <c r="F3" s="143">
        <v>76347</v>
      </c>
      <c r="G3" s="144"/>
      <c r="H3" s="145"/>
    </row>
    <row r="4" spans="1:8" x14ac:dyDescent="0.2">
      <c r="A4" s="146"/>
      <c r="B4" s="147"/>
      <c r="C4" s="148"/>
      <c r="D4" s="149">
        <v>12930</v>
      </c>
      <c r="E4" s="150"/>
      <c r="F4" s="151">
        <v>41762</v>
      </c>
      <c r="G4" s="152"/>
      <c r="H4" s="153"/>
    </row>
    <row r="5" spans="1:8" x14ac:dyDescent="0.2">
      <c r="A5" s="134" t="s">
        <v>520</v>
      </c>
      <c r="B5" s="139"/>
      <c r="C5" s="140"/>
      <c r="D5" s="141">
        <v>26182</v>
      </c>
      <c r="E5" s="142"/>
      <c r="F5" s="143">
        <v>69604</v>
      </c>
      <c r="G5" s="144"/>
      <c r="H5" s="145"/>
    </row>
    <row r="6" spans="1:8" x14ac:dyDescent="0.2">
      <c r="A6" s="146"/>
      <c r="B6" s="147"/>
      <c r="C6" s="148"/>
      <c r="D6" s="149">
        <v>11674</v>
      </c>
      <c r="E6" s="150"/>
      <c r="F6" s="151">
        <v>36247</v>
      </c>
      <c r="G6" s="152"/>
      <c r="H6" s="153"/>
    </row>
    <row r="7" spans="1:8" x14ac:dyDescent="0.2">
      <c r="A7" s="134" t="s">
        <v>521</v>
      </c>
      <c r="B7" s="139"/>
      <c r="C7" s="140"/>
      <c r="D7" s="141">
        <v>38276</v>
      </c>
      <c r="E7" s="142"/>
      <c r="F7" s="143">
        <v>68410</v>
      </c>
      <c r="G7" s="144"/>
      <c r="H7" s="145"/>
    </row>
    <row r="8" spans="1:8" x14ac:dyDescent="0.2">
      <c r="A8" s="146"/>
      <c r="B8" s="147"/>
      <c r="C8" s="148"/>
      <c r="D8" s="149">
        <v>27744</v>
      </c>
      <c r="E8" s="150"/>
      <c r="F8" s="151">
        <v>35086</v>
      </c>
      <c r="G8" s="152"/>
      <c r="H8" s="153"/>
    </row>
    <row r="9" spans="1:8" x14ac:dyDescent="0.2">
      <c r="A9" s="134" t="s">
        <v>522</v>
      </c>
      <c r="B9" s="139"/>
      <c r="C9" s="140"/>
      <c r="D9" s="141">
        <v>45193</v>
      </c>
      <c r="E9" s="142"/>
      <c r="F9" s="143">
        <v>73019</v>
      </c>
      <c r="G9" s="144"/>
      <c r="H9" s="145"/>
    </row>
    <row r="10" spans="1:8" x14ac:dyDescent="0.2">
      <c r="A10" s="146"/>
      <c r="B10" s="147"/>
      <c r="C10" s="148"/>
      <c r="D10" s="149">
        <v>37909</v>
      </c>
      <c r="E10" s="150"/>
      <c r="F10" s="151">
        <v>39427</v>
      </c>
      <c r="G10" s="152"/>
      <c r="H10" s="153"/>
    </row>
    <row r="11" spans="1:8" x14ac:dyDescent="0.2">
      <c r="A11" s="134" t="s">
        <v>523</v>
      </c>
      <c r="B11" s="139"/>
      <c r="C11" s="140"/>
      <c r="D11" s="141">
        <v>51931</v>
      </c>
      <c r="E11" s="142"/>
      <c r="F11" s="143">
        <v>76590</v>
      </c>
      <c r="G11" s="144"/>
      <c r="H11" s="145"/>
    </row>
    <row r="12" spans="1:8" x14ac:dyDescent="0.2">
      <c r="A12" s="146"/>
      <c r="B12" s="147"/>
      <c r="C12" s="154"/>
      <c r="D12" s="149">
        <v>33454</v>
      </c>
      <c r="E12" s="150"/>
      <c r="F12" s="151">
        <v>42387</v>
      </c>
      <c r="G12" s="152"/>
      <c r="H12" s="153"/>
    </row>
    <row r="13" spans="1:8" x14ac:dyDescent="0.2">
      <c r="A13" s="134"/>
      <c r="B13" s="139"/>
      <c r="C13" s="140"/>
      <c r="D13" s="141">
        <v>38325</v>
      </c>
      <c r="E13" s="142"/>
      <c r="F13" s="143">
        <v>72794</v>
      </c>
      <c r="G13" s="155"/>
      <c r="H13" s="145"/>
    </row>
    <row r="14" spans="1:8" x14ac:dyDescent="0.2">
      <c r="A14" s="146"/>
      <c r="B14" s="147"/>
      <c r="C14" s="148"/>
      <c r="D14" s="149">
        <v>24742</v>
      </c>
      <c r="E14" s="150"/>
      <c r="F14" s="151">
        <v>38982</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5.91</v>
      </c>
      <c r="C19" s="156">
        <f>ROUND(VALUE(SUBSTITUTE(実質収支比率等に係る経年分析!G$48,"▲","-")),2)</f>
        <v>6.91</v>
      </c>
      <c r="D19" s="156">
        <f>ROUND(VALUE(SUBSTITUTE(実質収支比率等に係る経年分析!H$48,"▲","-")),2)</f>
        <v>7.83</v>
      </c>
      <c r="E19" s="156">
        <f>ROUND(VALUE(SUBSTITUTE(実質収支比率等に係る経年分析!I$48,"▲","-")),2)</f>
        <v>5.77</v>
      </c>
      <c r="F19" s="156">
        <f>ROUND(VALUE(SUBSTITUTE(実質収支比率等に係る経年分析!J$48,"▲","-")),2)</f>
        <v>8.3000000000000007</v>
      </c>
    </row>
    <row r="20" spans="1:11" x14ac:dyDescent="0.2">
      <c r="A20" s="156" t="s">
        <v>53</v>
      </c>
      <c r="B20" s="156">
        <f>ROUND(VALUE(SUBSTITUTE(実質収支比率等に係る経年分析!F$47,"▲","-")),2)</f>
        <v>18.170000000000002</v>
      </c>
      <c r="C20" s="156">
        <f>ROUND(VALUE(SUBSTITUTE(実質収支比率等に係る経年分析!G$47,"▲","-")),2)</f>
        <v>21.08</v>
      </c>
      <c r="D20" s="156">
        <f>ROUND(VALUE(SUBSTITUTE(実質収支比率等に係る経年分析!H$47,"▲","-")),2)</f>
        <v>22.54</v>
      </c>
      <c r="E20" s="156">
        <f>ROUND(VALUE(SUBSTITUTE(実質収支比率等に係る経年分析!I$47,"▲","-")),2)</f>
        <v>21.95</v>
      </c>
      <c r="F20" s="156">
        <f>ROUND(VALUE(SUBSTITUTE(実質収支比率等に係る経年分析!J$47,"▲","-")),2)</f>
        <v>18.11</v>
      </c>
    </row>
    <row r="21" spans="1:11" x14ac:dyDescent="0.2">
      <c r="A21" s="156" t="s">
        <v>54</v>
      </c>
      <c r="B21" s="156">
        <f>IF(ISNUMBER(VALUE(SUBSTITUTE(実質収支比率等に係る経年分析!F$49,"▲","-"))),ROUND(VALUE(SUBSTITUTE(実質収支比率等に係る経年分析!F$49,"▲","-")),2),NA())</f>
        <v>1.55</v>
      </c>
      <c r="C21" s="156">
        <f>IF(ISNUMBER(VALUE(SUBSTITUTE(実質収支比率等に係る経年分析!G$49,"▲","-"))),ROUND(VALUE(SUBSTITUTE(実質収支比率等に係る経年分析!G$49,"▲","-")),2),NA())</f>
        <v>5.15</v>
      </c>
      <c r="D21" s="156">
        <f>IF(ISNUMBER(VALUE(SUBSTITUTE(実質収支比率等に係る経年分析!H$49,"▲","-"))),ROUND(VALUE(SUBSTITUTE(実質収支比率等に係る経年分析!H$49,"▲","-")),2),NA())</f>
        <v>1.55</v>
      </c>
      <c r="E21" s="156">
        <f>IF(ISNUMBER(VALUE(SUBSTITUTE(実質収支比率等に係る経年分析!I$49,"▲","-"))),ROUND(VALUE(SUBSTITUTE(実質収支比率等に係る経年分析!I$49,"▲","-")),2),NA())</f>
        <v>-1.83</v>
      </c>
      <c r="F21" s="156">
        <f>IF(ISNUMBER(VALUE(SUBSTITUTE(実質収支比率等に係る経年分析!J$49,"▲","-"))),ROUND(VALUE(SUBSTITUTE(実質収支比率等に係る経年分析!J$49,"▲","-")),2),NA())</f>
        <v>-0.72</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0.93</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0.42</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0.54</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0.01</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0.01</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0.01</v>
      </c>
    </row>
    <row r="31" spans="1:11" x14ac:dyDescent="0.2">
      <c r="A31" s="157" t="str">
        <f>IF(連結実質赤字比率に係る赤字・黒字の構成分析!C$39="",NA(),連結実質赤字比率に係る赤字・黒字の構成分析!C$39)</f>
        <v>国民健康保険特別会計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2.1800000000000002</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1.5</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1.06</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1.1100000000000001</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1.1200000000000001</v>
      </c>
    </row>
    <row r="32" spans="1:11" x14ac:dyDescent="0.2">
      <c r="A32" s="157" t="str">
        <f>IF(連結実質赤字比率に係る赤字・黒字の構成分析!C$38="",NA(),連結実質赤字比率に係る赤字・黒字の構成分析!C$38)</f>
        <v>介護保険特別会計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1.32</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1.75</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2.15</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2.04</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1.6</v>
      </c>
    </row>
    <row r="33" spans="1:16" x14ac:dyDescent="0.2">
      <c r="A33" s="157" t="str">
        <f>IF(連結実質赤字比率に係る赤字・黒字の構成分析!C$37="",NA(),連結実質赤字比率に係る赤字・黒字の構成分析!C$37)</f>
        <v>下水道事業会計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1.49</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1.86</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2.5299999999999998</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3.25</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4.1900000000000004</v>
      </c>
    </row>
    <row r="34" spans="1:16" x14ac:dyDescent="0.2">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5.91</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6.9</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7.82</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5.76</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8.3000000000000007</v>
      </c>
    </row>
    <row r="35" spans="1:16" x14ac:dyDescent="0.2">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11.82</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12.41</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13.12</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12.49</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11.21</v>
      </c>
    </row>
    <row r="36" spans="1:16" x14ac:dyDescent="0.2">
      <c r="A36" s="157" t="str">
        <f>IF(連結実質赤字比率に係る赤字・黒字の構成分析!C$34="",NA(),連結実質赤字比率に係る赤字・黒字の構成分析!C$34)</f>
        <v>病院事業会計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29.87</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33.42</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35.770000000000003</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31</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20.28</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2448</v>
      </c>
      <c r="E42" s="158"/>
      <c r="F42" s="158"/>
      <c r="G42" s="158">
        <f>'実質公債費比率（分子）の構造'!L$52</f>
        <v>2519</v>
      </c>
      <c r="H42" s="158"/>
      <c r="I42" s="158"/>
      <c r="J42" s="158">
        <f>'実質公債費比率（分子）の構造'!M$52</f>
        <v>2506</v>
      </c>
      <c r="K42" s="158"/>
      <c r="L42" s="158"/>
      <c r="M42" s="158">
        <f>'実質公債費比率（分子）の構造'!N$52</f>
        <v>2618</v>
      </c>
      <c r="N42" s="158"/>
      <c r="O42" s="158"/>
      <c r="P42" s="158">
        <f>'実質公債費比率（分子）の構造'!O$52</f>
        <v>2569</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f>'実質公債費比率（分子）の構造'!N$51</f>
        <v>0</v>
      </c>
      <c r="L43" s="158"/>
      <c r="M43" s="158"/>
      <c r="N43" s="158" t="str">
        <f>'実質公債費比率（分子）の構造'!O$51</f>
        <v>-</v>
      </c>
      <c r="O43" s="158"/>
      <c r="P43" s="158"/>
    </row>
    <row r="44" spans="1:16" x14ac:dyDescent="0.2">
      <c r="A44" s="158" t="s">
        <v>62</v>
      </c>
      <c r="B44" s="158">
        <f>'実質公債費比率（分子）の構造'!K$50</f>
        <v>2</v>
      </c>
      <c r="C44" s="158"/>
      <c r="D44" s="158"/>
      <c r="E44" s="158">
        <f>'実質公債費比率（分子）の構造'!L$50</f>
        <v>1</v>
      </c>
      <c r="F44" s="158"/>
      <c r="G44" s="158"/>
      <c r="H44" s="158">
        <f>'実質公債費比率（分子）の構造'!M$50</f>
        <v>1</v>
      </c>
      <c r="I44" s="158"/>
      <c r="J44" s="158"/>
      <c r="K44" s="158">
        <f>'実質公債費比率（分子）の構造'!N$50</f>
        <v>0</v>
      </c>
      <c r="L44" s="158"/>
      <c r="M44" s="158"/>
      <c r="N44" s="158" t="str">
        <f>'実質公債費比率（分子）の構造'!O$50</f>
        <v>-</v>
      </c>
      <c r="O44" s="158"/>
      <c r="P44" s="158"/>
    </row>
    <row r="45" spans="1:16" x14ac:dyDescent="0.2">
      <c r="A45" s="158" t="s">
        <v>63</v>
      </c>
      <c r="B45" s="158">
        <f>'実質公債費比率（分子）の構造'!K$49</f>
        <v>230</v>
      </c>
      <c r="C45" s="158"/>
      <c r="D45" s="158"/>
      <c r="E45" s="158">
        <f>'実質公債費比率（分子）の構造'!L$49</f>
        <v>220</v>
      </c>
      <c r="F45" s="158"/>
      <c r="G45" s="158"/>
      <c r="H45" s="158">
        <f>'実質公債費比率（分子）の構造'!M$49</f>
        <v>200</v>
      </c>
      <c r="I45" s="158"/>
      <c r="J45" s="158"/>
      <c r="K45" s="158">
        <f>'実質公債費比率（分子）の構造'!N$49</f>
        <v>134</v>
      </c>
      <c r="L45" s="158"/>
      <c r="M45" s="158"/>
      <c r="N45" s="158">
        <f>'実質公債費比率（分子）の構造'!O$49</f>
        <v>122</v>
      </c>
      <c r="O45" s="158"/>
      <c r="P45" s="158"/>
    </row>
    <row r="46" spans="1:16" x14ac:dyDescent="0.2">
      <c r="A46" s="158" t="s">
        <v>64</v>
      </c>
      <c r="B46" s="158">
        <f>'実質公債費比率（分子）の構造'!K$48</f>
        <v>673</v>
      </c>
      <c r="C46" s="158"/>
      <c r="D46" s="158"/>
      <c r="E46" s="158">
        <f>'実質公債費比率（分子）の構造'!L$48</f>
        <v>635</v>
      </c>
      <c r="F46" s="158"/>
      <c r="G46" s="158"/>
      <c r="H46" s="158">
        <f>'実質公債費比率（分子）の構造'!M$48</f>
        <v>570</v>
      </c>
      <c r="I46" s="158"/>
      <c r="J46" s="158"/>
      <c r="K46" s="158">
        <f>'実質公債費比率（分子）の構造'!N$48</f>
        <v>714</v>
      </c>
      <c r="L46" s="158"/>
      <c r="M46" s="158"/>
      <c r="N46" s="158">
        <f>'実質公債費比率（分子）の構造'!O$48</f>
        <v>671</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2217</v>
      </c>
      <c r="C49" s="158"/>
      <c r="D49" s="158"/>
      <c r="E49" s="158">
        <f>'実質公債費比率（分子）の構造'!L$45</f>
        <v>2355</v>
      </c>
      <c r="F49" s="158"/>
      <c r="G49" s="158"/>
      <c r="H49" s="158">
        <f>'実質公債費比率（分子）の構造'!M$45</f>
        <v>2402</v>
      </c>
      <c r="I49" s="158"/>
      <c r="J49" s="158"/>
      <c r="K49" s="158">
        <f>'実質公債費比率（分子）の構造'!N$45</f>
        <v>2452</v>
      </c>
      <c r="L49" s="158"/>
      <c r="M49" s="158"/>
      <c r="N49" s="158">
        <f>'実質公債費比率（分子）の構造'!O$45</f>
        <v>2548</v>
      </c>
      <c r="O49" s="158"/>
      <c r="P49" s="158"/>
    </row>
    <row r="50" spans="1:16" x14ac:dyDescent="0.2">
      <c r="A50" s="158" t="s">
        <v>67</v>
      </c>
      <c r="B50" s="158" t="e">
        <f>NA()</f>
        <v>#N/A</v>
      </c>
      <c r="C50" s="158">
        <f>IF(ISNUMBER('実質公債費比率（分子）の構造'!K$53),'実質公債費比率（分子）の構造'!K$53,NA())</f>
        <v>674</v>
      </c>
      <c r="D50" s="158" t="e">
        <f>NA()</f>
        <v>#N/A</v>
      </c>
      <c r="E50" s="158" t="e">
        <f>NA()</f>
        <v>#N/A</v>
      </c>
      <c r="F50" s="158">
        <f>IF(ISNUMBER('実質公債費比率（分子）の構造'!L$53),'実質公債費比率（分子）の構造'!L$53,NA())</f>
        <v>692</v>
      </c>
      <c r="G50" s="158" t="e">
        <f>NA()</f>
        <v>#N/A</v>
      </c>
      <c r="H50" s="158" t="e">
        <f>NA()</f>
        <v>#N/A</v>
      </c>
      <c r="I50" s="158">
        <f>IF(ISNUMBER('実質公債費比率（分子）の構造'!M$53),'実質公債費比率（分子）の構造'!M$53,NA())</f>
        <v>667</v>
      </c>
      <c r="J50" s="158" t="e">
        <f>NA()</f>
        <v>#N/A</v>
      </c>
      <c r="K50" s="158" t="e">
        <f>NA()</f>
        <v>#N/A</v>
      </c>
      <c r="L50" s="158">
        <f>IF(ISNUMBER('実質公債費比率（分子）の構造'!N$53),'実質公債費比率（分子）の構造'!N$53,NA())</f>
        <v>682</v>
      </c>
      <c r="M50" s="158" t="e">
        <f>NA()</f>
        <v>#N/A</v>
      </c>
      <c r="N50" s="158" t="e">
        <f>NA()</f>
        <v>#N/A</v>
      </c>
      <c r="O50" s="158">
        <f>IF(ISNUMBER('実質公債費比率（分子）の構造'!O$53),'実質公債費比率（分子）の構造'!O$53,NA())</f>
        <v>772</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24135</v>
      </c>
      <c r="E56" s="157"/>
      <c r="F56" s="157"/>
      <c r="G56" s="157">
        <f>'将来負担比率（分子）の構造'!J$52</f>
        <v>23201</v>
      </c>
      <c r="H56" s="157"/>
      <c r="I56" s="157"/>
      <c r="J56" s="157">
        <f>'将来負担比率（分子）の構造'!K$52</f>
        <v>21984</v>
      </c>
      <c r="K56" s="157"/>
      <c r="L56" s="157"/>
      <c r="M56" s="157">
        <f>'将来負担比率（分子）の構造'!L$52</f>
        <v>21465</v>
      </c>
      <c r="N56" s="157"/>
      <c r="O56" s="157"/>
      <c r="P56" s="157">
        <f>'将来負担比率（分子）の構造'!M$52</f>
        <v>21236</v>
      </c>
    </row>
    <row r="57" spans="1:16" x14ac:dyDescent="0.2">
      <c r="A57" s="157" t="s">
        <v>42</v>
      </c>
      <c r="B57" s="157"/>
      <c r="C57" s="157"/>
      <c r="D57" s="157">
        <f>'将来負担比率（分子）の構造'!I$51</f>
        <v>3628</v>
      </c>
      <c r="E57" s="157"/>
      <c r="F57" s="157"/>
      <c r="G57" s="157">
        <f>'将来負担比率（分子）の構造'!J$51</f>
        <v>3458</v>
      </c>
      <c r="H57" s="157"/>
      <c r="I57" s="157"/>
      <c r="J57" s="157">
        <f>'将来負担比率（分子）の構造'!K$51</f>
        <v>3038</v>
      </c>
      <c r="K57" s="157"/>
      <c r="L57" s="157"/>
      <c r="M57" s="157">
        <f>'将来負担比率（分子）の構造'!L$51</f>
        <v>3154</v>
      </c>
      <c r="N57" s="157"/>
      <c r="O57" s="157"/>
      <c r="P57" s="157">
        <f>'将来負担比率（分子）の構造'!M$51</f>
        <v>3149</v>
      </c>
    </row>
    <row r="58" spans="1:16" x14ac:dyDescent="0.2">
      <c r="A58" s="157" t="s">
        <v>41</v>
      </c>
      <c r="B58" s="157"/>
      <c r="C58" s="157"/>
      <c r="D58" s="157">
        <f>'将来負担比率（分子）の構造'!I$50</f>
        <v>4896</v>
      </c>
      <c r="E58" s="157"/>
      <c r="F58" s="157"/>
      <c r="G58" s="157">
        <f>'将来負担比率（分子）の構造'!J$50</f>
        <v>6189</v>
      </c>
      <c r="H58" s="157"/>
      <c r="I58" s="157"/>
      <c r="J58" s="157">
        <f>'将来負担比率（分子）の構造'!K$50</f>
        <v>7690</v>
      </c>
      <c r="K58" s="157"/>
      <c r="L58" s="157"/>
      <c r="M58" s="157">
        <f>'将来負担比率（分子）の構造'!L$50</f>
        <v>8045</v>
      </c>
      <c r="N58" s="157"/>
      <c r="O58" s="157"/>
      <c r="P58" s="157">
        <f>'将来負担比率（分子）の構造'!M$50</f>
        <v>7558</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10</v>
      </c>
      <c r="C61" s="157"/>
      <c r="D61" s="157"/>
      <c r="E61" s="157">
        <f>'将来負担比率（分子）の構造'!J$46</f>
        <v>20</v>
      </c>
      <c r="F61" s="157"/>
      <c r="G61" s="157"/>
      <c r="H61" s="157">
        <f>'将来負担比率（分子）の構造'!K$46</f>
        <v>25</v>
      </c>
      <c r="I61" s="157"/>
      <c r="J61" s="157"/>
      <c r="K61" s="157">
        <f>'将来負担比率（分子）の構造'!L$46</f>
        <v>28</v>
      </c>
      <c r="L61" s="157"/>
      <c r="M61" s="157"/>
      <c r="N61" s="157">
        <f>'将来負担比率（分子）の構造'!M$46</f>
        <v>28</v>
      </c>
      <c r="O61" s="157"/>
      <c r="P61" s="157"/>
    </row>
    <row r="62" spans="1:16" x14ac:dyDescent="0.2">
      <c r="A62" s="157" t="s">
        <v>35</v>
      </c>
      <c r="B62" s="157">
        <f>'将来負担比率（分子）の構造'!I$45</f>
        <v>2445</v>
      </c>
      <c r="C62" s="157"/>
      <c r="D62" s="157"/>
      <c r="E62" s="157">
        <f>'将来負担比率（分子）の構造'!J$45</f>
        <v>2408</v>
      </c>
      <c r="F62" s="157"/>
      <c r="G62" s="157"/>
      <c r="H62" s="157">
        <f>'将来負担比率（分子）の構造'!K$45</f>
        <v>2431</v>
      </c>
      <c r="I62" s="157"/>
      <c r="J62" s="157"/>
      <c r="K62" s="157">
        <f>'将来負担比率（分子）の構造'!L$45</f>
        <v>2579</v>
      </c>
      <c r="L62" s="157"/>
      <c r="M62" s="157"/>
      <c r="N62" s="157">
        <f>'将来負担比率（分子）の構造'!M$45</f>
        <v>2692</v>
      </c>
      <c r="O62" s="157"/>
      <c r="P62" s="157"/>
    </row>
    <row r="63" spans="1:16" x14ac:dyDescent="0.2">
      <c r="A63" s="157" t="s">
        <v>34</v>
      </c>
      <c r="B63" s="157">
        <f>'将来負担比率（分子）の構造'!I$44</f>
        <v>1184</v>
      </c>
      <c r="C63" s="157"/>
      <c r="D63" s="157"/>
      <c r="E63" s="157">
        <f>'将来負担比率（分子）の構造'!J$44</f>
        <v>985</v>
      </c>
      <c r="F63" s="157"/>
      <c r="G63" s="157"/>
      <c r="H63" s="157">
        <f>'将来負担比率（分子）の構造'!K$44</f>
        <v>800</v>
      </c>
      <c r="I63" s="157"/>
      <c r="J63" s="157"/>
      <c r="K63" s="157">
        <f>'将来負担比率（分子）の構造'!L$44</f>
        <v>737</v>
      </c>
      <c r="L63" s="157"/>
      <c r="M63" s="157"/>
      <c r="N63" s="157">
        <f>'将来負担比率（分子）の構造'!M$44</f>
        <v>1297</v>
      </c>
      <c r="O63" s="157"/>
      <c r="P63" s="157"/>
    </row>
    <row r="64" spans="1:16" x14ac:dyDescent="0.2">
      <c r="A64" s="157" t="s">
        <v>33</v>
      </c>
      <c r="B64" s="157">
        <f>'将来負担比率（分子）の構造'!I$43</f>
        <v>9090</v>
      </c>
      <c r="C64" s="157"/>
      <c r="D64" s="157"/>
      <c r="E64" s="157">
        <f>'将来負担比率（分子）の構造'!J$43</f>
        <v>8000</v>
      </c>
      <c r="F64" s="157"/>
      <c r="G64" s="157"/>
      <c r="H64" s="157">
        <f>'将来負担比率（分子）の構造'!K$43</f>
        <v>7304</v>
      </c>
      <c r="I64" s="157"/>
      <c r="J64" s="157"/>
      <c r="K64" s="157">
        <f>'将来負担比率（分子）の構造'!L$43</f>
        <v>7507</v>
      </c>
      <c r="L64" s="157"/>
      <c r="M64" s="157"/>
      <c r="N64" s="157">
        <f>'将来負担比率（分子）の構造'!M$43</f>
        <v>7500</v>
      </c>
      <c r="O64" s="157"/>
      <c r="P64" s="157"/>
    </row>
    <row r="65" spans="1:16" x14ac:dyDescent="0.2">
      <c r="A65" s="157" t="s">
        <v>32</v>
      </c>
      <c r="B65" s="157">
        <f>'将来負担比率（分子）の構造'!I$42</f>
        <v>2</v>
      </c>
      <c r="C65" s="157"/>
      <c r="D65" s="157"/>
      <c r="E65" s="157">
        <f>'将来負担比率（分子）の構造'!J$42</f>
        <v>1</v>
      </c>
      <c r="F65" s="157"/>
      <c r="G65" s="157"/>
      <c r="H65" s="157">
        <f>'将来負担比率（分子）の構造'!K$42</f>
        <v>0</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23764</v>
      </c>
      <c r="C66" s="157"/>
      <c r="D66" s="157"/>
      <c r="E66" s="157">
        <f>'将来負担比率（分子）の構造'!J$41</f>
        <v>22906</v>
      </c>
      <c r="F66" s="157"/>
      <c r="G66" s="157"/>
      <c r="H66" s="157">
        <f>'将来負担比率（分子）の構造'!K$41</f>
        <v>21628</v>
      </c>
      <c r="I66" s="157"/>
      <c r="J66" s="157"/>
      <c r="K66" s="157">
        <f>'将来負担比率（分子）の構造'!L$41</f>
        <v>21130</v>
      </c>
      <c r="L66" s="157"/>
      <c r="M66" s="157"/>
      <c r="N66" s="157">
        <f>'将来負担比率（分子）の構造'!M$41</f>
        <v>20646</v>
      </c>
      <c r="O66" s="157"/>
      <c r="P66" s="157"/>
    </row>
    <row r="67" spans="1:16" x14ac:dyDescent="0.2">
      <c r="A67" s="157" t="s">
        <v>71</v>
      </c>
      <c r="B67" s="157" t="e">
        <f>NA()</f>
        <v>#N/A</v>
      </c>
      <c r="C67" s="157">
        <f>IF(ISNUMBER('将来負担比率（分子）の構造'!I$53), IF('将来負担比率（分子）の構造'!I$53 &lt; 0, 0, '将来負担比率（分子）の構造'!I$53), NA())</f>
        <v>3837</v>
      </c>
      <c r="D67" s="157" t="e">
        <f>NA()</f>
        <v>#N/A</v>
      </c>
      <c r="E67" s="157" t="e">
        <f>NA()</f>
        <v>#N/A</v>
      </c>
      <c r="F67" s="157">
        <f>IF(ISNUMBER('将来負担比率（分子）の構造'!J$53), IF('将来負担比率（分子）の構造'!J$53 &lt; 0, 0, '将来負担比率（分子）の構造'!J$53), NA())</f>
        <v>1471</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219</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2989</v>
      </c>
      <c r="C72" s="161">
        <f>基金残高に係る経年分析!G55</f>
        <v>2992</v>
      </c>
      <c r="D72" s="161">
        <f>基金残高に係る経年分析!H55</f>
        <v>2522</v>
      </c>
    </row>
    <row r="73" spans="1:16" x14ac:dyDescent="0.2">
      <c r="A73" s="160" t="s">
        <v>74</v>
      </c>
      <c r="B73" s="161">
        <f>基金残高に係る経年分析!F56</f>
        <v>1057</v>
      </c>
      <c r="C73" s="161">
        <f>基金残高に係る経年分析!G56</f>
        <v>1203</v>
      </c>
      <c r="D73" s="161">
        <f>基金残高に係る経年分析!H56</f>
        <v>1153</v>
      </c>
    </row>
    <row r="74" spans="1:16" x14ac:dyDescent="0.2">
      <c r="A74" s="160" t="s">
        <v>75</v>
      </c>
      <c r="B74" s="161">
        <f>基金残高に係る経年分析!F57</f>
        <v>2690</v>
      </c>
      <c r="C74" s="161">
        <f>基金残高に係る経年分析!G57</f>
        <v>3774</v>
      </c>
      <c r="D74" s="161">
        <f>基金残高に係る経年分析!H57</f>
        <v>3890</v>
      </c>
    </row>
  </sheetData>
  <sheetProtection algorithmName="SHA-512" hashValue="TdGQPPhIxzB9otPUDY8Z56dYlQNm37JiOyeBJBCKD8ZJpyaf39OW7cZMazlP68mhXmYtDXoK4qnWc3c7roE7Rg==" saltValue="IE1j3fFULLN5xGfhDc6VcQ==" spinCount="100000" sheet="1" objects="1" scenarios="1"/>
  <phoneticPr fontId="2"/>
  <pageMargins left="0.78700000000000003" right="0.78700000000000003" top="0.98399999999999999" bottom="0.98399999999999999" header="0.51200000000000001" footer="0.51200000000000001"/>
  <headerFooter alignWithMargins="0"/>
</worksheet>
</file>

<file path=docMetadata/LabelInfo.xml><?xml version="1.0" encoding="utf-8"?>
<clbl:labelList xmlns:clbl="http://schemas.microsoft.com/office/2020/mipLabelMetadata">
  <clbl:label id="{d5d2a240-8397-4433-8b3d-0c8a21ec22c7}" enabled="1" method="Privileged" siteId="{d4c26ad0-31e8-4560-af3c-a7ebcce77bc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静村　貴文</cp:lastModifiedBy>
  <cp:lastPrinted>2026-03-06T10:35:53Z</cp:lastPrinted>
  <dcterms:created xsi:type="dcterms:W3CDTF">2026-02-23T08:35:28Z</dcterms:created>
  <dcterms:modified xsi:type="dcterms:W3CDTF">2026-10-01T10:08:20Z</dcterms:modified>
  <cp:category/>
</cp:coreProperties>
</file>