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04 HP公表・総務省への完了報告\公表資料\"/>
    </mc:Choice>
  </mc:AlternateContent>
  <xr:revisionPtr revIDLastSave="0" documentId="13_ncr:1_{7982886D-99DA-43CC-A31B-BF9D30F41ABE}" xr6:coauthVersionLast="47" xr6:coauthVersionMax="47" xr10:uidLastSave="{00000000-0000-0000-0000-000000000000}"/>
  <bookViews>
    <workbookView xWindow="28680" yWindow="-120" windowWidth="29040" windowHeight="15720" firstSheet="12"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9" l="1"/>
  <c r="CR102" i="9"/>
  <c r="AF88" i="9"/>
  <c r="AU63" i="9"/>
  <c r="AP63" i="9"/>
  <c r="AP23" i="9"/>
  <c r="AA23" i="9"/>
  <c r="V23" i="9"/>
  <c r="Q23" i="9"/>
  <c r="DG43" i="7"/>
  <c r="CQ43" i="7"/>
  <c r="CO43" i="7" s="1"/>
  <c r="BY43" i="7"/>
  <c r="BW43" i="7" s="1"/>
  <c r="BE43" i="7"/>
  <c r="AM43" i="7"/>
  <c r="U43" i="7"/>
  <c r="E43" i="7"/>
  <c r="C43" i="7"/>
  <c r="DG42" i="7"/>
  <c r="CQ42" i="7"/>
  <c r="CO42" i="7" s="1"/>
  <c r="BY42" i="7"/>
  <c r="BE42" i="7"/>
  <c r="AM42" i="7"/>
  <c r="U42" i="7"/>
  <c r="E42" i="7"/>
  <c r="C42" i="7"/>
  <c r="DG41" i="7"/>
  <c r="CQ41" i="7"/>
  <c r="CO41" i="7" s="1"/>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W38" i="7"/>
  <c r="E38" i="7"/>
  <c r="C38" i="7" s="1"/>
  <c r="DG37" i="7"/>
  <c r="CQ37" i="7"/>
  <c r="BY37" i="7"/>
  <c r="BE37" i="7"/>
  <c r="AO37" i="7"/>
  <c r="W37" i="7"/>
  <c r="E37" i="7"/>
  <c r="C37" i="7" s="1"/>
  <c r="DG36" i="7"/>
  <c r="CQ36" i="7"/>
  <c r="BY36" i="7"/>
  <c r="BE36" i="7"/>
  <c r="AO36" i="7"/>
  <c r="W36" i="7"/>
  <c r="E36" i="7"/>
  <c r="C36" i="7" s="1"/>
  <c r="DG35" i="7"/>
  <c r="CQ35" i="7"/>
  <c r="BY35" i="7"/>
  <c r="BG35" i="7"/>
  <c r="AO35" i="7"/>
  <c r="W35" i="7"/>
  <c r="E35" i="7"/>
  <c r="C35" i="7"/>
  <c r="DG34" i="7"/>
  <c r="CQ34" i="7"/>
  <c r="BY34" i="7"/>
  <c r="BG34" i="7"/>
  <c r="AO34" i="7"/>
  <c r="W34" i="7"/>
  <c r="U34" i="7" s="1"/>
  <c r="U35" i="7" s="1"/>
  <c r="E34" i="7"/>
  <c r="C34" i="7" s="1"/>
  <c r="U36" i="7" l="1"/>
  <c r="AM34" i="7" l="1"/>
  <c r="AM35" i="7" s="1"/>
  <c r="AM36" i="7" s="1"/>
  <c r="AM37" i="7" s="1"/>
  <c r="U37" i="7"/>
  <c r="U38" i="7" s="1"/>
  <c r="BE34" i="7" l="1"/>
  <c r="BE35" i="7" l="1"/>
  <c r="CO34" i="7"/>
  <c r="CO35" i="7" s="1"/>
  <c r="CO36" i="7" s="1"/>
  <c r="CO37" i="7" s="1"/>
  <c r="CO38" i="7" s="1"/>
  <c r="CO39" i="7" s="1"/>
  <c r="CO40" i="7" s="1"/>
  <c r="BW34" i="7"/>
  <c r="BW35" i="7" s="1"/>
  <c r="BW36" i="7" s="1"/>
  <c r="BW37" i="7" s="1"/>
  <c r="BW38" i="7" s="1"/>
  <c r="BW39" i="7" s="1"/>
  <c r="BW40" i="7" s="1"/>
  <c r="BW41" i="7" s="1"/>
  <c r="BW42" i="7" s="1"/>
</calcChain>
</file>

<file path=xl/sharedStrings.xml><?xml version="1.0" encoding="utf-8"?>
<sst xmlns="http://schemas.openxmlformats.org/spreadsheetml/2006/main" count="1228" uniqueCount="563">
  <si>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</si>
  <si>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</si>
  <si>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</si>
  <si>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</si>
  <si>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</si>
  <si>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</si>
  <si>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</si>
  <si>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</si>
  <si>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</si>
  <si>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</si>
  <si>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</si>
  <si>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</si>
  <si>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</si>
  <si>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</si>
  <si>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</si>
  <si>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</si>
  <si>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</si>
  <si>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</si>
  <si>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</si>
  <si>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</si>
  <si>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</si>
  <si>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</si>
  <si>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</si>
  <si>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</si>
  <si>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</si>
  <si>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</si>
  <si>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</si>
  <si>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</si>
  <si>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</si>
  <si>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</si>
  <si>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</si>
  <si>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</si>
  <si>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</si>
  <si>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</si>
  <si>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防府市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</si>
  <si>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</si>
  <si>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</si>
  <si>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</si>
  <si>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</si>
  <si>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</si>
  <si>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</si>
  <si>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</si>
  <si>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</si>
  <si>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</si>
  <si>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</si>
  <si>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</si>
  <si>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</si>
  <si>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</si>
  <si>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</si>
  <si>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</si>
  <si>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</si>
  <si>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</si>
  <si>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</si>
  <si>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</si>
  <si>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</si>
  <si>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</si>
  <si>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</si>
  <si>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</si>
  <si>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</si>
  <si>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</si>
  <si>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</si>
  <si>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</si>
  <si>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</si>
  <si>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</si>
  <si>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</si>
  <si>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</si>
  <si>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</si>
  <si>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</si>
  <si>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</si>
  <si>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</si>
  <si>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</si>
  <si>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</si>
  <si>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</si>
  <si>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</si>
  <si>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</si>
  <si>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</si>
  <si>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</si>
  <si>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</si>
  <si>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</si>
  <si>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</si>
  <si>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</si>
  <si>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</si>
  <si>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</si>
  <si>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</si>
  <si>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-0.8</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</si>
  <si>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</si>
  <si>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</si>
  <si>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</si>
  <si>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</si>
  <si>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</si>
  <si>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</si>
  <si>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</si>
  <si>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</si>
  <si>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</si>
  <si>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</si>
  <si>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</si>
  <si>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</si>
  <si>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</si>
  <si>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</si>
  <si>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</si>
  <si>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</si>
  <si>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</si>
  <si>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</si>
  <si>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</si>
  <si>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</si>
  <si>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</si>
  <si>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</si>
  <si>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</si>
  <si>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</si>
  <si>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</si>
  <si>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</si>
  <si>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</si>
  <si>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</si>
  <si>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</si>
  <si>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</si>
  <si>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</si>
  <si>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</si>
  <si>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</si>
  <si>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</si>
  <si>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</si>
  <si>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</si>
  <si>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</si>
  <si>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</si>
  <si>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</si>
  <si>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</si>
  <si>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</si>
  <si>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</si>
  <si>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</si>
  <si>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</si>
  <si>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</si>
  <si>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</si>
  <si>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</si>
  <si>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</si>
  <si>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</si>
  <si>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</si>
  <si>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</si>
  <si>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</si>
  <si>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</si>
  <si>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</si>
  <si>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</si>
  <si>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</si>
  <si>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</si>
  <si>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</si>
  <si>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</si>
  <si>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</si>
  <si>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山口県防府市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</si>
  <si>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</si>
  <si>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</si>
  <si>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</si>
  <si>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</si>
  <si>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</si>
  <si>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</si>
  <si>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</si>
  <si>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</si>
  <si>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</si>
  <si>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</si>
  <si>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</si>
  <si>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</si>
  <si>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</si>
  <si>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</si>
  <si>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</si>
  <si>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</si>
  <si>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</si>
  <si>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</si>
  <si>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</si>
  <si>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</si>
  <si>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</si>
  <si>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</si>
  <si>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</si>
  <si>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</si>
  <si>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</si>
  <si>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</si>
  <si>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</si>
  <si>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</si>
  <si>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</si>
  <si>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</si>
  <si>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</si>
  <si>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</si>
  <si>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</si>
  <si>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</si>
  <si>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</si>
  <si>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</si>
  <si>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</si>
  <si>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</si>
  <si>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</si>
  <si>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</si>
  <si>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</si>
  <si>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</si>
  <si>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</si>
  <si>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</si>
  <si>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</si>
  <si>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</si>
  <si>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</si>
  <si>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</si>
  <si>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</si>
  <si>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</si>
  <si>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</si>
  <si>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</si>
  <si>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</si>
  <si>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</si>
  <si>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</si>
  <si>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</si>
  <si>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</si>
  <si>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</si>
  <si>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</si>
  <si>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</si>
  <si>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</si>
  <si>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</si>
  <si>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</si>
  <si>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</si>
  <si>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</si>
  <si>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</si>
  <si>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</si>
  <si>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</si>
  <si>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</si>
  <si>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</si>
  <si>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</si>
  <si>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</si>
  <si>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</si>
  <si>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</si>
  <si>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</si>
  <si>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</si>
  <si>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</si>
  <si>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</si>
  <si>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</si>
  <si>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</si>
  <si>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</si>
  <si>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</si>
  <si>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</si>
  <si>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</si>
  <si>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</si>
  <si>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</si>
  <si>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</si>
  <si>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</si>
  <si>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</si>
  <si>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</si>
  <si>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</si>
  <si>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</si>
  <si>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</si>
  <si>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</si>
  <si>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</si>
  <si>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</si>
  <si>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</si>
  <si>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</si>
  <si>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</si>
  <si>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</si>
  <si>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</si>
  <si>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</si>
  <si>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</si>
  <si>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</si>
  <si>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</si>
  <si>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</si>
  <si>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</si>
  <si>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</si>
  <si>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</si>
  <si>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</si>
  <si>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</si>
  <si>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</si>
  <si>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</si>
  <si>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</si>
  <si>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</si>
  <si>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</si>
  <si>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</si>
  <si>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</si>
  <si>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</si>
  <si>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</si>
  <si>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</si>
  <si>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</si>
  <si>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</si>
  <si>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</si>
  <si>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</si>
  <si>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</si>
  <si>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</si>
  <si>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</si>
  <si>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</si>
  <si>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</si>
  <si>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</si>
  <si>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</si>
  <si>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</si>
  <si>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</si>
  <si>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</si>
  <si>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</si>
  <si>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</si>
  <si>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</si>
  <si>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</si>
  <si>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</si>
  <si>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</si>
  <si>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</si>
  <si>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</si>
  <si>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</si>
  <si>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</si>
  <si>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</si>
  <si>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</si>
  <si>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</si>
  <si>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</si>
  <si>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</si>
  <si>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</si>
  <si>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山口県防府市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</si>
  <si>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</si>
  <si>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</si>
  <si>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</si>
  <si>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</si>
  <si>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</si>
  <si>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</si>
  <si>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</si>
  <si>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</si>
  <si>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</si>
  <si>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</si>
  <si>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</si>
  <si>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</si>
  <si>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</si>
  <si>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</si>
  <si>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</si>
  <si>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</si>
  <si>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</si>
  <si>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</si>
  <si>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</si>
  <si>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</si>
  <si>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防府市農業公社</t>
    <rPh sb="0" eb="3">
      <t>ホウフシ</t>
    </rPh>
    <rPh sb="3" eb="5">
      <t>ノウギョウ</t>
    </rPh>
    <rPh sb="5" eb="7">
      <t>コウシャ</t>
    </rPh>
    <phoneticPr fontId="3"/>
  </si>
  <si>
    <t>-</t>
    <phoneticPr fontId="2"/>
  </si>
  <si>
    <t>防府水道センター</t>
    <rPh sb="0" eb="2">
      <t>ホウフ</t>
    </rPh>
    <rPh sb="2" eb="4">
      <t>スイドウ</t>
    </rPh>
    <phoneticPr fontId="3"/>
  </si>
  <si>
    <t>防府市文化振興財団</t>
  </si>
  <si>
    <t>野島海運</t>
    <rPh sb="0" eb="1">
      <t>ノ</t>
    </rPh>
    <rPh sb="1" eb="2">
      <t>シマ</t>
    </rPh>
    <rPh sb="2" eb="4">
      <t>カイウン</t>
    </rPh>
    <phoneticPr fontId="3"/>
  </si>
  <si>
    <t>防府市土地開発公社</t>
    <rPh sb="0" eb="3">
      <t>ホウフシ</t>
    </rPh>
    <rPh sb="3" eb="5">
      <t>トチ</t>
    </rPh>
    <rPh sb="5" eb="7">
      <t>カイハツ</t>
    </rPh>
    <rPh sb="7" eb="9">
      <t>コウシャ</t>
    </rPh>
    <phoneticPr fontId="3"/>
  </si>
  <si>
    <t>防府地域振興</t>
    <rPh sb="0" eb="2">
      <t>ホウフ</t>
    </rPh>
    <rPh sb="2" eb="4">
      <t>チイキ</t>
    </rPh>
    <rPh sb="4" eb="6">
      <t>シンコウ</t>
    </rPh>
    <phoneticPr fontId="3"/>
  </si>
  <si>
    <t>やまぐち農林振興公社</t>
    <rPh sb="4" eb="6">
      <t>ノウリン</t>
    </rPh>
    <rPh sb="6" eb="8">
      <t>シンコウ</t>
    </rPh>
    <rPh sb="8" eb="10">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</si>
  <si>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</si>
  <si>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</si>
  <si>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</si>
  <si>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</si>
  <si>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</si>
  <si>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</si>
  <si>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</si>
  <si>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</si>
  <si>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</si>
  <si>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</si>
  <si>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</si>
  <si>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</si>
  <si>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</si>
  <si>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</si>
  <si>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</si>
  <si>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交通災害共済事業特別会計</t>
    <phoneticPr fontId="5"/>
  </si>
  <si>
    <t>介護保険事業特別会計</t>
    <phoneticPr fontId="5"/>
  </si>
  <si>
    <t>後期高齢者医療事業特別会計</t>
    <phoneticPr fontId="5"/>
  </si>
  <si>
    <t>水道事業会計</t>
    <phoneticPr fontId="5"/>
  </si>
  <si>
    <t>法適用企業</t>
    <phoneticPr fontId="5"/>
  </si>
  <si>
    <t>工業用水道事業会計</t>
    <phoneticPr fontId="5"/>
  </si>
  <si>
    <t>公共下水道事業会計</t>
    <phoneticPr fontId="5"/>
  </si>
  <si>
    <t>漁業集落排水事業会計</t>
    <phoneticPr fontId="5"/>
  </si>
  <si>
    <t>青果市場事業特別会計</t>
    <phoneticPr fontId="5"/>
  </si>
  <si>
    <t>法非適用企業</t>
    <phoneticPr fontId="5"/>
  </si>
  <si>
    <t>と場事業特別会計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</si>
  <si>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</si>
  <si>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</si>
  <si>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</si>
  <si>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</si>
  <si>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</si>
  <si>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山口県市町総合事務組合一般会計</t>
  </si>
  <si>
    <t>山口県市町総合事務組合退職手当特別会計</t>
    <phoneticPr fontId="2"/>
  </si>
  <si>
    <t>山口県市町総合事務組合非常勤職員公務災害補償特別会計</t>
  </si>
  <si>
    <t>山口県市町総合事務組合消防団員補償等特別会計</t>
    <phoneticPr fontId="2"/>
  </si>
  <si>
    <t>山口県市町総合事務組合山口県自治会館管理特別会計</t>
  </si>
  <si>
    <t>山口県市町総合事務組合非常勤職員公務災害補償特別会計</t>
    <phoneticPr fontId="2"/>
  </si>
  <si>
    <t>山口県市町総合事務組合山口県市町公平委員会特別会計</t>
    <phoneticPr fontId="2"/>
  </si>
  <si>
    <t>山口県市町総合事務組合交通災害共済特別会計</t>
    <phoneticPr fontId="2"/>
  </si>
  <si>
    <t>山口県市町総合事務組合山口県自治会館管理特別会計</t>
    <phoneticPr fontId="2"/>
  </si>
  <si>
    <t>山口県後期高齢者医療広域連合一般会計</t>
  </si>
  <si>
    <t>-</t>
  </si>
  <si>
    <t>山口県後期高齢者医療広域連合後期高齢者医療特別会計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</si>
  <si>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</si>
  <si>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</si>
  <si>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</si>
  <si>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</si>
  <si>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</si>
  <si>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</si>
  <si>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</si>
  <si>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</si>
  <si>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</si>
  <si>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</si>
  <si>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</si>
  <si>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</si>
  <si>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</si>
  <si>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</si>
  <si>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</si>
  <si>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</si>
  <si>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</si>
  <si>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</si>
  <si>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</si>
  <si>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</si>
  <si>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</si>
  <si>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</si>
  <si>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</si>
  <si>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</si>
  <si>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</si>
  <si>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</si>
  <si>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</si>
  <si>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</si>
  <si>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</si>
  <si>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</si>
  <si>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</si>
  <si>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</si>
  <si>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</si>
  <si>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</si>
  <si>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</si>
  <si>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</si>
  <si>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</si>
  <si>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</si>
  <si>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</si>
  <si>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</si>
  <si>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</si>
  <si>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</si>
  <si>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</si>
  <si>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</si>
  <si>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</si>
  <si>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</si>
  <si>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</si>
  <si>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</si>
  <si>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</si>
  <si>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</si>
  <si>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</si>
  <si>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</si>
  <si>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</si>
  <si>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</si>
  <si>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</si>
  <si>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</si>
  <si>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</si>
  <si>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</si>
  <si>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</si>
  <si>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</si>
  <si>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</si>
  <si>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</si>
  <si>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</si>
  <si>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</si>
  <si>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</si>
  <si>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</si>
  <si>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</si>
  <si>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</si>
  <si>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</si>
  <si>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</si>
  <si>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</si>
  <si>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</si>
  <si>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</si>
  <si>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</si>
  <si>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</si>
  <si>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</si>
  <si>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</si>
  <si>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</si>
  <si>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</si>
  <si>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</si>
  <si>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</si>
  <si>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</si>
  <si>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</si>
  <si>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</si>
  <si>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</si>
  <si>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</si>
  <si>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</si>
  <si>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</si>
  <si>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</si>
  <si>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</si>
  <si>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</si>
  <si>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</si>
  <si>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</si>
  <si>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</si>
  <si>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</si>
  <si>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</si>
  <si>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</si>
  <si>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</si>
  <si>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</si>
  <si>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</si>
  <si>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</si>
  <si>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</si>
  <si>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</si>
  <si>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</si>
  <si>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</si>
  <si>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</si>
  <si>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</si>
  <si>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</si>
  <si>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</si>
  <si>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</si>
  <si>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</si>
  <si>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</si>
  <si>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</si>
  <si>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</si>
  <si>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</si>
  <si>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</si>
  <si>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</si>
  <si>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</si>
  <si>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</si>
  <si>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</si>
  <si>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</si>
  <si>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</si>
  <si>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</si>
  <si>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</si>
  <si>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</si>
  <si>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</si>
  <si>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</si>
  <si>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</si>
  <si>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1.20</t>
  </si>
  <si>
    <t>▲ 0.23</t>
  </si>
  <si>
    <t>会計</t>
    <rPh sb="0" eb="2">
      <t>カイケイ</t>
    </rPh>
    <phoneticPr fontId="5"/>
  </si>
  <si>
    <t>水道事業会計</t>
  </si>
  <si>
    <t>一般会計</t>
  </si>
  <si>
    <t>競輪事業特別会計</t>
  </si>
  <si>
    <t>工業用水道事業会計</t>
  </si>
  <si>
    <t>公共下水道事業会計</t>
  </si>
  <si>
    <t>介護保険事業特別会計</t>
  </si>
  <si>
    <t>後期高齢者医療事業特別会計</t>
  </si>
  <si>
    <t>国民健康保険事業特別会計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</si>
  <si>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</si>
  <si>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</si>
  <si>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</si>
  <si>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</si>
  <si>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</si>
  <si>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</si>
  <si>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</si>
  <si>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</si>
  <si>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</si>
  <si>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</si>
  <si>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</si>
  <si>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</si>
  <si>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</si>
  <si>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</si>
  <si>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</si>
  <si>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</si>
  <si>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</si>
  <si>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</si>
  <si>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</si>
  <si>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</si>
  <si>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</si>
  <si>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</si>
  <si>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</si>
  <si>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</si>
  <si>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</si>
  <si>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</si>
  <si>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</si>
  <si>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</si>
  <si>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</si>
  <si>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</si>
  <si>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</si>
  <si>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</si>
  <si>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</si>
  <si>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</si>
  <si>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</si>
  <si>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</si>
  <si>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</si>
  <si>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</si>
  <si>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</si>
  <si>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</si>
  <si>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</si>
  <si>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</si>
  <si>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</si>
  <si>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</si>
  <si>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</si>
  <si>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</si>
  <si>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</si>
  <si>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庁舎建設基金</t>
    <rPh sb="0" eb="2">
      <t>チョウシャ</t>
    </rPh>
    <rPh sb="2" eb="4">
      <t>ケンセツ</t>
    </rPh>
    <rPh sb="4" eb="6">
      <t>キキン</t>
    </rPh>
    <phoneticPr fontId="5"/>
  </si>
  <si>
    <t>成長再生推進基金</t>
    <rPh sb="0" eb="2">
      <t>セイチョウ</t>
    </rPh>
    <rPh sb="2" eb="4">
      <t>サイセイ</t>
    </rPh>
    <rPh sb="4" eb="6">
      <t>スイシン</t>
    </rPh>
    <rPh sb="6" eb="8">
      <t>キキン</t>
    </rPh>
    <phoneticPr fontId="2"/>
  </si>
  <si>
    <t>ふるさと振興基金</t>
    <rPh sb="4" eb="6">
      <t>シンコウ</t>
    </rPh>
    <rPh sb="6" eb="8">
      <t>キキン</t>
    </rPh>
    <phoneticPr fontId="38"/>
  </si>
  <si>
    <t>公共施設等整備基金</t>
    <rPh sb="0" eb="2">
      <t>コウキョウ</t>
    </rPh>
    <rPh sb="2" eb="4">
      <t>シセツ</t>
    </rPh>
    <rPh sb="4" eb="5">
      <t>トウ</t>
    </rPh>
    <rPh sb="5" eb="7">
      <t>セイビ</t>
    </rPh>
    <rPh sb="7" eb="9">
      <t>キキン</t>
    </rPh>
    <phoneticPr fontId="2"/>
  </si>
  <si>
    <t>社会福祉事業振興基金</t>
    <rPh sb="0" eb="2">
      <t>シャカイ</t>
    </rPh>
    <rPh sb="2" eb="4">
      <t>フクシ</t>
    </rPh>
    <rPh sb="4" eb="6">
      <t>ジギョウ</t>
    </rPh>
    <rPh sb="6" eb="8">
      <t>シンコウ</t>
    </rPh>
    <rPh sb="8" eb="10">
      <t>キキン</t>
    </rPh>
    <phoneticPr fontId="2"/>
  </si>
  <si>
    <t>基金残高合計</t>
    <rPh sb="0" eb="2">
      <t>キキン</t>
    </rPh>
    <rPh sb="2" eb="4">
      <t>ザンダカ</t>
    </rPh>
    <rPh sb="4" eb="6">
      <t>ゴウケイ</t>
    </rPh>
    <phoneticPr fontId="5"/>
  </si>
  <si>
    <t>庁舎建設事業などの大型建設事業により地方債現在高が増加したことに加え、取り崩し等による充当可能基金の減少が重なったことで将来負担比率が発生した。有形固定資産減価償却率については、類似団体と比べると同水準ではあるが、多くの公共施設等の老朽化が進んでおり、今後一斉に更新時期を迎えることが予測されるため、ライフサイクルコストの縮減や事業実施の適正化を図る。</t>
    <phoneticPr fontId="5"/>
  </si>
  <si>
    <t>庁舎建設事業などの大型建設事業により地方債現在高が増加したことに加え、取り崩し等による充当可能基金の減少が重なったことで将来負担比率が発生したものの、当該地方債に係る元利償還金の本格化していないことから実質公債費比率への影響は限定的であり、0.1ポイントの上昇に留まった。今後は金利の上昇などにより公債費負担の増加が見込まれることから、事業実施の適正化を図り、財政の健全化に努める。</t>
    <rPh sb="75" eb="77">
      <t>トウガイ</t>
    </rPh>
    <rPh sb="77" eb="80">
      <t>チホウサイ</t>
    </rPh>
    <rPh sb="81" eb="82">
      <t>カカ</t>
    </rPh>
    <rPh sb="83" eb="88">
      <t>ガンリショウカンキン</t>
    </rPh>
    <rPh sb="136" eb="138">
      <t>コンゴ</t>
    </rPh>
    <rPh sb="139" eb="141">
      <t>キンリ</t>
    </rPh>
    <rPh sb="142" eb="144">
      <t>ジョウショウ</t>
    </rPh>
    <rPh sb="149" eb="154">
      <t>コウサイヒフタン</t>
    </rPh>
    <rPh sb="155" eb="157">
      <t>ゾウカ</t>
    </rPh>
    <rPh sb="158" eb="160">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</si>
</sst>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29"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41"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E51F0D6E-1508-4C7F-A25B-EF0E39B31B1B}"/>
    <cellStyle name="標準 2 3" xfId="10" xr:uid="{79173CB8-0FE8-4567-BCD3-99391F145E5A}"/>
    <cellStyle name="標準 3" xfId="11" xr:uid="{D032FB62-9051-4789-A644-6DB5D261C3C1}"/>
    <cellStyle name="標準 4" xfId="20" xr:uid="{73345F23-32C7-4F8B-9EB0-B95CBC66F6ED}"/>
    <cellStyle name="標準 4_APAHO401600" xfId="16" xr:uid="{005068AA-27DB-4B6C-92B3-54B68FD33479}"/>
    <cellStyle name="標準 4_APAHO4019001" xfId="19" xr:uid="{D40FBB27-B238-43D6-975B-C12D97B09083}"/>
    <cellStyle name="標準 4_ZJ08_022012_青森市_2010" xfId="18" xr:uid="{B0C38030-ABD4-49F4-8C4A-ACE92FA63752}"/>
    <cellStyle name="標準 6" xfId="7" xr:uid="{70E78211-D96D-4E22-8CFC-DF9B1AD12A88}"/>
    <cellStyle name="標準 6_APAHO401000" xfId="9" xr:uid="{D2258B2B-2C22-4E40-8418-88EA7CE7A936}"/>
    <cellStyle name="標準 6_APAHO401200_O-JJ1016-001-3_財政状況資料集(決算状況カード(各会計・関係団体))(Rev2)2" xfId="15" xr:uid="{AD4E5732-B18F-48DE-B5BC-ABE7EBE76B93}"/>
    <cellStyle name="標準 6_APAHO402200_O-JJ1016-001-3_財政状況資料集(決算状況カード(各会計・関係団体))(Rev2)2" xfId="12" xr:uid="{9C38CE02-4C74-469C-A885-EA4B9E9FA58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D6EF5C1E-DA77-4099-8C39-5B3F504B99BC}"/>
    <cellStyle name="標準_O-JJ0722-001-3_決算状況カード(各会計・関係団体)_O-JJ1016-001-3_財政状況資料集(決算状況カード(各会計・関係団体))(Rev2)2" xfId="14" xr:uid="{370E8009-F440-48B8-A35E-D2C1FDCA2FE6}"/>
    <cellStyle name="標準_O-JJ0722-001-8_連結実質赤字比率に係る赤字・黒字の構成分析" xfId="17" xr:uid="{6FE8CFF3-B3BD-4F86-BDBB-5BF19C2C31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2100-451D-A05E-AA2DBEF18B70}"/>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29303</c:v>
                </c:pt>
                <c:pt idx="1">
                  <c:v>30003</c:v>
                </c:pt>
                <c:pt idx="2">
                  <c:v>42617</c:v>
                </c:pt>
                <c:pt idx="3">
                  <c:v>76882</c:v>
                </c:pt>
                <c:pt idx="4">
                  <c:v>129216</c:v>
                </c:pt>
              </c:numCache>
            </c:numRef>
          </c:val>
          <c:smooth val="0"/>
          <c:extLst>
            <c:ext xmlns:c16="http://schemas.microsoft.com/office/drawing/2014/chart" uri="{C3380CC4-5D6E-409C-BE32-E72D297353CC}">
              <c16:uniqueId val="{00000001-2100-451D-A05E-AA2DBEF18B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8.01</c:v>
                </c:pt>
                <c:pt idx="1">
                  <c:v>6.55</c:v>
                </c:pt>
                <c:pt idx="2">
                  <c:v>8.6</c:v>
                </c:pt>
                <c:pt idx="3">
                  <c:v>7.23</c:v>
                </c:pt>
                <c:pt idx="4">
                  <c:v>7.04</c:v>
                </c:pt>
              </c:numCache>
            </c:numRef>
          </c:val>
          <c:extLst>
            <c:ext xmlns:c16="http://schemas.microsoft.com/office/drawing/2014/chart" uri="{C3380CC4-5D6E-409C-BE32-E72D297353CC}">
              <c16:uniqueId val="{00000000-A26D-478D-AAAF-1BA0EFDC7E6D}"/>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11.62</c:v>
                </c:pt>
                <c:pt idx="1">
                  <c:v>12.61</c:v>
                </c:pt>
                <c:pt idx="2">
                  <c:v>14.18</c:v>
                </c:pt>
                <c:pt idx="3">
                  <c:v>13.68</c:v>
                </c:pt>
                <c:pt idx="4">
                  <c:v>13.01</c:v>
                </c:pt>
              </c:numCache>
            </c:numRef>
          </c:val>
          <c:extLst>
            <c:ext xmlns:c16="http://schemas.microsoft.com/office/drawing/2014/chart" uri="{C3380CC4-5D6E-409C-BE32-E72D297353CC}">
              <c16:uniqueId val="{00000001-A26D-478D-AAAF-1BA0EFDC7E6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2.76</c:v>
                </c:pt>
                <c:pt idx="1">
                  <c:v>0.5</c:v>
                </c:pt>
                <c:pt idx="2">
                  <c:v>3.02</c:v>
                </c:pt>
                <c:pt idx="3">
                  <c:v>-1.2</c:v>
                </c:pt>
                <c:pt idx="4">
                  <c:v>-0.23</c:v>
                </c:pt>
              </c:numCache>
            </c:numRef>
          </c:val>
          <c:smooth val="0"/>
          <c:extLst>
            <c:ext xmlns:c16="http://schemas.microsoft.com/office/drawing/2014/chart" uri="{C3380CC4-5D6E-409C-BE32-E72D297353CC}">
              <c16:uniqueId val="{00000002-A26D-478D-AAAF-1BA0EFDC7E6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0.21</c:v>
                </c:pt>
                <c:pt idx="2">
                  <c:v>#N/A</c:v>
                </c:pt>
                <c:pt idx="3">
                  <c:v>0.05</c:v>
                </c:pt>
                <c:pt idx="4">
                  <c:v>#N/A</c:v>
                </c:pt>
                <c:pt idx="5">
                  <c:v>0.06</c:v>
                </c:pt>
                <c:pt idx="6">
                  <c:v>#N/A</c:v>
                </c:pt>
                <c:pt idx="7">
                  <c:v>0.06</c:v>
                </c:pt>
                <c:pt idx="8">
                  <c:v>#N/A</c:v>
                </c:pt>
                <c:pt idx="9">
                  <c:v>0.06</c:v>
                </c:pt>
              </c:numCache>
            </c:numRef>
          </c:val>
          <c:extLst>
            <c:ext xmlns:c16="http://schemas.microsoft.com/office/drawing/2014/chart" uri="{C3380CC4-5D6E-409C-BE32-E72D297353CC}">
              <c16:uniqueId val="{00000000-C66F-44FE-939F-4EC90AE0E135}"/>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66F-44FE-939F-4EC90AE0E135}"/>
            </c:ext>
          </c:extLst>
        </c:ser>
        <c:ser>
          <c:idx val="2"/>
          <c:order val="2"/>
          <c:tx>
            <c:strRef>
              <c:f>[1]データシート!$A$29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2.73</c:v>
                </c:pt>
                <c:pt idx="2">
                  <c:v>#N/A</c:v>
                </c:pt>
                <c:pt idx="3">
                  <c:v>1.01</c:v>
                </c:pt>
                <c:pt idx="4">
                  <c:v>#N/A</c:v>
                </c:pt>
                <c:pt idx="5">
                  <c:v>1.05</c:v>
                </c:pt>
                <c:pt idx="6">
                  <c:v>#N/A</c:v>
                </c:pt>
                <c:pt idx="7">
                  <c:v>0.49</c:v>
                </c:pt>
                <c:pt idx="8">
                  <c:v>#N/A</c:v>
                </c:pt>
                <c:pt idx="9">
                  <c:v>0.12</c:v>
                </c:pt>
              </c:numCache>
            </c:numRef>
          </c:val>
          <c:extLst>
            <c:ext xmlns:c16="http://schemas.microsoft.com/office/drawing/2014/chart" uri="{C3380CC4-5D6E-409C-BE32-E72D297353CC}">
              <c16:uniqueId val="{00000002-C66F-44FE-939F-4EC90AE0E135}"/>
            </c:ext>
          </c:extLst>
        </c:ser>
        <c:ser>
          <c:idx val="3"/>
          <c:order val="3"/>
          <c:tx>
            <c:strRef>
              <c:f>[1]データシート!$A$30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0.18</c:v>
                </c:pt>
                <c:pt idx="2">
                  <c:v>#N/A</c:v>
                </c:pt>
                <c:pt idx="3">
                  <c:v>0.16</c:v>
                </c:pt>
                <c:pt idx="4">
                  <c:v>#N/A</c:v>
                </c:pt>
                <c:pt idx="5">
                  <c:v>0.17</c:v>
                </c:pt>
                <c:pt idx="6">
                  <c:v>#N/A</c:v>
                </c:pt>
                <c:pt idx="7">
                  <c:v>0.19</c:v>
                </c:pt>
                <c:pt idx="8">
                  <c:v>#N/A</c:v>
                </c:pt>
                <c:pt idx="9">
                  <c:v>0.24</c:v>
                </c:pt>
              </c:numCache>
            </c:numRef>
          </c:val>
          <c:extLst>
            <c:ext xmlns:c16="http://schemas.microsoft.com/office/drawing/2014/chart" uri="{C3380CC4-5D6E-409C-BE32-E72D297353CC}">
              <c16:uniqueId val="{00000003-C66F-44FE-939F-4EC90AE0E135}"/>
            </c:ext>
          </c:extLst>
        </c:ser>
        <c:ser>
          <c:idx val="4"/>
          <c:order val="4"/>
          <c:tx>
            <c:strRef>
              <c:f>[1]データシート!$A$31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1.21</c:v>
                </c:pt>
                <c:pt idx="2">
                  <c:v>#N/A</c:v>
                </c:pt>
                <c:pt idx="3">
                  <c:v>1.0900000000000001</c:v>
                </c:pt>
                <c:pt idx="4">
                  <c:v>#N/A</c:v>
                </c:pt>
                <c:pt idx="5">
                  <c:v>1.5</c:v>
                </c:pt>
                <c:pt idx="6">
                  <c:v>#N/A</c:v>
                </c:pt>
                <c:pt idx="7">
                  <c:v>0.91</c:v>
                </c:pt>
                <c:pt idx="8">
                  <c:v>#N/A</c:v>
                </c:pt>
                <c:pt idx="9">
                  <c:v>0.94</c:v>
                </c:pt>
              </c:numCache>
            </c:numRef>
          </c:val>
          <c:extLst>
            <c:ext xmlns:c16="http://schemas.microsoft.com/office/drawing/2014/chart" uri="{C3380CC4-5D6E-409C-BE32-E72D297353CC}">
              <c16:uniqueId val="{00000004-C66F-44FE-939F-4EC90AE0E135}"/>
            </c:ext>
          </c:extLst>
        </c:ser>
        <c:ser>
          <c:idx val="5"/>
          <c:order val="5"/>
          <c:tx>
            <c:strRef>
              <c:f>[1]データシート!$A$32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4.72</c:v>
                </c:pt>
                <c:pt idx="2">
                  <c:v>#N/A</c:v>
                </c:pt>
                <c:pt idx="3">
                  <c:v>4.18</c:v>
                </c:pt>
                <c:pt idx="4">
                  <c:v>#N/A</c:v>
                </c:pt>
                <c:pt idx="5">
                  <c:v>4.42</c:v>
                </c:pt>
                <c:pt idx="6">
                  <c:v>#N/A</c:v>
                </c:pt>
                <c:pt idx="7">
                  <c:v>3.62</c:v>
                </c:pt>
                <c:pt idx="8">
                  <c:v>#N/A</c:v>
                </c:pt>
                <c:pt idx="9">
                  <c:v>2.65</c:v>
                </c:pt>
              </c:numCache>
            </c:numRef>
          </c:val>
          <c:extLst>
            <c:ext xmlns:c16="http://schemas.microsoft.com/office/drawing/2014/chart" uri="{C3380CC4-5D6E-409C-BE32-E72D297353CC}">
              <c16:uniqueId val="{00000005-C66F-44FE-939F-4EC90AE0E135}"/>
            </c:ext>
          </c:extLst>
        </c:ser>
        <c:ser>
          <c:idx val="6"/>
          <c:order val="6"/>
          <c:tx>
            <c:strRef>
              <c:f>[1]データシート!$A$33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2.79</c:v>
                </c:pt>
                <c:pt idx="2">
                  <c:v>#N/A</c:v>
                </c:pt>
                <c:pt idx="3">
                  <c:v>2.73</c:v>
                </c:pt>
                <c:pt idx="4">
                  <c:v>#N/A</c:v>
                </c:pt>
                <c:pt idx="5">
                  <c:v>3.04</c:v>
                </c:pt>
                <c:pt idx="6">
                  <c:v>#N/A</c:v>
                </c:pt>
                <c:pt idx="7">
                  <c:v>3.15</c:v>
                </c:pt>
                <c:pt idx="8">
                  <c:v>#N/A</c:v>
                </c:pt>
                <c:pt idx="9">
                  <c:v>3.19</c:v>
                </c:pt>
              </c:numCache>
            </c:numRef>
          </c:val>
          <c:extLst>
            <c:ext xmlns:c16="http://schemas.microsoft.com/office/drawing/2014/chart" uri="{C3380CC4-5D6E-409C-BE32-E72D297353CC}">
              <c16:uniqueId val="{00000006-C66F-44FE-939F-4EC90AE0E135}"/>
            </c:ext>
          </c:extLst>
        </c:ser>
        <c:ser>
          <c:idx val="7"/>
          <c:order val="7"/>
          <c:tx>
            <c:strRef>
              <c:f>[1]データシート!$A$34</c:f>
              <c:strCache>
                <c:ptCount val="1"/>
                <c:pt idx="0">
                  <c:v>競輪事業特別会計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2.4300000000000002</c:v>
                </c:pt>
                <c:pt idx="2">
                  <c:v>#N/A</c:v>
                </c:pt>
                <c:pt idx="3">
                  <c:v>2.33</c:v>
                </c:pt>
                <c:pt idx="4">
                  <c:v>#N/A</c:v>
                </c:pt>
                <c:pt idx="5">
                  <c:v>2.5299999999999998</c:v>
                </c:pt>
                <c:pt idx="6">
                  <c:v>#N/A</c:v>
                </c:pt>
                <c:pt idx="7">
                  <c:v>2.0299999999999998</c:v>
                </c:pt>
                <c:pt idx="8">
                  <c:v>#N/A</c:v>
                </c:pt>
                <c:pt idx="9">
                  <c:v>3.4</c:v>
                </c:pt>
              </c:numCache>
            </c:numRef>
          </c:val>
          <c:extLst>
            <c:ext xmlns:c16="http://schemas.microsoft.com/office/drawing/2014/chart" uri="{C3380CC4-5D6E-409C-BE32-E72D297353CC}">
              <c16:uniqueId val="{00000007-C66F-44FE-939F-4EC90AE0E135}"/>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8.01</c:v>
                </c:pt>
                <c:pt idx="2">
                  <c:v>#N/A</c:v>
                </c:pt>
                <c:pt idx="3">
                  <c:v>6.55</c:v>
                </c:pt>
                <c:pt idx="4">
                  <c:v>#N/A</c:v>
                </c:pt>
                <c:pt idx="5">
                  <c:v>8.6</c:v>
                </c:pt>
                <c:pt idx="6">
                  <c:v>#N/A</c:v>
                </c:pt>
                <c:pt idx="7">
                  <c:v>7.22</c:v>
                </c:pt>
                <c:pt idx="8">
                  <c:v>#N/A</c:v>
                </c:pt>
                <c:pt idx="9">
                  <c:v>7.04</c:v>
                </c:pt>
              </c:numCache>
            </c:numRef>
          </c:val>
          <c:extLst>
            <c:ext xmlns:c16="http://schemas.microsoft.com/office/drawing/2014/chart" uri="{C3380CC4-5D6E-409C-BE32-E72D297353CC}">
              <c16:uniqueId val="{00000008-C66F-44FE-939F-4EC90AE0E135}"/>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7.81</c:v>
                </c:pt>
                <c:pt idx="2">
                  <c:v>#N/A</c:v>
                </c:pt>
                <c:pt idx="3">
                  <c:v>7.89</c:v>
                </c:pt>
                <c:pt idx="4">
                  <c:v>#N/A</c:v>
                </c:pt>
                <c:pt idx="5">
                  <c:v>8.43</c:v>
                </c:pt>
                <c:pt idx="6">
                  <c:v>#N/A</c:v>
                </c:pt>
                <c:pt idx="7">
                  <c:v>8.58</c:v>
                </c:pt>
                <c:pt idx="8">
                  <c:v>#N/A</c:v>
                </c:pt>
                <c:pt idx="9">
                  <c:v>8.76</c:v>
                </c:pt>
              </c:numCache>
            </c:numRef>
          </c:val>
          <c:extLst>
            <c:ext xmlns:c16="http://schemas.microsoft.com/office/drawing/2014/chart" uri="{C3380CC4-5D6E-409C-BE32-E72D297353CC}">
              <c16:uniqueId val="{00000009-C66F-44FE-939F-4EC90AE0E1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3943</c:v>
                </c:pt>
                <c:pt idx="5">
                  <c:v>3971</c:v>
                </c:pt>
                <c:pt idx="8">
                  <c:v>4055</c:v>
                </c:pt>
                <c:pt idx="11">
                  <c:v>4058</c:v>
                </c:pt>
                <c:pt idx="14">
                  <c:v>4041</c:v>
                </c:pt>
              </c:numCache>
            </c:numRef>
          </c:val>
          <c:extLst>
            <c:ext xmlns:c16="http://schemas.microsoft.com/office/drawing/2014/chart" uri="{C3380CC4-5D6E-409C-BE32-E72D297353CC}">
              <c16:uniqueId val="{00000000-C9D7-40C8-AD16-9362FD4FC4D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9D7-40C8-AD16-9362FD4FC4D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9D7-40C8-AD16-9362FD4FC4D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9D7-40C8-AD16-9362FD4FC4D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834</c:v>
                </c:pt>
                <c:pt idx="3">
                  <c:v>831</c:v>
                </c:pt>
                <c:pt idx="6">
                  <c:v>837</c:v>
                </c:pt>
                <c:pt idx="9">
                  <c:v>846</c:v>
                </c:pt>
                <c:pt idx="12">
                  <c:v>844</c:v>
                </c:pt>
              </c:numCache>
            </c:numRef>
          </c:val>
          <c:extLst>
            <c:ext xmlns:c16="http://schemas.microsoft.com/office/drawing/2014/chart" uri="{C3380CC4-5D6E-409C-BE32-E72D297353CC}">
              <c16:uniqueId val="{00000004-C9D7-40C8-AD16-9362FD4FC4D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9D7-40C8-AD16-9362FD4FC4D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9D7-40C8-AD16-9362FD4FC4D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3737</c:v>
                </c:pt>
                <c:pt idx="3">
                  <c:v>3866</c:v>
                </c:pt>
                <c:pt idx="6">
                  <c:v>3997</c:v>
                </c:pt>
                <c:pt idx="9">
                  <c:v>4019</c:v>
                </c:pt>
                <c:pt idx="12">
                  <c:v>4037</c:v>
                </c:pt>
              </c:numCache>
            </c:numRef>
          </c:val>
          <c:extLst>
            <c:ext xmlns:c16="http://schemas.microsoft.com/office/drawing/2014/chart" uri="{C3380CC4-5D6E-409C-BE32-E72D297353CC}">
              <c16:uniqueId val="{00000007-C9D7-40C8-AD16-9362FD4FC4D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628</c:v>
                </c:pt>
                <c:pt idx="2">
                  <c:v>#N/A</c:v>
                </c:pt>
                <c:pt idx="3">
                  <c:v>#N/A</c:v>
                </c:pt>
                <c:pt idx="4">
                  <c:v>726</c:v>
                </c:pt>
                <c:pt idx="5">
                  <c:v>#N/A</c:v>
                </c:pt>
                <c:pt idx="6">
                  <c:v>#N/A</c:v>
                </c:pt>
                <c:pt idx="7">
                  <c:v>779</c:v>
                </c:pt>
                <c:pt idx="8">
                  <c:v>#N/A</c:v>
                </c:pt>
                <c:pt idx="9">
                  <c:v>#N/A</c:v>
                </c:pt>
                <c:pt idx="10">
                  <c:v>807</c:v>
                </c:pt>
                <c:pt idx="11">
                  <c:v>#N/A</c:v>
                </c:pt>
                <c:pt idx="12">
                  <c:v>#N/A</c:v>
                </c:pt>
                <c:pt idx="13">
                  <c:v>840</c:v>
                </c:pt>
                <c:pt idx="14">
                  <c:v>#N/A</c:v>
                </c:pt>
              </c:numCache>
            </c:numRef>
          </c:val>
          <c:smooth val="0"/>
          <c:extLst>
            <c:ext xmlns:c16="http://schemas.microsoft.com/office/drawing/2014/chart" uri="{C3380CC4-5D6E-409C-BE32-E72D297353CC}">
              <c16:uniqueId val="{00000008-C9D7-40C8-AD16-9362FD4FC4D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39817</c:v>
                </c:pt>
                <c:pt idx="5">
                  <c:v>39710</c:v>
                </c:pt>
                <c:pt idx="8">
                  <c:v>38948</c:v>
                </c:pt>
                <c:pt idx="11">
                  <c:v>39242</c:v>
                </c:pt>
                <c:pt idx="14">
                  <c:v>40036</c:v>
                </c:pt>
              </c:numCache>
            </c:numRef>
          </c:val>
          <c:extLst>
            <c:ext xmlns:c16="http://schemas.microsoft.com/office/drawing/2014/chart" uri="{C3380CC4-5D6E-409C-BE32-E72D297353CC}">
              <c16:uniqueId val="{00000000-247F-4AB6-BC38-BA3A40F08506}"/>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12740</c:v>
                </c:pt>
                <c:pt idx="5">
                  <c:v>13238</c:v>
                </c:pt>
                <c:pt idx="8">
                  <c:v>13737</c:v>
                </c:pt>
                <c:pt idx="11">
                  <c:v>13672</c:v>
                </c:pt>
                <c:pt idx="14">
                  <c:v>13692</c:v>
                </c:pt>
              </c:numCache>
            </c:numRef>
          </c:val>
          <c:extLst>
            <c:ext xmlns:c16="http://schemas.microsoft.com/office/drawing/2014/chart" uri="{C3380CC4-5D6E-409C-BE32-E72D297353CC}">
              <c16:uniqueId val="{00000001-247F-4AB6-BC38-BA3A40F08506}"/>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12334</c:v>
                </c:pt>
                <c:pt idx="5">
                  <c:v>15380</c:v>
                </c:pt>
                <c:pt idx="8">
                  <c:v>16872</c:v>
                </c:pt>
                <c:pt idx="11">
                  <c:v>17725</c:v>
                </c:pt>
                <c:pt idx="14">
                  <c:v>16060</c:v>
                </c:pt>
              </c:numCache>
            </c:numRef>
          </c:val>
          <c:extLst>
            <c:ext xmlns:c16="http://schemas.microsoft.com/office/drawing/2014/chart" uri="{C3380CC4-5D6E-409C-BE32-E72D297353CC}">
              <c16:uniqueId val="{00000002-247F-4AB6-BC38-BA3A40F08506}"/>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7F-4AB6-BC38-BA3A40F08506}"/>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7F-4AB6-BC38-BA3A40F08506}"/>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7F-4AB6-BC38-BA3A40F08506}"/>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5543</c:v>
                </c:pt>
                <c:pt idx="3">
                  <c:v>5689</c:v>
                </c:pt>
                <c:pt idx="6">
                  <c:v>5422</c:v>
                </c:pt>
                <c:pt idx="9">
                  <c:v>5671</c:v>
                </c:pt>
                <c:pt idx="12">
                  <c:v>5973</c:v>
                </c:pt>
              </c:numCache>
            </c:numRef>
          </c:val>
          <c:extLst>
            <c:ext xmlns:c16="http://schemas.microsoft.com/office/drawing/2014/chart" uri="{C3380CC4-5D6E-409C-BE32-E72D297353CC}">
              <c16:uniqueId val="{00000006-247F-4AB6-BC38-BA3A40F08506}"/>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47F-4AB6-BC38-BA3A40F08506}"/>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13339</c:v>
                </c:pt>
                <c:pt idx="3">
                  <c:v>13188</c:v>
                </c:pt>
                <c:pt idx="6">
                  <c:v>12904</c:v>
                </c:pt>
                <c:pt idx="9">
                  <c:v>12546</c:v>
                </c:pt>
                <c:pt idx="12">
                  <c:v>12236</c:v>
                </c:pt>
              </c:numCache>
            </c:numRef>
          </c:val>
          <c:extLst>
            <c:ext xmlns:c16="http://schemas.microsoft.com/office/drawing/2014/chart" uri="{C3380CC4-5D6E-409C-BE32-E72D297353CC}">
              <c16:uniqueId val="{00000008-247F-4AB6-BC38-BA3A40F08506}"/>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881</c:v>
                </c:pt>
                <c:pt idx="3">
                  <c:v>1060</c:v>
                </c:pt>
                <c:pt idx="6">
                  <c:v>1268</c:v>
                </c:pt>
                <c:pt idx="9">
                  <c:v>1198</c:v>
                </c:pt>
                <c:pt idx="12">
                  <c:v>1293</c:v>
                </c:pt>
              </c:numCache>
            </c:numRef>
          </c:val>
          <c:extLst>
            <c:ext xmlns:c16="http://schemas.microsoft.com/office/drawing/2014/chart" uri="{C3380CC4-5D6E-409C-BE32-E72D297353CC}">
              <c16:uniqueId val="{00000009-247F-4AB6-BC38-BA3A40F08506}"/>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42377</c:v>
                </c:pt>
                <c:pt idx="3">
                  <c:v>42559</c:v>
                </c:pt>
                <c:pt idx="6">
                  <c:v>42171</c:v>
                </c:pt>
                <c:pt idx="9">
                  <c:v>44820</c:v>
                </c:pt>
                <c:pt idx="12">
                  <c:v>52419</c:v>
                </c:pt>
              </c:numCache>
            </c:numRef>
          </c:val>
          <c:extLst>
            <c:ext xmlns:c16="http://schemas.microsoft.com/office/drawing/2014/chart" uri="{C3380CC4-5D6E-409C-BE32-E72D297353CC}">
              <c16:uniqueId val="{0000000A-247F-4AB6-BC38-BA3A40F0850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2134</c:v>
                </c:pt>
                <c:pt idx="14">
                  <c:v>#N/A</c:v>
                </c:pt>
              </c:numCache>
            </c:numRef>
          </c:val>
          <c:smooth val="0"/>
          <c:extLst>
            <c:ext xmlns:c16="http://schemas.microsoft.com/office/drawing/2014/chart" uri="{C3380CC4-5D6E-409C-BE32-E72D297353CC}">
              <c16:uniqueId val="{0000000B-247F-4AB6-BC38-BA3A40F0850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3459</c:v>
                </c:pt>
                <c:pt idx="1">
                  <c:v>3439</c:v>
                </c:pt>
                <c:pt idx="2">
                  <c:v>3372</c:v>
                </c:pt>
              </c:numCache>
            </c:numRef>
          </c:val>
          <c:extLst>
            <c:ext xmlns:c16="http://schemas.microsoft.com/office/drawing/2014/chart" uri="{C3380CC4-5D6E-409C-BE32-E72D297353CC}">
              <c16:uniqueId val="{00000000-1DEB-42E1-AEDF-B4BC8DFC3A1D}"/>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2950</c:v>
                </c:pt>
                <c:pt idx="1">
                  <c:v>3250</c:v>
                </c:pt>
                <c:pt idx="2">
                  <c:v>3852</c:v>
                </c:pt>
              </c:numCache>
            </c:numRef>
          </c:val>
          <c:extLst>
            <c:ext xmlns:c16="http://schemas.microsoft.com/office/drawing/2014/chart" uri="{C3380CC4-5D6E-409C-BE32-E72D297353CC}">
              <c16:uniqueId val="{00000001-1DEB-42E1-AEDF-B4BC8DFC3A1D}"/>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5008</c:v>
                </c:pt>
                <c:pt idx="1">
                  <c:v>5588</c:v>
                </c:pt>
                <c:pt idx="2">
                  <c:v>5232</c:v>
                </c:pt>
              </c:numCache>
            </c:numRef>
          </c:val>
          <c:extLst>
            <c:ext xmlns:c16="http://schemas.microsoft.com/office/drawing/2014/chart" uri="{C3380CC4-5D6E-409C-BE32-E72D297353CC}">
              <c16:uniqueId val="{00000002-1DEB-42E1-AEDF-B4BC8DFC3A1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{E29020B3-7D7D-451C-B460-F1B9404E9910}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E2C-40F5-B6D4-79862B0B7B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{058002D9-063F-45D6-884A-86EDFE7B98CB}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2C-40F5-B6D4-79862B0B7B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{AD4F1FC9-E42F-48B5-8CCF-EDBA5CEDA29A}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2C-40F5-B6D4-79862B0B7B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{A07A25C5-BB70-4AA0-8B50-CD324E34F841}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2C-40F5-B6D4-79862B0B7B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{A67AC518-1FBF-486D-B81F-0B9AF3546AE3}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2C-40F5-B6D4-79862B0B7B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{DF48F6B9-96B8-4C2C-A27E-373650035A37}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E2C-40F5-B6D4-79862B0B7B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{8F35AA93-271F-4090-8112-DF237787A931}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E2C-40F5-B6D4-79862B0B7B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{7C26A044-00FC-4D01-90EF-B947493615BA}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E2C-40F5-B6D4-79862B0B7BD5}"/>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{933D2864-C834-4992-A210-FFA1B10FAA4A}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E2C-40F5-B6D4-79862B0B7B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63.1</c:v>
                </c:pt>
                <c:pt idx="8">
                  <c:v>64.599999999999994</c:v>
                </c:pt>
                <c:pt idx="16">
                  <c:v>66.099999999999994</c:v>
                </c:pt>
                <c:pt idx="24">
                  <c:v>67.599999999999994</c:v>
                </c:pt>
                <c:pt idx="32">
                  <c:v>65.400000000000006</c:v>
                </c:pt>
              </c:numCache>
            </c:numRef>
          </c:xVal>
          <c:yVal>
            <c:numRef>
              <c:f>公会計指標分析・財政指標組合せ分析表!$BP$51:$DC$51</c:f>
              <c:numCache>
                <c:formatCode>#,##0.0;"▲ "#,##0.0</c:formatCode>
                <c:ptCount val="40"/>
                <c:pt idx="32">
                  <c:v>9.3000000000000007</c:v>
                </c:pt>
              </c:numCache>
            </c:numRef>
          </c:yVal>
          <c:smooth val="0"/>
          <c:extLst>
            <c:ext xmlns:c16="http://schemas.microsoft.com/office/drawing/2014/chart" uri="{C3380CC4-5D6E-409C-BE32-E72D297353CC}">
              <c16:uniqueId val="{00000009-BE2C-40F5-B6D4-79862B0B7B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{55D41A71-6C2F-4870-971C-D839882F1F26}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E2C-40F5-B6D4-79862B0B7BD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{09DA6D98-0B2B-4921-BE6F-1340BEB19E0A}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2C-40F5-B6D4-79862B0B7B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{5B4A881D-1B22-44D7-867E-C742DF593CC6}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2C-40F5-B6D4-79862B0B7B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{E248677D-1088-48C6-89FD-DF88D302560B}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2C-40F5-B6D4-79862B0B7B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{37AEBE6D-12F4-4CA8-8764-2C1656BFEE5D}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2C-40F5-B6D4-79862B0B7BD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{14F7F51C-1CF1-4802-A92F-A6678DBE63DB}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E2C-40F5-B6D4-79862B0B7BD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{FEA84705-FDF7-4BB3-A4FE-BE2E7C2481F3}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E2C-40F5-B6D4-79862B0B7BD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{91912F93-1FBB-4C9C-A720-238CC65E093F}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E2C-40F5-B6D4-79862B0B7BD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{9BB28042-26FC-4443-B9CD-21EF702780B6}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E2C-40F5-B6D4-79862B0B7B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BE2C-40F5-B6D4-79862B0B7BD5}"/>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
          <c:min val="-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{8EA32ECD-F09F-4C7B-A75D-549C41A3441A}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021-447E-BADE-37654FC122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{B5FD66B4-504C-4635-B03A-809C0CCC4EAE}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21-447E-BADE-37654FC122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{BDC86D41-9F2D-4986-9006-4BFFBBD55BE3}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21-447E-BADE-37654FC122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{5A633D98-AD95-4FC3-AFBE-630A76F67F66}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21-447E-BADE-37654FC122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{F53F9A71-4978-4659-9B5A-5E324FDFC046}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21-447E-BADE-37654FC1226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{F136A20A-C8EE-4CFA-ADFF-C99F0464E4E2}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021-447E-BADE-37654FC1226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{1C8917B5-7966-49F6-82A2-BF05791E8EA2}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021-447E-BADE-37654FC1226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{EE90814F-B157-4B04-B7AF-14BD2B106CAD}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021-447E-BADE-37654FC1226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{4E6A3FBA-3195-4CD1-B55A-048A3AA832B1}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021-447E-BADE-37654FC122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3.2</c:v>
                </c:pt>
                <c:pt idx="8">
                  <c:v>3.2</c:v>
                </c:pt>
                <c:pt idx="16">
                  <c:v>3.3</c:v>
                </c:pt>
                <c:pt idx="24">
                  <c:v>3.5</c:v>
                </c:pt>
                <c:pt idx="32">
                  <c:v>3.6</c:v>
                </c:pt>
              </c:numCache>
            </c:numRef>
          </c:xVal>
          <c:yVal>
            <c:numRef>
              <c:f>公会計指標分析・財政指標組合せ分析表!$BP$73:$DC$73</c:f>
              <c:numCache>
                <c:formatCode>#,##0.0;"▲ "#,##0.0</c:formatCode>
                <c:ptCount val="40"/>
                <c:pt idx="32">
                  <c:v>9.3000000000000007</c:v>
                </c:pt>
              </c:numCache>
            </c:numRef>
          </c:yVal>
          <c:smooth val="0"/>
          <c:extLst>
            <c:ext xmlns:c16="http://schemas.microsoft.com/office/drawing/2014/chart" uri="{C3380CC4-5D6E-409C-BE32-E72D297353CC}">
              <c16:uniqueId val="{00000009-A021-447E-BADE-37654FC1226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{78C0C56F-6967-4D4F-B837-7B0F6355D255}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021-447E-BADE-37654FC1226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{DADA3B2D-C61B-4A74-9B1B-22FECF1434BC}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21-447E-BADE-37654FC122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{31FA591F-F339-4A56-81F4-F636D9E4B4E7}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21-447E-BADE-37654FC122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{525CC407-8DC6-4161-B2EA-0C15060EFF30}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21-447E-BADE-37654FC122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{0282C934-6913-436C-B6F8-C059A639D307}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21-447E-BADE-37654FC1226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{425B103A-FDC9-40D3-9F1B-9B4C98000217}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021-447E-BADE-37654FC12260}"/>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{B0812A4C-B56B-46FD-A11C-FCFC42091F51}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021-447E-BADE-37654FC12260}"/>
                </c:ext>
              </c:extLst>
            </c:dLbl>
            <c:dLbl>
              <c:idx val="24"/>
              <c:layout>
                <c:manualLayout>
                  <c:x val="0"/>
                  <c:y val="1.89207257722580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{9C6A2A1D-B2E9-4965-AA75-54FC2F7FB0BA}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021-447E-BADE-37654FC1226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{4D4BBCB3-B81E-4538-813F-53638CF080B5}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021-447E-BADE-37654FC122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021-447E-BADE-37654FC12260}"/>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
          <c:min val="-3"/>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6484881-71D5-454A-BB96-5271F6B7BBB5}"/>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1FA09CE-2CD7-4B00-BD2B-33BBD926D1CE}"/>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37ECF3E3-DA19-4F19-B8C4-B195CD6190C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05A4A1A-9934-4568-8CED-117D8B6F7A7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3C5547E-02B8-4F8C-A530-25F4BF7DBFD9}"/>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E19DB1AE-3F18-4526-926A-5B91D5480AC9}"/>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F4AB2F7-C62E-432D-90AF-192E80B4D4F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F869250F-EC4D-4C6D-89ED-0585716AE1A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E29B6339-A561-48A1-A153-1632DFC99A8C}"/>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EADFCDF6-96E9-4E81-B10A-9E161135335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B465AAD4-F2BB-4299-9622-D2808538E0F5}"/>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F3517B5-F158-4C55-9A4F-18FA251789EB}"/>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FA7302D-7BDC-438D-95CB-738D8C06B8A2}"/>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B9F930E-48C3-4E91-B13D-EBCD9CD8B548}"/>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872C6ABD-EBB1-4396-A2B3-E9175D8C52C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DB51240-156E-4BB7-B6D4-223B69932C02}"/>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B9CED08-58EE-41D3-9D21-F96CC01EBBDA}"/>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273B3DE9-E0D3-4371-A1F5-4050741A34B8}"/>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DD83097-82A0-4FBB-B6E6-03F0A2309187}"/>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93C0B21-764D-409E-9ACC-97157C183BFF}"/>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F5D1758-89B8-4C5A-B218-0AB87470EC8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AC712C4-5EEB-4676-9F9A-23054253045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A12DA04-4A94-420E-9983-E6A594C04DB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2DA20B8C-5EFF-4EF7-B245-C9CF9948B21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F0FDCCA-C354-4E61-B827-94111509C25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287AEB-CAE4-440F-84E8-2B21F319F89B}"/>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70EA70F-DACB-4D3B-8B17-D4E696B7F5C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E786FAF-6234-4DA8-A97E-4F4EFD4E7667}"/>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4AE4FFD-A97D-475C-8CFD-256EC519842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63545F9-A175-456E-B1BF-93465E72892D}"/>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3EF1756D-7BA7-474E-96D0-BAA77A8E64B8}"/>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196A1A50-5B41-4CF1-A976-5ABEF284E3DA}"/>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E4C4DCD2-DE46-42F9-8263-63F5555E2572}"/>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E5503DB-3944-469A-A18A-95CCB7EB60A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B172B3DB-8106-4E7C-B606-D14E3CFB10C6}"/>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049B9FE-B67B-462A-88D5-57F113FE1BA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6BB80898-82F3-4519-8822-A67B2B6199B8}"/>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339059F-41CD-4B04-8E5B-91A2393A2846}"/>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24194F7-B9E1-4643-BB8F-E17BCBE6D45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79388F5-E3D7-46E9-BA02-C4BEB90CCCF6}"/>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3590D00-E16E-43B0-86F6-0A3846ABFD1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12556836-54B1-44B5-A0D8-41FCE565F71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DC85EC8-F706-4A6C-9F1B-E4B0F047E2C4}"/>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EFB2361-84C2-41EB-A18B-772CD7A39DB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1E16CE4-EB2C-4DF7-A597-89DB8AE38EF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98ED110-FDB3-4894-AD42-7229BF6A6E69}"/>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B8158108-F032-45A9-960F-0CECF74FB6D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9ACA540-6028-4301-A7A4-1AE05EC45A37}"/>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2AC5E4D-396C-4476-83E3-5BC0A35AFED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包括算定経費の増による基準財政需要額の伸び率と、定額減税の影響を除いた市民税増による基準財政収入額の伸び率が同程度であるため、単年度及び三カ年平均の指数は前年と横ば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類似団体平均と同水準になっているが、今後も市税収入等の確保に努める。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0E729CD-F8ED-44EB-8741-1677295406C3}"/>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2EA1FB9C-ADFD-4506-B71D-1E804AB1553C}"/>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AC6A4793-6C6E-432D-8EEB-B94E93E3B939}"/>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5677080F-7835-4A61-9A3C-FDDF516FF7A1}"/>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2F5E9F0B-33C6-49E2-919E-BE53D8907C83}"/>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67A66CEE-E896-41FE-99EA-EAF975D5A002}"/>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5D1846F5-175A-420D-BBA6-CFBD6C502948}"/>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3CE595DD-2B92-4EDA-B67A-BC8B1CDA3168}"/>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72699F1B-C205-4A77-B473-29FEE0DE44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474933B0-3047-4AEC-87A9-783E12FDDE6B}"/>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9FE5402D-58D4-4D8B-A501-BBECE320C179}"/>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E9D972D4-021F-4D0C-856D-A5410849C561}"/>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D16B1213-B327-4813-BC87-F01984EBDB08}"/>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764AD09A-E6C7-4C8C-9DC3-23E36C644CF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6E085C6B-07D8-463C-9425-F9111D3F5AE9}"/>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7FA5C865-30D8-43EB-B0FD-DEA56E072C68}"/>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B80AA0B3-27FC-420C-9BB1-E9316945D88E}"/>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870911F1-4FA3-406A-93A6-1E78FDC84543}"/>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6A222AF9-318A-42F6-911F-C05395571555}"/>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1ACA0DD-D41C-4C25-B649-FE422DD7242A}"/>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254E658-3861-44BD-8A03-5F3491157945}"/>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CB386942-9426-4674-B78B-6F8ACD1A03E2}"/>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42635</xdr:rowOff>
    </xdr:from>
    <xdr:to>
      <xdr:col>23</xdr:col>
      <xdr:colOff>133350</xdr:colOff>
      <xdr:row>42</xdr:row>
      <xdr:rowOff>42635</xdr:rowOff>
    </xdr:to>
    <xdr:cxnSp macro="">
      <xdr:nvCxnSpPr>
        <xdr:cNvPr id="71" name="直線コネクタ 70">
          <a:extLst>
            <a:ext uri="{FF2B5EF4-FFF2-40B4-BE49-F238E27FC236}">
              <a16:creationId xmlns:a16="http://schemas.microsoft.com/office/drawing/2014/main" id="{DDBEC307-FDE5-40D1-BB7A-2E708A383922}"/>
            </a:ext>
          </a:extLst>
        </xdr:cNvPr>
        <xdr:cNvCxnSpPr/>
      </xdr:nvCxnSpPr>
      <xdr:spPr>
        <a:xfrm>
          <a:off x="4114800" y="72435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1CFC7715-6012-442D-BF62-1F10AEEB7D16}"/>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761CCFEE-E95F-4616-91AF-977484FA997E}"/>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42635</xdr:rowOff>
    </xdr:to>
    <xdr:cxnSp macro="">
      <xdr:nvCxnSpPr>
        <xdr:cNvPr id="74" name="直線コネクタ 73">
          <a:extLst>
            <a:ext uri="{FF2B5EF4-FFF2-40B4-BE49-F238E27FC236}">
              <a16:creationId xmlns:a16="http://schemas.microsoft.com/office/drawing/2014/main" id="{BB2A4B32-4192-4BEE-B48D-C775C4F4407E}"/>
            </a:ext>
          </a:extLst>
        </xdr:cNvPr>
        <xdr:cNvCxnSpPr/>
      </xdr:nvCxnSpPr>
      <xdr:spPr>
        <a:xfrm>
          <a:off x="3225800" y="72090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AC98EEE1-2ECF-4FA7-BAE5-6B2C35F6C26E}"/>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4C36D938-3F7F-4CA2-AE52-EA5868C60DB1}"/>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127907</xdr:rowOff>
    </xdr:from>
    <xdr:to>
      <xdr:col>15</xdr:col>
      <xdr:colOff>82550</xdr:colOff>
      <xdr:row>42</xdr:row>
      <xdr:rowOff>8165</xdr:rowOff>
    </xdr:to>
    <xdr:cxnSp macro="">
      <xdr:nvCxnSpPr>
        <xdr:cNvPr id="77" name="直線コネクタ 76">
          <a:extLst>
            <a:ext uri="{FF2B5EF4-FFF2-40B4-BE49-F238E27FC236}">
              <a16:creationId xmlns:a16="http://schemas.microsoft.com/office/drawing/2014/main" id="{2F9797CD-95F6-408F-9449-64EF486BC2BF}"/>
            </a:ext>
          </a:extLst>
        </xdr:cNvPr>
        <xdr:cNvCxnSpPr/>
      </xdr:nvCxnSpPr>
      <xdr:spPr>
        <a:xfrm>
          <a:off x="2336800" y="7157357"/>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7DF2AB2D-2088-43B3-BFE9-D91BC24321A9}"/>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D675D18C-D17B-428D-A1A1-19F0C57D4507}"/>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93435</xdr:rowOff>
    </xdr:from>
    <xdr:to>
      <xdr:col>11</xdr:col>
      <xdr:colOff>31750</xdr:colOff>
      <xdr:row>41</xdr:row>
      <xdr:rowOff>127907</xdr:rowOff>
    </xdr:to>
    <xdr:cxnSp macro="">
      <xdr:nvCxnSpPr>
        <xdr:cNvPr id="80" name="直線コネクタ 79">
          <a:extLst>
            <a:ext uri="{FF2B5EF4-FFF2-40B4-BE49-F238E27FC236}">
              <a16:creationId xmlns:a16="http://schemas.microsoft.com/office/drawing/2014/main" id="{273640FC-951F-4589-9620-557AC400524B}"/>
            </a:ext>
          </a:extLst>
        </xdr:cNvPr>
        <xdr:cNvCxnSpPr/>
      </xdr:nvCxnSpPr>
      <xdr:spPr>
        <a:xfrm>
          <a:off x="1447800" y="71228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684F64C5-E5E1-4758-B317-A6FC463F61BE}"/>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A133803C-BE81-4DE6-90B3-2F7758289CCB}"/>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48667244-93FF-4C7E-86A2-DE70F8D0B409}"/>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E9DFFEF7-D91A-4D57-935A-AA572FBEA4E9}"/>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57FD46C-BF2E-4567-9678-E78243A9822F}"/>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C0FBFD78-D4E3-4B7A-92E0-05E5A7C99097}"/>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DF052A8-C3DF-4A30-868D-018B0A03084A}"/>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842F4C5C-1AEF-42E2-B98A-7B17287CC62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787A3BE4-CC35-4D23-BE49-4ED5151D7C7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90" name="楕円 89">
          <a:extLst>
            <a:ext uri="{FF2B5EF4-FFF2-40B4-BE49-F238E27FC236}">
              <a16:creationId xmlns:a16="http://schemas.microsoft.com/office/drawing/2014/main" id="{974FA031-CABE-451D-9069-94AA39900DD4}"/>
            </a:ext>
          </a:extLst>
        </xdr:cNvPr>
        <xdr:cNvSpPr/>
      </xdr:nvSpPr>
      <xdr:spPr>
        <a:xfrm>
          <a:off x="49022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8362</xdr:rowOff>
    </xdr:from>
    <xdr:ext cx="762000" cy="259045"/>
    <xdr:sp macro="" textlink="">
      <xdr:nvSpPr>
        <xdr:cNvPr id="91" name="財政力該当値テキスト">
          <a:extLst>
            <a:ext uri="{FF2B5EF4-FFF2-40B4-BE49-F238E27FC236}">
              <a16:creationId xmlns:a16="http://schemas.microsoft.com/office/drawing/2014/main" id="{C2A9403C-9834-40D3-B669-D7CE0225FC28}"/>
            </a:ext>
          </a:extLst>
        </xdr:cNvPr>
        <xdr:cNvSpPr txBox="1"/>
      </xdr:nvSpPr>
      <xdr:spPr>
        <a:xfrm>
          <a:off x="5041900" y="703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163285</xdr:rowOff>
    </xdr:from>
    <xdr:to>
      <xdr:col>19</xdr:col>
      <xdr:colOff>184150</xdr:colOff>
      <xdr:row>42</xdr:row>
      <xdr:rowOff>93435</xdr:rowOff>
    </xdr:to>
    <xdr:sp macro="" textlink="">
      <xdr:nvSpPr>
        <xdr:cNvPr id="92" name="楕円 91">
          <a:extLst>
            <a:ext uri="{FF2B5EF4-FFF2-40B4-BE49-F238E27FC236}">
              <a16:creationId xmlns:a16="http://schemas.microsoft.com/office/drawing/2014/main" id="{37462EB8-FD28-4FED-819D-67EA82719BF2}"/>
            </a:ext>
          </a:extLst>
        </xdr:cNvPr>
        <xdr:cNvSpPr/>
      </xdr:nvSpPr>
      <xdr:spPr>
        <a:xfrm>
          <a:off x="4064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93" name="テキスト ボックス 92">
          <a:extLst>
            <a:ext uri="{FF2B5EF4-FFF2-40B4-BE49-F238E27FC236}">
              <a16:creationId xmlns:a16="http://schemas.microsoft.com/office/drawing/2014/main" id="{CE0501E8-A8DE-46A9-A8C0-D01D56F7DF67}"/>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a:extLst>
            <a:ext uri="{FF2B5EF4-FFF2-40B4-BE49-F238E27FC236}">
              <a16:creationId xmlns:a16="http://schemas.microsoft.com/office/drawing/2014/main" id="{DCEF73DB-CF43-4749-A607-092B5B3D3A55}"/>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95" name="テキスト ボックス 94">
          <a:extLst>
            <a:ext uri="{FF2B5EF4-FFF2-40B4-BE49-F238E27FC236}">
              <a16:creationId xmlns:a16="http://schemas.microsoft.com/office/drawing/2014/main" id="{A39872B6-7204-4C46-9CC2-7360186D2153}"/>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77107</xdr:rowOff>
    </xdr:from>
    <xdr:to>
      <xdr:col>11</xdr:col>
      <xdr:colOff>82550</xdr:colOff>
      <xdr:row>42</xdr:row>
      <xdr:rowOff>7257</xdr:rowOff>
    </xdr:to>
    <xdr:sp macro="" textlink="">
      <xdr:nvSpPr>
        <xdr:cNvPr id="96" name="楕円 95">
          <a:extLst>
            <a:ext uri="{FF2B5EF4-FFF2-40B4-BE49-F238E27FC236}">
              <a16:creationId xmlns:a16="http://schemas.microsoft.com/office/drawing/2014/main" id="{BFE2B483-1558-48E4-B9D6-C3DF82DDE162}"/>
            </a:ext>
          </a:extLst>
        </xdr:cNvPr>
        <xdr:cNvSpPr/>
      </xdr:nvSpPr>
      <xdr:spPr>
        <a:xfrm>
          <a:off x="2286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97" name="テキスト ボックス 96">
          <a:extLst>
            <a:ext uri="{FF2B5EF4-FFF2-40B4-BE49-F238E27FC236}">
              <a16:creationId xmlns:a16="http://schemas.microsoft.com/office/drawing/2014/main" id="{26DC88F9-3A7F-4D1F-9EF9-74684400B700}"/>
            </a:ext>
          </a:extLst>
        </xdr:cNvPr>
        <xdr:cNvSpPr txBox="1"/>
      </xdr:nvSpPr>
      <xdr:spPr>
        <a:xfrm>
          <a:off x="1955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98" name="楕円 97">
          <a:extLst>
            <a:ext uri="{FF2B5EF4-FFF2-40B4-BE49-F238E27FC236}">
              <a16:creationId xmlns:a16="http://schemas.microsoft.com/office/drawing/2014/main" id="{FC73F921-C0CE-4D1D-9B40-C5A06CB6D1E3}"/>
            </a:ext>
          </a:extLst>
        </xdr:cNvPr>
        <xdr:cNvSpPr/>
      </xdr:nvSpPr>
      <xdr:spPr>
        <a:xfrm>
          <a:off x="1397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99" name="テキスト ボックス 98">
          <a:extLst>
            <a:ext uri="{FF2B5EF4-FFF2-40B4-BE49-F238E27FC236}">
              <a16:creationId xmlns:a16="http://schemas.microsoft.com/office/drawing/2014/main" id="{9AE7913B-5925-45A1-9D17-5635EFA01529}"/>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4DD8A57A-A8BA-49A1-B6D4-263115455DA9}"/>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CC4EC81A-A102-44B4-A712-AA43F707F92A}"/>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7A4FB212-B46F-4671-8095-C0DDE0DB0CE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B71DA3AF-15D4-433A-A3B4-163A03CE8519}"/>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AEA46993-A6AD-444E-9D7B-BA9B4C36661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F6565790-22E2-46BD-82C3-91386A34697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2CB951E9-66AF-4E13-9B0A-B2222C9F48C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8604571C-FDC9-4554-8278-289FA0B73F6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BF73DB00-3D62-4486-ACEA-E354A8F0156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799969D3-F46E-4322-B256-84003FACB08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7C7E0939-6FE2-4450-8BE3-54E923DD54A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D9B357D4-095F-463C-85CC-08999AD2BEC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1BA5FB84-B942-44E2-BD4A-A4CD1714750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企業の増益による法人市民税の増加などにより経常一般財源歳入額が大幅に増加したが、人勧に伴う職員給与費の増や退職者増に伴う退職金増による人件費の増加、保育給付単価の増額等による扶助費の増加、新型コロナウイルスワクチンなどの予防接種単価の増に伴う物件費の増加などにより、経常経費充当一般財源も大幅に増加したこと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ポイント高い数値となっており、少子高齢化に伴う社会保障費は今後も増加することが予想されるため、市税収入等の一般財源確保に努める。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1B4C3E9E-E4FC-4D36-9610-ECC1C9651AF9}"/>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BA751F38-14A4-4749-9EB2-8E1383CA1948}"/>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B954DDAB-64D9-4164-BBE2-5D99008735F8}"/>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DF078755-A519-417E-BC87-9F9E7A121BF5}"/>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8E385A2D-74B4-4927-8953-F821A8F48B46}"/>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BBA437DD-60E6-49A2-97CD-62C7D781FC63}"/>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A15CD7D-2FF7-4977-BA1C-C7CF58C9AD3A}"/>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B3DF11D3-8385-4D1C-849D-DF08349D8FA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FC2197C7-A147-4260-AD45-938D8535AB3A}"/>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5F5A19F9-50FD-474A-A675-5ED0EB937F24}"/>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698EC21F-D897-479E-8DE6-930C250339DB}"/>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3C86EDDA-5494-4399-BC75-0F7E49A2BC3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DCC0A2AC-EC2C-4322-A077-BC4CD2B7CDE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29DA6954-9944-43A8-B214-6CCF6D9D95F8}"/>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4C596A37-CEA7-40D4-9852-95BB2FE29F5E}"/>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4262D045-E395-4E78-A38E-E81E466513DE}"/>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D2BC9934-4C65-47BF-8E1F-73BF314BB55C}"/>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92C601D9-D434-4F11-9931-1F46C81162A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F2255968-6E7B-47A0-9AF1-E72E657862ED}"/>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155448</xdr:rowOff>
    </xdr:from>
    <xdr:to>
      <xdr:col>23</xdr:col>
      <xdr:colOff>133350</xdr:colOff>
      <xdr:row>63</xdr:row>
      <xdr:rowOff>41910</xdr:rowOff>
    </xdr:to>
    <xdr:cxnSp macro="">
      <xdr:nvCxnSpPr>
        <xdr:cNvPr id="132" name="直線コネクタ 131">
          <a:extLst>
            <a:ext uri="{FF2B5EF4-FFF2-40B4-BE49-F238E27FC236}">
              <a16:creationId xmlns:a16="http://schemas.microsoft.com/office/drawing/2014/main" id="{4D40AF58-911B-43ED-9693-573969C97F9E}"/>
            </a:ext>
          </a:extLst>
        </xdr:cNvPr>
        <xdr:cNvCxnSpPr/>
      </xdr:nvCxnSpPr>
      <xdr:spPr>
        <a:xfrm>
          <a:off x="4114800" y="10785348"/>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380FDAD7-BDCE-429B-9B6F-9561DA174464}"/>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F7FF09DC-8D3C-4220-B01C-409A69AD378E}"/>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64</xdr:row>
      <xdr:rowOff>53848</xdr:rowOff>
    </xdr:to>
    <xdr:cxnSp macro="">
      <xdr:nvCxnSpPr>
        <xdr:cNvPr id="135" name="直線コネクタ 134">
          <a:extLst>
            <a:ext uri="{FF2B5EF4-FFF2-40B4-BE49-F238E27FC236}">
              <a16:creationId xmlns:a16="http://schemas.microsoft.com/office/drawing/2014/main" id="{508E5C8E-4B7E-4CD4-8916-63142F71A581}"/>
            </a:ext>
          </a:extLst>
        </xdr:cNvPr>
        <xdr:cNvCxnSpPr/>
      </xdr:nvCxnSpPr>
      <xdr:spPr>
        <a:xfrm flipV="1">
          <a:off x="3225800" y="10785348"/>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CD93A1A8-5D98-4602-8137-A469D94B3105}"/>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9DA3350F-2663-4BA7-8560-FF5569CF6388}"/>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64</xdr:row>
      <xdr:rowOff>53848</xdr:rowOff>
    </xdr:to>
    <xdr:cxnSp macro="">
      <xdr:nvCxnSpPr>
        <xdr:cNvPr id="138" name="直線コネクタ 137">
          <a:extLst>
            <a:ext uri="{FF2B5EF4-FFF2-40B4-BE49-F238E27FC236}">
              <a16:creationId xmlns:a16="http://schemas.microsoft.com/office/drawing/2014/main" id="{BED940F5-9A24-4872-9C39-98CFA865451B}"/>
            </a:ext>
          </a:extLst>
        </xdr:cNvPr>
        <xdr:cNvCxnSpPr/>
      </xdr:nvCxnSpPr>
      <xdr:spPr>
        <a:xfrm>
          <a:off x="2336800" y="10408920"/>
          <a:ext cx="889000" cy="61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EAD1E22C-33BF-4470-BA56-6CD773C69F01}"/>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458405A2-91E8-42C0-A51C-31372A8C5225}"/>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64</xdr:row>
      <xdr:rowOff>131064</xdr:rowOff>
    </xdr:to>
    <xdr:cxnSp macro="">
      <xdr:nvCxnSpPr>
        <xdr:cNvPr id="141" name="直線コネクタ 140">
          <a:extLst>
            <a:ext uri="{FF2B5EF4-FFF2-40B4-BE49-F238E27FC236}">
              <a16:creationId xmlns:a16="http://schemas.microsoft.com/office/drawing/2014/main" id="{9E7DF579-2262-4B83-A276-EC74D2CB7D65}"/>
            </a:ext>
          </a:extLst>
        </xdr:cNvPr>
        <xdr:cNvCxnSpPr/>
      </xdr:nvCxnSpPr>
      <xdr:spPr>
        <a:xfrm flipV="1">
          <a:off x="1447800" y="10408920"/>
          <a:ext cx="889000" cy="69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AA7B0B0D-3539-47F3-A33B-452C074A5887}"/>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58DF8287-EB2E-4835-95D5-9BE76C70F2B8}"/>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DA090BFF-4177-4BA3-89D5-5915819AB097}"/>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17A7D36B-017C-44C8-8BC5-EFD2FE9EA015}"/>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F8FF811-F795-4EF7-92C1-39AE7544BD76}"/>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A47FD588-2D9C-4419-9D89-B0E47816C671}"/>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DAED7446-8237-4DC5-9FAC-E81BC9FFA0FA}"/>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602876BB-2C47-404E-AA8F-73AACE2AAA21}"/>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712793A7-01AC-4707-A302-70461053F815}"/>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1" name="楕円 150">
          <a:extLst>
            <a:ext uri="{FF2B5EF4-FFF2-40B4-BE49-F238E27FC236}">
              <a16:creationId xmlns:a16="http://schemas.microsoft.com/office/drawing/2014/main" id="{0F350C0F-1E30-4069-9247-D374E215A748}"/>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134637</xdr:rowOff>
    </xdr:from>
    <xdr:ext cx="762000" cy="259045"/>
    <xdr:sp macro="" textlink="">
      <xdr:nvSpPr>
        <xdr:cNvPr id="152" name="財政構造の弾力性該当値テキスト">
          <a:extLst>
            <a:ext uri="{FF2B5EF4-FFF2-40B4-BE49-F238E27FC236}">
              <a16:creationId xmlns:a16="http://schemas.microsoft.com/office/drawing/2014/main" id="{7F34EE68-AC12-4B02-90F9-AB8375BC6744}"/>
            </a:ext>
          </a:extLst>
        </xdr:cNvPr>
        <xdr:cNvSpPr txBox="1"/>
      </xdr:nvSpPr>
      <xdr:spPr>
        <a:xfrm>
          <a:off x="5041900" y="1076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104648</xdr:rowOff>
    </xdr:from>
    <xdr:to>
      <xdr:col>19</xdr:col>
      <xdr:colOff>184150</xdr:colOff>
      <xdr:row>63</xdr:row>
      <xdr:rowOff>34798</xdr:rowOff>
    </xdr:to>
    <xdr:sp macro="" textlink="">
      <xdr:nvSpPr>
        <xdr:cNvPr id="153" name="楕円 152">
          <a:extLst>
            <a:ext uri="{FF2B5EF4-FFF2-40B4-BE49-F238E27FC236}">
              <a16:creationId xmlns:a16="http://schemas.microsoft.com/office/drawing/2014/main" id="{63768912-CFEA-453B-8C4B-014669602ACB}"/>
            </a:ext>
          </a:extLst>
        </xdr:cNvPr>
        <xdr:cNvSpPr/>
      </xdr:nvSpPr>
      <xdr:spPr>
        <a:xfrm>
          <a:off x="4064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19575</xdr:rowOff>
    </xdr:from>
    <xdr:ext cx="736600" cy="259045"/>
    <xdr:sp macro="" textlink="">
      <xdr:nvSpPr>
        <xdr:cNvPr id="154" name="テキスト ボックス 153">
          <a:extLst>
            <a:ext uri="{FF2B5EF4-FFF2-40B4-BE49-F238E27FC236}">
              <a16:creationId xmlns:a16="http://schemas.microsoft.com/office/drawing/2014/main" id="{6DF5E434-D13F-4AF5-92DF-0483B7694813}"/>
            </a:ext>
          </a:extLst>
        </xdr:cNvPr>
        <xdr:cNvSpPr txBox="1"/>
      </xdr:nvSpPr>
      <xdr:spPr>
        <a:xfrm>
          <a:off x="3733800" y="10820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3048</xdr:rowOff>
    </xdr:from>
    <xdr:to>
      <xdr:col>15</xdr:col>
      <xdr:colOff>133350</xdr:colOff>
      <xdr:row>64</xdr:row>
      <xdr:rowOff>104648</xdr:rowOff>
    </xdr:to>
    <xdr:sp macro="" textlink="">
      <xdr:nvSpPr>
        <xdr:cNvPr id="155" name="楕円 154">
          <a:extLst>
            <a:ext uri="{FF2B5EF4-FFF2-40B4-BE49-F238E27FC236}">
              <a16:creationId xmlns:a16="http://schemas.microsoft.com/office/drawing/2014/main" id="{D08F8669-CE68-4094-865E-9DB87FD54FE9}"/>
            </a:ext>
          </a:extLst>
        </xdr:cNvPr>
        <xdr:cNvSpPr/>
      </xdr:nvSpPr>
      <xdr:spPr>
        <a:xfrm>
          <a:off x="3175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89425</xdr:rowOff>
    </xdr:from>
    <xdr:ext cx="762000" cy="259045"/>
    <xdr:sp macro="" textlink="">
      <xdr:nvSpPr>
        <xdr:cNvPr id="156" name="テキスト ボックス 155">
          <a:extLst>
            <a:ext uri="{FF2B5EF4-FFF2-40B4-BE49-F238E27FC236}">
              <a16:creationId xmlns:a16="http://schemas.microsoft.com/office/drawing/2014/main" id="{ED88D603-B2F4-4C6E-B1FA-BFA44675B682}"/>
            </a:ext>
          </a:extLst>
        </xdr:cNvPr>
        <xdr:cNvSpPr txBox="1"/>
      </xdr:nvSpPr>
      <xdr:spPr>
        <a:xfrm>
          <a:off x="2844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7" name="楕円 156">
          <a:extLst>
            <a:ext uri="{FF2B5EF4-FFF2-40B4-BE49-F238E27FC236}">
              <a16:creationId xmlns:a16="http://schemas.microsoft.com/office/drawing/2014/main" id="{087D64CA-2115-4AE8-BC0D-901F08E2D626}"/>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58" name="テキスト ボックス 157">
          <a:extLst>
            <a:ext uri="{FF2B5EF4-FFF2-40B4-BE49-F238E27FC236}">
              <a16:creationId xmlns:a16="http://schemas.microsoft.com/office/drawing/2014/main" id="{FD79A44F-B747-4E7A-A96B-F3191FF39C8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80264</xdr:rowOff>
    </xdr:from>
    <xdr:to>
      <xdr:col>7</xdr:col>
      <xdr:colOff>31750</xdr:colOff>
      <xdr:row>65</xdr:row>
      <xdr:rowOff>10414</xdr:rowOff>
    </xdr:to>
    <xdr:sp macro="" textlink="">
      <xdr:nvSpPr>
        <xdr:cNvPr id="159" name="楕円 158">
          <a:extLst>
            <a:ext uri="{FF2B5EF4-FFF2-40B4-BE49-F238E27FC236}">
              <a16:creationId xmlns:a16="http://schemas.microsoft.com/office/drawing/2014/main" id="{71E6D37F-136F-4B88-85AA-385AD6C11EEE}"/>
            </a:ext>
          </a:extLst>
        </xdr:cNvPr>
        <xdr:cNvSpPr/>
      </xdr:nvSpPr>
      <xdr:spPr>
        <a:xfrm>
          <a:off x="1397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166641</xdr:rowOff>
    </xdr:from>
    <xdr:ext cx="762000" cy="259045"/>
    <xdr:sp macro="" textlink="">
      <xdr:nvSpPr>
        <xdr:cNvPr id="160" name="テキスト ボックス 159">
          <a:extLst>
            <a:ext uri="{FF2B5EF4-FFF2-40B4-BE49-F238E27FC236}">
              <a16:creationId xmlns:a16="http://schemas.microsoft.com/office/drawing/2014/main" id="{E2192E70-843C-46E6-94B1-49E9F7531656}"/>
            </a:ext>
          </a:extLst>
        </xdr:cNvPr>
        <xdr:cNvSpPr txBox="1"/>
      </xdr:nvSpPr>
      <xdr:spPr>
        <a:xfrm>
          <a:off x="1066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C4EC6C7-082C-41CB-B52C-C57D9F5AAA8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FE83BBBF-36FE-45BC-983D-F43ECE59521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90057CDA-876C-4801-8490-7D1EDAA055E6}"/>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D7A92403-A5D1-4C8F-9DA9-70E1AF33A707}"/>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666AA827-475F-4812-8C58-88A7ACE86FEA}"/>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F8430FD8-E484-4B84-B994-1C4885BBA97D}"/>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7DC62408-F617-4978-A480-09DBCDB451E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A96B6918-7EF6-4A25-8FA4-D55738390CA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8E11FA2C-2BBD-4485-A706-32AB9182B96C}"/>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C4E17A18-75F3-49F8-B796-67A7CD0F9465}"/>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707F17A3-88E6-4419-B4DB-FBB17D391EC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C176D9FF-9BB2-4D9F-A799-942A94F1EAC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B5ED0-D999-4D11-B5CE-482CEB2709FE}"/>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人勧に伴う職員給与費の増による人件費の増加、新庁舎移転に伴う備品購入による増があり、前年度と比べ</a:t>
          </a:r>
          <a:r>
            <a:rPr kumimoji="1" lang="en-US" altLang="ja-JP" sz="1300">
              <a:latin typeface="ＭＳ Ｐゴシック" panose="020B0600070205080204" pitchFamily="50" charset="-128"/>
              <a:ea typeface="ＭＳ Ｐゴシック" panose="020B0600070205080204" pitchFamily="50" charset="-128"/>
            </a:rPr>
            <a:t>11,491</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10,001</a:t>
          </a:r>
          <a:r>
            <a:rPr kumimoji="1" lang="ja-JP" altLang="en-US" sz="1300">
              <a:latin typeface="ＭＳ Ｐゴシック" panose="020B0600070205080204" pitchFamily="50" charset="-128"/>
              <a:ea typeface="ＭＳ Ｐゴシック" panose="020B0600070205080204" pitchFamily="50" charset="-128"/>
            </a:rPr>
            <a:t>円低い水準にはあるが、引き続き、歳出予算の計画的な執行により、歳出削減に努める</a:t>
          </a:r>
          <a:r>
            <a:rPr kumimoji="1" lang="en-US" altLang="ja-JP" sz="1300">
              <a:latin typeface="ＭＳ Ｐゴシック" panose="020B0600070205080204" pitchFamily="50" charset="-128"/>
              <a:ea typeface="ＭＳ Ｐゴシック" panose="020B0600070205080204" pitchFamily="50" charset="-128"/>
            </a:rPr>
            <a:t>s</a:t>
          </a:r>
          <a:r>
            <a:rPr kumimoji="1" lang="ja-JP" altLang="en-US" sz="1300">
              <a:latin typeface="ＭＳ Ｐゴシック" panose="020B0600070205080204" pitchFamily="50" charset="-128"/>
              <a:ea typeface="ＭＳ Ｐゴシック" panose="020B0600070205080204" pitchFamily="50" charset="-128"/>
            </a:rPr>
            <a:t>。</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10284AFA-FBA4-491D-B4AB-38A2420E93B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2B225FA0-5C75-4911-95EB-663E971BA645}"/>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9651443D-2CE7-45F3-AFFF-0B6EEFB2664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C2B40012-06E4-43EA-ABC4-746F8D2A3F7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C257998A-A707-4E4F-80CE-00DDA6AF91FC}"/>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74406722-C74E-4356-BAAF-4537A2EEAA76}"/>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F1F1A6E9-CCEC-46D7-81DA-5B31A078FA0D}"/>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425EA7D4-2913-4CC5-AE8A-0175D443BDBB}"/>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F54C3CCF-06A9-4854-9329-711A6D6D59B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652F7606-79EA-4744-B40E-A939610AE4CD}"/>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C1215FD5-0A01-4BFA-B266-375C783BF30E}"/>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797737E5-18DE-475F-A5FB-F7D634AB562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D499C01E-59F3-420A-AEF7-0FDD569E1384}"/>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760E24E9-BB8B-4150-96AE-CD50D4DFC0F8}"/>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5F65BC97-B6A4-4600-BCB1-683B4371629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914B44C3-4B0E-403E-A2A5-4450826E1672}"/>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99A065B4-5DBC-421C-8B2C-7BCA83049EF3}"/>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D2645FDB-A4D0-4C53-AE83-F773B3679A2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C75AA75-32FD-433E-9E62-A6D76ECFC7FA}"/>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A1A6D32F-4BDC-4D13-99D3-35DBC24D6CB5}"/>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F7BA0F0-ACB6-41CD-9BE3-4342BDFC4C44}"/>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DB27B019-D6CE-4DB5-B095-47F25F3E339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1F4FEC36-4090-4910-8B75-4481B46D60EA}"/>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124031</xdr:rowOff>
    </xdr:from>
    <xdr:to>
      <xdr:col>23</xdr:col>
      <xdr:colOff>133350</xdr:colOff>
      <xdr:row>83</xdr:row>
      <xdr:rowOff>150637</xdr:rowOff>
    </xdr:to>
    <xdr:cxnSp macro="">
      <xdr:nvCxnSpPr>
        <xdr:cNvPr id="197" name="直線コネクタ 196">
          <a:extLst>
            <a:ext uri="{FF2B5EF4-FFF2-40B4-BE49-F238E27FC236}">
              <a16:creationId xmlns:a16="http://schemas.microsoft.com/office/drawing/2014/main" id="{1CC44EEF-53FD-4E18-A782-BCFA4E638FC5}"/>
            </a:ext>
          </a:extLst>
        </xdr:cNvPr>
        <xdr:cNvCxnSpPr/>
      </xdr:nvCxnSpPr>
      <xdr:spPr>
        <a:xfrm>
          <a:off x="4114800" y="14182931"/>
          <a:ext cx="838200" cy="19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198" name="人件費・物件費等の状況平均値テキスト">
          <a:extLst>
            <a:ext uri="{FF2B5EF4-FFF2-40B4-BE49-F238E27FC236}">
              <a16:creationId xmlns:a16="http://schemas.microsoft.com/office/drawing/2014/main" id="{634D5FCE-13A8-4621-BA6C-EA05BC39366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82A38EE7-6E76-4F20-8EC2-2CDA395ACB6E}"/>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25771</xdr:rowOff>
    </xdr:from>
    <xdr:to>
      <xdr:col>19</xdr:col>
      <xdr:colOff>133350</xdr:colOff>
      <xdr:row>82</xdr:row>
      <xdr:rowOff>124031</xdr:rowOff>
    </xdr:to>
    <xdr:cxnSp macro="">
      <xdr:nvCxnSpPr>
        <xdr:cNvPr id="200" name="直線コネクタ 199">
          <a:extLst>
            <a:ext uri="{FF2B5EF4-FFF2-40B4-BE49-F238E27FC236}">
              <a16:creationId xmlns:a16="http://schemas.microsoft.com/office/drawing/2014/main" id="{B49CEBD4-93F8-4C38-9921-1B5B09DEA982}"/>
            </a:ext>
          </a:extLst>
        </xdr:cNvPr>
        <xdr:cNvCxnSpPr/>
      </xdr:nvCxnSpPr>
      <xdr:spPr>
        <a:xfrm>
          <a:off x="3225800" y="14084671"/>
          <a:ext cx="889000" cy="9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F69711ED-4223-4439-B157-2D68F054D37D}"/>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2" name="テキスト ボックス 201">
          <a:extLst>
            <a:ext uri="{FF2B5EF4-FFF2-40B4-BE49-F238E27FC236}">
              <a16:creationId xmlns:a16="http://schemas.microsoft.com/office/drawing/2014/main" id="{8C881BBA-85E3-4992-AAC3-AA27631CA1D6}"/>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160198</xdr:rowOff>
    </xdr:from>
    <xdr:to>
      <xdr:col>15</xdr:col>
      <xdr:colOff>82550</xdr:colOff>
      <xdr:row>82</xdr:row>
      <xdr:rowOff>25771</xdr:rowOff>
    </xdr:to>
    <xdr:cxnSp macro="">
      <xdr:nvCxnSpPr>
        <xdr:cNvPr id="203" name="直線コネクタ 202">
          <a:extLst>
            <a:ext uri="{FF2B5EF4-FFF2-40B4-BE49-F238E27FC236}">
              <a16:creationId xmlns:a16="http://schemas.microsoft.com/office/drawing/2014/main" id="{844992A1-18E7-4F78-99A5-6FABF6C3B745}"/>
            </a:ext>
          </a:extLst>
        </xdr:cNvPr>
        <xdr:cNvCxnSpPr/>
      </xdr:nvCxnSpPr>
      <xdr:spPr>
        <a:xfrm>
          <a:off x="2336800" y="14047648"/>
          <a:ext cx="889000" cy="37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B54CA9E9-CFBF-4085-90E8-481638912FE6}"/>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5" name="テキスト ボックス 204">
          <a:extLst>
            <a:ext uri="{FF2B5EF4-FFF2-40B4-BE49-F238E27FC236}">
              <a16:creationId xmlns:a16="http://schemas.microsoft.com/office/drawing/2014/main" id="{56184602-EF11-4C94-A747-652216DAE2C8}"/>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75261</xdr:rowOff>
    </xdr:from>
    <xdr:to>
      <xdr:col>11</xdr:col>
      <xdr:colOff>31750</xdr:colOff>
      <xdr:row>81</xdr:row>
      <xdr:rowOff>160198</xdr:rowOff>
    </xdr:to>
    <xdr:cxnSp macro="">
      <xdr:nvCxnSpPr>
        <xdr:cNvPr id="206" name="直線コネクタ 205">
          <a:extLst>
            <a:ext uri="{FF2B5EF4-FFF2-40B4-BE49-F238E27FC236}">
              <a16:creationId xmlns:a16="http://schemas.microsoft.com/office/drawing/2014/main" id="{AECAF13E-03E6-423A-9345-9C4323241F84}"/>
            </a:ext>
          </a:extLst>
        </xdr:cNvPr>
        <xdr:cNvCxnSpPr/>
      </xdr:nvCxnSpPr>
      <xdr:spPr>
        <a:xfrm>
          <a:off x="1447800" y="13962711"/>
          <a:ext cx="889000" cy="8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8DD8BA75-0C14-4473-B9E1-0E157CE7DCAF}"/>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08" name="テキスト ボックス 207">
          <a:extLst>
            <a:ext uri="{FF2B5EF4-FFF2-40B4-BE49-F238E27FC236}">
              <a16:creationId xmlns:a16="http://schemas.microsoft.com/office/drawing/2014/main" id="{81380C4F-695A-4FAB-B16F-B59387FF9043}"/>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A42A5B76-F4B1-4A51-8752-E1188BC2336C}"/>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0" name="テキスト ボックス 209">
          <a:extLst>
            <a:ext uri="{FF2B5EF4-FFF2-40B4-BE49-F238E27FC236}">
              <a16:creationId xmlns:a16="http://schemas.microsoft.com/office/drawing/2014/main" id="{13CCA640-1C91-4420-9755-4333001AA171}"/>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97BFC3C3-F183-47C1-A33F-92ADAABD178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78CE504A-E5B0-4424-B07E-D182D3F890E9}"/>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5BDD7A5F-7ABA-4D38-A66F-9C410279782A}"/>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F474D1FD-9448-46FC-85EF-C2FED9F20F5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FCAA0E53-037D-4260-AFB4-3EF1B8103F3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99837</xdr:rowOff>
    </xdr:from>
    <xdr:to>
      <xdr:col>23</xdr:col>
      <xdr:colOff>184150</xdr:colOff>
      <xdr:row>84</xdr:row>
      <xdr:rowOff>29987</xdr:rowOff>
    </xdr:to>
    <xdr:sp macro="" textlink="">
      <xdr:nvSpPr>
        <xdr:cNvPr id="216" name="楕円 215">
          <a:extLst>
            <a:ext uri="{FF2B5EF4-FFF2-40B4-BE49-F238E27FC236}">
              <a16:creationId xmlns:a16="http://schemas.microsoft.com/office/drawing/2014/main" id="{0F9D848A-FC9D-4449-8CD1-D8A4FEF7B0F5}"/>
            </a:ext>
          </a:extLst>
        </xdr:cNvPr>
        <xdr:cNvSpPr/>
      </xdr:nvSpPr>
      <xdr:spPr>
        <a:xfrm>
          <a:off x="4902200" y="143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116364</xdr:rowOff>
    </xdr:from>
    <xdr:ext cx="762000" cy="259045"/>
    <xdr:sp macro="" textlink="">
      <xdr:nvSpPr>
        <xdr:cNvPr id="217" name="人件費・物件費等の状況該当値テキスト">
          <a:extLst>
            <a:ext uri="{FF2B5EF4-FFF2-40B4-BE49-F238E27FC236}">
              <a16:creationId xmlns:a16="http://schemas.microsoft.com/office/drawing/2014/main" id="{2C214758-5E66-40EA-9841-6526D4E89AAF}"/>
            </a:ext>
          </a:extLst>
        </xdr:cNvPr>
        <xdr:cNvSpPr txBox="1"/>
      </xdr:nvSpPr>
      <xdr:spPr>
        <a:xfrm>
          <a:off x="5041900" y="1417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73231</xdr:rowOff>
    </xdr:from>
    <xdr:to>
      <xdr:col>19</xdr:col>
      <xdr:colOff>184150</xdr:colOff>
      <xdr:row>83</xdr:row>
      <xdr:rowOff>3381</xdr:rowOff>
    </xdr:to>
    <xdr:sp macro="" textlink="">
      <xdr:nvSpPr>
        <xdr:cNvPr id="218" name="楕円 217">
          <a:extLst>
            <a:ext uri="{FF2B5EF4-FFF2-40B4-BE49-F238E27FC236}">
              <a16:creationId xmlns:a16="http://schemas.microsoft.com/office/drawing/2014/main" id="{F29AB42C-A39F-4C93-BAA7-87C29B65DEB1}"/>
            </a:ext>
          </a:extLst>
        </xdr:cNvPr>
        <xdr:cNvSpPr/>
      </xdr:nvSpPr>
      <xdr:spPr>
        <a:xfrm>
          <a:off x="4064000" y="1413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13558</xdr:rowOff>
    </xdr:from>
    <xdr:ext cx="736600" cy="259045"/>
    <xdr:sp macro="" textlink="">
      <xdr:nvSpPr>
        <xdr:cNvPr id="219" name="テキスト ボックス 218">
          <a:extLst>
            <a:ext uri="{FF2B5EF4-FFF2-40B4-BE49-F238E27FC236}">
              <a16:creationId xmlns:a16="http://schemas.microsoft.com/office/drawing/2014/main" id="{2BE2004F-EFE6-4CA5-A21E-0968F2BDA580}"/>
            </a:ext>
          </a:extLst>
        </xdr:cNvPr>
        <xdr:cNvSpPr txBox="1"/>
      </xdr:nvSpPr>
      <xdr:spPr>
        <a:xfrm>
          <a:off x="3733800" y="13901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146421</xdr:rowOff>
    </xdr:from>
    <xdr:to>
      <xdr:col>15</xdr:col>
      <xdr:colOff>133350</xdr:colOff>
      <xdr:row>82</xdr:row>
      <xdr:rowOff>76571</xdr:rowOff>
    </xdr:to>
    <xdr:sp macro="" textlink="">
      <xdr:nvSpPr>
        <xdr:cNvPr id="220" name="楕円 219">
          <a:extLst>
            <a:ext uri="{FF2B5EF4-FFF2-40B4-BE49-F238E27FC236}">
              <a16:creationId xmlns:a16="http://schemas.microsoft.com/office/drawing/2014/main" id="{4395CA82-FA81-4193-8839-680C746B2F1C}"/>
            </a:ext>
          </a:extLst>
        </xdr:cNvPr>
        <xdr:cNvSpPr/>
      </xdr:nvSpPr>
      <xdr:spPr>
        <a:xfrm>
          <a:off x="3175000" y="1403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86748</xdr:rowOff>
    </xdr:from>
    <xdr:ext cx="762000" cy="259045"/>
    <xdr:sp macro="" textlink="">
      <xdr:nvSpPr>
        <xdr:cNvPr id="221" name="テキスト ボックス 220">
          <a:extLst>
            <a:ext uri="{FF2B5EF4-FFF2-40B4-BE49-F238E27FC236}">
              <a16:creationId xmlns:a16="http://schemas.microsoft.com/office/drawing/2014/main" id="{E8DEDE3E-F019-45E5-BB07-5D0A07B01833}"/>
            </a:ext>
          </a:extLst>
        </xdr:cNvPr>
        <xdr:cNvSpPr txBox="1"/>
      </xdr:nvSpPr>
      <xdr:spPr>
        <a:xfrm>
          <a:off x="2844800" y="13802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109398</xdr:rowOff>
    </xdr:from>
    <xdr:to>
      <xdr:col>11</xdr:col>
      <xdr:colOff>82550</xdr:colOff>
      <xdr:row>82</xdr:row>
      <xdr:rowOff>39548</xdr:rowOff>
    </xdr:to>
    <xdr:sp macro="" textlink="">
      <xdr:nvSpPr>
        <xdr:cNvPr id="222" name="楕円 221">
          <a:extLst>
            <a:ext uri="{FF2B5EF4-FFF2-40B4-BE49-F238E27FC236}">
              <a16:creationId xmlns:a16="http://schemas.microsoft.com/office/drawing/2014/main" id="{7101FBAC-B100-4DC2-8534-867FD1C52D2A}"/>
            </a:ext>
          </a:extLst>
        </xdr:cNvPr>
        <xdr:cNvSpPr/>
      </xdr:nvSpPr>
      <xdr:spPr>
        <a:xfrm>
          <a:off x="2286000" y="1399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49725</xdr:rowOff>
    </xdr:from>
    <xdr:ext cx="762000" cy="259045"/>
    <xdr:sp macro="" textlink="">
      <xdr:nvSpPr>
        <xdr:cNvPr id="223" name="テキスト ボックス 222">
          <a:extLst>
            <a:ext uri="{FF2B5EF4-FFF2-40B4-BE49-F238E27FC236}">
              <a16:creationId xmlns:a16="http://schemas.microsoft.com/office/drawing/2014/main" id="{CD04D235-1D6F-43A8-8EAD-0B368EB33308}"/>
            </a:ext>
          </a:extLst>
        </xdr:cNvPr>
        <xdr:cNvSpPr txBox="1"/>
      </xdr:nvSpPr>
      <xdr:spPr>
        <a:xfrm>
          <a:off x="1955800" y="1376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24461</xdr:rowOff>
    </xdr:from>
    <xdr:to>
      <xdr:col>7</xdr:col>
      <xdr:colOff>31750</xdr:colOff>
      <xdr:row>81</xdr:row>
      <xdr:rowOff>126061</xdr:rowOff>
    </xdr:to>
    <xdr:sp macro="" textlink="">
      <xdr:nvSpPr>
        <xdr:cNvPr id="224" name="楕円 223">
          <a:extLst>
            <a:ext uri="{FF2B5EF4-FFF2-40B4-BE49-F238E27FC236}">
              <a16:creationId xmlns:a16="http://schemas.microsoft.com/office/drawing/2014/main" id="{D04DD716-0B37-4A65-9AE9-ABA49E530341}"/>
            </a:ext>
          </a:extLst>
        </xdr:cNvPr>
        <xdr:cNvSpPr/>
      </xdr:nvSpPr>
      <xdr:spPr>
        <a:xfrm>
          <a:off x="1397000" y="139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136238</xdr:rowOff>
    </xdr:from>
    <xdr:ext cx="762000" cy="259045"/>
    <xdr:sp macro="" textlink="">
      <xdr:nvSpPr>
        <xdr:cNvPr id="225" name="テキスト ボックス 224">
          <a:extLst>
            <a:ext uri="{FF2B5EF4-FFF2-40B4-BE49-F238E27FC236}">
              <a16:creationId xmlns:a16="http://schemas.microsoft.com/office/drawing/2014/main" id="{79FF06D2-9A09-4628-94D8-917707E45A72}"/>
            </a:ext>
          </a:extLst>
        </xdr:cNvPr>
        <xdr:cNvSpPr txBox="1"/>
      </xdr:nvSpPr>
      <xdr:spPr>
        <a:xfrm>
          <a:off x="1066800" y="136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ECE32FD2-2569-486C-8218-E4778B2F4983}"/>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7AD7B839-7505-4F6B-AFE8-740CAD1322F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A13BFB2C-6238-429B-B7EC-34E67F9F545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5AA67CE4-C76B-4086-B7C5-B78CCCA5C0E1}"/>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FC8F49A7-32B5-4D7C-851A-91B3224E49E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10EE0C3F-E98B-42C8-9B5D-69A32FAF3C3F}"/>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89E4C75C-58D9-4AE6-BD8E-564BA52C60C8}"/>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65FFE850-6885-4774-A801-A15FF5068FA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EA5F2069-04B4-4C2F-9447-EF3B622A8A0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1B73C441-BAA0-4C46-8458-643CEC18774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B25DB536-2D6A-45CD-B456-3648C06943B4}"/>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7DC36DCB-BEAC-4D7F-BB50-417CE4FC2FB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576F02D6-B794-4586-A196-1E669D60883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の減となっており、類似団体平均と比べ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高い水準となっている。</a:t>
          </a:r>
        </a:p>
        <a:p>
          <a:r>
            <a:rPr kumimoji="1" lang="ja-JP" altLang="en-US" sz="1300">
              <a:latin typeface="ＭＳ Ｐゴシック" panose="020B0600070205080204" pitchFamily="50" charset="-128"/>
              <a:ea typeface="ＭＳ Ｐゴシック" panose="020B0600070205080204" pitchFamily="50" charset="-128"/>
            </a:rPr>
            <a:t>　今後も、国や県、県内市町村等の動向を注視しながら、給与の適正化に努める。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20A93292-77BB-441A-B1FF-9E49781FCBC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4EEF04E3-6194-4AD0-AA7F-BE631F1DFA3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552177BD-D027-47E8-B939-9351CD4906FA}"/>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91D1A0B4-2118-406D-B4A4-455ACDD562AF}"/>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7FA6AAAE-6896-4F33-93EE-6080CCA9991C}"/>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3087D503-C829-4AB1-9A88-5A66CB7B28B5}"/>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D6B3F870-C042-4CED-BFFA-65B522479993}"/>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DE846657-16C7-4603-8164-6455FEE1E38B}"/>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A45AABCE-BAA2-473C-827D-9FBB903F24F3}"/>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6E2BB23-B241-4045-97CC-53BBA40BA733}"/>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82909FCB-F366-4237-B8B3-EACBF37C35C3}"/>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5BE3113C-29A7-49BE-A678-C3D80FBDFD23}"/>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D8EBA2D-EFCC-4850-97D9-A06577B35AC2}"/>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C3AB2275-1E3B-4F20-9E59-F2CD1AE15EA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796BE494-5560-463F-BF81-6A9BE136CC0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E2274487-D859-4944-BFE9-B3B522A1BDAA}"/>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623BBCBB-5256-4BAD-ADF5-F1B52D964138}"/>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4AA8902C-291A-4A00-B852-2875AC9B4431}"/>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3F324540-65FE-43E7-99E9-3D2E64BFD7ED}"/>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33DBDA9C-C499-4635-9BC0-92AF6AC20A69}"/>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111125</xdr:rowOff>
    </xdr:to>
    <xdr:cxnSp macro="">
      <xdr:nvCxnSpPr>
        <xdr:cNvPr id="259" name="直線コネクタ 258">
          <a:extLst>
            <a:ext uri="{FF2B5EF4-FFF2-40B4-BE49-F238E27FC236}">
              <a16:creationId xmlns:a16="http://schemas.microsoft.com/office/drawing/2014/main" id="{9929AC78-D10A-4E80-8DF3-B8ED8F6DF408}"/>
            </a:ext>
          </a:extLst>
        </xdr:cNvPr>
        <xdr:cNvCxnSpPr/>
      </xdr:nvCxnSpPr>
      <xdr:spPr>
        <a:xfrm flipV="1">
          <a:off x="16179800" y="1500716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47218</xdr:rowOff>
    </xdr:from>
    <xdr:ext cx="762000" cy="259045"/>
    <xdr:sp macro="" textlink="">
      <xdr:nvSpPr>
        <xdr:cNvPr id="260" name="給与水準   （国との比較）平均値テキスト">
          <a:extLst>
            <a:ext uri="{FF2B5EF4-FFF2-40B4-BE49-F238E27FC236}">
              <a16:creationId xmlns:a16="http://schemas.microsoft.com/office/drawing/2014/main" id="{D751DC1A-C6BE-4BDA-9D1E-0C3C2DBB74D4}"/>
            </a:ext>
          </a:extLst>
        </xdr:cNvPr>
        <xdr:cNvSpPr txBox="1"/>
      </xdr:nvSpPr>
      <xdr:spPr>
        <a:xfrm>
          <a:off x="17106900" y="14620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4DCD51D1-BABC-4432-A1CF-E731A17175BB}"/>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70909</xdr:rowOff>
    </xdr:from>
    <xdr:to>
      <xdr:col>77</xdr:col>
      <xdr:colOff>44450</xdr:colOff>
      <xdr:row>87</xdr:row>
      <xdr:rowOff>111125</xdr:rowOff>
    </xdr:to>
    <xdr:cxnSp macro="">
      <xdr:nvCxnSpPr>
        <xdr:cNvPr id="262" name="直線コネクタ 261">
          <a:extLst>
            <a:ext uri="{FF2B5EF4-FFF2-40B4-BE49-F238E27FC236}">
              <a16:creationId xmlns:a16="http://schemas.microsoft.com/office/drawing/2014/main" id="{EB4B210C-266F-4A04-88A4-DAEAC3D36618}"/>
            </a:ext>
          </a:extLst>
        </xdr:cNvPr>
        <xdr:cNvCxnSpPr/>
      </xdr:nvCxnSpPr>
      <xdr:spPr>
        <a:xfrm>
          <a:off x="15290800" y="1498705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4132B1E1-4F82-458A-859A-B5697AD99AEB}"/>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4" name="テキスト ボックス 263">
          <a:extLst>
            <a:ext uri="{FF2B5EF4-FFF2-40B4-BE49-F238E27FC236}">
              <a16:creationId xmlns:a16="http://schemas.microsoft.com/office/drawing/2014/main" id="{D08F27C4-5A43-4EEC-9834-9AB56C17A25D}"/>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87</xdr:row>
      <xdr:rowOff>70909</xdr:rowOff>
    </xdr:to>
    <xdr:cxnSp macro="">
      <xdr:nvCxnSpPr>
        <xdr:cNvPr id="265" name="直線コネクタ 264">
          <a:extLst>
            <a:ext uri="{FF2B5EF4-FFF2-40B4-BE49-F238E27FC236}">
              <a16:creationId xmlns:a16="http://schemas.microsoft.com/office/drawing/2014/main" id="{7A038F0E-DD41-4FD1-A9FC-2D0DD2184A68}"/>
            </a:ext>
          </a:extLst>
        </xdr:cNvPr>
        <xdr:cNvCxnSpPr/>
      </xdr:nvCxnSpPr>
      <xdr:spPr>
        <a:xfrm>
          <a:off x="14401800" y="149267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8A028E41-9308-44E4-892C-82FDA7F8B80A}"/>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31343</xdr:rowOff>
    </xdr:from>
    <xdr:ext cx="762000" cy="259045"/>
    <xdr:sp macro="" textlink="">
      <xdr:nvSpPr>
        <xdr:cNvPr id="267" name="テキスト ボックス 266">
          <a:extLst>
            <a:ext uri="{FF2B5EF4-FFF2-40B4-BE49-F238E27FC236}">
              <a16:creationId xmlns:a16="http://schemas.microsoft.com/office/drawing/2014/main" id="{210713F5-0C8C-4E7F-B950-9076618A5DDD}"/>
            </a:ext>
          </a:extLst>
        </xdr:cNvPr>
        <xdr:cNvSpPr txBox="1"/>
      </xdr:nvSpPr>
      <xdr:spPr>
        <a:xfrm>
          <a:off x="14909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161925</xdr:rowOff>
    </xdr:from>
    <xdr:to>
      <xdr:col>68</xdr:col>
      <xdr:colOff>152400</xdr:colOff>
      <xdr:row>87</xdr:row>
      <xdr:rowOff>10584</xdr:rowOff>
    </xdr:to>
    <xdr:cxnSp macro="">
      <xdr:nvCxnSpPr>
        <xdr:cNvPr id="268" name="直線コネクタ 267">
          <a:extLst>
            <a:ext uri="{FF2B5EF4-FFF2-40B4-BE49-F238E27FC236}">
              <a16:creationId xmlns:a16="http://schemas.microsoft.com/office/drawing/2014/main" id="{6B2B23F9-13CD-41BD-B08E-11FC7BF02AA8}"/>
            </a:ext>
          </a:extLst>
        </xdr:cNvPr>
        <xdr:cNvCxnSpPr/>
      </xdr:nvCxnSpPr>
      <xdr:spPr>
        <a:xfrm>
          <a:off x="13512800" y="1490662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968F7535-8779-4A02-B35E-EAE4261CEA79}"/>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70" name="テキスト ボックス 269">
          <a:extLst>
            <a:ext uri="{FF2B5EF4-FFF2-40B4-BE49-F238E27FC236}">
              <a16:creationId xmlns:a16="http://schemas.microsoft.com/office/drawing/2014/main" id="{3B6B2D71-3757-4A27-AE40-A088B0DD182D}"/>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ED188366-C039-4C87-BAA6-328C45225A01}"/>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B87665A5-00FB-4C4F-BDF3-E60B2E4C8DB1}"/>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6129F84B-5EE9-4D19-8A93-05C5A5CB875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98C1166A-41A4-4642-855B-BEF9FAA2A06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613F1D0E-CB2E-48D4-9E33-8A54579405C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9D920ECD-C16C-4B63-9C0A-313A70238007}"/>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73672E9B-F6EA-4198-BE03-85F7E657652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8" name="楕円 277">
          <a:extLst>
            <a:ext uri="{FF2B5EF4-FFF2-40B4-BE49-F238E27FC236}">
              <a16:creationId xmlns:a16="http://schemas.microsoft.com/office/drawing/2014/main" id="{1E40DC18-802C-40EB-A32E-35ADD2BDE4CB}"/>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9" name="給与水準   （国との比較）該当値テキスト">
          <a:extLst>
            <a:ext uri="{FF2B5EF4-FFF2-40B4-BE49-F238E27FC236}">
              <a16:creationId xmlns:a16="http://schemas.microsoft.com/office/drawing/2014/main" id="{668D322F-30DD-418F-A2E4-2C3035708703}"/>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0" name="楕円 279">
          <a:extLst>
            <a:ext uri="{FF2B5EF4-FFF2-40B4-BE49-F238E27FC236}">
              <a16:creationId xmlns:a16="http://schemas.microsoft.com/office/drawing/2014/main" id="{263B13C8-ACC4-42BF-A489-7015EC53B6E3}"/>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1" name="テキスト ボックス 280">
          <a:extLst>
            <a:ext uri="{FF2B5EF4-FFF2-40B4-BE49-F238E27FC236}">
              <a16:creationId xmlns:a16="http://schemas.microsoft.com/office/drawing/2014/main" id="{558069FB-6865-4537-AB0A-C6768C71D7E2}"/>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20109</xdr:rowOff>
    </xdr:from>
    <xdr:to>
      <xdr:col>73</xdr:col>
      <xdr:colOff>44450</xdr:colOff>
      <xdr:row>87</xdr:row>
      <xdr:rowOff>121709</xdr:rowOff>
    </xdr:to>
    <xdr:sp macro="" textlink="">
      <xdr:nvSpPr>
        <xdr:cNvPr id="282" name="楕円 281">
          <a:extLst>
            <a:ext uri="{FF2B5EF4-FFF2-40B4-BE49-F238E27FC236}">
              <a16:creationId xmlns:a16="http://schemas.microsoft.com/office/drawing/2014/main" id="{2F5AD6A0-D8DD-48F3-A09D-3F7CA7FF825C}"/>
            </a:ext>
          </a:extLst>
        </xdr:cNvPr>
        <xdr:cNvSpPr/>
      </xdr:nvSpPr>
      <xdr:spPr>
        <a:xfrm>
          <a:off x="15240000" y="1493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106486</xdr:rowOff>
    </xdr:from>
    <xdr:ext cx="762000" cy="259045"/>
    <xdr:sp macro="" textlink="">
      <xdr:nvSpPr>
        <xdr:cNvPr id="283" name="テキスト ボックス 282">
          <a:extLst>
            <a:ext uri="{FF2B5EF4-FFF2-40B4-BE49-F238E27FC236}">
              <a16:creationId xmlns:a16="http://schemas.microsoft.com/office/drawing/2014/main" id="{79B59C40-9493-47C8-B631-733E735E894A}"/>
            </a:ext>
          </a:extLst>
        </xdr:cNvPr>
        <xdr:cNvSpPr txBox="1"/>
      </xdr:nvSpPr>
      <xdr:spPr>
        <a:xfrm>
          <a:off x="14909800" y="1502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131234</xdr:rowOff>
    </xdr:from>
    <xdr:to>
      <xdr:col>68</xdr:col>
      <xdr:colOff>203200</xdr:colOff>
      <xdr:row>87</xdr:row>
      <xdr:rowOff>61384</xdr:rowOff>
    </xdr:to>
    <xdr:sp macro="" textlink="">
      <xdr:nvSpPr>
        <xdr:cNvPr id="284" name="楕円 283">
          <a:extLst>
            <a:ext uri="{FF2B5EF4-FFF2-40B4-BE49-F238E27FC236}">
              <a16:creationId xmlns:a16="http://schemas.microsoft.com/office/drawing/2014/main" id="{8D60DC24-C6B6-4489-915F-BD96FB46FA73}"/>
            </a:ext>
          </a:extLst>
        </xdr:cNvPr>
        <xdr:cNvSpPr/>
      </xdr:nvSpPr>
      <xdr:spPr>
        <a:xfrm>
          <a:off x="14351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46161</xdr:rowOff>
    </xdr:from>
    <xdr:ext cx="762000" cy="259045"/>
    <xdr:sp macro="" textlink="">
      <xdr:nvSpPr>
        <xdr:cNvPr id="285" name="テキスト ボックス 284">
          <a:extLst>
            <a:ext uri="{FF2B5EF4-FFF2-40B4-BE49-F238E27FC236}">
              <a16:creationId xmlns:a16="http://schemas.microsoft.com/office/drawing/2014/main" id="{5102F6A0-2798-4966-A7A1-7B2625E8433E}"/>
            </a:ext>
          </a:extLst>
        </xdr:cNvPr>
        <xdr:cNvSpPr txBox="1"/>
      </xdr:nvSpPr>
      <xdr:spPr>
        <a:xfrm>
          <a:off x="14020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111125</xdr:rowOff>
    </xdr:from>
    <xdr:to>
      <xdr:col>64</xdr:col>
      <xdr:colOff>152400</xdr:colOff>
      <xdr:row>87</xdr:row>
      <xdr:rowOff>41275</xdr:rowOff>
    </xdr:to>
    <xdr:sp macro="" textlink="">
      <xdr:nvSpPr>
        <xdr:cNvPr id="286" name="楕円 285">
          <a:extLst>
            <a:ext uri="{FF2B5EF4-FFF2-40B4-BE49-F238E27FC236}">
              <a16:creationId xmlns:a16="http://schemas.microsoft.com/office/drawing/2014/main" id="{CDFAFBD9-DBD8-4D60-A6F1-9DF8014C6573}"/>
            </a:ext>
          </a:extLst>
        </xdr:cNvPr>
        <xdr:cNvSpPr/>
      </xdr:nvSpPr>
      <xdr:spPr>
        <a:xfrm>
          <a:off x="13462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51452</xdr:rowOff>
    </xdr:from>
    <xdr:ext cx="762000" cy="259045"/>
    <xdr:sp macro="" textlink="">
      <xdr:nvSpPr>
        <xdr:cNvPr id="287" name="テキスト ボックス 286">
          <a:extLst>
            <a:ext uri="{FF2B5EF4-FFF2-40B4-BE49-F238E27FC236}">
              <a16:creationId xmlns:a16="http://schemas.microsoft.com/office/drawing/2014/main" id="{6B8DD98D-1D2D-41C6-8726-F2467E2B371F}"/>
            </a:ext>
          </a:extLst>
        </xdr:cNvPr>
        <xdr:cNvSpPr txBox="1"/>
      </xdr:nvSpPr>
      <xdr:spPr>
        <a:xfrm>
          <a:off x="13131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A7AD3065-597F-4C79-8D37-1B1E48527466}"/>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E2446009-1F2B-4FC4-B035-C56D9349F19C}"/>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583DB9F-1DE1-49B6-955D-4F19BE242E51}"/>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E05A2831-6DCD-4F65-9BF2-5F4B3D4AC7E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75601A9F-896E-4986-AE9A-5953CB47860D}"/>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74622A94-AEB1-4AD1-9B1F-7FBF851098A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792526C8-4E1F-4E01-8DFF-F8F5B3323C7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5015F38C-51DC-4EE8-9389-BC0FC7BCEB6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6619EFF-0B56-4E6B-933B-62F2E29B651E}"/>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B41B77DE-142E-4840-8C51-8B0B992CE22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26E7CAF2-AD40-4F71-804E-785AD2FC93A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E7A9F4DF-3B38-48A1-B27F-FA46EFF4C26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90564B50-EF3E-435A-9CA3-4395156ACD04}"/>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人増加しており、類似団体平均と比べ</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人低い水準となっている。</a:t>
          </a:r>
        </a:p>
        <a:p>
          <a:r>
            <a:rPr kumimoji="1" lang="ja-JP" altLang="en-US" sz="1300">
              <a:latin typeface="ＭＳ Ｐゴシック" panose="020B0600070205080204" pitchFamily="50" charset="-128"/>
              <a:ea typeface="ＭＳ Ｐゴシック" panose="020B0600070205080204" pitchFamily="50" charset="-128"/>
            </a:rPr>
            <a:t>　引き続き、定員適正化計画に基づいて、事務の民間委託や統廃合を実施し、定員の適正化に努める。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11B35EEC-0EB0-4524-85C6-66A66FE80A34}"/>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DCBED17-7A10-4C4A-AF37-3240DAB9854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829B2779-C649-4889-8C5C-0DEE0584144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C928B1CE-439A-48A2-A265-A573719CB957}"/>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39F30A9E-3D30-43D8-ACB8-F0B4AD5ED91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13BD37F1-2009-438F-9AAD-8D40C03FA505}"/>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2CF029E8-C2F3-4C1D-9E3D-FD46D959D85C}"/>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F292ADD-ADEC-4D20-B2FA-E65B17AE5623}"/>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3538C5AE-E1AC-4EBF-B674-E75DB816CD73}"/>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28B8A898-DC33-44A2-8313-CB51158B5EEA}"/>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8D690ABE-4C29-46BF-AA30-F2DDD7FE2737}"/>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953E966-005B-4B36-B0B4-049C88610144}"/>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C2B5E7C9-3654-4300-B7AB-00FEBA4D97D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6175CAFE-C7EF-45B9-B036-D5554DBD96F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B49B7D6-6D74-40C9-85D3-197312F88C44}"/>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F855470C-81BB-42EB-84B7-54407D1D28A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E1610C9C-3180-46E7-8B5C-A81D62F2DE4E}"/>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7C284D89-DDBA-46D8-BBBC-4DE75E06450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F8634B02-0FC2-4B2B-AFA8-B3044DAD60DD}"/>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4F97F1FB-A1BD-4D7F-8E05-0920B18D570F}"/>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FAB160FE-8DC3-4ABB-A326-3F79B0130D9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95F9024B-3A99-4C69-8301-929720B2C71C}"/>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E5CA895E-1D9E-4726-9343-B73F6C2C6041}"/>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74567</xdr:rowOff>
    </xdr:from>
    <xdr:to>
      <xdr:col>81</xdr:col>
      <xdr:colOff>44450</xdr:colOff>
      <xdr:row>61</xdr:row>
      <xdr:rowOff>122827</xdr:rowOff>
    </xdr:to>
    <xdr:cxnSp macro="">
      <xdr:nvCxnSpPr>
        <xdr:cNvPr id="324" name="直線コネクタ 323">
          <a:extLst>
            <a:ext uri="{FF2B5EF4-FFF2-40B4-BE49-F238E27FC236}">
              <a16:creationId xmlns:a16="http://schemas.microsoft.com/office/drawing/2014/main" id="{5F2642E8-1756-47E8-B9C8-0D8124627B57}"/>
            </a:ext>
          </a:extLst>
        </xdr:cNvPr>
        <xdr:cNvCxnSpPr/>
      </xdr:nvCxnSpPr>
      <xdr:spPr>
        <a:xfrm>
          <a:off x="16179800" y="1053301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5" name="定員管理の状況平均値テキスト">
          <a:extLst>
            <a:ext uri="{FF2B5EF4-FFF2-40B4-BE49-F238E27FC236}">
              <a16:creationId xmlns:a16="http://schemas.microsoft.com/office/drawing/2014/main" id="{890F3EF8-1587-43E6-8A03-B66E673919A9}"/>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79F9AAEC-75E7-460D-8DEA-FAE983C2C7BE}"/>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67673</xdr:rowOff>
    </xdr:from>
    <xdr:to>
      <xdr:col>77</xdr:col>
      <xdr:colOff>44450</xdr:colOff>
      <xdr:row>61</xdr:row>
      <xdr:rowOff>74567</xdr:rowOff>
    </xdr:to>
    <xdr:cxnSp macro="">
      <xdr:nvCxnSpPr>
        <xdr:cNvPr id="327" name="直線コネクタ 326">
          <a:extLst>
            <a:ext uri="{FF2B5EF4-FFF2-40B4-BE49-F238E27FC236}">
              <a16:creationId xmlns:a16="http://schemas.microsoft.com/office/drawing/2014/main" id="{151351A8-31F4-4CFE-BC92-493BC3511620}"/>
            </a:ext>
          </a:extLst>
        </xdr:cNvPr>
        <xdr:cNvCxnSpPr/>
      </xdr:nvCxnSpPr>
      <xdr:spPr>
        <a:xfrm>
          <a:off x="15290800" y="1052612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911F5DAD-353F-4E3B-92E3-8B91E9C68DA7}"/>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29" name="テキスト ボックス 328">
          <a:extLst>
            <a:ext uri="{FF2B5EF4-FFF2-40B4-BE49-F238E27FC236}">
              <a16:creationId xmlns:a16="http://schemas.microsoft.com/office/drawing/2014/main" id="{89CAE39A-28C1-45C1-AF3C-8F7CACB8BCD2}"/>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67673</xdr:rowOff>
    </xdr:from>
    <xdr:to>
      <xdr:col>72</xdr:col>
      <xdr:colOff>203200</xdr:colOff>
      <xdr:row>61</xdr:row>
      <xdr:rowOff>67673</xdr:rowOff>
    </xdr:to>
    <xdr:cxnSp macro="">
      <xdr:nvCxnSpPr>
        <xdr:cNvPr id="330" name="直線コネクタ 329">
          <a:extLst>
            <a:ext uri="{FF2B5EF4-FFF2-40B4-BE49-F238E27FC236}">
              <a16:creationId xmlns:a16="http://schemas.microsoft.com/office/drawing/2014/main" id="{057C4D62-61BC-46DB-93DF-24D36C654254}"/>
            </a:ext>
          </a:extLst>
        </xdr:cNvPr>
        <xdr:cNvCxnSpPr/>
      </xdr:nvCxnSpPr>
      <xdr:spPr>
        <a:xfrm>
          <a:off x="14401800" y="105261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8E508286-1AB0-4695-AAE0-7D69F890FDDC}"/>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2" name="テキスト ボックス 331">
          <a:extLst>
            <a:ext uri="{FF2B5EF4-FFF2-40B4-BE49-F238E27FC236}">
              <a16:creationId xmlns:a16="http://schemas.microsoft.com/office/drawing/2014/main" id="{1B9EC838-34DE-4508-A7EA-DFD8C5BA1A72}"/>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46990</xdr:rowOff>
    </xdr:from>
    <xdr:to>
      <xdr:col>68</xdr:col>
      <xdr:colOff>152400</xdr:colOff>
      <xdr:row>61</xdr:row>
      <xdr:rowOff>67673</xdr:rowOff>
    </xdr:to>
    <xdr:cxnSp macro="">
      <xdr:nvCxnSpPr>
        <xdr:cNvPr id="333" name="直線コネクタ 332">
          <a:extLst>
            <a:ext uri="{FF2B5EF4-FFF2-40B4-BE49-F238E27FC236}">
              <a16:creationId xmlns:a16="http://schemas.microsoft.com/office/drawing/2014/main" id="{48E018C5-E8CE-4F69-A53E-FF14C932AE31}"/>
            </a:ext>
          </a:extLst>
        </xdr:cNvPr>
        <xdr:cNvCxnSpPr/>
      </xdr:nvCxnSpPr>
      <xdr:spPr>
        <a:xfrm>
          <a:off x="13512800" y="1050544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32DA66C9-4981-497F-84CA-E0DA991D9597}"/>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5" name="テキスト ボックス 334">
          <a:extLst>
            <a:ext uri="{FF2B5EF4-FFF2-40B4-BE49-F238E27FC236}">
              <a16:creationId xmlns:a16="http://schemas.microsoft.com/office/drawing/2014/main" id="{A034DF41-6AA4-45E7-9F64-5D55E98B5899}"/>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861EBE50-C386-4618-B14C-A1FC5D0AE084}"/>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1610CFE1-0797-4C5E-A73E-1650A25FBD1D}"/>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EFF29F78-CF35-4163-B604-E5922613E6FB}"/>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1D185FFB-79D2-4798-89A0-ECDAC7BD979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501E8E2-276F-478A-9B08-5D510C440BB7}"/>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F517BA5F-47F6-40C9-9EE8-ED1D2F02942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98F7E5C2-A813-48E9-A9DD-F3C2A4EBEE1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72027</xdr:rowOff>
    </xdr:from>
    <xdr:to>
      <xdr:col>81</xdr:col>
      <xdr:colOff>95250</xdr:colOff>
      <xdr:row>62</xdr:row>
      <xdr:rowOff>2177</xdr:rowOff>
    </xdr:to>
    <xdr:sp macro="" textlink="">
      <xdr:nvSpPr>
        <xdr:cNvPr id="343" name="楕円 342">
          <a:extLst>
            <a:ext uri="{FF2B5EF4-FFF2-40B4-BE49-F238E27FC236}">
              <a16:creationId xmlns:a16="http://schemas.microsoft.com/office/drawing/2014/main" id="{FB197289-57FA-4355-A90E-B444C6BDA11C}"/>
            </a:ext>
          </a:extLst>
        </xdr:cNvPr>
        <xdr:cNvSpPr/>
      </xdr:nvSpPr>
      <xdr:spPr>
        <a:xfrm>
          <a:off x="169672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88554</xdr:rowOff>
    </xdr:from>
    <xdr:ext cx="762000" cy="259045"/>
    <xdr:sp macro="" textlink="">
      <xdr:nvSpPr>
        <xdr:cNvPr id="344" name="定員管理の状況該当値テキスト">
          <a:extLst>
            <a:ext uri="{FF2B5EF4-FFF2-40B4-BE49-F238E27FC236}">
              <a16:creationId xmlns:a16="http://schemas.microsoft.com/office/drawing/2014/main" id="{5F3E6150-1630-4CB2-8B4B-E166D515A453}"/>
            </a:ext>
          </a:extLst>
        </xdr:cNvPr>
        <xdr:cNvSpPr txBox="1"/>
      </xdr:nvSpPr>
      <xdr:spPr>
        <a:xfrm>
          <a:off x="17106900" y="10375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23767</xdr:rowOff>
    </xdr:from>
    <xdr:to>
      <xdr:col>77</xdr:col>
      <xdr:colOff>95250</xdr:colOff>
      <xdr:row>61</xdr:row>
      <xdr:rowOff>125367</xdr:rowOff>
    </xdr:to>
    <xdr:sp macro="" textlink="">
      <xdr:nvSpPr>
        <xdr:cNvPr id="345" name="楕円 344">
          <a:extLst>
            <a:ext uri="{FF2B5EF4-FFF2-40B4-BE49-F238E27FC236}">
              <a16:creationId xmlns:a16="http://schemas.microsoft.com/office/drawing/2014/main" id="{2BAE0D4E-261D-4A02-8E20-1CF9B184EBAA}"/>
            </a:ext>
          </a:extLst>
        </xdr:cNvPr>
        <xdr:cNvSpPr/>
      </xdr:nvSpPr>
      <xdr:spPr>
        <a:xfrm>
          <a:off x="16129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135544</xdr:rowOff>
    </xdr:from>
    <xdr:ext cx="736600" cy="259045"/>
    <xdr:sp macro="" textlink="">
      <xdr:nvSpPr>
        <xdr:cNvPr id="346" name="テキスト ボックス 345">
          <a:extLst>
            <a:ext uri="{FF2B5EF4-FFF2-40B4-BE49-F238E27FC236}">
              <a16:creationId xmlns:a16="http://schemas.microsoft.com/office/drawing/2014/main" id="{411E20AD-D733-492D-BFB8-92EC34CD64EE}"/>
            </a:ext>
          </a:extLst>
        </xdr:cNvPr>
        <xdr:cNvSpPr txBox="1"/>
      </xdr:nvSpPr>
      <xdr:spPr>
        <a:xfrm>
          <a:off x="15798800" y="10251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16873</xdr:rowOff>
    </xdr:from>
    <xdr:to>
      <xdr:col>73</xdr:col>
      <xdr:colOff>44450</xdr:colOff>
      <xdr:row>61</xdr:row>
      <xdr:rowOff>118473</xdr:rowOff>
    </xdr:to>
    <xdr:sp macro="" textlink="">
      <xdr:nvSpPr>
        <xdr:cNvPr id="347" name="楕円 346">
          <a:extLst>
            <a:ext uri="{FF2B5EF4-FFF2-40B4-BE49-F238E27FC236}">
              <a16:creationId xmlns:a16="http://schemas.microsoft.com/office/drawing/2014/main" id="{7FC76696-6E6F-48F9-8F9C-3A4AB6CD5488}"/>
            </a:ext>
          </a:extLst>
        </xdr:cNvPr>
        <xdr:cNvSpPr/>
      </xdr:nvSpPr>
      <xdr:spPr>
        <a:xfrm>
          <a:off x="15240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128650</xdr:rowOff>
    </xdr:from>
    <xdr:ext cx="762000" cy="259045"/>
    <xdr:sp macro="" textlink="">
      <xdr:nvSpPr>
        <xdr:cNvPr id="348" name="テキスト ボックス 347">
          <a:extLst>
            <a:ext uri="{FF2B5EF4-FFF2-40B4-BE49-F238E27FC236}">
              <a16:creationId xmlns:a16="http://schemas.microsoft.com/office/drawing/2014/main" id="{A96621F1-CC1B-4A1A-A95C-0EB1A0381369}"/>
            </a:ext>
          </a:extLst>
        </xdr:cNvPr>
        <xdr:cNvSpPr txBox="1"/>
      </xdr:nvSpPr>
      <xdr:spPr>
        <a:xfrm>
          <a:off x="14909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16873</xdr:rowOff>
    </xdr:from>
    <xdr:to>
      <xdr:col>68</xdr:col>
      <xdr:colOff>203200</xdr:colOff>
      <xdr:row>61</xdr:row>
      <xdr:rowOff>118473</xdr:rowOff>
    </xdr:to>
    <xdr:sp macro="" textlink="">
      <xdr:nvSpPr>
        <xdr:cNvPr id="349" name="楕円 348">
          <a:extLst>
            <a:ext uri="{FF2B5EF4-FFF2-40B4-BE49-F238E27FC236}">
              <a16:creationId xmlns:a16="http://schemas.microsoft.com/office/drawing/2014/main" id="{37904E93-6FF1-4C0C-9315-B0F1DFD78E30}"/>
            </a:ext>
          </a:extLst>
        </xdr:cNvPr>
        <xdr:cNvSpPr/>
      </xdr:nvSpPr>
      <xdr:spPr>
        <a:xfrm>
          <a:off x="14351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128650</xdr:rowOff>
    </xdr:from>
    <xdr:ext cx="762000" cy="259045"/>
    <xdr:sp macro="" textlink="">
      <xdr:nvSpPr>
        <xdr:cNvPr id="350" name="テキスト ボックス 349">
          <a:extLst>
            <a:ext uri="{FF2B5EF4-FFF2-40B4-BE49-F238E27FC236}">
              <a16:creationId xmlns:a16="http://schemas.microsoft.com/office/drawing/2014/main" id="{4EAAE491-C75C-4BE4-BEF4-F2D0C39DCE93}"/>
            </a:ext>
          </a:extLst>
        </xdr:cNvPr>
        <xdr:cNvSpPr txBox="1"/>
      </xdr:nvSpPr>
      <xdr:spPr>
        <a:xfrm>
          <a:off x="14020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51" name="楕円 350">
          <a:extLst>
            <a:ext uri="{FF2B5EF4-FFF2-40B4-BE49-F238E27FC236}">
              <a16:creationId xmlns:a16="http://schemas.microsoft.com/office/drawing/2014/main" id="{2CE69E83-90B9-4221-8E90-99D74D8DDB9A}"/>
            </a:ext>
          </a:extLst>
        </xdr:cNvPr>
        <xdr:cNvSpPr/>
      </xdr:nvSpPr>
      <xdr:spPr>
        <a:xfrm>
          <a:off x="13462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52" name="テキスト ボックス 351">
          <a:extLst>
            <a:ext uri="{FF2B5EF4-FFF2-40B4-BE49-F238E27FC236}">
              <a16:creationId xmlns:a16="http://schemas.microsoft.com/office/drawing/2014/main" id="{FCD88532-3F61-42CC-BAC9-9E89E7768CE5}"/>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E70EFF9-36AF-474F-B689-1C676A544136}"/>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6C158F43-71FC-45B0-81DC-34766674027B}"/>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34138F44-6165-4F8B-BBA4-8EAB40ECD4D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21A1CE67-0631-440E-BED9-37CE555A7E82}"/>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56591387-8094-4DD1-891F-6EDB37CAD443}"/>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1EBC81E8-621A-46C6-AE1B-75526B753B34}"/>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FBF23243-E766-41EE-A3F0-52CEBDB21A1D}"/>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6883456B-ACB8-4772-8096-C0FB383B5B8C}"/>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922102E7-CB27-4234-B014-6831F5C9F079}"/>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3EFFF2E4-98F4-4C78-8593-157D24B3D367}"/>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7A88134E-3AD7-4075-A28C-E8F74DC505A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3302342B-38C1-481C-92F7-BDA3A85414C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EC9EE727-9249-4086-870D-254FE62650DC}"/>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市民税収入の増加による標準財政規模の伸び以上に、過去に発行した臨時財政対策債等の地方債の償還開始等による公債費の伸びが大きかったため、令和６年度の実質公債費比率は前年度に比べ、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ポイント低くなっているが、庁舎建設事業などにより公債費の増が見込まれるため、交付税算入される地方債の活用を図るなど、実質的な将来負担の抑制に努める。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1A35DED6-2FB3-407C-A585-B447DDBD483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B61ECEB1-201C-4877-A842-EB0C4E53AE7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489E36B7-A41B-4782-976B-6BD1523A649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41077C2-63C7-4B78-9F3A-5B47272E8621}"/>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581DAD-3682-4243-880D-B269DE372D5B}"/>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3C3695DD-9D77-40B4-BDD6-561D320A42FC}"/>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91AC5CC9-BC8A-4789-88B9-B3C6A1313BA8}"/>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5390C6E1-0E5D-44E6-BDEC-513A229BA3ED}"/>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205C9775-F283-402C-A1D3-B7559F0E4F76}"/>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8FA46CCB-4517-45B8-BCD2-5F85FE24E29A}"/>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1F5CB67D-FA90-4668-922B-A271E11CBDE9}"/>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9ABCF034-5396-4BED-8AB8-1759BF9D680C}"/>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8EF9A6EA-D4F6-442B-AD00-8FB78F4F59B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8D50C47B-361A-4135-BA03-D9F9A8E0DAF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EDF4A427-1206-442E-ADEB-118FA930120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80618179-E2DE-4D47-AA68-9C0A909AC703}"/>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4B701489-2D22-4674-BE44-DBF07FAC6423}"/>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7BEE76E2-E532-4FA1-AC85-2417656DCCAC}"/>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C3DF46E7-D987-465B-A2B5-6D55AA11EB4D}"/>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73B5D188-EC29-4463-8FE2-CBCB15BCBB1F}"/>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134761</xdr:rowOff>
    </xdr:from>
    <xdr:to>
      <xdr:col>81</xdr:col>
      <xdr:colOff>44450</xdr:colOff>
      <xdr:row>38</xdr:row>
      <xdr:rowOff>148167</xdr:rowOff>
    </xdr:to>
    <xdr:cxnSp macro="">
      <xdr:nvCxnSpPr>
        <xdr:cNvPr id="386" name="直線コネクタ 385">
          <a:extLst>
            <a:ext uri="{FF2B5EF4-FFF2-40B4-BE49-F238E27FC236}">
              <a16:creationId xmlns:a16="http://schemas.microsoft.com/office/drawing/2014/main" id="{08565734-43D2-4B81-AE9B-C68A0733982E}"/>
            </a:ext>
          </a:extLst>
        </xdr:cNvPr>
        <xdr:cNvCxnSpPr/>
      </xdr:nvCxnSpPr>
      <xdr:spPr>
        <a:xfrm>
          <a:off x="16179800" y="664986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7" name="公債費負担の状況平均値テキスト">
          <a:extLst>
            <a:ext uri="{FF2B5EF4-FFF2-40B4-BE49-F238E27FC236}">
              <a16:creationId xmlns:a16="http://schemas.microsoft.com/office/drawing/2014/main" id="{32AFA8B3-B2D9-456C-9F51-35E81C1426C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DFF39C6E-B342-4E88-983D-D76BDA700A54}"/>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107950</xdr:rowOff>
    </xdr:from>
    <xdr:to>
      <xdr:col>77</xdr:col>
      <xdr:colOff>44450</xdr:colOff>
      <xdr:row>38</xdr:row>
      <xdr:rowOff>134761</xdr:rowOff>
    </xdr:to>
    <xdr:cxnSp macro="">
      <xdr:nvCxnSpPr>
        <xdr:cNvPr id="389" name="直線コネクタ 388">
          <a:extLst>
            <a:ext uri="{FF2B5EF4-FFF2-40B4-BE49-F238E27FC236}">
              <a16:creationId xmlns:a16="http://schemas.microsoft.com/office/drawing/2014/main" id="{66B11E5B-6F26-4C0F-BD3E-9CA73597D3F2}"/>
            </a:ext>
          </a:extLst>
        </xdr:cNvPr>
        <xdr:cNvCxnSpPr/>
      </xdr:nvCxnSpPr>
      <xdr:spPr>
        <a:xfrm>
          <a:off x="15290800" y="66230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8D5F3670-7F94-49B0-9BEA-F14BD28D7151}"/>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1" name="テキスト ボックス 390">
          <a:extLst>
            <a:ext uri="{FF2B5EF4-FFF2-40B4-BE49-F238E27FC236}">
              <a16:creationId xmlns:a16="http://schemas.microsoft.com/office/drawing/2014/main" id="{4B6BE6BD-4B3A-4D7A-BBEB-78FB7C04DDDF}"/>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94545</xdr:rowOff>
    </xdr:from>
    <xdr:to>
      <xdr:col>72</xdr:col>
      <xdr:colOff>203200</xdr:colOff>
      <xdr:row>38</xdr:row>
      <xdr:rowOff>107950</xdr:rowOff>
    </xdr:to>
    <xdr:cxnSp macro="">
      <xdr:nvCxnSpPr>
        <xdr:cNvPr id="392" name="直線コネクタ 391">
          <a:extLst>
            <a:ext uri="{FF2B5EF4-FFF2-40B4-BE49-F238E27FC236}">
              <a16:creationId xmlns:a16="http://schemas.microsoft.com/office/drawing/2014/main" id="{D2E17372-0D6E-443F-872B-0A0C00852AF4}"/>
            </a:ext>
          </a:extLst>
        </xdr:cNvPr>
        <xdr:cNvCxnSpPr/>
      </xdr:nvCxnSpPr>
      <xdr:spPr>
        <a:xfrm>
          <a:off x="14401800" y="66096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66BEB9E7-2C70-44B4-98B2-ED45A3673CCC}"/>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4" name="テキスト ボックス 393">
          <a:extLst>
            <a:ext uri="{FF2B5EF4-FFF2-40B4-BE49-F238E27FC236}">
              <a16:creationId xmlns:a16="http://schemas.microsoft.com/office/drawing/2014/main" id="{9C935A4B-5E7F-49CE-A1E6-ADE3EA0E0E7D}"/>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94545</xdr:rowOff>
    </xdr:from>
    <xdr:to>
      <xdr:col>68</xdr:col>
      <xdr:colOff>152400</xdr:colOff>
      <xdr:row>38</xdr:row>
      <xdr:rowOff>94545</xdr:rowOff>
    </xdr:to>
    <xdr:cxnSp macro="">
      <xdr:nvCxnSpPr>
        <xdr:cNvPr id="395" name="直線コネクタ 394">
          <a:extLst>
            <a:ext uri="{FF2B5EF4-FFF2-40B4-BE49-F238E27FC236}">
              <a16:creationId xmlns:a16="http://schemas.microsoft.com/office/drawing/2014/main" id="{0946D934-A725-4982-9D04-A66DA18890ED}"/>
            </a:ext>
          </a:extLst>
        </xdr:cNvPr>
        <xdr:cNvCxnSpPr/>
      </xdr:nvCxnSpPr>
      <xdr:spPr>
        <a:xfrm>
          <a:off x="13512800" y="6609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92BDFCB-F412-4FB3-B1FF-78F32561EADF}"/>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7" name="テキスト ボックス 396">
          <a:extLst>
            <a:ext uri="{FF2B5EF4-FFF2-40B4-BE49-F238E27FC236}">
              <a16:creationId xmlns:a16="http://schemas.microsoft.com/office/drawing/2014/main" id="{46BEC9D3-EF00-45D0-AA9E-542F3183D1F6}"/>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51F2D7C6-2ADB-42DB-9FC8-03D3D20B501C}"/>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399" name="テキスト ボックス 398">
          <a:extLst>
            <a:ext uri="{FF2B5EF4-FFF2-40B4-BE49-F238E27FC236}">
              <a16:creationId xmlns:a16="http://schemas.microsoft.com/office/drawing/2014/main" id="{5548E4D3-6800-4947-896C-5703C6A29C01}"/>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150EFBC2-258B-46B8-A2A5-A87E79C7991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37747230-AA02-4685-A6E2-E5522F1EFC4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8A8792D9-D120-4F5F-A57A-EC4A4373E42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81B247F1-2AC9-42E3-9691-EB7C2D9B351A}"/>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7216B392-4475-4815-A716-9F9CC8107486}"/>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5" name="楕円 404">
          <a:extLst>
            <a:ext uri="{FF2B5EF4-FFF2-40B4-BE49-F238E27FC236}">
              <a16:creationId xmlns:a16="http://schemas.microsoft.com/office/drawing/2014/main" id="{D8825888-5DBA-4DC6-836D-5D4DE2E805EF}"/>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6" name="公債費負担の状況該当値テキスト">
          <a:extLst>
            <a:ext uri="{FF2B5EF4-FFF2-40B4-BE49-F238E27FC236}">
              <a16:creationId xmlns:a16="http://schemas.microsoft.com/office/drawing/2014/main" id="{CC17E537-D303-4F9E-BDD6-94252DBE6A74}"/>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83961</xdr:rowOff>
    </xdr:from>
    <xdr:to>
      <xdr:col>77</xdr:col>
      <xdr:colOff>95250</xdr:colOff>
      <xdr:row>39</xdr:row>
      <xdr:rowOff>14111</xdr:rowOff>
    </xdr:to>
    <xdr:sp macro="" textlink="">
      <xdr:nvSpPr>
        <xdr:cNvPr id="407" name="楕円 406">
          <a:extLst>
            <a:ext uri="{FF2B5EF4-FFF2-40B4-BE49-F238E27FC236}">
              <a16:creationId xmlns:a16="http://schemas.microsoft.com/office/drawing/2014/main" id="{24392954-AF63-480A-9459-C3082623CEF1}"/>
            </a:ext>
          </a:extLst>
        </xdr:cNvPr>
        <xdr:cNvSpPr/>
      </xdr:nvSpPr>
      <xdr:spPr>
        <a:xfrm>
          <a:off x="16129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24288</xdr:rowOff>
    </xdr:from>
    <xdr:ext cx="736600" cy="259045"/>
    <xdr:sp macro="" textlink="">
      <xdr:nvSpPr>
        <xdr:cNvPr id="408" name="テキスト ボックス 407">
          <a:extLst>
            <a:ext uri="{FF2B5EF4-FFF2-40B4-BE49-F238E27FC236}">
              <a16:creationId xmlns:a16="http://schemas.microsoft.com/office/drawing/2014/main" id="{C4AB8D62-3FFE-4053-A14D-13D8766A1F92}"/>
            </a:ext>
          </a:extLst>
        </xdr:cNvPr>
        <xdr:cNvSpPr txBox="1"/>
      </xdr:nvSpPr>
      <xdr:spPr>
        <a:xfrm>
          <a:off x="15798800" y="6367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57150</xdr:rowOff>
    </xdr:from>
    <xdr:to>
      <xdr:col>73</xdr:col>
      <xdr:colOff>44450</xdr:colOff>
      <xdr:row>38</xdr:row>
      <xdr:rowOff>158750</xdr:rowOff>
    </xdr:to>
    <xdr:sp macro="" textlink="">
      <xdr:nvSpPr>
        <xdr:cNvPr id="409" name="楕円 408">
          <a:extLst>
            <a:ext uri="{FF2B5EF4-FFF2-40B4-BE49-F238E27FC236}">
              <a16:creationId xmlns:a16="http://schemas.microsoft.com/office/drawing/2014/main" id="{FFB51257-A56C-4BCD-8166-563110F8F90F}"/>
            </a:ext>
          </a:extLst>
        </xdr:cNvPr>
        <xdr:cNvSpPr/>
      </xdr:nvSpPr>
      <xdr:spPr>
        <a:xfrm>
          <a:off x="15240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168927</xdr:rowOff>
    </xdr:from>
    <xdr:ext cx="762000" cy="259045"/>
    <xdr:sp macro="" textlink="">
      <xdr:nvSpPr>
        <xdr:cNvPr id="410" name="テキスト ボックス 409">
          <a:extLst>
            <a:ext uri="{FF2B5EF4-FFF2-40B4-BE49-F238E27FC236}">
              <a16:creationId xmlns:a16="http://schemas.microsoft.com/office/drawing/2014/main" id="{FF488D2D-2C99-42AC-A181-40C0FC12A50E}"/>
            </a:ext>
          </a:extLst>
        </xdr:cNvPr>
        <xdr:cNvSpPr txBox="1"/>
      </xdr:nvSpPr>
      <xdr:spPr>
        <a:xfrm>
          <a:off x="14909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43745</xdr:rowOff>
    </xdr:from>
    <xdr:to>
      <xdr:col>68</xdr:col>
      <xdr:colOff>203200</xdr:colOff>
      <xdr:row>38</xdr:row>
      <xdr:rowOff>145345</xdr:rowOff>
    </xdr:to>
    <xdr:sp macro="" textlink="">
      <xdr:nvSpPr>
        <xdr:cNvPr id="411" name="楕円 410">
          <a:extLst>
            <a:ext uri="{FF2B5EF4-FFF2-40B4-BE49-F238E27FC236}">
              <a16:creationId xmlns:a16="http://schemas.microsoft.com/office/drawing/2014/main" id="{F3EC5FF3-11E0-4CBF-8471-3A5751B70767}"/>
            </a:ext>
          </a:extLst>
        </xdr:cNvPr>
        <xdr:cNvSpPr/>
      </xdr:nvSpPr>
      <xdr:spPr>
        <a:xfrm>
          <a:off x="14351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155522</xdr:rowOff>
    </xdr:from>
    <xdr:ext cx="762000" cy="259045"/>
    <xdr:sp macro="" textlink="">
      <xdr:nvSpPr>
        <xdr:cNvPr id="412" name="テキスト ボックス 411">
          <a:extLst>
            <a:ext uri="{FF2B5EF4-FFF2-40B4-BE49-F238E27FC236}">
              <a16:creationId xmlns:a16="http://schemas.microsoft.com/office/drawing/2014/main" id="{DE90A721-6472-42FC-83BA-769BE84137A1}"/>
            </a:ext>
          </a:extLst>
        </xdr:cNvPr>
        <xdr:cNvSpPr txBox="1"/>
      </xdr:nvSpPr>
      <xdr:spPr>
        <a:xfrm>
          <a:off x="14020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43745</xdr:rowOff>
    </xdr:from>
    <xdr:to>
      <xdr:col>64</xdr:col>
      <xdr:colOff>152400</xdr:colOff>
      <xdr:row>38</xdr:row>
      <xdr:rowOff>145345</xdr:rowOff>
    </xdr:to>
    <xdr:sp macro="" textlink="">
      <xdr:nvSpPr>
        <xdr:cNvPr id="413" name="楕円 412">
          <a:extLst>
            <a:ext uri="{FF2B5EF4-FFF2-40B4-BE49-F238E27FC236}">
              <a16:creationId xmlns:a16="http://schemas.microsoft.com/office/drawing/2014/main" id="{14CBA744-5A71-42B2-91E6-B79F74E63200}"/>
            </a:ext>
          </a:extLst>
        </xdr:cNvPr>
        <xdr:cNvSpPr/>
      </xdr:nvSpPr>
      <xdr:spPr>
        <a:xfrm>
          <a:off x="13462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155522</xdr:rowOff>
    </xdr:from>
    <xdr:ext cx="762000" cy="259045"/>
    <xdr:sp macro="" textlink="">
      <xdr:nvSpPr>
        <xdr:cNvPr id="414" name="テキスト ボックス 413">
          <a:extLst>
            <a:ext uri="{FF2B5EF4-FFF2-40B4-BE49-F238E27FC236}">
              <a16:creationId xmlns:a16="http://schemas.microsoft.com/office/drawing/2014/main" id="{0E339AFA-D898-4FB9-8884-D3258A2B195C}"/>
            </a:ext>
          </a:extLst>
        </xdr:cNvPr>
        <xdr:cNvSpPr txBox="1"/>
      </xdr:nvSpPr>
      <xdr:spPr>
        <a:xfrm>
          <a:off x="13131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3D1CAF78-F594-46AE-8F00-55EE3AAF6EB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3CEEB7C5-D9A3-4777-903C-410731163C1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F54C82CD-1172-4E69-946D-8190634BA099}"/>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C25FBB7C-CD1F-4B6E-B4A0-D9ADE327166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4F4955F7-1D90-46D4-8E7F-000078EAFA5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9EA9E539-A9DE-474B-81AC-CAF2BFC2BE4D}"/>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8E863911-CF2D-41FE-8061-69776D9F6EF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A4CE5546-6C2C-4998-9C2B-17813B330BB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BA8AE734-E8EC-46C3-BB09-8DA4648A185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A5421C47-1F16-4AFE-91FA-4DDE1AC8A70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58D36720-DD0F-484E-8397-639A4FFD6BB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625B36FF-CFAD-44BF-A210-EFCDF59805E6}"/>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5A9C7C53-D936-413D-A5A7-D6881EFB0B4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庁舎建設事業などの大型建設事業により、地方債現在高が増加したことに加え、取り崩し等による充当可能基金や基準財政需要額算入見込額の減少が重なったことで将来負担比率が発生した。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F279A957-6368-4905-A4CC-1499E3B4F0D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D55C422F-9E63-440C-B94D-87FF84D0B0B5}"/>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86DCA3BB-9EE7-4C02-9748-4BDA2741A7E7}"/>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C33D0540-0B5B-491C-A19B-3CB09C4E88C4}"/>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162EB1FB-EF03-4464-BD2F-5E8AE49C2DA4}"/>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3DAC7075-A324-48DD-BDCE-BEA54806E9F6}"/>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CE9EF975-B952-437F-9C02-B54A8142ACF1}"/>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305783B5-DEE4-4778-9C6B-B1316707E972}"/>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267190AA-EB1F-47F1-9A77-09B6D3CCDD8D}"/>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3CBE43AB-8AEC-4CEF-A326-2C721A836475}"/>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A02772BD-D292-4741-9CB7-74E71AFC904B}"/>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C0FD26EC-B7BA-456F-B64D-15C62F263DF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BB47E56A-75E0-44E8-B999-F1E66E11901C}"/>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E42F2349-9807-4D06-BB0D-E8D1A1DA5F4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E261F373-E36F-4CEE-8A2C-425C6FBD8BEC}"/>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B88C50FB-CF13-47CA-8E30-366A74B9D3D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FD4C41DB-2891-490F-9D9F-A8E5624BA97C}"/>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DB13268F-BA74-4B5D-B249-6FB0689A5E8B}"/>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4AB231F-18C4-4564-B5B3-3E33C61C2F29}"/>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2333BF64-CA34-4ACF-A05A-DA5E2BC821EB}"/>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48" name="将来負担の状況平均値テキスト">
          <a:extLst>
            <a:ext uri="{FF2B5EF4-FFF2-40B4-BE49-F238E27FC236}">
              <a16:creationId xmlns:a16="http://schemas.microsoft.com/office/drawing/2014/main" id="{87B81EB9-8B98-4892-816D-A49958F91B65}"/>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49" name="フローチャート: 判断 448">
          <a:extLst>
            <a:ext uri="{FF2B5EF4-FFF2-40B4-BE49-F238E27FC236}">
              <a16:creationId xmlns:a16="http://schemas.microsoft.com/office/drawing/2014/main" id="{7BA6C22F-EBEB-4CAA-BA79-58E5DA3D0184}"/>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B784DA43-C5B4-49D5-B0E2-D132EEB5E73C}"/>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1A40352-CD26-405F-81AD-503557AC9CAA}"/>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2" name="フローチャート: 判断 451">
          <a:extLst>
            <a:ext uri="{FF2B5EF4-FFF2-40B4-BE49-F238E27FC236}">
              <a16:creationId xmlns:a16="http://schemas.microsoft.com/office/drawing/2014/main" id="{E3405822-54BD-4208-8DD5-909DD4E4FE78}"/>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AB947228-B1AC-44AC-AEE2-C763E99CB653}"/>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4" name="フローチャート: 判断 453">
          <a:extLst>
            <a:ext uri="{FF2B5EF4-FFF2-40B4-BE49-F238E27FC236}">
              <a16:creationId xmlns:a16="http://schemas.microsoft.com/office/drawing/2014/main" id="{202402FA-D314-400D-8336-D39567B75328}"/>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5" name="テキスト ボックス 454">
          <a:extLst>
            <a:ext uri="{FF2B5EF4-FFF2-40B4-BE49-F238E27FC236}">
              <a16:creationId xmlns:a16="http://schemas.microsoft.com/office/drawing/2014/main" id="{8223CFE8-DBDE-4B44-A419-E5CC663859C1}"/>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6" name="フローチャート: 判断 455">
          <a:extLst>
            <a:ext uri="{FF2B5EF4-FFF2-40B4-BE49-F238E27FC236}">
              <a16:creationId xmlns:a16="http://schemas.microsoft.com/office/drawing/2014/main" id="{E7D28693-9680-49CD-A39E-5178A950AFC3}"/>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7" name="テキスト ボックス 456">
          <a:extLst>
            <a:ext uri="{FF2B5EF4-FFF2-40B4-BE49-F238E27FC236}">
              <a16:creationId xmlns:a16="http://schemas.microsoft.com/office/drawing/2014/main" id="{06DE011A-D585-480E-BD30-A185127FD20F}"/>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9B31704-809C-41D0-B1A8-654DE1A25799}"/>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3EE1B6D4-7043-414B-8DBE-15911E70A406}"/>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389F006-10FB-40E8-A81E-FF04D10A5C9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8054B6C-6A52-47CE-9909-E2A5CE3F3EC9}"/>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CC1CD563-D507-4B6D-893A-8155FC292A9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44238</xdr:rowOff>
    </xdr:from>
    <xdr:to>
      <xdr:col>81</xdr:col>
      <xdr:colOff>95250</xdr:colOff>
      <xdr:row>14</xdr:row>
      <xdr:rowOff>145838</xdr:rowOff>
    </xdr:to>
    <xdr:sp macro="" textlink="">
      <xdr:nvSpPr>
        <xdr:cNvPr id="463" name="楕円 462">
          <a:extLst>
            <a:ext uri="{FF2B5EF4-FFF2-40B4-BE49-F238E27FC236}">
              <a16:creationId xmlns:a16="http://schemas.microsoft.com/office/drawing/2014/main" id="{9A7A9A7A-ED0E-4360-B7BD-50EC337E7ADA}"/>
            </a:ext>
          </a:extLst>
        </xdr:cNvPr>
        <xdr:cNvSpPr/>
      </xdr:nvSpPr>
      <xdr:spPr>
        <a:xfrm>
          <a:off x="16967200" y="24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92515</xdr:rowOff>
    </xdr:from>
    <xdr:ext cx="762000" cy="259045"/>
    <xdr:sp macro="" textlink="">
      <xdr:nvSpPr>
        <xdr:cNvPr id="464" name="将来負担の状況該当値テキスト">
          <a:extLst>
            <a:ext uri="{FF2B5EF4-FFF2-40B4-BE49-F238E27FC236}">
              <a16:creationId xmlns:a16="http://schemas.microsoft.com/office/drawing/2014/main" id="{3900968B-C159-4C41-9D3A-5EF1127DA3F7}"/>
            </a:ext>
          </a:extLst>
        </xdr:cNvPr>
        <xdr:cNvSpPr txBox="1"/>
      </xdr:nvSpPr>
      <xdr:spPr>
        <a:xfrm>
          <a:off x="17106900" y="2492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7E5A49A-95DF-4280-AEE6-2DD8E87860D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240AAE5-57AD-49DB-9CE2-4D74A3D0648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5455EDF6-4E65-4B12-AE97-007EC1CB2B1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E8D0D7B-51F3-44BB-A72D-9481ABB9A1D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7E1407AE-0688-44BF-8E03-3E2C31527A6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841B8736-B4F6-4F4A-9373-DD299704391D}"/>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303FB90-424B-4733-8379-A545D6436C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2D2076B-0AF7-4AA6-8406-092704689D92}"/>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AE5257A0-54FB-4356-9892-0170EC71ED32}"/>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BD296398-5976-477D-B20C-A4FDFF0DC42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3890B90-62FA-4AFD-9BCF-63EE3756FCA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F3AEDB4-B9AB-476A-9ABD-FAC93F05854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D3909678-53FA-485F-8880-CB6AB004D213}"/>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63B8274-C38F-4D4A-A818-301E44B2B1B7}"/>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C54C3A7-84D5-4220-AB13-BBC91D662502}"/>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BF48351-BE76-4694-9657-CFE469653CB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3DABE2-947F-4BF2-86C6-703A9024E7FE}"/>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823E7470-1FFA-434A-91D2-8EF8D9C4A28E}"/>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5FC0DD9-73F1-458C-B218-DA59B9206152}"/>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DF420173-9128-4AB1-80FC-948287672148}"/>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B3DD652-20C8-412F-B662-40CA6279423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1092828-6F3A-450D-8C1B-0C30912FDCD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01F0C16-06F8-4C25-92B0-AFDF9735FE24}"/>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422209C-B033-4844-BB50-82ACB97BF6A8}"/>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D3A40FF-5B8E-4E4A-9BB5-73C4BC8AC275}"/>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547CF880-EB57-4140-9B5A-71F5E5D82BF3}"/>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E705D2D-B408-4D08-8344-F7520593BA98}"/>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3C3EE64-DC94-43D7-8D41-010580CD015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8D4A35B-151B-4543-A466-5E3A1B6E9119}"/>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E884845-A067-41C7-817F-4A992031DBB3}"/>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DB1CD63-B3CE-473E-A31C-0A2D0C2F463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08ECDD0-7ACA-4294-88D4-650FE492290B}"/>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6CABC30-D9B9-4880-823D-E52C1D3470A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D1A0B50-D50D-4AAD-9B51-717C16EEC4A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B90F814-0EF8-4393-834B-A3068116CDA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09C8A9B-82B8-4FFE-B1A0-CC9768EEAA77}"/>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6C6E089-914C-4E44-AD31-2AEF24C573D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CC4B4FC-09A4-4DD2-9E8E-30802F2FAF5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5313ECB-CB7C-4916-9E0D-6DD1A46D2F53}"/>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6667E7A5-1C3A-4603-BE34-86DC4FCC4943}"/>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2FD458E-88CA-48A8-A2D3-6D4BC8DDB22B}"/>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33C8D803-D9A2-47C4-8D35-98A7BDBAFA9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DE22444-3D03-4E66-904B-43D062CFF57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地方税の増などによる経常一般財源（分母）の増があるものの、職員給与費の増や退職金の増などによる人件費の増加（分子）があり、前年度に比べ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ポイント高くなっていることから、今後も定員適正化計画の推進等により、人件費の抑制に努める。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E7CDE3E2-E836-43AB-97FE-F8236A7E95F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F6B0876A-609E-4B66-BE90-F9ED501A89DD}"/>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0093153-4B00-48FF-97F9-07BD01A0C71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46CF164E-1697-432C-B3A3-EB19362F3D0E}"/>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57D5FC6-01F7-4B5D-B157-BBE21D91A3E3}"/>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1973FE6D-8240-44B6-B478-1D7B35F38C1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C683308-268B-4CCD-B946-79FB0B2CDED8}"/>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88A6034F-B65C-43E1-873B-43B924A53FB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ED0D9CCA-7678-4B49-A5D7-217B57091BA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3D46435C-B838-4B94-8902-FBBCE4B6175F}"/>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36038A9E-26B9-4DB4-8F29-A9E3A636DC9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CDC2DEBF-14F9-4E64-A172-1448E72C8CAE}"/>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B448CD69-A655-410D-9704-28750F281D0C}"/>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210E2AF7-E9F0-4A86-AB81-4B04913180A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61F12A38-60C6-4545-B5B2-2980772E8F0E}"/>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BAED7829-6A9D-4AA8-A66C-05B88B4DDDD5}"/>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273083E5-3FAC-403C-B309-18BC0DD1397E}"/>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D06465B4-BA6A-4B78-B856-79E2EB91E5A7}"/>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C2DD0CE5-ECD0-4413-8222-61252613C5B2}"/>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8557F36B-AF0C-4A00-B603-D84AA783E066}"/>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C75AB1E0-DE3D-4C7D-B532-500C72810C59}"/>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19050</xdr:rowOff>
    </xdr:from>
    <xdr:to>
      <xdr:col>24</xdr:col>
      <xdr:colOff>25400</xdr:colOff>
      <xdr:row>38</xdr:row>
      <xdr:rowOff>0</xdr:rowOff>
    </xdr:to>
    <xdr:cxnSp macro="">
      <xdr:nvCxnSpPr>
        <xdr:cNvPr id="66" name="直線コネクタ 65">
          <a:extLst>
            <a:ext uri="{FF2B5EF4-FFF2-40B4-BE49-F238E27FC236}">
              <a16:creationId xmlns:a16="http://schemas.microsoft.com/office/drawing/2014/main" id="{D7D63753-025A-4740-8F99-F3DBE6CBCAA3}"/>
            </a:ext>
          </a:extLst>
        </xdr:cNvPr>
        <xdr:cNvCxnSpPr/>
      </xdr:nvCxnSpPr>
      <xdr:spPr>
        <a:xfrm>
          <a:off x="3987800" y="63627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111777</xdr:rowOff>
    </xdr:from>
    <xdr:ext cx="762000" cy="259045"/>
    <xdr:sp macro="" textlink="">
      <xdr:nvSpPr>
        <xdr:cNvPr id="67" name="人件費平均値テキスト">
          <a:extLst>
            <a:ext uri="{FF2B5EF4-FFF2-40B4-BE49-F238E27FC236}">
              <a16:creationId xmlns:a16="http://schemas.microsoft.com/office/drawing/2014/main" id="{288EFC7C-3031-45D9-B211-FAED02E920BB}"/>
            </a:ext>
          </a:extLst>
        </xdr:cNvPr>
        <xdr:cNvSpPr txBox="1"/>
      </xdr:nvSpPr>
      <xdr:spPr>
        <a:xfrm>
          <a:off x="4914900" y="6283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18C5E390-15F2-4604-88FC-D17CE99DA16C}"/>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19050</xdr:rowOff>
    </xdr:from>
    <xdr:to>
      <xdr:col>19</xdr:col>
      <xdr:colOff>187325</xdr:colOff>
      <xdr:row>38</xdr:row>
      <xdr:rowOff>114300</xdr:rowOff>
    </xdr:to>
    <xdr:cxnSp macro="">
      <xdr:nvCxnSpPr>
        <xdr:cNvPr id="69" name="直線コネクタ 68">
          <a:extLst>
            <a:ext uri="{FF2B5EF4-FFF2-40B4-BE49-F238E27FC236}">
              <a16:creationId xmlns:a16="http://schemas.microsoft.com/office/drawing/2014/main" id="{2731285F-25EC-4611-BAD1-211FFB33DD33}"/>
            </a:ext>
          </a:extLst>
        </xdr:cNvPr>
        <xdr:cNvCxnSpPr/>
      </xdr:nvCxnSpPr>
      <xdr:spPr>
        <a:xfrm flipV="1">
          <a:off x="3098800" y="63627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BFD0A343-91B5-44D6-ADDA-26EED2316866}"/>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4E406729-A256-44C5-AB47-F547CC3702EF}"/>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6350</xdr:rowOff>
    </xdr:from>
    <xdr:to>
      <xdr:col>15</xdr:col>
      <xdr:colOff>98425</xdr:colOff>
      <xdr:row>38</xdr:row>
      <xdr:rowOff>114300</xdr:rowOff>
    </xdr:to>
    <xdr:cxnSp macro="">
      <xdr:nvCxnSpPr>
        <xdr:cNvPr id="72" name="直線コネクタ 71">
          <a:extLst>
            <a:ext uri="{FF2B5EF4-FFF2-40B4-BE49-F238E27FC236}">
              <a16:creationId xmlns:a16="http://schemas.microsoft.com/office/drawing/2014/main" id="{04498744-6DB8-4D95-98A0-26515241DD25}"/>
            </a:ext>
          </a:extLst>
        </xdr:cNvPr>
        <xdr:cNvCxnSpPr/>
      </xdr:nvCxnSpPr>
      <xdr:spPr>
        <a:xfrm>
          <a:off x="2209800" y="63500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FFD08A2F-CC11-4E93-A932-024B1E09D524}"/>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320AD0DF-AC4F-4F6E-85FA-C2EEA3B3A4AA}"/>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6350</xdr:rowOff>
    </xdr:from>
    <xdr:to>
      <xdr:col>11</xdr:col>
      <xdr:colOff>9525</xdr:colOff>
      <xdr:row>39</xdr:row>
      <xdr:rowOff>107950</xdr:rowOff>
    </xdr:to>
    <xdr:cxnSp macro="">
      <xdr:nvCxnSpPr>
        <xdr:cNvPr id="75" name="直線コネクタ 74">
          <a:extLst>
            <a:ext uri="{FF2B5EF4-FFF2-40B4-BE49-F238E27FC236}">
              <a16:creationId xmlns:a16="http://schemas.microsoft.com/office/drawing/2014/main" id="{B10CB773-C170-448C-ADA0-513326B4EAFD}"/>
            </a:ext>
          </a:extLst>
        </xdr:cNvPr>
        <xdr:cNvCxnSpPr/>
      </xdr:nvCxnSpPr>
      <xdr:spPr>
        <a:xfrm flipV="1">
          <a:off x="1320800" y="6350000"/>
          <a:ext cx="889000" cy="4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B5B65D5A-42B7-42B7-92C1-D4CFA1CD9A2E}"/>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E4D9C473-A522-4C75-9FD4-FE49E242BB74}"/>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41F48CA5-3FEE-4590-BD1F-41844DAC16F9}"/>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40EE5A90-2BD5-4A1D-A58D-E21DB96F6C57}"/>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77E4C7C8-4E36-4DC5-9406-28F73000AAE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BCE96E86-7929-484D-AB13-C0D942CDDF0D}"/>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4385F3F-060B-41E2-9641-9BD7CB5E6AB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A7D68046-8D74-437C-84D7-D1C0F091703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6F57B4E2-13A2-49A9-8583-68B5BD7F28E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120650</xdr:rowOff>
    </xdr:from>
    <xdr:to>
      <xdr:col>24</xdr:col>
      <xdr:colOff>76200</xdr:colOff>
      <xdr:row>38</xdr:row>
      <xdr:rowOff>50800</xdr:rowOff>
    </xdr:to>
    <xdr:sp macro="" textlink="">
      <xdr:nvSpPr>
        <xdr:cNvPr id="85" name="楕円 84">
          <a:extLst>
            <a:ext uri="{FF2B5EF4-FFF2-40B4-BE49-F238E27FC236}">
              <a16:creationId xmlns:a16="http://schemas.microsoft.com/office/drawing/2014/main" id="{C1651AFE-06E4-4B40-9129-2910418F6C16}"/>
            </a:ext>
          </a:extLst>
        </xdr:cNvPr>
        <xdr:cNvSpPr/>
      </xdr:nvSpPr>
      <xdr:spPr>
        <a:xfrm>
          <a:off x="47752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92727</xdr:rowOff>
    </xdr:from>
    <xdr:ext cx="762000" cy="259045"/>
    <xdr:sp macro="" textlink="">
      <xdr:nvSpPr>
        <xdr:cNvPr id="86" name="人件費該当値テキスト">
          <a:extLst>
            <a:ext uri="{FF2B5EF4-FFF2-40B4-BE49-F238E27FC236}">
              <a16:creationId xmlns:a16="http://schemas.microsoft.com/office/drawing/2014/main" id="{7BA34572-76C9-424B-9AA4-5044586EAAAB}"/>
            </a:ext>
          </a:extLst>
        </xdr:cNvPr>
        <xdr:cNvSpPr txBox="1"/>
      </xdr:nvSpPr>
      <xdr:spPr>
        <a:xfrm>
          <a:off x="4914900" y="643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139700</xdr:rowOff>
    </xdr:from>
    <xdr:to>
      <xdr:col>20</xdr:col>
      <xdr:colOff>38100</xdr:colOff>
      <xdr:row>37</xdr:row>
      <xdr:rowOff>69850</xdr:rowOff>
    </xdr:to>
    <xdr:sp macro="" textlink="">
      <xdr:nvSpPr>
        <xdr:cNvPr id="87" name="楕円 86">
          <a:extLst>
            <a:ext uri="{FF2B5EF4-FFF2-40B4-BE49-F238E27FC236}">
              <a16:creationId xmlns:a16="http://schemas.microsoft.com/office/drawing/2014/main" id="{30B3F96F-58B3-451F-B68F-F12074EEB11E}"/>
            </a:ext>
          </a:extLst>
        </xdr:cNvPr>
        <xdr:cNvSpPr/>
      </xdr:nvSpPr>
      <xdr:spPr>
        <a:xfrm>
          <a:off x="39370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54627</xdr:rowOff>
    </xdr:from>
    <xdr:ext cx="736600" cy="259045"/>
    <xdr:sp macro="" textlink="">
      <xdr:nvSpPr>
        <xdr:cNvPr id="88" name="テキスト ボックス 87">
          <a:extLst>
            <a:ext uri="{FF2B5EF4-FFF2-40B4-BE49-F238E27FC236}">
              <a16:creationId xmlns:a16="http://schemas.microsoft.com/office/drawing/2014/main" id="{F4528470-E896-45E8-9134-72CE24BB5294}"/>
            </a:ext>
          </a:extLst>
        </xdr:cNvPr>
        <xdr:cNvSpPr txBox="1"/>
      </xdr:nvSpPr>
      <xdr:spPr>
        <a:xfrm>
          <a:off x="3606800" y="639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63500</xdr:rowOff>
    </xdr:from>
    <xdr:to>
      <xdr:col>15</xdr:col>
      <xdr:colOff>149225</xdr:colOff>
      <xdr:row>38</xdr:row>
      <xdr:rowOff>165100</xdr:rowOff>
    </xdr:to>
    <xdr:sp macro="" textlink="">
      <xdr:nvSpPr>
        <xdr:cNvPr id="89" name="楕円 88">
          <a:extLst>
            <a:ext uri="{FF2B5EF4-FFF2-40B4-BE49-F238E27FC236}">
              <a16:creationId xmlns:a16="http://schemas.microsoft.com/office/drawing/2014/main" id="{D5444E19-F612-446B-B19D-4EF196B33B4B}"/>
            </a:ext>
          </a:extLst>
        </xdr:cNvPr>
        <xdr:cNvSpPr/>
      </xdr:nvSpPr>
      <xdr:spPr>
        <a:xfrm>
          <a:off x="30480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149877</xdr:rowOff>
    </xdr:from>
    <xdr:ext cx="762000" cy="259045"/>
    <xdr:sp macro="" textlink="">
      <xdr:nvSpPr>
        <xdr:cNvPr id="90" name="テキスト ボックス 89">
          <a:extLst>
            <a:ext uri="{FF2B5EF4-FFF2-40B4-BE49-F238E27FC236}">
              <a16:creationId xmlns:a16="http://schemas.microsoft.com/office/drawing/2014/main" id="{438D5E9E-6F97-49A8-B633-D7534E7EEC43}"/>
            </a:ext>
          </a:extLst>
        </xdr:cNvPr>
        <xdr:cNvSpPr txBox="1"/>
      </xdr:nvSpPr>
      <xdr:spPr>
        <a:xfrm>
          <a:off x="2717800" y="666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127000</xdr:rowOff>
    </xdr:from>
    <xdr:to>
      <xdr:col>11</xdr:col>
      <xdr:colOff>60325</xdr:colOff>
      <xdr:row>37</xdr:row>
      <xdr:rowOff>57150</xdr:rowOff>
    </xdr:to>
    <xdr:sp macro="" textlink="">
      <xdr:nvSpPr>
        <xdr:cNvPr id="91" name="楕円 90">
          <a:extLst>
            <a:ext uri="{FF2B5EF4-FFF2-40B4-BE49-F238E27FC236}">
              <a16:creationId xmlns:a16="http://schemas.microsoft.com/office/drawing/2014/main" id="{A5DD340F-54B4-4364-8D48-971582CF7E0B}"/>
            </a:ext>
          </a:extLst>
        </xdr:cNvPr>
        <xdr:cNvSpPr/>
      </xdr:nvSpPr>
      <xdr:spPr>
        <a:xfrm>
          <a:off x="21590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41927</xdr:rowOff>
    </xdr:from>
    <xdr:ext cx="762000" cy="259045"/>
    <xdr:sp macro="" textlink="">
      <xdr:nvSpPr>
        <xdr:cNvPr id="92" name="テキスト ボックス 91">
          <a:extLst>
            <a:ext uri="{FF2B5EF4-FFF2-40B4-BE49-F238E27FC236}">
              <a16:creationId xmlns:a16="http://schemas.microsoft.com/office/drawing/2014/main" id="{1204B2FC-F506-4D8F-B5F7-24487E2805D1}"/>
            </a:ext>
          </a:extLst>
        </xdr:cNvPr>
        <xdr:cNvSpPr txBox="1"/>
      </xdr:nvSpPr>
      <xdr:spPr>
        <a:xfrm>
          <a:off x="1828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57150</xdr:rowOff>
    </xdr:from>
    <xdr:to>
      <xdr:col>6</xdr:col>
      <xdr:colOff>171450</xdr:colOff>
      <xdr:row>39</xdr:row>
      <xdr:rowOff>158750</xdr:rowOff>
    </xdr:to>
    <xdr:sp macro="" textlink="">
      <xdr:nvSpPr>
        <xdr:cNvPr id="93" name="楕円 92">
          <a:extLst>
            <a:ext uri="{FF2B5EF4-FFF2-40B4-BE49-F238E27FC236}">
              <a16:creationId xmlns:a16="http://schemas.microsoft.com/office/drawing/2014/main" id="{2BDF0B8A-8605-4D27-A14A-59B1853B4117}"/>
            </a:ext>
          </a:extLst>
        </xdr:cNvPr>
        <xdr:cNvSpPr/>
      </xdr:nvSpPr>
      <xdr:spPr>
        <a:xfrm>
          <a:off x="1270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143527</xdr:rowOff>
    </xdr:from>
    <xdr:ext cx="762000" cy="259045"/>
    <xdr:sp macro="" textlink="">
      <xdr:nvSpPr>
        <xdr:cNvPr id="94" name="テキスト ボックス 93">
          <a:extLst>
            <a:ext uri="{FF2B5EF4-FFF2-40B4-BE49-F238E27FC236}">
              <a16:creationId xmlns:a16="http://schemas.microsoft.com/office/drawing/2014/main" id="{C364F37F-336F-477C-963E-CE37E5E3CB09}"/>
            </a:ext>
          </a:extLst>
        </xdr:cNvPr>
        <xdr:cNvSpPr txBox="1"/>
      </xdr:nvSpPr>
      <xdr:spPr>
        <a:xfrm>
          <a:off x="939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F429EAC2-9D06-4026-B110-B05830689C6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16C4A4A7-5D9B-420A-AD17-4FA13716133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BB56DC63-B070-4E75-B2FB-D56D0F7E7CC8}"/>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31DB75F1-2D89-4A1C-B28F-760AE42692B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FEA6A038-93FF-4785-B5FA-4B5ACE37002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25935755-FF1E-4E7E-A5A5-DAA5B026F67B}"/>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12462063-CE8E-493D-82DA-ECFC665C19F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F60010DC-67C4-4A91-8050-537B44E283E5}"/>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ED5D12B9-73CE-4266-B091-B4E1071E4F2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BC95AE55-35C3-4FFA-BB10-82A81143C0F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4A92B940-FF8C-4905-96EF-5F91179C82B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地方税の増などによる経常一般財源（分母）が増加したものの、物価高騰の影響による委託料などの物件費（分子）が増加したことで前年度に比べ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ポイント高くなっていることから、今後も既存事業の見直しや、より一層の経常経費の削減に努めていく。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71C18BE9-1EE3-4C5A-8507-1D6DDA5EF8DD}"/>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62C55AD9-A1C4-4A07-8226-C31DC2650A9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419A0518-C37C-4E6D-95A4-2844805EF562}"/>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563204D1-B484-4B1C-A0C6-A39DAC25E8D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5F025FF2-C39B-40CB-BE03-F7EAB83EB106}"/>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61DCD0E1-88E5-4545-B53C-12725610949A}"/>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DBDFFE8B-80CE-421C-8776-4BF612C5FB07}"/>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D2901-9B60-403B-94C9-90BB4AB88B9A}"/>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657719F0-734B-4D9C-822B-1B893E609D3C}"/>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346FFD8C-079F-49E0-B116-5F60C3769DC7}"/>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58B96A1C-2D71-4862-B6CC-22FCB95E0908}"/>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52EA7378-30C9-43D0-92B6-D4E51FA98507}"/>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2D02CCC2-A1F1-4BF2-9A36-0C5FAF645A3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9C3BEE0F-EC9A-4C2B-9B90-F6B509E35A2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19A1958A-E1A9-4946-BCF5-91D01D451948}"/>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2E3DAD7-393E-43F2-B07F-64A3A2853482}"/>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CA6D0FAB-EA31-41C5-8411-3180A8178095}"/>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EB99A7F2-1EBE-41C4-956F-D62669EDE614}"/>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FDBA890D-EA13-4D87-8947-78EC50802019}"/>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EE65C5BC-236A-4CC3-AA1B-755C4C416029}"/>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B88936B-B3AA-47A1-8540-C0C907D34308}"/>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82550</xdr:rowOff>
    </xdr:to>
    <xdr:cxnSp macro="">
      <xdr:nvCxnSpPr>
        <xdr:cNvPr id="127" name="直線コネクタ 126">
          <a:extLst>
            <a:ext uri="{FF2B5EF4-FFF2-40B4-BE49-F238E27FC236}">
              <a16:creationId xmlns:a16="http://schemas.microsoft.com/office/drawing/2014/main" id="{BE227490-6723-4EC6-BAF5-61C0EC713367}"/>
            </a:ext>
          </a:extLst>
        </xdr:cNvPr>
        <xdr:cNvCxnSpPr/>
      </xdr:nvCxnSpPr>
      <xdr:spPr>
        <a:xfrm>
          <a:off x="15671800" y="2984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4CC6672D-2E95-4E40-8AD3-EC7534756B0F}"/>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E564BEE8-E107-4078-9626-3505B2C45662}"/>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95250</xdr:rowOff>
    </xdr:to>
    <xdr:cxnSp macro="">
      <xdr:nvCxnSpPr>
        <xdr:cNvPr id="130" name="直線コネクタ 129">
          <a:extLst>
            <a:ext uri="{FF2B5EF4-FFF2-40B4-BE49-F238E27FC236}">
              <a16:creationId xmlns:a16="http://schemas.microsoft.com/office/drawing/2014/main" id="{42F60A97-D22C-4C04-8832-CB692B16ED93}"/>
            </a:ext>
          </a:extLst>
        </xdr:cNvPr>
        <xdr:cNvCxnSpPr/>
      </xdr:nvCxnSpPr>
      <xdr:spPr>
        <a:xfrm flipV="1">
          <a:off x="14782800" y="2984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E2DD1D68-F341-49B4-B5BE-7D3D290EC805}"/>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E10D99BC-7B62-44A2-A70D-32397A71273E}"/>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0</xdr:rowOff>
    </xdr:from>
    <xdr:to>
      <xdr:col>73</xdr:col>
      <xdr:colOff>180975</xdr:colOff>
      <xdr:row>17</xdr:row>
      <xdr:rowOff>95250</xdr:rowOff>
    </xdr:to>
    <xdr:cxnSp macro="">
      <xdr:nvCxnSpPr>
        <xdr:cNvPr id="133" name="直線コネクタ 132">
          <a:extLst>
            <a:ext uri="{FF2B5EF4-FFF2-40B4-BE49-F238E27FC236}">
              <a16:creationId xmlns:a16="http://schemas.microsoft.com/office/drawing/2014/main" id="{D56BEF6E-6FD9-42D0-9911-77C4F61F0C72}"/>
            </a:ext>
          </a:extLst>
        </xdr:cNvPr>
        <xdr:cNvCxnSpPr/>
      </xdr:nvCxnSpPr>
      <xdr:spPr>
        <a:xfrm>
          <a:off x="13893800" y="27432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D4FD53BA-C064-4484-88FE-41A083A7E6D4}"/>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A6755848-1A64-4217-A7B6-273077985A45}"/>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0</xdr:rowOff>
    </xdr:from>
    <xdr:to>
      <xdr:col>69</xdr:col>
      <xdr:colOff>92075</xdr:colOff>
      <xdr:row>16</xdr:row>
      <xdr:rowOff>38100</xdr:rowOff>
    </xdr:to>
    <xdr:cxnSp macro="">
      <xdr:nvCxnSpPr>
        <xdr:cNvPr id="136" name="直線コネクタ 135">
          <a:extLst>
            <a:ext uri="{FF2B5EF4-FFF2-40B4-BE49-F238E27FC236}">
              <a16:creationId xmlns:a16="http://schemas.microsoft.com/office/drawing/2014/main" id="{9B5F277C-E835-42D5-B404-82DFD1C0209B}"/>
            </a:ext>
          </a:extLst>
        </xdr:cNvPr>
        <xdr:cNvCxnSpPr/>
      </xdr:nvCxnSpPr>
      <xdr:spPr>
        <a:xfrm flipV="1">
          <a:off x="13004800" y="2743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99FC0AEF-F3EA-4074-A2FB-13E14B523022}"/>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75DF894F-AF4B-49A4-A38E-C4BEE031D6E5}"/>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A3E6B5D0-B971-49BC-9A31-D8C84AA43209}"/>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FAB4386D-6664-4109-8BBF-9577F89D2BBA}"/>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7DC04A7-1737-4CF7-9FF2-C714E6717BC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240064F-F5DF-4941-AEAC-967A22A82FB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4CA3A4DC-9867-48B6-A390-136BF134B04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63185BC8-9CF8-4E9F-8558-876C14689C4E}"/>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5EDB95EB-C859-49A1-B8C6-D920BF6A86A6}"/>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31750</xdr:rowOff>
    </xdr:from>
    <xdr:to>
      <xdr:col>82</xdr:col>
      <xdr:colOff>158750</xdr:colOff>
      <xdr:row>17</xdr:row>
      <xdr:rowOff>133350</xdr:rowOff>
    </xdr:to>
    <xdr:sp macro="" textlink="">
      <xdr:nvSpPr>
        <xdr:cNvPr id="146" name="楕円 145">
          <a:extLst>
            <a:ext uri="{FF2B5EF4-FFF2-40B4-BE49-F238E27FC236}">
              <a16:creationId xmlns:a16="http://schemas.microsoft.com/office/drawing/2014/main" id="{485F5493-3714-4702-AD2F-A0320599EFED}"/>
            </a:ext>
          </a:extLst>
        </xdr:cNvPr>
        <xdr:cNvSpPr/>
      </xdr:nvSpPr>
      <xdr:spPr>
        <a:xfrm>
          <a:off x="164592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3827</xdr:rowOff>
    </xdr:from>
    <xdr:ext cx="762000" cy="259045"/>
    <xdr:sp macro="" textlink="">
      <xdr:nvSpPr>
        <xdr:cNvPr id="147" name="物件費該当値テキスト">
          <a:extLst>
            <a:ext uri="{FF2B5EF4-FFF2-40B4-BE49-F238E27FC236}">
              <a16:creationId xmlns:a16="http://schemas.microsoft.com/office/drawing/2014/main" id="{791EA3BD-C8D7-4124-8F80-143581549406}"/>
            </a:ext>
          </a:extLst>
        </xdr:cNvPr>
        <xdr:cNvSpPr txBox="1"/>
      </xdr:nvSpPr>
      <xdr:spPr>
        <a:xfrm>
          <a:off x="16598900" y="291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48" name="楕円 147">
          <a:extLst>
            <a:ext uri="{FF2B5EF4-FFF2-40B4-BE49-F238E27FC236}">
              <a16:creationId xmlns:a16="http://schemas.microsoft.com/office/drawing/2014/main" id="{C764784D-26E8-4AB8-8118-BFBF3F2853CD}"/>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49" name="テキスト ボックス 148">
          <a:extLst>
            <a:ext uri="{FF2B5EF4-FFF2-40B4-BE49-F238E27FC236}">
              <a16:creationId xmlns:a16="http://schemas.microsoft.com/office/drawing/2014/main" id="{22F429AC-D16F-4A09-A626-C335FC65C2B8}"/>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44450</xdr:rowOff>
    </xdr:from>
    <xdr:to>
      <xdr:col>74</xdr:col>
      <xdr:colOff>31750</xdr:colOff>
      <xdr:row>17</xdr:row>
      <xdr:rowOff>146050</xdr:rowOff>
    </xdr:to>
    <xdr:sp macro="" textlink="">
      <xdr:nvSpPr>
        <xdr:cNvPr id="150" name="楕円 149">
          <a:extLst>
            <a:ext uri="{FF2B5EF4-FFF2-40B4-BE49-F238E27FC236}">
              <a16:creationId xmlns:a16="http://schemas.microsoft.com/office/drawing/2014/main" id="{E6A025FC-9A16-46F3-B616-2994016C56F4}"/>
            </a:ext>
          </a:extLst>
        </xdr:cNvPr>
        <xdr:cNvSpPr/>
      </xdr:nvSpPr>
      <xdr:spPr>
        <a:xfrm>
          <a:off x="14732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130827</xdr:rowOff>
    </xdr:from>
    <xdr:ext cx="762000" cy="259045"/>
    <xdr:sp macro="" textlink="">
      <xdr:nvSpPr>
        <xdr:cNvPr id="151" name="テキスト ボックス 150">
          <a:extLst>
            <a:ext uri="{FF2B5EF4-FFF2-40B4-BE49-F238E27FC236}">
              <a16:creationId xmlns:a16="http://schemas.microsoft.com/office/drawing/2014/main" id="{C99064D1-0E51-4A4A-8E92-DE531DAE9972}"/>
            </a:ext>
          </a:extLst>
        </xdr:cNvPr>
        <xdr:cNvSpPr txBox="1"/>
      </xdr:nvSpPr>
      <xdr:spPr>
        <a:xfrm>
          <a:off x="14401800" y="304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120650</xdr:rowOff>
    </xdr:from>
    <xdr:to>
      <xdr:col>69</xdr:col>
      <xdr:colOff>142875</xdr:colOff>
      <xdr:row>16</xdr:row>
      <xdr:rowOff>50800</xdr:rowOff>
    </xdr:to>
    <xdr:sp macro="" textlink="">
      <xdr:nvSpPr>
        <xdr:cNvPr id="152" name="楕円 151">
          <a:extLst>
            <a:ext uri="{FF2B5EF4-FFF2-40B4-BE49-F238E27FC236}">
              <a16:creationId xmlns:a16="http://schemas.microsoft.com/office/drawing/2014/main" id="{5C291A48-C13A-4179-9486-9A1C2C27FE6A}"/>
            </a:ext>
          </a:extLst>
        </xdr:cNvPr>
        <xdr:cNvSpPr/>
      </xdr:nvSpPr>
      <xdr:spPr>
        <a:xfrm>
          <a:off x="13843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53" name="テキスト ボックス 152">
          <a:extLst>
            <a:ext uri="{FF2B5EF4-FFF2-40B4-BE49-F238E27FC236}">
              <a16:creationId xmlns:a16="http://schemas.microsoft.com/office/drawing/2014/main" id="{AD118386-9809-4876-AF7A-175F037319B6}"/>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158750</xdr:rowOff>
    </xdr:from>
    <xdr:to>
      <xdr:col>65</xdr:col>
      <xdr:colOff>53975</xdr:colOff>
      <xdr:row>16</xdr:row>
      <xdr:rowOff>88900</xdr:rowOff>
    </xdr:to>
    <xdr:sp macro="" textlink="">
      <xdr:nvSpPr>
        <xdr:cNvPr id="154" name="楕円 153">
          <a:extLst>
            <a:ext uri="{FF2B5EF4-FFF2-40B4-BE49-F238E27FC236}">
              <a16:creationId xmlns:a16="http://schemas.microsoft.com/office/drawing/2014/main" id="{8F6B4620-F8C0-47CB-AA79-B08868D6606F}"/>
            </a:ext>
          </a:extLst>
        </xdr:cNvPr>
        <xdr:cNvSpPr/>
      </xdr:nvSpPr>
      <xdr:spPr>
        <a:xfrm>
          <a:off x="12954000" y="27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73677</xdr:rowOff>
    </xdr:from>
    <xdr:ext cx="762000" cy="259045"/>
    <xdr:sp macro="" textlink="">
      <xdr:nvSpPr>
        <xdr:cNvPr id="155" name="テキスト ボックス 154">
          <a:extLst>
            <a:ext uri="{FF2B5EF4-FFF2-40B4-BE49-F238E27FC236}">
              <a16:creationId xmlns:a16="http://schemas.microsoft.com/office/drawing/2014/main" id="{56E51B23-5FCC-4526-8289-45B462C21A6C}"/>
            </a:ext>
          </a:extLst>
        </xdr:cNvPr>
        <xdr:cNvSpPr txBox="1"/>
      </xdr:nvSpPr>
      <xdr:spPr>
        <a:xfrm>
          <a:off x="126238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3E5032BF-CD83-48C4-AB79-106671C9FB3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4CA55F98-850F-433A-84D1-A568A9545072}"/>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3E397D17-BA0F-4A73-9C49-FF2E229C3189}"/>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64C91D24-710E-49C0-972F-E14130D67DDD}"/>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5E3B64A6-60C4-4873-A2A0-668DF28F263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10F054D1-63EB-487B-9CA5-D4BF777891C4}"/>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73AE4A56-2822-4CE0-803F-2EBA26D15AAC}"/>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308C8AC7-C32F-4E1B-ADC9-D6A505E12FDE}"/>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DC9F4E0E-5BD5-4B34-A5A0-FC51ED362DC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CE174D32-F010-4A09-B08C-041AEE22728E}"/>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DE6368AC-05FE-4677-B5A0-13822F726CC3}"/>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地方税の増などによる経常一般財源（分母）が増加したものの子どものための教育・保育給付事業や介護・訓練等給付事業が増加したことにより、前年度に比べ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ポイント高くなっていることから、市税等の経常一般財源の確保に努めるとともに、既存事業の見直し等により、上昇傾向にある社会保障経費の抑制に努める。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CF5D7125-FC66-458D-A299-E55D7B8E798D}"/>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2AF2BBE1-3B78-475E-8118-E5EC3384A83E}"/>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94E75095-C66A-4748-BE6C-2D51A50CEE88}"/>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E8DE583B-6194-46E9-B823-2BF57E203DC4}"/>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A53AF936-78A8-4DD0-92AE-EEB3C01D2E28}"/>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8EA129BF-3A32-44EB-BFBE-D9E87B93BA7E}"/>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6BB7AD99-438E-4BCB-BB2E-75BAC9C12E99}"/>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7969380-5B29-4748-86C2-3F5BF55A030C}"/>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78AABD6-66F3-4B37-810C-295678D30278}"/>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6C561D2-AA13-48F8-9C23-9A0CE6DE4874}"/>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17A138E8-5D25-47E5-A974-B39851AC1443}"/>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35B2608D-7032-42EC-9CAE-9D23C6F41C2B}"/>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D8E145AE-BA21-41EE-8F1F-47D72642E551}"/>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C60CBE94-4582-4EDA-B35E-BFBF2B500E41}"/>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773A10D3-D041-418E-A30B-99B92521B606}"/>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2AA55B06-4087-4A98-9448-2E56E7AB2E1C}"/>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49606546-4226-4F5D-9768-1B9A3B4727FD}"/>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10B8EA1C-4842-4EB1-9C8E-5A72706344F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C9CD5ACB-241A-40A3-8FA2-9768A999935E}"/>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1556F440-681C-4887-A399-187AA46D65D7}"/>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DDF72940-8B7F-41E5-BAC4-8C971BC2E1D8}"/>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5182BC70-CB0E-48E7-8D39-1D06DA825F0C}"/>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C5D89BDB-9A82-4707-9D53-0DED783D0C0D}"/>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143328</xdr:rowOff>
    </xdr:to>
    <xdr:cxnSp macro="">
      <xdr:nvCxnSpPr>
        <xdr:cNvPr id="190" name="直線コネクタ 189">
          <a:extLst>
            <a:ext uri="{FF2B5EF4-FFF2-40B4-BE49-F238E27FC236}">
              <a16:creationId xmlns:a16="http://schemas.microsoft.com/office/drawing/2014/main" id="{71CE548D-E9C6-4520-BA3C-07AFA217BC68}"/>
            </a:ext>
          </a:extLst>
        </xdr:cNvPr>
        <xdr:cNvCxnSpPr/>
      </xdr:nvCxnSpPr>
      <xdr:spPr>
        <a:xfrm>
          <a:off x="3987800" y="10005785"/>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9F26F8F5-38AF-46A3-BB6F-33C2E3A6E3B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F19CD5CF-1F1C-45B5-AC8B-CE909DC74EB4}"/>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29028</xdr:rowOff>
    </xdr:from>
    <xdr:to>
      <xdr:col>19</xdr:col>
      <xdr:colOff>187325</xdr:colOff>
      <xdr:row>58</xdr:row>
      <xdr:rowOff>61685</xdr:rowOff>
    </xdr:to>
    <xdr:cxnSp macro="">
      <xdr:nvCxnSpPr>
        <xdr:cNvPr id="193" name="直線コネクタ 192">
          <a:extLst>
            <a:ext uri="{FF2B5EF4-FFF2-40B4-BE49-F238E27FC236}">
              <a16:creationId xmlns:a16="http://schemas.microsoft.com/office/drawing/2014/main" id="{C4206DFC-17B6-44A7-8C49-FAAA4A4EFBA8}"/>
            </a:ext>
          </a:extLst>
        </xdr:cNvPr>
        <xdr:cNvCxnSpPr/>
      </xdr:nvCxnSpPr>
      <xdr:spPr>
        <a:xfrm>
          <a:off x="3098800" y="9973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2B76410F-8A21-48D3-9126-09D378CEF969}"/>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DFB99C15-115F-4805-8D0B-5BAC3AEE5964}"/>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45357</xdr:rowOff>
    </xdr:to>
    <xdr:cxnSp macro="">
      <xdr:nvCxnSpPr>
        <xdr:cNvPr id="196" name="直線コネクタ 195">
          <a:extLst>
            <a:ext uri="{FF2B5EF4-FFF2-40B4-BE49-F238E27FC236}">
              <a16:creationId xmlns:a16="http://schemas.microsoft.com/office/drawing/2014/main" id="{7F932F5A-3EAD-4DDE-A5D7-68515A94601D}"/>
            </a:ext>
          </a:extLst>
        </xdr:cNvPr>
        <xdr:cNvCxnSpPr/>
      </xdr:nvCxnSpPr>
      <xdr:spPr>
        <a:xfrm flipV="1">
          <a:off x="2209800" y="9973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F926D043-3282-4DEC-B9DA-55A6FE6A26E9}"/>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43DD2AFE-818A-4383-B969-D48CD28076E1}"/>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45357</xdr:rowOff>
    </xdr:from>
    <xdr:to>
      <xdr:col>11</xdr:col>
      <xdr:colOff>9525</xdr:colOff>
      <xdr:row>58</xdr:row>
      <xdr:rowOff>143328</xdr:rowOff>
    </xdr:to>
    <xdr:cxnSp macro="">
      <xdr:nvCxnSpPr>
        <xdr:cNvPr id="199" name="直線コネクタ 198">
          <a:extLst>
            <a:ext uri="{FF2B5EF4-FFF2-40B4-BE49-F238E27FC236}">
              <a16:creationId xmlns:a16="http://schemas.microsoft.com/office/drawing/2014/main" id="{29C02135-996C-47CE-B947-3C7F8F2A595E}"/>
            </a:ext>
          </a:extLst>
        </xdr:cNvPr>
        <xdr:cNvCxnSpPr/>
      </xdr:nvCxnSpPr>
      <xdr:spPr>
        <a:xfrm flipV="1">
          <a:off x="1320800" y="99894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D023FB71-C6AD-4602-A505-ECCF089E51EA}"/>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5F4FFA4B-5C40-4B4A-B056-A9BE0F6805AD}"/>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72B6C89D-AD46-4ACF-A660-78CF584D06AE}"/>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59DE1AD8-C766-4048-891C-617DBEF9DDED}"/>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68E149F4-95CE-4910-AB17-E2023F9C95E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B12E69D1-7BD3-4E23-879A-ABE623B69C43}"/>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99731BC5-E6D9-4F9E-B982-2EB64C66D30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C06351F-46B2-4ED0-A6B2-00F515178865}"/>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D4D0DECD-E1D9-40A5-9CF7-B0D2C482292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92528</xdr:rowOff>
    </xdr:from>
    <xdr:to>
      <xdr:col>24</xdr:col>
      <xdr:colOff>76200</xdr:colOff>
      <xdr:row>59</xdr:row>
      <xdr:rowOff>22678</xdr:rowOff>
    </xdr:to>
    <xdr:sp macro="" textlink="">
      <xdr:nvSpPr>
        <xdr:cNvPr id="209" name="楕円 208">
          <a:extLst>
            <a:ext uri="{FF2B5EF4-FFF2-40B4-BE49-F238E27FC236}">
              <a16:creationId xmlns:a16="http://schemas.microsoft.com/office/drawing/2014/main" id="{409715DC-3B83-4B01-892A-ECE55B8BC3B3}"/>
            </a:ext>
          </a:extLst>
        </xdr:cNvPr>
        <xdr:cNvSpPr/>
      </xdr:nvSpPr>
      <xdr:spPr>
        <a:xfrm>
          <a:off x="47752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64605</xdr:rowOff>
    </xdr:from>
    <xdr:ext cx="762000" cy="259045"/>
    <xdr:sp macro="" textlink="">
      <xdr:nvSpPr>
        <xdr:cNvPr id="210" name="扶助費該当値テキスト">
          <a:extLst>
            <a:ext uri="{FF2B5EF4-FFF2-40B4-BE49-F238E27FC236}">
              <a16:creationId xmlns:a16="http://schemas.microsoft.com/office/drawing/2014/main" id="{A95A50AF-CC5E-4B07-BE8B-95C1CB376481}"/>
            </a:ext>
          </a:extLst>
        </xdr:cNvPr>
        <xdr:cNvSpPr txBox="1"/>
      </xdr:nvSpPr>
      <xdr:spPr>
        <a:xfrm>
          <a:off x="49149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xdr:rowOff>
    </xdr:from>
    <xdr:to>
      <xdr:col>20</xdr:col>
      <xdr:colOff>38100</xdr:colOff>
      <xdr:row>58</xdr:row>
      <xdr:rowOff>112485</xdr:rowOff>
    </xdr:to>
    <xdr:sp macro="" textlink="">
      <xdr:nvSpPr>
        <xdr:cNvPr id="211" name="楕円 210">
          <a:extLst>
            <a:ext uri="{FF2B5EF4-FFF2-40B4-BE49-F238E27FC236}">
              <a16:creationId xmlns:a16="http://schemas.microsoft.com/office/drawing/2014/main" id="{3F382461-056B-4E8B-B29F-F64A53869C4F}"/>
            </a:ext>
          </a:extLst>
        </xdr:cNvPr>
        <xdr:cNvSpPr/>
      </xdr:nvSpPr>
      <xdr:spPr>
        <a:xfrm>
          <a:off x="3937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97262</xdr:rowOff>
    </xdr:from>
    <xdr:ext cx="736600" cy="259045"/>
    <xdr:sp macro="" textlink="">
      <xdr:nvSpPr>
        <xdr:cNvPr id="212" name="テキスト ボックス 211">
          <a:extLst>
            <a:ext uri="{FF2B5EF4-FFF2-40B4-BE49-F238E27FC236}">
              <a16:creationId xmlns:a16="http://schemas.microsoft.com/office/drawing/2014/main" id="{56AF2F25-4390-41DF-977B-98EE1DE83651}"/>
            </a:ext>
          </a:extLst>
        </xdr:cNvPr>
        <xdr:cNvSpPr txBox="1"/>
      </xdr:nvSpPr>
      <xdr:spPr>
        <a:xfrm>
          <a:off x="3606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149678</xdr:rowOff>
    </xdr:from>
    <xdr:to>
      <xdr:col>15</xdr:col>
      <xdr:colOff>149225</xdr:colOff>
      <xdr:row>58</xdr:row>
      <xdr:rowOff>79828</xdr:rowOff>
    </xdr:to>
    <xdr:sp macro="" textlink="">
      <xdr:nvSpPr>
        <xdr:cNvPr id="213" name="楕円 212">
          <a:extLst>
            <a:ext uri="{FF2B5EF4-FFF2-40B4-BE49-F238E27FC236}">
              <a16:creationId xmlns:a16="http://schemas.microsoft.com/office/drawing/2014/main" id="{F4E74481-FBB3-4332-A051-275FEF2B721D}"/>
            </a:ext>
          </a:extLst>
        </xdr:cNvPr>
        <xdr:cNvSpPr/>
      </xdr:nvSpPr>
      <xdr:spPr>
        <a:xfrm>
          <a:off x="3048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64605</xdr:rowOff>
    </xdr:from>
    <xdr:ext cx="762000" cy="259045"/>
    <xdr:sp macro="" textlink="">
      <xdr:nvSpPr>
        <xdr:cNvPr id="214" name="テキスト ボックス 213">
          <a:extLst>
            <a:ext uri="{FF2B5EF4-FFF2-40B4-BE49-F238E27FC236}">
              <a16:creationId xmlns:a16="http://schemas.microsoft.com/office/drawing/2014/main" id="{4EEEFAF7-3EA6-43F5-AF24-685313C6E5A1}"/>
            </a:ext>
          </a:extLst>
        </xdr:cNvPr>
        <xdr:cNvSpPr txBox="1"/>
      </xdr:nvSpPr>
      <xdr:spPr>
        <a:xfrm>
          <a:off x="2717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166007</xdr:rowOff>
    </xdr:from>
    <xdr:to>
      <xdr:col>11</xdr:col>
      <xdr:colOff>60325</xdr:colOff>
      <xdr:row>58</xdr:row>
      <xdr:rowOff>96157</xdr:rowOff>
    </xdr:to>
    <xdr:sp macro="" textlink="">
      <xdr:nvSpPr>
        <xdr:cNvPr id="215" name="楕円 214">
          <a:extLst>
            <a:ext uri="{FF2B5EF4-FFF2-40B4-BE49-F238E27FC236}">
              <a16:creationId xmlns:a16="http://schemas.microsoft.com/office/drawing/2014/main" id="{37E97475-6436-4278-95A8-6B815EF75218}"/>
            </a:ext>
          </a:extLst>
        </xdr:cNvPr>
        <xdr:cNvSpPr/>
      </xdr:nvSpPr>
      <xdr:spPr>
        <a:xfrm>
          <a:off x="21590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80934</xdr:rowOff>
    </xdr:from>
    <xdr:ext cx="762000" cy="259045"/>
    <xdr:sp macro="" textlink="">
      <xdr:nvSpPr>
        <xdr:cNvPr id="216" name="テキスト ボックス 215">
          <a:extLst>
            <a:ext uri="{FF2B5EF4-FFF2-40B4-BE49-F238E27FC236}">
              <a16:creationId xmlns:a16="http://schemas.microsoft.com/office/drawing/2014/main" id="{EF2D2CFC-C275-4E42-B466-68A8E1335CD9}"/>
            </a:ext>
          </a:extLst>
        </xdr:cNvPr>
        <xdr:cNvSpPr txBox="1"/>
      </xdr:nvSpPr>
      <xdr:spPr>
        <a:xfrm>
          <a:off x="18288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92528</xdr:rowOff>
    </xdr:from>
    <xdr:to>
      <xdr:col>6</xdr:col>
      <xdr:colOff>171450</xdr:colOff>
      <xdr:row>59</xdr:row>
      <xdr:rowOff>22678</xdr:rowOff>
    </xdr:to>
    <xdr:sp macro="" textlink="">
      <xdr:nvSpPr>
        <xdr:cNvPr id="217" name="楕円 216">
          <a:extLst>
            <a:ext uri="{FF2B5EF4-FFF2-40B4-BE49-F238E27FC236}">
              <a16:creationId xmlns:a16="http://schemas.microsoft.com/office/drawing/2014/main" id="{9481DABC-44ED-427B-BC0F-D3828A342816}"/>
            </a:ext>
          </a:extLst>
        </xdr:cNvPr>
        <xdr:cNvSpPr/>
      </xdr:nvSpPr>
      <xdr:spPr>
        <a:xfrm>
          <a:off x="1270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7455</xdr:rowOff>
    </xdr:from>
    <xdr:ext cx="762000" cy="259045"/>
    <xdr:sp macro="" textlink="">
      <xdr:nvSpPr>
        <xdr:cNvPr id="218" name="テキスト ボックス 217">
          <a:extLst>
            <a:ext uri="{FF2B5EF4-FFF2-40B4-BE49-F238E27FC236}">
              <a16:creationId xmlns:a16="http://schemas.microsoft.com/office/drawing/2014/main" id="{10353963-BC4A-4ECD-90F7-3148558858D1}"/>
            </a:ext>
          </a:extLst>
        </xdr:cNvPr>
        <xdr:cNvSpPr txBox="1"/>
      </xdr:nvSpPr>
      <xdr:spPr>
        <a:xfrm>
          <a:off x="939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CA7D8FF9-5E5B-42D9-8366-44E5F20D7837}"/>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C884043C-69C4-4033-94CB-E51E3AD9A9D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EF1779D1-594E-48EB-A7E5-B5B5387682B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3E147F8C-23B8-4C69-8032-00A683CF9037}"/>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4F73308B-DFA8-4492-9024-74442736362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1FCE3142-ABCE-4117-B386-9062CA7BC08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C8176DBB-DB61-4491-9B49-78DBA0FC5169}"/>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9598504F-F0EF-4E88-9E46-03BEF7BF4ACD}"/>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D7AB136C-C473-4196-B0A7-7D18E8A58AF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7DD753B3-56D4-4F53-89FA-0FCF7FAED099}"/>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904C7F2B-BEE6-47DF-A155-EDA3BDE2665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後期高齢者医療負担金や介護保険事業特別会計繰出金等が増加したものの、地方税の増などによる経常一般財源（分母）が増加したことにより、前年度に比べ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ポイント高くなっていることから、今後も引き続き特別会計の健全化に努め、普通会計の負担軽減を図る。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D969C6B9-4393-4E81-B931-854FC9B67A7D}"/>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BCD5F84B-2E97-4306-A62A-CA40E183D2D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5E5FD09D-504F-4421-B63C-24B70A4369B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961DDDEF-F2A5-4378-A7F0-45AA2178D05B}"/>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78EB9D6A-3998-4AA8-81F6-191B3A08321F}"/>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994EFC3A-1F02-4ACB-B949-58A49C300A21}"/>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625C81A0-9731-4618-8BE9-F0AEFBD2468F}"/>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E52C0157-1BA4-485D-A481-46DC595C9562}"/>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3195D6BB-A7AF-419A-A68C-B19F9487059E}"/>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9FCCCAA4-920A-4FD4-A341-AC5EE2C853E6}"/>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DAE04194-E843-4BCC-A182-04FD2EC911D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C9359283-63BA-45EF-AFEA-9AA9C2F81136}"/>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B9BE755E-2103-407E-A4A9-7DCCAED9EB6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DC47EC25-C6B0-44B8-8A77-1A520B08C986}"/>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4205831-BDFB-461C-A338-A6C6E469DB78}"/>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AA91E768-33DF-47A6-958C-4CC0F2A6F0A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B3B887E9-32D5-44E6-A3BD-47D3266F5B44}"/>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F360DEB5-84BA-4818-A54B-F8628F50B366}"/>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E8FCD811-4026-40E0-9AE5-16EF4624319C}"/>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9EF041B-7303-4FA5-B860-CFEEA5AD36A7}"/>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D06FE56F-8C76-4932-A619-19FEA600C84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25400</xdr:rowOff>
    </xdr:from>
    <xdr:to>
      <xdr:col>82</xdr:col>
      <xdr:colOff>107950</xdr:colOff>
      <xdr:row>60</xdr:row>
      <xdr:rowOff>50800</xdr:rowOff>
    </xdr:to>
    <xdr:cxnSp macro="">
      <xdr:nvCxnSpPr>
        <xdr:cNvPr id="251" name="直線コネクタ 250">
          <a:extLst>
            <a:ext uri="{FF2B5EF4-FFF2-40B4-BE49-F238E27FC236}">
              <a16:creationId xmlns:a16="http://schemas.microsoft.com/office/drawing/2014/main" id="{69BF7804-C105-42A6-B59B-94AAA3D11ECB}"/>
            </a:ext>
          </a:extLst>
        </xdr:cNvPr>
        <xdr:cNvCxnSpPr/>
      </xdr:nvCxnSpPr>
      <xdr:spPr>
        <a:xfrm flipV="1">
          <a:off x="15671800" y="103124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C2CABB9D-6328-4325-A7C3-5EF325BE74D7}"/>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CCFDE805-3B28-4305-8139-36A736A8A155}"/>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63500</xdr:rowOff>
    </xdr:to>
    <xdr:cxnSp macro="">
      <xdr:nvCxnSpPr>
        <xdr:cNvPr id="254" name="直線コネクタ 253">
          <a:extLst>
            <a:ext uri="{FF2B5EF4-FFF2-40B4-BE49-F238E27FC236}">
              <a16:creationId xmlns:a16="http://schemas.microsoft.com/office/drawing/2014/main" id="{A1A79272-A0E7-4BBA-BEFF-4CFB00831B2C}"/>
            </a:ext>
          </a:extLst>
        </xdr:cNvPr>
        <xdr:cNvCxnSpPr/>
      </xdr:nvCxnSpPr>
      <xdr:spPr>
        <a:xfrm flipV="1">
          <a:off x="14782800" y="1033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6C3DC879-BB50-4357-8D87-317955536473}"/>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3B0B101A-A294-4341-B462-81EAD0EBAE61}"/>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158750</xdr:rowOff>
    </xdr:from>
    <xdr:to>
      <xdr:col>73</xdr:col>
      <xdr:colOff>180975</xdr:colOff>
      <xdr:row>60</xdr:row>
      <xdr:rowOff>63500</xdr:rowOff>
    </xdr:to>
    <xdr:cxnSp macro="">
      <xdr:nvCxnSpPr>
        <xdr:cNvPr id="257" name="直線コネクタ 256">
          <a:extLst>
            <a:ext uri="{FF2B5EF4-FFF2-40B4-BE49-F238E27FC236}">
              <a16:creationId xmlns:a16="http://schemas.microsoft.com/office/drawing/2014/main" id="{37E955CD-890A-4402-988A-C5AC1B560DD2}"/>
            </a:ext>
          </a:extLst>
        </xdr:cNvPr>
        <xdr:cNvCxnSpPr/>
      </xdr:nvCxnSpPr>
      <xdr:spPr>
        <a:xfrm>
          <a:off x="13893800" y="10274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BE9889A0-2411-4BED-9DDB-56E4C15ABD31}"/>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C73AD1FE-0490-49E5-A132-A771A76103F2}"/>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158750</xdr:rowOff>
    </xdr:from>
    <xdr:to>
      <xdr:col>69</xdr:col>
      <xdr:colOff>92075</xdr:colOff>
      <xdr:row>60</xdr:row>
      <xdr:rowOff>152400</xdr:rowOff>
    </xdr:to>
    <xdr:cxnSp macro="">
      <xdr:nvCxnSpPr>
        <xdr:cNvPr id="260" name="直線コネクタ 259">
          <a:extLst>
            <a:ext uri="{FF2B5EF4-FFF2-40B4-BE49-F238E27FC236}">
              <a16:creationId xmlns:a16="http://schemas.microsoft.com/office/drawing/2014/main" id="{E584A8AD-5B9C-43C9-A9DE-290C1C25FCC4}"/>
            </a:ext>
          </a:extLst>
        </xdr:cNvPr>
        <xdr:cNvCxnSpPr/>
      </xdr:nvCxnSpPr>
      <xdr:spPr>
        <a:xfrm flipV="1">
          <a:off x="13004800" y="102743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6F0DC16A-8C83-488C-BC4B-6380AC2D0DF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178B52C7-6C51-41FC-B1EF-F42F1E936119}"/>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F3A5121E-0652-458A-8066-F8AEA097930D}"/>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DD6C5E80-FE45-4588-8D2F-8EDC10F9F1CA}"/>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D620795-C63C-4D1C-96EA-40C2647E6934}"/>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98D1EA1-2838-4C84-B938-D58833506D4C}"/>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4461F29C-A225-4AD5-817D-2AFF151E294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7646F7B0-D9D8-4B91-A059-FCCFB36E6A5F}"/>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CC3E9D1E-E611-43C2-9D6C-365FEE5482C2}"/>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146050</xdr:rowOff>
    </xdr:from>
    <xdr:to>
      <xdr:col>82</xdr:col>
      <xdr:colOff>158750</xdr:colOff>
      <xdr:row>60</xdr:row>
      <xdr:rowOff>76200</xdr:rowOff>
    </xdr:to>
    <xdr:sp macro="" textlink="">
      <xdr:nvSpPr>
        <xdr:cNvPr id="270" name="楕円 269">
          <a:extLst>
            <a:ext uri="{FF2B5EF4-FFF2-40B4-BE49-F238E27FC236}">
              <a16:creationId xmlns:a16="http://schemas.microsoft.com/office/drawing/2014/main" id="{78A19115-D95D-4C4E-89D3-E0C21EE076C5}"/>
            </a:ext>
          </a:extLst>
        </xdr:cNvPr>
        <xdr:cNvSpPr/>
      </xdr:nvSpPr>
      <xdr:spPr>
        <a:xfrm>
          <a:off x="164592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71" name="その他該当値テキスト">
          <a:extLst>
            <a:ext uri="{FF2B5EF4-FFF2-40B4-BE49-F238E27FC236}">
              <a16:creationId xmlns:a16="http://schemas.microsoft.com/office/drawing/2014/main" id="{DCDC6556-4D6A-49CE-8408-94FCB2292D9F}"/>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72" name="楕円 271">
          <a:extLst>
            <a:ext uri="{FF2B5EF4-FFF2-40B4-BE49-F238E27FC236}">
              <a16:creationId xmlns:a16="http://schemas.microsoft.com/office/drawing/2014/main" id="{EDA3589A-69F4-41F4-BBCD-F86BF74AD9D0}"/>
            </a:ext>
          </a:extLst>
        </xdr:cNvPr>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73" name="テキスト ボックス 272">
          <a:extLst>
            <a:ext uri="{FF2B5EF4-FFF2-40B4-BE49-F238E27FC236}">
              <a16:creationId xmlns:a16="http://schemas.microsoft.com/office/drawing/2014/main" id="{B9A38C83-B8C2-49E1-B626-F3634C09624C}"/>
            </a:ext>
          </a:extLst>
        </xdr:cNvPr>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12700</xdr:rowOff>
    </xdr:from>
    <xdr:to>
      <xdr:col>74</xdr:col>
      <xdr:colOff>31750</xdr:colOff>
      <xdr:row>60</xdr:row>
      <xdr:rowOff>114300</xdr:rowOff>
    </xdr:to>
    <xdr:sp macro="" textlink="">
      <xdr:nvSpPr>
        <xdr:cNvPr id="274" name="楕円 273">
          <a:extLst>
            <a:ext uri="{FF2B5EF4-FFF2-40B4-BE49-F238E27FC236}">
              <a16:creationId xmlns:a16="http://schemas.microsoft.com/office/drawing/2014/main" id="{0199AB7E-F535-43B7-B026-CB63666A48A7}"/>
            </a:ext>
          </a:extLst>
        </xdr:cNvPr>
        <xdr:cNvSpPr/>
      </xdr:nvSpPr>
      <xdr:spPr>
        <a:xfrm>
          <a:off x="14732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99077</xdr:rowOff>
    </xdr:from>
    <xdr:ext cx="762000" cy="259045"/>
    <xdr:sp macro="" textlink="">
      <xdr:nvSpPr>
        <xdr:cNvPr id="275" name="テキスト ボックス 274">
          <a:extLst>
            <a:ext uri="{FF2B5EF4-FFF2-40B4-BE49-F238E27FC236}">
              <a16:creationId xmlns:a16="http://schemas.microsoft.com/office/drawing/2014/main" id="{2E70FC3D-EDEA-4691-AB76-85AC5DB2660B}"/>
            </a:ext>
          </a:extLst>
        </xdr:cNvPr>
        <xdr:cNvSpPr txBox="1"/>
      </xdr:nvSpPr>
      <xdr:spPr>
        <a:xfrm>
          <a:off x="144018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107950</xdr:rowOff>
    </xdr:from>
    <xdr:to>
      <xdr:col>69</xdr:col>
      <xdr:colOff>142875</xdr:colOff>
      <xdr:row>60</xdr:row>
      <xdr:rowOff>38100</xdr:rowOff>
    </xdr:to>
    <xdr:sp macro="" textlink="">
      <xdr:nvSpPr>
        <xdr:cNvPr id="276" name="楕円 275">
          <a:extLst>
            <a:ext uri="{FF2B5EF4-FFF2-40B4-BE49-F238E27FC236}">
              <a16:creationId xmlns:a16="http://schemas.microsoft.com/office/drawing/2014/main" id="{0F91E5FF-510C-4A8E-9C42-1BA5DCF8A74C}"/>
            </a:ext>
          </a:extLst>
        </xdr:cNvPr>
        <xdr:cNvSpPr/>
      </xdr:nvSpPr>
      <xdr:spPr>
        <a:xfrm>
          <a:off x="13843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22877</xdr:rowOff>
    </xdr:from>
    <xdr:ext cx="762000" cy="259045"/>
    <xdr:sp macro="" textlink="">
      <xdr:nvSpPr>
        <xdr:cNvPr id="277" name="テキスト ボックス 276">
          <a:extLst>
            <a:ext uri="{FF2B5EF4-FFF2-40B4-BE49-F238E27FC236}">
              <a16:creationId xmlns:a16="http://schemas.microsoft.com/office/drawing/2014/main" id="{E12836CF-39FC-444A-B296-831B6A11D978}"/>
            </a:ext>
          </a:extLst>
        </xdr:cNvPr>
        <xdr:cNvSpPr txBox="1"/>
      </xdr:nvSpPr>
      <xdr:spPr>
        <a:xfrm>
          <a:off x="13512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101600</xdr:rowOff>
    </xdr:from>
    <xdr:to>
      <xdr:col>65</xdr:col>
      <xdr:colOff>53975</xdr:colOff>
      <xdr:row>61</xdr:row>
      <xdr:rowOff>31750</xdr:rowOff>
    </xdr:to>
    <xdr:sp macro="" textlink="">
      <xdr:nvSpPr>
        <xdr:cNvPr id="278" name="楕円 277">
          <a:extLst>
            <a:ext uri="{FF2B5EF4-FFF2-40B4-BE49-F238E27FC236}">
              <a16:creationId xmlns:a16="http://schemas.microsoft.com/office/drawing/2014/main" id="{2B7ADA60-BB7F-47E2-A62A-03A22D56FC9D}"/>
            </a:ext>
          </a:extLst>
        </xdr:cNvPr>
        <xdr:cNvSpPr/>
      </xdr:nvSpPr>
      <xdr:spPr>
        <a:xfrm>
          <a:off x="129540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16527</xdr:rowOff>
    </xdr:from>
    <xdr:ext cx="762000" cy="259045"/>
    <xdr:sp macro="" textlink="">
      <xdr:nvSpPr>
        <xdr:cNvPr id="279" name="テキスト ボックス 278">
          <a:extLst>
            <a:ext uri="{FF2B5EF4-FFF2-40B4-BE49-F238E27FC236}">
              <a16:creationId xmlns:a16="http://schemas.microsoft.com/office/drawing/2014/main" id="{6A00D368-11D8-4D6E-BB33-FA101657E3BB}"/>
            </a:ext>
          </a:extLst>
        </xdr:cNvPr>
        <xdr:cNvSpPr txBox="1"/>
      </xdr:nvSpPr>
      <xdr:spPr>
        <a:xfrm>
          <a:off x="126238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3A3B3D16-8907-460F-A233-C3DF7513458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E12E0146-16D9-4A0F-8E08-BF33D16BA54F}"/>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3EE5803B-2AE0-4BCF-B059-B3D47E6C7F15}"/>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1B872D1-1697-4246-80F5-900816D34FB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7B4AE048-F9B4-44E0-978A-8BA90041145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B6CA2A77-0CE1-416B-9B7E-5A29EF7BA58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5AF047FA-99F5-43EB-97D9-37B8B2C0CC62}"/>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99902C3E-062F-4314-B1F7-6897958A8C24}"/>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FEFC52E1-2178-4F6C-BB6A-509290579C1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C58F239C-BF17-44DA-BD44-E596FB021F04}"/>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1D8DD2B-6BCB-4B38-95F1-7E3DB6838773}"/>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地方税の増などによる経常一般財源（分母）の増加により、前年度に比べ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ポイント低い水準にあるものの、引き続き既存の補助金の見直しや、受益者負担の適正化に努めていく。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156137B-1E06-414C-8D88-08221A496E16}"/>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18FDCD2F-03C0-4D0F-BDD0-0F892FDF340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F69994C1-D907-4147-841F-421A53C7551F}"/>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F8CAD029-E5D5-4E38-AB63-DD4F31A100F8}"/>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A619DD7B-1C65-4ACF-9C6E-33DDAC845167}"/>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EEE744A7-8011-4D2E-A23C-987BE7080408}"/>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807DF195-357E-4DD8-A024-42FDC7BCFD8B}"/>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A7820BAD-081A-4223-AB41-4721C609E8B1}"/>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B709FE06-08C1-46D1-A9F6-0CDFFAE0DD28}"/>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8908AC8D-D4AC-417D-A471-CFE2370D41B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9687C64C-7D25-4098-9334-DF3A08239E26}"/>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7E8CAC1-F8F5-4772-ABBE-BAD2B9791F11}"/>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DD5AC457-E473-4FA2-9917-A84EC15E59BE}"/>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31456561-3CE0-45E8-B36E-D6AED8D76173}"/>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243089D6-112A-4940-9DDE-CEC06C396DE3}"/>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53784498-FB57-40EF-BD92-8B2E46B28658}"/>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91B6AD8E-779B-428D-985C-EBE3BD2D2C7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E0955E02-2842-4673-9B35-31CE5046FB4F}"/>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4E82469B-3841-4521-92B8-48A76D520F7E}"/>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136144</xdr:rowOff>
    </xdr:from>
    <xdr:to>
      <xdr:col>82</xdr:col>
      <xdr:colOff>107950</xdr:colOff>
      <xdr:row>34</xdr:row>
      <xdr:rowOff>145288</xdr:rowOff>
    </xdr:to>
    <xdr:cxnSp macro="">
      <xdr:nvCxnSpPr>
        <xdr:cNvPr id="310" name="直線コネクタ 309">
          <a:extLst>
            <a:ext uri="{FF2B5EF4-FFF2-40B4-BE49-F238E27FC236}">
              <a16:creationId xmlns:a16="http://schemas.microsoft.com/office/drawing/2014/main" id="{CF10FB87-516F-4723-9281-EB989175CA25}"/>
            </a:ext>
          </a:extLst>
        </xdr:cNvPr>
        <xdr:cNvCxnSpPr/>
      </xdr:nvCxnSpPr>
      <xdr:spPr>
        <a:xfrm flipV="1">
          <a:off x="15671800" y="596544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11" name="補助費等平均値テキスト">
          <a:extLst>
            <a:ext uri="{FF2B5EF4-FFF2-40B4-BE49-F238E27FC236}">
              <a16:creationId xmlns:a16="http://schemas.microsoft.com/office/drawing/2014/main" id="{CF75E2FB-AE75-4B12-B4FA-29166F0211C1}"/>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D8C7B7E9-4538-42E7-AF8B-FA66E8E50F6D}"/>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145288</xdr:rowOff>
    </xdr:from>
    <xdr:to>
      <xdr:col>78</xdr:col>
      <xdr:colOff>69850</xdr:colOff>
      <xdr:row>34</xdr:row>
      <xdr:rowOff>163576</xdr:rowOff>
    </xdr:to>
    <xdr:cxnSp macro="">
      <xdr:nvCxnSpPr>
        <xdr:cNvPr id="313" name="直線コネクタ 312">
          <a:extLst>
            <a:ext uri="{FF2B5EF4-FFF2-40B4-BE49-F238E27FC236}">
              <a16:creationId xmlns:a16="http://schemas.microsoft.com/office/drawing/2014/main" id="{B4DF2813-1054-432B-9615-EF266A7F72C6}"/>
            </a:ext>
          </a:extLst>
        </xdr:cNvPr>
        <xdr:cNvCxnSpPr/>
      </xdr:nvCxnSpPr>
      <xdr:spPr>
        <a:xfrm flipV="1">
          <a:off x="14782800" y="59745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C3F8108E-E69F-4E02-8F40-663B164D303F}"/>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15" name="テキスト ボックス 314">
          <a:extLst>
            <a:ext uri="{FF2B5EF4-FFF2-40B4-BE49-F238E27FC236}">
              <a16:creationId xmlns:a16="http://schemas.microsoft.com/office/drawing/2014/main" id="{94B9140B-C819-4104-B7F3-D3C5DC42F361}"/>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163576</xdr:rowOff>
    </xdr:to>
    <xdr:cxnSp macro="">
      <xdr:nvCxnSpPr>
        <xdr:cNvPr id="316" name="直線コネクタ 315">
          <a:extLst>
            <a:ext uri="{FF2B5EF4-FFF2-40B4-BE49-F238E27FC236}">
              <a16:creationId xmlns:a16="http://schemas.microsoft.com/office/drawing/2014/main" id="{104112B7-FEC0-4635-BF51-E039309A9899}"/>
            </a:ext>
          </a:extLst>
        </xdr:cNvPr>
        <xdr:cNvCxnSpPr/>
      </xdr:nvCxnSpPr>
      <xdr:spPr>
        <a:xfrm>
          <a:off x="13893800" y="59380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424585E7-F648-4C34-AF00-68888CBF25A1}"/>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4C092352-497D-4A47-8E7B-37B085F731A6}"/>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108712</xdr:rowOff>
    </xdr:from>
    <xdr:to>
      <xdr:col>69</xdr:col>
      <xdr:colOff>92075</xdr:colOff>
      <xdr:row>35</xdr:row>
      <xdr:rowOff>19558</xdr:rowOff>
    </xdr:to>
    <xdr:cxnSp macro="">
      <xdr:nvCxnSpPr>
        <xdr:cNvPr id="319" name="直線コネクタ 318">
          <a:extLst>
            <a:ext uri="{FF2B5EF4-FFF2-40B4-BE49-F238E27FC236}">
              <a16:creationId xmlns:a16="http://schemas.microsoft.com/office/drawing/2014/main" id="{E56D23B3-5131-4798-8CA1-24759BDBE693}"/>
            </a:ext>
          </a:extLst>
        </xdr:cNvPr>
        <xdr:cNvCxnSpPr/>
      </xdr:nvCxnSpPr>
      <xdr:spPr>
        <a:xfrm flipV="1">
          <a:off x="13004800" y="59380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E6B96822-B91C-475C-B75D-C9481767B20C}"/>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130573</xdr:rowOff>
    </xdr:from>
    <xdr:ext cx="762000" cy="259045"/>
    <xdr:sp macro="" textlink="">
      <xdr:nvSpPr>
        <xdr:cNvPr id="321" name="テキスト ボックス 320">
          <a:extLst>
            <a:ext uri="{FF2B5EF4-FFF2-40B4-BE49-F238E27FC236}">
              <a16:creationId xmlns:a16="http://schemas.microsoft.com/office/drawing/2014/main" id="{D2B837D2-FB51-4FBC-8494-C8F0185456CA}"/>
            </a:ext>
          </a:extLst>
        </xdr:cNvPr>
        <xdr:cNvSpPr txBox="1"/>
      </xdr:nvSpPr>
      <xdr:spPr>
        <a:xfrm>
          <a:off x="13512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B19D431D-EEA6-4A94-A6EB-9C0C466EDB9A}"/>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3" name="テキスト ボックス 322">
          <a:extLst>
            <a:ext uri="{FF2B5EF4-FFF2-40B4-BE49-F238E27FC236}">
              <a16:creationId xmlns:a16="http://schemas.microsoft.com/office/drawing/2014/main" id="{64FCE591-AC02-4173-8551-980E359CAAF7}"/>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F9F807A-982A-4EB8-992A-38C6FD76D4A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63EF023-5221-4A9D-881C-EA8C08FBFC76}"/>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FAC90A2B-1320-41FD-8D0B-35C53A9C28E4}"/>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C0222AD6-3CCD-49AA-9B26-B9E81C1E65F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61AE46EF-3362-447D-8C3B-3AF1CB841236}"/>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85344</xdr:rowOff>
    </xdr:from>
    <xdr:to>
      <xdr:col>82</xdr:col>
      <xdr:colOff>158750</xdr:colOff>
      <xdr:row>35</xdr:row>
      <xdr:rowOff>15494</xdr:rowOff>
    </xdr:to>
    <xdr:sp macro="" textlink="">
      <xdr:nvSpPr>
        <xdr:cNvPr id="329" name="楕円 328">
          <a:extLst>
            <a:ext uri="{FF2B5EF4-FFF2-40B4-BE49-F238E27FC236}">
              <a16:creationId xmlns:a16="http://schemas.microsoft.com/office/drawing/2014/main" id="{6DF79064-A54F-481C-A858-C27938FD20C8}"/>
            </a:ext>
          </a:extLst>
        </xdr:cNvPr>
        <xdr:cNvSpPr/>
      </xdr:nvSpPr>
      <xdr:spPr>
        <a:xfrm>
          <a:off x="16459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101871</xdr:rowOff>
    </xdr:from>
    <xdr:ext cx="762000" cy="259045"/>
    <xdr:sp macro="" textlink="">
      <xdr:nvSpPr>
        <xdr:cNvPr id="330" name="補助費等該当値テキスト">
          <a:extLst>
            <a:ext uri="{FF2B5EF4-FFF2-40B4-BE49-F238E27FC236}">
              <a16:creationId xmlns:a16="http://schemas.microsoft.com/office/drawing/2014/main" id="{A975F65C-188C-4517-A085-7A4C7A07533B}"/>
            </a:ext>
          </a:extLst>
        </xdr:cNvPr>
        <xdr:cNvSpPr txBox="1"/>
      </xdr:nvSpPr>
      <xdr:spPr>
        <a:xfrm>
          <a:off x="16598900" y="575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94488</xdr:rowOff>
    </xdr:from>
    <xdr:to>
      <xdr:col>78</xdr:col>
      <xdr:colOff>120650</xdr:colOff>
      <xdr:row>35</xdr:row>
      <xdr:rowOff>24638</xdr:rowOff>
    </xdr:to>
    <xdr:sp macro="" textlink="">
      <xdr:nvSpPr>
        <xdr:cNvPr id="331" name="楕円 330">
          <a:extLst>
            <a:ext uri="{FF2B5EF4-FFF2-40B4-BE49-F238E27FC236}">
              <a16:creationId xmlns:a16="http://schemas.microsoft.com/office/drawing/2014/main" id="{20C0EE61-A516-4CC8-9F7C-7D1F58C4602E}"/>
            </a:ext>
          </a:extLst>
        </xdr:cNvPr>
        <xdr:cNvSpPr/>
      </xdr:nvSpPr>
      <xdr:spPr>
        <a:xfrm>
          <a:off x="15621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34815</xdr:rowOff>
    </xdr:from>
    <xdr:ext cx="736600" cy="259045"/>
    <xdr:sp macro="" textlink="">
      <xdr:nvSpPr>
        <xdr:cNvPr id="332" name="テキスト ボックス 331">
          <a:extLst>
            <a:ext uri="{FF2B5EF4-FFF2-40B4-BE49-F238E27FC236}">
              <a16:creationId xmlns:a16="http://schemas.microsoft.com/office/drawing/2014/main" id="{AE175D28-B211-41C1-AED6-05BB8235D473}"/>
            </a:ext>
          </a:extLst>
        </xdr:cNvPr>
        <xdr:cNvSpPr txBox="1"/>
      </xdr:nvSpPr>
      <xdr:spPr>
        <a:xfrm>
          <a:off x="15290800" y="569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112776</xdr:rowOff>
    </xdr:from>
    <xdr:to>
      <xdr:col>74</xdr:col>
      <xdr:colOff>31750</xdr:colOff>
      <xdr:row>35</xdr:row>
      <xdr:rowOff>42926</xdr:rowOff>
    </xdr:to>
    <xdr:sp macro="" textlink="">
      <xdr:nvSpPr>
        <xdr:cNvPr id="333" name="楕円 332">
          <a:extLst>
            <a:ext uri="{FF2B5EF4-FFF2-40B4-BE49-F238E27FC236}">
              <a16:creationId xmlns:a16="http://schemas.microsoft.com/office/drawing/2014/main" id="{C314C6AE-37DE-4D5E-BBCC-5EBC6B668BD1}"/>
            </a:ext>
          </a:extLst>
        </xdr:cNvPr>
        <xdr:cNvSpPr/>
      </xdr:nvSpPr>
      <xdr:spPr>
        <a:xfrm>
          <a:off x="147320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53103</xdr:rowOff>
    </xdr:from>
    <xdr:ext cx="762000" cy="259045"/>
    <xdr:sp macro="" textlink="">
      <xdr:nvSpPr>
        <xdr:cNvPr id="334" name="テキスト ボックス 333">
          <a:extLst>
            <a:ext uri="{FF2B5EF4-FFF2-40B4-BE49-F238E27FC236}">
              <a16:creationId xmlns:a16="http://schemas.microsoft.com/office/drawing/2014/main" id="{4742EA9F-97A4-458B-B331-D94771EAC526}"/>
            </a:ext>
          </a:extLst>
        </xdr:cNvPr>
        <xdr:cNvSpPr txBox="1"/>
      </xdr:nvSpPr>
      <xdr:spPr>
        <a:xfrm>
          <a:off x="14401800" y="571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35" name="楕円 334">
          <a:extLst>
            <a:ext uri="{FF2B5EF4-FFF2-40B4-BE49-F238E27FC236}">
              <a16:creationId xmlns:a16="http://schemas.microsoft.com/office/drawing/2014/main" id="{2B733DC3-BB11-4313-BC43-895AB4326488}"/>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36" name="テキスト ボックス 335">
          <a:extLst>
            <a:ext uri="{FF2B5EF4-FFF2-40B4-BE49-F238E27FC236}">
              <a16:creationId xmlns:a16="http://schemas.microsoft.com/office/drawing/2014/main" id="{EB3B671B-5F8B-449D-A038-9571F819643E}"/>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140208</xdr:rowOff>
    </xdr:from>
    <xdr:to>
      <xdr:col>65</xdr:col>
      <xdr:colOff>53975</xdr:colOff>
      <xdr:row>35</xdr:row>
      <xdr:rowOff>70358</xdr:rowOff>
    </xdr:to>
    <xdr:sp macro="" textlink="">
      <xdr:nvSpPr>
        <xdr:cNvPr id="337" name="楕円 336">
          <a:extLst>
            <a:ext uri="{FF2B5EF4-FFF2-40B4-BE49-F238E27FC236}">
              <a16:creationId xmlns:a16="http://schemas.microsoft.com/office/drawing/2014/main" id="{12CF22C3-D38B-4334-ADB1-46AD6A2EC8B3}"/>
            </a:ext>
          </a:extLst>
        </xdr:cNvPr>
        <xdr:cNvSpPr/>
      </xdr:nvSpPr>
      <xdr:spPr>
        <a:xfrm>
          <a:off x="12954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80535</xdr:rowOff>
    </xdr:from>
    <xdr:ext cx="762000" cy="259045"/>
    <xdr:sp macro="" textlink="">
      <xdr:nvSpPr>
        <xdr:cNvPr id="338" name="テキスト ボックス 337">
          <a:extLst>
            <a:ext uri="{FF2B5EF4-FFF2-40B4-BE49-F238E27FC236}">
              <a16:creationId xmlns:a16="http://schemas.microsoft.com/office/drawing/2014/main" id="{33D93790-BEFD-4421-B403-D3C043D2B350}"/>
            </a:ext>
          </a:extLst>
        </xdr:cNvPr>
        <xdr:cNvSpPr txBox="1"/>
      </xdr:nvSpPr>
      <xdr:spPr>
        <a:xfrm>
          <a:off x="12623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B4589B28-2F6D-4589-87C1-2217AAE585A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75A91410-5672-4863-AB0B-30265C95267A}"/>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354347C9-C463-4ADF-B994-76E1940FF01A}"/>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85644F69-7B8E-4578-89F8-06E57541BA4A}"/>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EEA0206-550A-414E-8D11-155F7F7232E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695CAFB3-9B4C-4619-A735-569DFBD379FB}"/>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A352D5A8-FEEE-4A8E-A92F-840A6833AD01}"/>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ED37B7D3-F4F5-42A5-8C5F-C0DE04EEDC13}"/>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C4A6B6CC-13DE-4D3C-B911-5847638DDE0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D68C1852-22CA-42BA-8CD4-AAE504DF0B4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E6834704-CB5A-4A49-9882-42EBE524D0F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地方税の増などによる経常一般財源（分母）が増加したことと、公債費（分子）が減少したことで、前年度と比べ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ポイント高くなっているが、今後庁舎建設事業債等の元金償還が増加していくため、償還と借入のバランスを考慮し、将来の負担増とならないよう努める。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5BCAC5EF-9091-4479-80C1-9575A4BC399E}"/>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7C72758A-28BF-4723-8A35-581B39F29DA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D42A65E8-29D8-4D5A-84ED-354FFA8B51E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59C09EDB-BF6E-4079-844B-5A08A8530CC6}"/>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40566D82-B8D4-49BE-9855-FD1D2D87DF3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F9A407DC-CE16-45BA-99A5-87BCE64E8829}"/>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6473D835-ECC9-4CBB-84EB-D5C214EDBEF8}"/>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17D91DE-F2E5-4A44-869C-5C650D389FF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8B2AB5BA-845C-4279-9555-0A29E585452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68FFF492-6091-4FB0-93C3-8039570E84E3}"/>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9DE1D3CF-D4A8-44E6-87FE-819839A6C9F6}"/>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4D2147DE-9BD8-4785-8C29-1498F6BA9D9A}"/>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D5E41F2C-C0CB-43C4-902D-53813ABC9B4A}"/>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3B8DACD3-7C9E-4BB3-BB3F-E029FA8622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BB67E543-43F2-4E72-94B0-538D5AEF5A1A}"/>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1CF6DE9D-2DBE-401C-A618-A90197B4BFE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4EB3D08B-4CC6-4651-A42F-CC71E36F9EB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9A8A3CC8-797D-4A7D-9F92-AE5D286B9ED8}"/>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AF691C9C-3691-4E15-AAB3-6C643559B0FB}"/>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807CC224-61DF-44B0-B43E-4E18C9EA8615}"/>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F91F9A25-38B1-418D-A262-D073C654F3F5}"/>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538D5010-C4AF-4CB4-BB91-4FB771433F1D}"/>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15966</xdr:rowOff>
    </xdr:from>
    <xdr:to>
      <xdr:col>24</xdr:col>
      <xdr:colOff>25400</xdr:colOff>
      <xdr:row>78</xdr:row>
      <xdr:rowOff>74749</xdr:rowOff>
    </xdr:to>
    <xdr:cxnSp macro="">
      <xdr:nvCxnSpPr>
        <xdr:cNvPr id="372" name="直線コネクタ 371">
          <a:extLst>
            <a:ext uri="{FF2B5EF4-FFF2-40B4-BE49-F238E27FC236}">
              <a16:creationId xmlns:a16="http://schemas.microsoft.com/office/drawing/2014/main" id="{570274FA-23D4-43A4-9DD5-EB21BF216B77}"/>
            </a:ext>
          </a:extLst>
        </xdr:cNvPr>
        <xdr:cNvCxnSpPr/>
      </xdr:nvCxnSpPr>
      <xdr:spPr>
        <a:xfrm flipV="1">
          <a:off x="3987800" y="13389066"/>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3" name="公債費平均値テキスト">
          <a:extLst>
            <a:ext uri="{FF2B5EF4-FFF2-40B4-BE49-F238E27FC236}">
              <a16:creationId xmlns:a16="http://schemas.microsoft.com/office/drawing/2014/main" id="{81447EEF-9AA9-4314-BDF7-918C4694FCD6}"/>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172E523C-F998-459F-8692-7C80550F1184}"/>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74749</xdr:rowOff>
    </xdr:from>
    <xdr:to>
      <xdr:col>19</xdr:col>
      <xdr:colOff>187325</xdr:colOff>
      <xdr:row>78</xdr:row>
      <xdr:rowOff>81280</xdr:rowOff>
    </xdr:to>
    <xdr:cxnSp macro="">
      <xdr:nvCxnSpPr>
        <xdr:cNvPr id="375" name="直線コネクタ 374">
          <a:extLst>
            <a:ext uri="{FF2B5EF4-FFF2-40B4-BE49-F238E27FC236}">
              <a16:creationId xmlns:a16="http://schemas.microsoft.com/office/drawing/2014/main" id="{E6B504AA-B8B5-4D64-BF12-025B0E74AE8B}"/>
            </a:ext>
          </a:extLst>
        </xdr:cNvPr>
        <xdr:cNvCxnSpPr/>
      </xdr:nvCxnSpPr>
      <xdr:spPr>
        <a:xfrm flipV="1">
          <a:off x="3098800" y="134478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20CB68EE-CDD6-4437-A073-9A237DF0DF35}"/>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7" name="テキスト ボックス 376">
          <a:extLst>
            <a:ext uri="{FF2B5EF4-FFF2-40B4-BE49-F238E27FC236}">
              <a16:creationId xmlns:a16="http://schemas.microsoft.com/office/drawing/2014/main" id="{F253B4B7-C38E-4BA8-9FAB-B06CB3C5ABB8}"/>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15966</xdr:rowOff>
    </xdr:from>
    <xdr:to>
      <xdr:col>15</xdr:col>
      <xdr:colOff>98425</xdr:colOff>
      <xdr:row>78</xdr:row>
      <xdr:rowOff>81280</xdr:rowOff>
    </xdr:to>
    <xdr:cxnSp macro="">
      <xdr:nvCxnSpPr>
        <xdr:cNvPr id="378" name="直線コネクタ 377">
          <a:extLst>
            <a:ext uri="{FF2B5EF4-FFF2-40B4-BE49-F238E27FC236}">
              <a16:creationId xmlns:a16="http://schemas.microsoft.com/office/drawing/2014/main" id="{7730917D-4BEF-4583-8F8E-6752283A5C3A}"/>
            </a:ext>
          </a:extLst>
        </xdr:cNvPr>
        <xdr:cNvCxnSpPr/>
      </xdr:nvCxnSpPr>
      <xdr:spPr>
        <a:xfrm>
          <a:off x="2209800" y="1338906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9DAF9EA7-C69D-4FCC-907F-8F5F1FD3F3E3}"/>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129195</xdr:rowOff>
    </xdr:from>
    <xdr:ext cx="762000" cy="259045"/>
    <xdr:sp macro="" textlink="">
      <xdr:nvSpPr>
        <xdr:cNvPr id="380" name="テキスト ボックス 379">
          <a:extLst>
            <a:ext uri="{FF2B5EF4-FFF2-40B4-BE49-F238E27FC236}">
              <a16:creationId xmlns:a16="http://schemas.microsoft.com/office/drawing/2014/main" id="{75D45C4C-F4E9-4E42-BA4B-69554EE271D8}"/>
            </a:ext>
          </a:extLst>
        </xdr:cNvPr>
        <xdr:cNvSpPr txBox="1"/>
      </xdr:nvSpPr>
      <xdr:spPr>
        <a:xfrm>
          <a:off x="2717800" y="1315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15966</xdr:rowOff>
    </xdr:from>
    <xdr:to>
      <xdr:col>11</xdr:col>
      <xdr:colOff>9525</xdr:colOff>
      <xdr:row>78</xdr:row>
      <xdr:rowOff>55155</xdr:rowOff>
    </xdr:to>
    <xdr:cxnSp macro="">
      <xdr:nvCxnSpPr>
        <xdr:cNvPr id="381" name="直線コネクタ 380">
          <a:extLst>
            <a:ext uri="{FF2B5EF4-FFF2-40B4-BE49-F238E27FC236}">
              <a16:creationId xmlns:a16="http://schemas.microsoft.com/office/drawing/2014/main" id="{977DC956-4155-4220-86F0-2E0C5EC8F9AF}"/>
            </a:ext>
          </a:extLst>
        </xdr:cNvPr>
        <xdr:cNvCxnSpPr/>
      </xdr:nvCxnSpPr>
      <xdr:spPr>
        <a:xfrm flipV="1">
          <a:off x="1320800" y="1338906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9FEED148-E617-4606-BB56-08E1DFF733CF}"/>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E6677FD3-7FA0-425C-802A-C2F68BD5FF65}"/>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E596D9C0-06FF-44C4-9358-C066A38E13FF}"/>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33F31FC4-B52B-4912-A6AE-86E74C2EF044}"/>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A09A5FC5-83F8-4C75-AE3C-EA1F50DE68D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B6149FAE-AAF1-4FEE-994B-E25CFA2E58B1}"/>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321CC671-1F2E-4881-8C8C-CFE99278025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579C2403-9809-4438-B8AD-578B401154B9}"/>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7CCE005E-8CF1-4F1E-A924-40FD72E32AF8}"/>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136616</xdr:rowOff>
    </xdr:from>
    <xdr:to>
      <xdr:col>24</xdr:col>
      <xdr:colOff>76200</xdr:colOff>
      <xdr:row>78</xdr:row>
      <xdr:rowOff>66766</xdr:rowOff>
    </xdr:to>
    <xdr:sp macro="" textlink="">
      <xdr:nvSpPr>
        <xdr:cNvPr id="391" name="楕円 390">
          <a:extLst>
            <a:ext uri="{FF2B5EF4-FFF2-40B4-BE49-F238E27FC236}">
              <a16:creationId xmlns:a16="http://schemas.microsoft.com/office/drawing/2014/main" id="{B2DBECD7-8BF0-4F84-8A9B-1E9AB01C42A1}"/>
            </a:ext>
          </a:extLst>
        </xdr:cNvPr>
        <xdr:cNvSpPr/>
      </xdr:nvSpPr>
      <xdr:spPr>
        <a:xfrm>
          <a:off x="4775200" y="133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108693</xdr:rowOff>
    </xdr:from>
    <xdr:ext cx="762000" cy="259045"/>
    <xdr:sp macro="" textlink="">
      <xdr:nvSpPr>
        <xdr:cNvPr id="392" name="公債費該当値テキスト">
          <a:extLst>
            <a:ext uri="{FF2B5EF4-FFF2-40B4-BE49-F238E27FC236}">
              <a16:creationId xmlns:a16="http://schemas.microsoft.com/office/drawing/2014/main" id="{7564052C-2D66-41A5-9DF1-3EE54C397E3D}"/>
            </a:ext>
          </a:extLst>
        </xdr:cNvPr>
        <xdr:cNvSpPr txBox="1"/>
      </xdr:nvSpPr>
      <xdr:spPr>
        <a:xfrm>
          <a:off x="4914900" y="1331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23949</xdr:rowOff>
    </xdr:from>
    <xdr:to>
      <xdr:col>20</xdr:col>
      <xdr:colOff>38100</xdr:colOff>
      <xdr:row>78</xdr:row>
      <xdr:rowOff>125549</xdr:rowOff>
    </xdr:to>
    <xdr:sp macro="" textlink="">
      <xdr:nvSpPr>
        <xdr:cNvPr id="393" name="楕円 392">
          <a:extLst>
            <a:ext uri="{FF2B5EF4-FFF2-40B4-BE49-F238E27FC236}">
              <a16:creationId xmlns:a16="http://schemas.microsoft.com/office/drawing/2014/main" id="{0152C7C4-5588-465B-A27B-A6C7AFCA151F}"/>
            </a:ext>
          </a:extLst>
        </xdr:cNvPr>
        <xdr:cNvSpPr/>
      </xdr:nvSpPr>
      <xdr:spPr>
        <a:xfrm>
          <a:off x="3937000" y="133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110326</xdr:rowOff>
    </xdr:from>
    <xdr:ext cx="736600" cy="259045"/>
    <xdr:sp macro="" textlink="">
      <xdr:nvSpPr>
        <xdr:cNvPr id="394" name="テキスト ボックス 393">
          <a:extLst>
            <a:ext uri="{FF2B5EF4-FFF2-40B4-BE49-F238E27FC236}">
              <a16:creationId xmlns:a16="http://schemas.microsoft.com/office/drawing/2014/main" id="{E7C2C768-2B2D-4E9A-AFEA-2624C202129E}"/>
            </a:ext>
          </a:extLst>
        </xdr:cNvPr>
        <xdr:cNvSpPr txBox="1"/>
      </xdr:nvSpPr>
      <xdr:spPr>
        <a:xfrm>
          <a:off x="3606800" y="13483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30480</xdr:rowOff>
    </xdr:from>
    <xdr:to>
      <xdr:col>15</xdr:col>
      <xdr:colOff>149225</xdr:colOff>
      <xdr:row>78</xdr:row>
      <xdr:rowOff>132080</xdr:rowOff>
    </xdr:to>
    <xdr:sp macro="" textlink="">
      <xdr:nvSpPr>
        <xdr:cNvPr id="395" name="楕円 394">
          <a:extLst>
            <a:ext uri="{FF2B5EF4-FFF2-40B4-BE49-F238E27FC236}">
              <a16:creationId xmlns:a16="http://schemas.microsoft.com/office/drawing/2014/main" id="{4138BBEF-9639-4B9F-8094-2F63193583D1}"/>
            </a:ext>
          </a:extLst>
        </xdr:cNvPr>
        <xdr:cNvSpPr/>
      </xdr:nvSpPr>
      <xdr:spPr>
        <a:xfrm>
          <a:off x="3048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116857</xdr:rowOff>
    </xdr:from>
    <xdr:ext cx="762000" cy="259045"/>
    <xdr:sp macro="" textlink="">
      <xdr:nvSpPr>
        <xdr:cNvPr id="396" name="テキスト ボックス 395">
          <a:extLst>
            <a:ext uri="{FF2B5EF4-FFF2-40B4-BE49-F238E27FC236}">
              <a16:creationId xmlns:a16="http://schemas.microsoft.com/office/drawing/2014/main" id="{5B5214CF-0587-4A71-B0B6-B1AE2E98D380}"/>
            </a:ext>
          </a:extLst>
        </xdr:cNvPr>
        <xdr:cNvSpPr txBox="1"/>
      </xdr:nvSpPr>
      <xdr:spPr>
        <a:xfrm>
          <a:off x="2717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136616</xdr:rowOff>
    </xdr:from>
    <xdr:to>
      <xdr:col>11</xdr:col>
      <xdr:colOff>60325</xdr:colOff>
      <xdr:row>78</xdr:row>
      <xdr:rowOff>66766</xdr:rowOff>
    </xdr:to>
    <xdr:sp macro="" textlink="">
      <xdr:nvSpPr>
        <xdr:cNvPr id="397" name="楕円 396">
          <a:extLst>
            <a:ext uri="{FF2B5EF4-FFF2-40B4-BE49-F238E27FC236}">
              <a16:creationId xmlns:a16="http://schemas.microsoft.com/office/drawing/2014/main" id="{021707A6-4CD4-4BB7-AF9C-1C9D4330856D}"/>
            </a:ext>
          </a:extLst>
        </xdr:cNvPr>
        <xdr:cNvSpPr/>
      </xdr:nvSpPr>
      <xdr:spPr>
        <a:xfrm>
          <a:off x="2159000" y="1333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76943</xdr:rowOff>
    </xdr:from>
    <xdr:ext cx="762000" cy="259045"/>
    <xdr:sp macro="" textlink="">
      <xdr:nvSpPr>
        <xdr:cNvPr id="398" name="テキスト ボックス 397">
          <a:extLst>
            <a:ext uri="{FF2B5EF4-FFF2-40B4-BE49-F238E27FC236}">
              <a16:creationId xmlns:a16="http://schemas.microsoft.com/office/drawing/2014/main" id="{E4B86C39-BFA5-43D8-A777-902F6F003A8F}"/>
            </a:ext>
          </a:extLst>
        </xdr:cNvPr>
        <xdr:cNvSpPr txBox="1"/>
      </xdr:nvSpPr>
      <xdr:spPr>
        <a:xfrm>
          <a:off x="1828800" y="1310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4355</xdr:rowOff>
    </xdr:from>
    <xdr:to>
      <xdr:col>6</xdr:col>
      <xdr:colOff>171450</xdr:colOff>
      <xdr:row>78</xdr:row>
      <xdr:rowOff>105955</xdr:rowOff>
    </xdr:to>
    <xdr:sp macro="" textlink="">
      <xdr:nvSpPr>
        <xdr:cNvPr id="399" name="楕円 398">
          <a:extLst>
            <a:ext uri="{FF2B5EF4-FFF2-40B4-BE49-F238E27FC236}">
              <a16:creationId xmlns:a16="http://schemas.microsoft.com/office/drawing/2014/main" id="{24799B15-152C-4CB8-BA8C-1DB6B0FF049A}"/>
            </a:ext>
          </a:extLst>
        </xdr:cNvPr>
        <xdr:cNvSpPr/>
      </xdr:nvSpPr>
      <xdr:spPr>
        <a:xfrm>
          <a:off x="1270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116132</xdr:rowOff>
    </xdr:from>
    <xdr:ext cx="762000" cy="259045"/>
    <xdr:sp macro="" textlink="">
      <xdr:nvSpPr>
        <xdr:cNvPr id="400" name="テキスト ボックス 399">
          <a:extLst>
            <a:ext uri="{FF2B5EF4-FFF2-40B4-BE49-F238E27FC236}">
              <a16:creationId xmlns:a16="http://schemas.microsoft.com/office/drawing/2014/main" id="{564BD0AF-A404-404F-AFE7-9FE9CB25FCAB}"/>
            </a:ext>
          </a:extLst>
        </xdr:cNvPr>
        <xdr:cNvSpPr txBox="1"/>
      </xdr:nvSpPr>
      <xdr:spPr>
        <a:xfrm>
          <a:off x="939800" y="1314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51A9CFE0-23A8-4863-842B-FDDD3458984B}"/>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33CC121F-729E-4A82-9B2F-572346E8D7FB}"/>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A59EE9B8-EB75-4595-8F76-ABEDDE5C8F53}"/>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15859E56-1821-46C6-AB36-A4D2C7DB27AD}"/>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7FD38203-3D43-4CC1-94E2-66AD43069735}"/>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4552D210-9E2A-4703-B95F-290709F428E5}"/>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59300857-2CF9-4C75-8869-78712845843D}"/>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C0A62B4F-A9A9-407E-A10B-738C054D9C9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7FD63CB7-77C6-4295-B61F-FE8B8FB96BC9}"/>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3B0F642B-3EA2-48C5-B406-110EA7066619}"/>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FD2CFDF5-C1E2-450D-BFD0-D7AB6C54FB68}"/>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地方税の増などによる経常一般財源（分母）が増加したものの、人件費や物件費、扶助費などの増加により、前年度と比べ</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類似団体平均と比べ、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ポイント高くなっており、今後も事務処理コストの抑制や公共施設等マネジメントの推進などの行政経営改革に取り組み、経常経費の抑制に努める。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315EC7EE-42E1-498C-989C-CFC1F307B4A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E57A20E2-716A-4C7F-A3A1-708F3B39B041}"/>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97248FEE-D2B1-4572-8FD8-DC83D5F71B6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5BD0A115-1BC7-49B7-91E0-DA0965BED69E}"/>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68D90B8A-818D-4908-A640-14D47F332A8C}"/>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A8C0E617-23F3-4046-A7B6-AFC22B7CD938}"/>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7EE240C1-3B18-4F85-89A0-A09B791AE90C}"/>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65DD9FED-0B86-4457-B7F1-BF1673723139}"/>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FDE46A46-E9A2-4285-B8D1-6360BFA13244}"/>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876E692F-825E-4C08-A690-8E5B33623CBB}"/>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EF48FD04-2B90-4DD4-A61D-B05E0CBF084C}"/>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E4E8FBFB-9A04-403A-8AA2-43C046B826A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ECEAC6C3-8F3C-4A3F-A0BE-0E21B3DC9588}"/>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1029AF7E-42F3-4C88-B697-AB45C5E1BD4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9AA43F73-8D38-4043-AFAE-DE53B24F371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63F35C62-9E22-4FCC-ADD4-33B8299B7836}"/>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496F1154-3CF9-4CD7-91DB-2540A77A526F}"/>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7E51ACB0-7039-4360-85E2-7F924005DC97}"/>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A58ECDFD-D095-4A4B-962F-27B623ABDEF3}"/>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DDE32D52-DB24-4429-9487-C70648D5598D}"/>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7D7CE5FB-9EEE-4057-BA99-0A50D1327B06}"/>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27939</xdr:rowOff>
    </xdr:from>
    <xdr:to>
      <xdr:col>82</xdr:col>
      <xdr:colOff>107950</xdr:colOff>
      <xdr:row>76</xdr:row>
      <xdr:rowOff>142239</xdr:rowOff>
    </xdr:to>
    <xdr:cxnSp macro="">
      <xdr:nvCxnSpPr>
        <xdr:cNvPr id="433" name="直線コネクタ 432">
          <a:extLst>
            <a:ext uri="{FF2B5EF4-FFF2-40B4-BE49-F238E27FC236}">
              <a16:creationId xmlns:a16="http://schemas.microsoft.com/office/drawing/2014/main" id="{62551B4F-3B82-4BA6-AC99-A9EC70E25777}"/>
            </a:ext>
          </a:extLst>
        </xdr:cNvPr>
        <xdr:cNvCxnSpPr/>
      </xdr:nvCxnSpPr>
      <xdr:spPr>
        <a:xfrm>
          <a:off x="15671800" y="13058139"/>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649EE827-D625-463C-90E2-2FA6B5CF315B}"/>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8F622125-5E2F-4A6F-A614-36F7F06D5A27}"/>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77</xdr:row>
      <xdr:rowOff>39370</xdr:rowOff>
    </xdr:to>
    <xdr:cxnSp macro="">
      <xdr:nvCxnSpPr>
        <xdr:cNvPr id="436" name="直線コネクタ 435">
          <a:extLst>
            <a:ext uri="{FF2B5EF4-FFF2-40B4-BE49-F238E27FC236}">
              <a16:creationId xmlns:a16="http://schemas.microsoft.com/office/drawing/2014/main" id="{AF99238F-3A29-4394-A1EF-A97DF881A96A}"/>
            </a:ext>
          </a:extLst>
        </xdr:cNvPr>
        <xdr:cNvCxnSpPr/>
      </xdr:nvCxnSpPr>
      <xdr:spPr>
        <a:xfrm flipV="1">
          <a:off x="14782800" y="130581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8D383D36-6D87-4D02-B799-38AC46F5D899}"/>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7BBA683D-025C-4ACE-A888-0AD873B6168B}"/>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142240</xdr:rowOff>
    </xdr:from>
    <xdr:to>
      <xdr:col>73</xdr:col>
      <xdr:colOff>180975</xdr:colOff>
      <xdr:row>77</xdr:row>
      <xdr:rowOff>39370</xdr:rowOff>
    </xdr:to>
    <xdr:cxnSp macro="">
      <xdr:nvCxnSpPr>
        <xdr:cNvPr id="439" name="直線コネクタ 438">
          <a:extLst>
            <a:ext uri="{FF2B5EF4-FFF2-40B4-BE49-F238E27FC236}">
              <a16:creationId xmlns:a16="http://schemas.microsoft.com/office/drawing/2014/main" id="{9CEBEFCE-F001-4A0B-93A5-10EF2BE18CC2}"/>
            </a:ext>
          </a:extLst>
        </xdr:cNvPr>
        <xdr:cNvCxnSpPr/>
      </xdr:nvCxnSpPr>
      <xdr:spPr>
        <a:xfrm>
          <a:off x="13893800" y="1282954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78661C2B-33C7-4C16-AE67-906C91B52327}"/>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FA50765C-C65D-45E5-AF37-A9DB7F6878E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142240</xdr:rowOff>
    </xdr:from>
    <xdr:to>
      <xdr:col>69</xdr:col>
      <xdr:colOff>92075</xdr:colOff>
      <xdr:row>77</xdr:row>
      <xdr:rowOff>130811</xdr:rowOff>
    </xdr:to>
    <xdr:cxnSp macro="">
      <xdr:nvCxnSpPr>
        <xdr:cNvPr id="442" name="直線コネクタ 441">
          <a:extLst>
            <a:ext uri="{FF2B5EF4-FFF2-40B4-BE49-F238E27FC236}">
              <a16:creationId xmlns:a16="http://schemas.microsoft.com/office/drawing/2014/main" id="{97DE6E5F-867A-4824-A87F-2073217DC907}"/>
            </a:ext>
          </a:extLst>
        </xdr:cNvPr>
        <xdr:cNvCxnSpPr/>
      </xdr:nvCxnSpPr>
      <xdr:spPr>
        <a:xfrm flipV="1">
          <a:off x="13004800" y="12829540"/>
          <a:ext cx="889000" cy="50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FA68D70F-C754-429D-800E-9727F09C6ADB}"/>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51F272FD-A6E5-4944-83EA-10E5E6C22755}"/>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76B2918D-8D45-407A-9908-E0210747F51B}"/>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6" name="テキスト ボックス 445">
          <a:extLst>
            <a:ext uri="{FF2B5EF4-FFF2-40B4-BE49-F238E27FC236}">
              <a16:creationId xmlns:a16="http://schemas.microsoft.com/office/drawing/2014/main" id="{A27BC47C-7738-44AB-B554-A40F6EEB8343}"/>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1DC84212-19DC-4199-B8D4-3E7C882E21DB}"/>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928ADC09-B7F7-4E12-B9D4-A8E6EA1A8A6A}"/>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F07FA0E7-F416-4791-AD7D-8EE7CB0E7C6C}"/>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ABE1C5BF-0219-4BCB-9D0D-C116468D248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E266F779-D71D-4646-9465-284934E0BAE2}"/>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91439</xdr:rowOff>
    </xdr:from>
    <xdr:to>
      <xdr:col>82</xdr:col>
      <xdr:colOff>158750</xdr:colOff>
      <xdr:row>77</xdr:row>
      <xdr:rowOff>21589</xdr:rowOff>
    </xdr:to>
    <xdr:sp macro="" textlink="">
      <xdr:nvSpPr>
        <xdr:cNvPr id="452" name="楕円 451">
          <a:extLst>
            <a:ext uri="{FF2B5EF4-FFF2-40B4-BE49-F238E27FC236}">
              <a16:creationId xmlns:a16="http://schemas.microsoft.com/office/drawing/2014/main" id="{5B5E44B3-2E74-4EF6-AA4E-9029F3F24F70}"/>
            </a:ext>
          </a:extLst>
        </xdr:cNvPr>
        <xdr:cNvSpPr/>
      </xdr:nvSpPr>
      <xdr:spPr>
        <a:xfrm>
          <a:off x="164592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63516</xdr:rowOff>
    </xdr:from>
    <xdr:ext cx="762000" cy="259045"/>
    <xdr:sp macro="" textlink="">
      <xdr:nvSpPr>
        <xdr:cNvPr id="453" name="公債費以外該当値テキスト">
          <a:extLst>
            <a:ext uri="{FF2B5EF4-FFF2-40B4-BE49-F238E27FC236}">
              <a16:creationId xmlns:a16="http://schemas.microsoft.com/office/drawing/2014/main" id="{BFA70A94-45A6-4772-8ED5-71551C42988F}"/>
            </a:ext>
          </a:extLst>
        </xdr:cNvPr>
        <xdr:cNvSpPr txBox="1"/>
      </xdr:nvSpPr>
      <xdr:spPr>
        <a:xfrm>
          <a:off x="165989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148589</xdr:rowOff>
    </xdr:from>
    <xdr:to>
      <xdr:col>78</xdr:col>
      <xdr:colOff>120650</xdr:colOff>
      <xdr:row>76</xdr:row>
      <xdr:rowOff>78739</xdr:rowOff>
    </xdr:to>
    <xdr:sp macro="" textlink="">
      <xdr:nvSpPr>
        <xdr:cNvPr id="454" name="楕円 453">
          <a:extLst>
            <a:ext uri="{FF2B5EF4-FFF2-40B4-BE49-F238E27FC236}">
              <a16:creationId xmlns:a16="http://schemas.microsoft.com/office/drawing/2014/main" id="{DC2E131A-5E24-4637-8E10-1E6DF136043C}"/>
            </a:ext>
          </a:extLst>
        </xdr:cNvPr>
        <xdr:cNvSpPr/>
      </xdr:nvSpPr>
      <xdr:spPr>
        <a:xfrm>
          <a:off x="15621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63516</xdr:rowOff>
    </xdr:from>
    <xdr:ext cx="736600" cy="259045"/>
    <xdr:sp macro="" textlink="">
      <xdr:nvSpPr>
        <xdr:cNvPr id="455" name="テキスト ボックス 454">
          <a:extLst>
            <a:ext uri="{FF2B5EF4-FFF2-40B4-BE49-F238E27FC236}">
              <a16:creationId xmlns:a16="http://schemas.microsoft.com/office/drawing/2014/main" id="{3859B6C2-32C7-450A-8F53-BC7F234CDD34}"/>
            </a:ext>
          </a:extLst>
        </xdr:cNvPr>
        <xdr:cNvSpPr txBox="1"/>
      </xdr:nvSpPr>
      <xdr:spPr>
        <a:xfrm>
          <a:off x="15290800" y="13093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160020</xdr:rowOff>
    </xdr:from>
    <xdr:to>
      <xdr:col>74</xdr:col>
      <xdr:colOff>31750</xdr:colOff>
      <xdr:row>77</xdr:row>
      <xdr:rowOff>90170</xdr:rowOff>
    </xdr:to>
    <xdr:sp macro="" textlink="">
      <xdr:nvSpPr>
        <xdr:cNvPr id="456" name="楕円 455">
          <a:extLst>
            <a:ext uri="{FF2B5EF4-FFF2-40B4-BE49-F238E27FC236}">
              <a16:creationId xmlns:a16="http://schemas.microsoft.com/office/drawing/2014/main" id="{5CB54925-B697-4084-9F09-FFD60B1B0BA9}"/>
            </a:ext>
          </a:extLst>
        </xdr:cNvPr>
        <xdr:cNvSpPr/>
      </xdr:nvSpPr>
      <xdr:spPr>
        <a:xfrm>
          <a:off x="14732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74947</xdr:rowOff>
    </xdr:from>
    <xdr:ext cx="762000" cy="259045"/>
    <xdr:sp macro="" textlink="">
      <xdr:nvSpPr>
        <xdr:cNvPr id="457" name="テキスト ボックス 456">
          <a:extLst>
            <a:ext uri="{FF2B5EF4-FFF2-40B4-BE49-F238E27FC236}">
              <a16:creationId xmlns:a16="http://schemas.microsoft.com/office/drawing/2014/main" id="{06DC5016-B8EE-44A7-B2E5-ECCF5AC5772A}"/>
            </a:ext>
          </a:extLst>
        </xdr:cNvPr>
        <xdr:cNvSpPr txBox="1"/>
      </xdr:nvSpPr>
      <xdr:spPr>
        <a:xfrm>
          <a:off x="14401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91440</xdr:rowOff>
    </xdr:from>
    <xdr:to>
      <xdr:col>69</xdr:col>
      <xdr:colOff>142875</xdr:colOff>
      <xdr:row>75</xdr:row>
      <xdr:rowOff>21590</xdr:rowOff>
    </xdr:to>
    <xdr:sp macro="" textlink="">
      <xdr:nvSpPr>
        <xdr:cNvPr id="458" name="楕円 457">
          <a:extLst>
            <a:ext uri="{FF2B5EF4-FFF2-40B4-BE49-F238E27FC236}">
              <a16:creationId xmlns:a16="http://schemas.microsoft.com/office/drawing/2014/main" id="{FA05AC4D-04C0-4DA6-90BE-CC927802846F}"/>
            </a:ext>
          </a:extLst>
        </xdr:cNvPr>
        <xdr:cNvSpPr/>
      </xdr:nvSpPr>
      <xdr:spPr>
        <a:xfrm>
          <a:off x="13843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6367</xdr:rowOff>
    </xdr:from>
    <xdr:ext cx="762000" cy="259045"/>
    <xdr:sp macro="" textlink="">
      <xdr:nvSpPr>
        <xdr:cNvPr id="459" name="テキスト ボックス 458">
          <a:extLst>
            <a:ext uri="{FF2B5EF4-FFF2-40B4-BE49-F238E27FC236}">
              <a16:creationId xmlns:a16="http://schemas.microsoft.com/office/drawing/2014/main" id="{95D9BE3A-E676-4236-AB4D-29D520628652}"/>
            </a:ext>
          </a:extLst>
        </xdr:cNvPr>
        <xdr:cNvSpPr txBox="1"/>
      </xdr:nvSpPr>
      <xdr:spPr>
        <a:xfrm>
          <a:off x="13512800" y="1286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80011</xdr:rowOff>
    </xdr:from>
    <xdr:to>
      <xdr:col>65</xdr:col>
      <xdr:colOff>53975</xdr:colOff>
      <xdr:row>78</xdr:row>
      <xdr:rowOff>10161</xdr:rowOff>
    </xdr:to>
    <xdr:sp macro="" textlink="">
      <xdr:nvSpPr>
        <xdr:cNvPr id="460" name="楕円 459">
          <a:extLst>
            <a:ext uri="{FF2B5EF4-FFF2-40B4-BE49-F238E27FC236}">
              <a16:creationId xmlns:a16="http://schemas.microsoft.com/office/drawing/2014/main" id="{B3E92B19-598E-4D17-902B-B1716F7D3854}"/>
            </a:ext>
          </a:extLst>
        </xdr:cNvPr>
        <xdr:cNvSpPr/>
      </xdr:nvSpPr>
      <xdr:spPr>
        <a:xfrm>
          <a:off x="12954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166388</xdr:rowOff>
    </xdr:from>
    <xdr:ext cx="762000" cy="259045"/>
    <xdr:sp macro="" textlink="">
      <xdr:nvSpPr>
        <xdr:cNvPr id="461" name="テキスト ボックス 460">
          <a:extLst>
            <a:ext uri="{FF2B5EF4-FFF2-40B4-BE49-F238E27FC236}">
              <a16:creationId xmlns:a16="http://schemas.microsoft.com/office/drawing/2014/main" id="{777F6051-45EC-4819-8E1C-5F74355F7C29}"/>
            </a:ext>
          </a:extLst>
        </xdr:cNvPr>
        <xdr:cNvSpPr txBox="1"/>
      </xdr:nvSpPr>
      <xdr:spPr>
        <a:xfrm>
          <a:off x="12623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C720E89-AA7A-4663-BF65-79F296EC2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5B60283-DE24-44D9-89A0-F5B5079DF1B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2F3409E-4D3E-4E4F-9CD3-7F5A5B05D49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4ED12BB2-B8AF-4FE6-89C8-75290FB7B0B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75C5A46-25D4-42D0-81A8-3FFB3092885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FF1D3FE-429B-4F7C-995A-6703C5058FC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90FDD80-798B-48F3-95A2-5E425619B2D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7C4C30D-C470-4568-9FFA-5E4A55598D68}"/>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C854574F-7A59-468A-A285-5425DD55864E}"/>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3003F07-3FDD-437E-96CE-0EECF435EBFC}"/>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41EBC85-CE79-4E3A-8A80-B4730A9DB31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6FEB48B-360B-41D5-9636-026DFFD7405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65C0C72-3E3D-42B5-B0C4-6F7613AE9789}"/>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290FB6A-3B14-4139-9932-9472260B67D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F61ED268-081F-484C-B029-63114543019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F76966A-F9F3-43C8-9274-88BA8790BEF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E80865B-4995-4D08-A94A-E9D599316359}"/>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FE5D1CD-779C-4659-838B-17DAB6240E29}"/>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D1FB7D5A-D7CA-4B04-AC0C-D24A5DDCB4DC}"/>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EA9A0AF-5AE8-4C4E-BEC9-6AB8BDB59ABD}"/>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A5A198F7-CA1D-4A30-A16D-4E4A2BEBC5D6}"/>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B689A423-DE35-44C8-BA9A-74A51B18197B}"/>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1E895AC-011E-4593-A925-0F319F767C4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DB454193-22A7-4994-956B-1A2DBC3769C3}"/>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4C7A2EC-F9FD-4D51-9F2E-AC0B427AEC2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6E5F189-5903-4A1D-9EB0-7717001497A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C5F0C6A-802C-40CD-BBB2-3A8BC213E611}"/>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24075DF-B6AB-4FAA-804B-D9DA20183E2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375323-9D85-4900-A2E0-C772FA297F7A}"/>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F1C3584F-B602-4E54-9808-1FE3420E9D2D}"/>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ABA13695-6185-4728-92D2-FE75674E48D6}"/>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F00D29A4-B579-4D95-B000-EE3C33E1F7D6}"/>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F9F5E1A5-7ABA-483E-B461-FE431F0D2AD2}"/>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83417B3B-6E96-483B-807E-F45F2414B722}"/>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285240E-35A7-4E50-9990-93E5CCD426C2}"/>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D2F195B2-847C-453E-9B8D-0C070FA335DC}"/>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E50489C6-7F04-4BF7-9BAF-DE1C305F951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AFAE8C56-16F4-4CB4-BF1A-81CF2B840FEB}"/>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A2D2C5A3-6E3C-4DA2-BB28-03FAFA3EFC44}"/>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15CD41F7-2FC3-4A8F-9A9A-E416FDF695A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AC81BC71-90A6-4964-A201-F51D833B195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989C0B99-0798-402A-AAE2-A582CEAC2FBB}"/>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B9B9669D-9544-4A09-B912-7F08852EAA6F}"/>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9D2053EC-8805-450F-A078-239E40DD3F94}"/>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407BC65E-DFAA-4E40-BB8C-B3950F5F1623}"/>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376AFAB1-0F85-4802-8648-4FE62ACD905B}"/>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137775</xdr:rowOff>
    </xdr:from>
    <xdr:to>
      <xdr:col>29</xdr:col>
      <xdr:colOff>127000</xdr:colOff>
      <xdr:row>19</xdr:row>
      <xdr:rowOff>108217</xdr:rowOff>
    </xdr:to>
    <xdr:cxnSp macro="">
      <xdr:nvCxnSpPr>
        <xdr:cNvPr id="48" name="直線コネクタ 47">
          <a:extLst>
            <a:ext uri="{FF2B5EF4-FFF2-40B4-BE49-F238E27FC236}">
              <a16:creationId xmlns:a16="http://schemas.microsoft.com/office/drawing/2014/main" id="{E4F60856-6EB1-4745-AB87-794DC55391D0}"/>
            </a:ext>
          </a:extLst>
        </xdr:cNvPr>
        <xdr:cNvCxnSpPr/>
      </xdr:nvCxnSpPr>
      <xdr:spPr bwMode="auto">
        <a:xfrm flipV="1">
          <a:off x="5003800" y="3271500"/>
          <a:ext cx="647700" cy="141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63EA3B5A-4F88-4E16-9B12-4B0E054475FF}"/>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266EFE1E-5FAF-4232-B85B-79906AFE2AB2}"/>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108217</xdr:rowOff>
    </xdr:from>
    <xdr:to>
      <xdr:col>26</xdr:col>
      <xdr:colOff>50800</xdr:colOff>
      <xdr:row>19</xdr:row>
      <xdr:rowOff>156360</xdr:rowOff>
    </xdr:to>
    <xdr:cxnSp macro="">
      <xdr:nvCxnSpPr>
        <xdr:cNvPr id="51" name="直線コネクタ 50">
          <a:extLst>
            <a:ext uri="{FF2B5EF4-FFF2-40B4-BE49-F238E27FC236}">
              <a16:creationId xmlns:a16="http://schemas.microsoft.com/office/drawing/2014/main" id="{3332A166-C178-4911-8967-9DE69633E661}"/>
            </a:ext>
          </a:extLst>
        </xdr:cNvPr>
        <xdr:cNvCxnSpPr/>
      </xdr:nvCxnSpPr>
      <xdr:spPr bwMode="auto">
        <a:xfrm flipV="1">
          <a:off x="4305300" y="3413392"/>
          <a:ext cx="698500" cy="48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16080DA8-72C4-4E71-AA20-FA4563B58DA2}"/>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1E126693-825F-4129-855D-E2AD0230D0F5}"/>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132631</xdr:rowOff>
    </xdr:from>
    <xdr:to>
      <xdr:col>22</xdr:col>
      <xdr:colOff>114300</xdr:colOff>
      <xdr:row>19</xdr:row>
      <xdr:rowOff>156360</xdr:rowOff>
    </xdr:to>
    <xdr:cxnSp macro="">
      <xdr:nvCxnSpPr>
        <xdr:cNvPr id="54" name="直線コネクタ 53">
          <a:extLst>
            <a:ext uri="{FF2B5EF4-FFF2-40B4-BE49-F238E27FC236}">
              <a16:creationId xmlns:a16="http://schemas.microsoft.com/office/drawing/2014/main" id="{87838B43-2F2A-4A3D-8C14-31F6487111AA}"/>
            </a:ext>
          </a:extLst>
        </xdr:cNvPr>
        <xdr:cNvCxnSpPr/>
      </xdr:nvCxnSpPr>
      <xdr:spPr bwMode="auto">
        <a:xfrm>
          <a:off x="3606800" y="3437806"/>
          <a:ext cx="698500" cy="23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1FC430FD-111E-4F19-BC92-B0E343BB1B25}"/>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38643455-62E1-4541-B97E-13948EE30594}"/>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132631</xdr:rowOff>
    </xdr:from>
    <xdr:to>
      <xdr:col>18</xdr:col>
      <xdr:colOff>177800</xdr:colOff>
      <xdr:row>19</xdr:row>
      <xdr:rowOff>154097</xdr:rowOff>
    </xdr:to>
    <xdr:cxnSp macro="">
      <xdr:nvCxnSpPr>
        <xdr:cNvPr id="57" name="直線コネクタ 56">
          <a:extLst>
            <a:ext uri="{FF2B5EF4-FFF2-40B4-BE49-F238E27FC236}">
              <a16:creationId xmlns:a16="http://schemas.microsoft.com/office/drawing/2014/main" id="{CDAC3A3B-62CD-4878-BA03-EDBA6D18E4A2}"/>
            </a:ext>
          </a:extLst>
        </xdr:cNvPr>
        <xdr:cNvCxnSpPr/>
      </xdr:nvCxnSpPr>
      <xdr:spPr bwMode="auto">
        <a:xfrm flipV="1">
          <a:off x="2908300" y="3437806"/>
          <a:ext cx="698500" cy="21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91232476-C3E4-4242-BA05-DE36CA13D9DC}"/>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F90C5BD2-C91D-4184-88CF-DD7A985CC0C2}"/>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B7547352-474A-4564-A799-72F56107CFD7}"/>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8A393E9E-053A-4378-B2B2-70E2C7FA92D7}"/>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61D8FC9C-36EC-4304-B43C-7268A8256F3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6050E42-4311-4515-8171-03E219DF991C}"/>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E7BFFF72-09CC-4EB6-93E4-C980EA7304EE}"/>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F9DC4BC7-9E11-4BD2-9499-8BCC58A4EFFB}"/>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D8D6DFB4-89CA-46F7-B972-9C0D8D9A0D0B}"/>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86975</xdr:rowOff>
    </xdr:from>
    <xdr:to>
      <xdr:col>29</xdr:col>
      <xdr:colOff>177800</xdr:colOff>
      <xdr:row>19</xdr:row>
      <xdr:rowOff>17125</xdr:rowOff>
    </xdr:to>
    <xdr:sp macro="" textlink="">
      <xdr:nvSpPr>
        <xdr:cNvPr id="67" name="楕円 66">
          <a:extLst>
            <a:ext uri="{FF2B5EF4-FFF2-40B4-BE49-F238E27FC236}">
              <a16:creationId xmlns:a16="http://schemas.microsoft.com/office/drawing/2014/main" id="{DE8394C6-CCAF-4F72-A956-728C68032AEF}"/>
            </a:ext>
          </a:extLst>
        </xdr:cNvPr>
        <xdr:cNvSpPr/>
      </xdr:nvSpPr>
      <xdr:spPr bwMode="auto">
        <a:xfrm>
          <a:off x="5600700" y="3220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59052</xdr:rowOff>
    </xdr:from>
    <xdr:ext cx="762000" cy="259045"/>
    <xdr:sp macro="" textlink="">
      <xdr:nvSpPr>
        <xdr:cNvPr id="68" name="人口1人当たり決算額の推移該当値テキスト130">
          <a:extLst>
            <a:ext uri="{FF2B5EF4-FFF2-40B4-BE49-F238E27FC236}">
              <a16:creationId xmlns:a16="http://schemas.microsoft.com/office/drawing/2014/main" id="{44C1AB0E-4AE6-4AC9-AAE4-6CA21F079F10}"/>
            </a:ext>
          </a:extLst>
        </xdr:cNvPr>
        <xdr:cNvSpPr txBox="1"/>
      </xdr:nvSpPr>
      <xdr:spPr>
        <a:xfrm>
          <a:off x="5740400" y="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57417</xdr:rowOff>
    </xdr:from>
    <xdr:to>
      <xdr:col>26</xdr:col>
      <xdr:colOff>101600</xdr:colOff>
      <xdr:row>19</xdr:row>
      <xdr:rowOff>159017</xdr:rowOff>
    </xdr:to>
    <xdr:sp macro="" textlink="">
      <xdr:nvSpPr>
        <xdr:cNvPr id="69" name="楕円 68">
          <a:extLst>
            <a:ext uri="{FF2B5EF4-FFF2-40B4-BE49-F238E27FC236}">
              <a16:creationId xmlns:a16="http://schemas.microsoft.com/office/drawing/2014/main" id="{10A2EC40-69C0-49C0-AADF-3F5F75E4E270}"/>
            </a:ext>
          </a:extLst>
        </xdr:cNvPr>
        <xdr:cNvSpPr/>
      </xdr:nvSpPr>
      <xdr:spPr bwMode="auto">
        <a:xfrm>
          <a:off x="4953000" y="3362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143794</xdr:rowOff>
    </xdr:from>
    <xdr:ext cx="736600" cy="259045"/>
    <xdr:sp macro="" textlink="">
      <xdr:nvSpPr>
        <xdr:cNvPr id="70" name="テキスト ボックス 69">
          <a:extLst>
            <a:ext uri="{FF2B5EF4-FFF2-40B4-BE49-F238E27FC236}">
              <a16:creationId xmlns:a16="http://schemas.microsoft.com/office/drawing/2014/main" id="{3287DD61-FEB7-4DE1-972F-5B07D9C01BD2}"/>
            </a:ext>
          </a:extLst>
        </xdr:cNvPr>
        <xdr:cNvSpPr txBox="1"/>
      </xdr:nvSpPr>
      <xdr:spPr>
        <a:xfrm>
          <a:off x="4622800" y="344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105560</xdr:rowOff>
    </xdr:from>
    <xdr:to>
      <xdr:col>22</xdr:col>
      <xdr:colOff>165100</xdr:colOff>
      <xdr:row>20</xdr:row>
      <xdr:rowOff>35710</xdr:rowOff>
    </xdr:to>
    <xdr:sp macro="" textlink="">
      <xdr:nvSpPr>
        <xdr:cNvPr id="71" name="楕円 70">
          <a:extLst>
            <a:ext uri="{FF2B5EF4-FFF2-40B4-BE49-F238E27FC236}">
              <a16:creationId xmlns:a16="http://schemas.microsoft.com/office/drawing/2014/main" id="{8F62FA27-A1FF-4385-A7B7-30A03A3924FB}"/>
            </a:ext>
          </a:extLst>
        </xdr:cNvPr>
        <xdr:cNvSpPr/>
      </xdr:nvSpPr>
      <xdr:spPr bwMode="auto">
        <a:xfrm>
          <a:off x="4254500" y="3410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20487</xdr:rowOff>
    </xdr:from>
    <xdr:ext cx="762000" cy="259045"/>
    <xdr:sp macro="" textlink="">
      <xdr:nvSpPr>
        <xdr:cNvPr id="72" name="テキスト ボックス 71">
          <a:extLst>
            <a:ext uri="{FF2B5EF4-FFF2-40B4-BE49-F238E27FC236}">
              <a16:creationId xmlns:a16="http://schemas.microsoft.com/office/drawing/2014/main" id="{8F1712B5-8F93-4486-8AD7-4DC1FDD4AAB9}"/>
            </a:ext>
          </a:extLst>
        </xdr:cNvPr>
        <xdr:cNvSpPr txBox="1"/>
      </xdr:nvSpPr>
      <xdr:spPr>
        <a:xfrm>
          <a:off x="3924300" y="349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81831</xdr:rowOff>
    </xdr:from>
    <xdr:to>
      <xdr:col>19</xdr:col>
      <xdr:colOff>38100</xdr:colOff>
      <xdr:row>20</xdr:row>
      <xdr:rowOff>11981</xdr:rowOff>
    </xdr:to>
    <xdr:sp macro="" textlink="">
      <xdr:nvSpPr>
        <xdr:cNvPr id="73" name="楕円 72">
          <a:extLst>
            <a:ext uri="{FF2B5EF4-FFF2-40B4-BE49-F238E27FC236}">
              <a16:creationId xmlns:a16="http://schemas.microsoft.com/office/drawing/2014/main" id="{25191DF5-AA09-4D89-9258-685CD7D75228}"/>
            </a:ext>
          </a:extLst>
        </xdr:cNvPr>
        <xdr:cNvSpPr/>
      </xdr:nvSpPr>
      <xdr:spPr bwMode="auto">
        <a:xfrm>
          <a:off x="3556000" y="3387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168208</xdr:rowOff>
    </xdr:from>
    <xdr:ext cx="762000" cy="259045"/>
    <xdr:sp macro="" textlink="">
      <xdr:nvSpPr>
        <xdr:cNvPr id="74" name="テキスト ボックス 73">
          <a:extLst>
            <a:ext uri="{FF2B5EF4-FFF2-40B4-BE49-F238E27FC236}">
              <a16:creationId xmlns:a16="http://schemas.microsoft.com/office/drawing/2014/main" id="{F991175B-D356-4903-865D-DAD86C61A586}"/>
            </a:ext>
          </a:extLst>
        </xdr:cNvPr>
        <xdr:cNvSpPr txBox="1"/>
      </xdr:nvSpPr>
      <xdr:spPr>
        <a:xfrm>
          <a:off x="3225800" y="347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103297</xdr:rowOff>
    </xdr:from>
    <xdr:to>
      <xdr:col>15</xdr:col>
      <xdr:colOff>101600</xdr:colOff>
      <xdr:row>20</xdr:row>
      <xdr:rowOff>33447</xdr:rowOff>
    </xdr:to>
    <xdr:sp macro="" textlink="">
      <xdr:nvSpPr>
        <xdr:cNvPr id="75" name="楕円 74">
          <a:extLst>
            <a:ext uri="{FF2B5EF4-FFF2-40B4-BE49-F238E27FC236}">
              <a16:creationId xmlns:a16="http://schemas.microsoft.com/office/drawing/2014/main" id="{0D71BC9D-8E65-4AC7-949C-CBCB16C7C013}"/>
            </a:ext>
          </a:extLst>
        </xdr:cNvPr>
        <xdr:cNvSpPr/>
      </xdr:nvSpPr>
      <xdr:spPr bwMode="auto">
        <a:xfrm>
          <a:off x="2857500" y="3408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18224</xdr:rowOff>
    </xdr:from>
    <xdr:ext cx="762000" cy="259045"/>
    <xdr:sp macro="" textlink="">
      <xdr:nvSpPr>
        <xdr:cNvPr id="76" name="テキスト ボックス 75">
          <a:extLst>
            <a:ext uri="{FF2B5EF4-FFF2-40B4-BE49-F238E27FC236}">
              <a16:creationId xmlns:a16="http://schemas.microsoft.com/office/drawing/2014/main" id="{C97ABB45-6BFA-473D-8467-45E1384A3529}"/>
            </a:ext>
          </a:extLst>
        </xdr:cNvPr>
        <xdr:cNvSpPr txBox="1"/>
      </xdr:nvSpPr>
      <xdr:spPr>
        <a:xfrm>
          <a:off x="2527300" y="349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EE31B9AF-5A34-4EDA-9B78-F66EDB8FBBD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B30DD56F-E228-452D-87AB-04446AFBABA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668E0A47-E343-4A48-B6FC-374C4104C5A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C04810B4-CDF8-4FA2-A55D-264C7B2EEF6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820C2F9D-25FF-4E75-83DF-8872EF448271}"/>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327A1D6A-5376-45BE-90BA-FBE777BAD975}"/>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AAC790D-1AD3-4165-B692-BA00BF18FDC3}"/>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DD378A57-6771-427C-955F-5FD1B15D0068}"/>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1BA69DBB-A0A9-4A92-AFD3-12A6A53D3D99}"/>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28F21C0E-EA32-4AAD-A33E-C990DF8EABB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EE084ABA-3A9B-41E9-9C94-ADB6CB24AE0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2F11EE57-DF1F-4F68-8CC9-95487B4BE3CB}"/>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8548E58F-98E0-42C7-9342-1DC680BEB9F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FA64CCA-300D-4AE3-A172-39DC0832E0B9}"/>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E7B0C523-8BDD-4940-BA3E-0E6870041C57}"/>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D8E6C0C0-C5C1-4802-8E76-F22EB7DE3C75}"/>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9848C168-9C12-41FD-825A-62BA81ED23DC}"/>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E86C5126-704A-4AE6-9C80-F9F69C9E88D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67760D7D-2BE0-4CF1-84BF-71CE9315077E}"/>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20BBF5F5-9AB7-4B8F-AD8E-1474DF3F15D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FC7D08E5-4B7A-42CA-A96E-69BED048EF9E}"/>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AE1A963D-CA40-4861-878C-6A9EBE625128}"/>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ADB2205E-63B6-496D-898D-AAED5C874775}"/>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BAD64595-2F27-4F85-8EAA-61D76892EADF}"/>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8ECD2DCF-8F7F-4DC1-A0A9-1AC86577A196}"/>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B6876B87-8E69-488C-A176-BF92C43A0821}"/>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BAB22664-DF32-45F6-A5FF-EC697B9EA166}"/>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6AEFD6DF-42A3-4E38-9B96-ABC8470CC7AD}"/>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755A3ACE-9EC0-4F37-A943-2EABFDA2ABEC}"/>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8565E87C-E01D-472F-B3DF-81E37FC21A7B}"/>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8B183418-0436-4489-87A5-744F08E141F3}"/>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C7BBE2EC-52C3-4B95-8016-51DF8DD3917E}"/>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281915</xdr:rowOff>
    </xdr:from>
    <xdr:to>
      <xdr:col>29</xdr:col>
      <xdr:colOff>127000</xdr:colOff>
      <xdr:row>35</xdr:row>
      <xdr:rowOff>295478</xdr:rowOff>
    </xdr:to>
    <xdr:cxnSp macro="">
      <xdr:nvCxnSpPr>
        <xdr:cNvPr id="109" name="直線コネクタ 108">
          <a:extLst>
            <a:ext uri="{FF2B5EF4-FFF2-40B4-BE49-F238E27FC236}">
              <a16:creationId xmlns:a16="http://schemas.microsoft.com/office/drawing/2014/main" id="{A3318434-B69B-4D74-8A1D-9075AAB43917}"/>
            </a:ext>
          </a:extLst>
        </xdr:cNvPr>
        <xdr:cNvCxnSpPr/>
      </xdr:nvCxnSpPr>
      <xdr:spPr bwMode="auto">
        <a:xfrm flipV="1">
          <a:off x="5003800" y="6892265"/>
          <a:ext cx="647700" cy="13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5FBCD4F0-01F6-44BD-AD51-98EDD0432509}"/>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B52C5B22-D92D-4558-82E6-AF26661B6459}"/>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295478</xdr:rowOff>
    </xdr:from>
    <xdr:to>
      <xdr:col>26</xdr:col>
      <xdr:colOff>50800</xdr:colOff>
      <xdr:row>35</xdr:row>
      <xdr:rowOff>304622</xdr:rowOff>
    </xdr:to>
    <xdr:cxnSp macro="">
      <xdr:nvCxnSpPr>
        <xdr:cNvPr id="112" name="直線コネクタ 111">
          <a:extLst>
            <a:ext uri="{FF2B5EF4-FFF2-40B4-BE49-F238E27FC236}">
              <a16:creationId xmlns:a16="http://schemas.microsoft.com/office/drawing/2014/main" id="{2862B94E-7580-4529-A9B8-894CD54D6EED}"/>
            </a:ext>
          </a:extLst>
        </xdr:cNvPr>
        <xdr:cNvCxnSpPr/>
      </xdr:nvCxnSpPr>
      <xdr:spPr bwMode="auto">
        <a:xfrm flipV="1">
          <a:off x="4305300" y="6905828"/>
          <a:ext cx="698500" cy="9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C8B98B02-EA4C-49D3-8C9C-042A83F5BA9F}"/>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ED4818F4-EFF1-4885-B3CF-8A41669574D3}"/>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304622</xdr:rowOff>
    </xdr:from>
    <xdr:to>
      <xdr:col>22</xdr:col>
      <xdr:colOff>114300</xdr:colOff>
      <xdr:row>35</xdr:row>
      <xdr:rowOff>323558</xdr:rowOff>
    </xdr:to>
    <xdr:cxnSp macro="">
      <xdr:nvCxnSpPr>
        <xdr:cNvPr id="115" name="直線コネクタ 114">
          <a:extLst>
            <a:ext uri="{FF2B5EF4-FFF2-40B4-BE49-F238E27FC236}">
              <a16:creationId xmlns:a16="http://schemas.microsoft.com/office/drawing/2014/main" id="{E619A411-AFD2-4971-A061-9AE84DC86FF3}"/>
            </a:ext>
          </a:extLst>
        </xdr:cNvPr>
        <xdr:cNvCxnSpPr/>
      </xdr:nvCxnSpPr>
      <xdr:spPr bwMode="auto">
        <a:xfrm flipV="1">
          <a:off x="3606800" y="6914972"/>
          <a:ext cx="698500" cy="18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3CC058E5-1E0D-4E50-9C9C-DBDF9547CDBA}"/>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4680E03D-865E-4A0D-B6F0-3F99B215627B}"/>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323558</xdr:rowOff>
    </xdr:from>
    <xdr:to>
      <xdr:col>18</xdr:col>
      <xdr:colOff>177800</xdr:colOff>
      <xdr:row>36</xdr:row>
      <xdr:rowOff>14986</xdr:rowOff>
    </xdr:to>
    <xdr:cxnSp macro="">
      <xdr:nvCxnSpPr>
        <xdr:cNvPr id="118" name="直線コネクタ 117">
          <a:extLst>
            <a:ext uri="{FF2B5EF4-FFF2-40B4-BE49-F238E27FC236}">
              <a16:creationId xmlns:a16="http://schemas.microsoft.com/office/drawing/2014/main" id="{F8B75FF7-B849-4A98-8810-204067142765}"/>
            </a:ext>
          </a:extLst>
        </xdr:cNvPr>
        <xdr:cNvCxnSpPr/>
      </xdr:nvCxnSpPr>
      <xdr:spPr bwMode="auto">
        <a:xfrm flipV="1">
          <a:off x="2908300" y="6933908"/>
          <a:ext cx="698500" cy="34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1379B8A5-F9D9-4A99-B298-F2040C684BCC}"/>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E5DF7F3C-B9AE-46F2-8004-55AA90B62FAB}"/>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E555887E-D837-4944-8D74-6B052BA22175}"/>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6864CACB-F3CE-4E14-8D70-45351CB4A83D}"/>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93632684-ABF3-4774-B6B2-15F68EE78879}"/>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D4C00675-8449-4164-8326-A885856E64EE}"/>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B98D51DC-0AF5-4E37-A92D-D8ABBC23196C}"/>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269A62F3-D481-40A9-B313-85C173346A1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2A183679-31B1-4398-9C46-2D914DCAB63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231115</xdr:rowOff>
    </xdr:from>
    <xdr:to>
      <xdr:col>29</xdr:col>
      <xdr:colOff>177800</xdr:colOff>
      <xdr:row>35</xdr:row>
      <xdr:rowOff>332715</xdr:rowOff>
    </xdr:to>
    <xdr:sp macro="" textlink="">
      <xdr:nvSpPr>
        <xdr:cNvPr id="128" name="楕円 127">
          <a:extLst>
            <a:ext uri="{FF2B5EF4-FFF2-40B4-BE49-F238E27FC236}">
              <a16:creationId xmlns:a16="http://schemas.microsoft.com/office/drawing/2014/main" id="{8644D0AC-7357-4927-9883-463BFE1FAF7E}"/>
            </a:ext>
          </a:extLst>
        </xdr:cNvPr>
        <xdr:cNvSpPr/>
      </xdr:nvSpPr>
      <xdr:spPr bwMode="auto">
        <a:xfrm>
          <a:off x="5600700" y="6841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203192</xdr:rowOff>
    </xdr:from>
    <xdr:ext cx="762000" cy="259045"/>
    <xdr:sp macro="" textlink="">
      <xdr:nvSpPr>
        <xdr:cNvPr id="129" name="人口1人当たり決算額の推移該当値テキスト445">
          <a:extLst>
            <a:ext uri="{FF2B5EF4-FFF2-40B4-BE49-F238E27FC236}">
              <a16:creationId xmlns:a16="http://schemas.microsoft.com/office/drawing/2014/main" id="{B7B32203-EEFE-496E-A9D2-698C1792000B}"/>
            </a:ext>
          </a:extLst>
        </xdr:cNvPr>
        <xdr:cNvSpPr txBox="1"/>
      </xdr:nvSpPr>
      <xdr:spPr>
        <a:xfrm>
          <a:off x="5740400" y="6813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244678</xdr:rowOff>
    </xdr:from>
    <xdr:to>
      <xdr:col>26</xdr:col>
      <xdr:colOff>101600</xdr:colOff>
      <xdr:row>36</xdr:row>
      <xdr:rowOff>3378</xdr:rowOff>
    </xdr:to>
    <xdr:sp macro="" textlink="">
      <xdr:nvSpPr>
        <xdr:cNvPr id="130" name="楕円 129">
          <a:extLst>
            <a:ext uri="{FF2B5EF4-FFF2-40B4-BE49-F238E27FC236}">
              <a16:creationId xmlns:a16="http://schemas.microsoft.com/office/drawing/2014/main" id="{156659BC-B834-4234-AF87-BE65BB60A769}"/>
            </a:ext>
          </a:extLst>
        </xdr:cNvPr>
        <xdr:cNvSpPr/>
      </xdr:nvSpPr>
      <xdr:spPr bwMode="auto">
        <a:xfrm>
          <a:off x="4953000" y="6855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331055</xdr:rowOff>
    </xdr:from>
    <xdr:ext cx="736600" cy="259045"/>
    <xdr:sp macro="" textlink="">
      <xdr:nvSpPr>
        <xdr:cNvPr id="131" name="テキスト ボックス 130">
          <a:extLst>
            <a:ext uri="{FF2B5EF4-FFF2-40B4-BE49-F238E27FC236}">
              <a16:creationId xmlns:a16="http://schemas.microsoft.com/office/drawing/2014/main" id="{3ED6DB94-6A2D-4308-A40B-B644AB2B0CB5}"/>
            </a:ext>
          </a:extLst>
        </xdr:cNvPr>
        <xdr:cNvSpPr txBox="1"/>
      </xdr:nvSpPr>
      <xdr:spPr>
        <a:xfrm>
          <a:off x="4622800" y="694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253822</xdr:rowOff>
    </xdr:from>
    <xdr:to>
      <xdr:col>22</xdr:col>
      <xdr:colOff>165100</xdr:colOff>
      <xdr:row>36</xdr:row>
      <xdr:rowOff>12522</xdr:rowOff>
    </xdr:to>
    <xdr:sp macro="" textlink="">
      <xdr:nvSpPr>
        <xdr:cNvPr id="132" name="楕円 131">
          <a:extLst>
            <a:ext uri="{FF2B5EF4-FFF2-40B4-BE49-F238E27FC236}">
              <a16:creationId xmlns:a16="http://schemas.microsoft.com/office/drawing/2014/main" id="{ED43D59B-B1C3-4329-80F9-A084ADCD86A6}"/>
            </a:ext>
          </a:extLst>
        </xdr:cNvPr>
        <xdr:cNvSpPr/>
      </xdr:nvSpPr>
      <xdr:spPr bwMode="auto">
        <a:xfrm>
          <a:off x="4254500" y="686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340199</xdr:rowOff>
    </xdr:from>
    <xdr:ext cx="762000" cy="259045"/>
    <xdr:sp macro="" textlink="">
      <xdr:nvSpPr>
        <xdr:cNvPr id="133" name="テキスト ボックス 132">
          <a:extLst>
            <a:ext uri="{FF2B5EF4-FFF2-40B4-BE49-F238E27FC236}">
              <a16:creationId xmlns:a16="http://schemas.microsoft.com/office/drawing/2014/main" id="{F2CD62E2-E56E-4A56-A92B-3C2E3293D706}"/>
            </a:ext>
          </a:extLst>
        </xdr:cNvPr>
        <xdr:cNvSpPr txBox="1"/>
      </xdr:nvSpPr>
      <xdr:spPr>
        <a:xfrm>
          <a:off x="3924300" y="695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272758</xdr:rowOff>
    </xdr:from>
    <xdr:to>
      <xdr:col>19</xdr:col>
      <xdr:colOff>38100</xdr:colOff>
      <xdr:row>36</xdr:row>
      <xdr:rowOff>31458</xdr:rowOff>
    </xdr:to>
    <xdr:sp macro="" textlink="">
      <xdr:nvSpPr>
        <xdr:cNvPr id="134" name="楕円 133">
          <a:extLst>
            <a:ext uri="{FF2B5EF4-FFF2-40B4-BE49-F238E27FC236}">
              <a16:creationId xmlns:a16="http://schemas.microsoft.com/office/drawing/2014/main" id="{50C35D36-5863-4C26-8C68-2B415E35DF37}"/>
            </a:ext>
          </a:extLst>
        </xdr:cNvPr>
        <xdr:cNvSpPr/>
      </xdr:nvSpPr>
      <xdr:spPr bwMode="auto">
        <a:xfrm>
          <a:off x="3556000" y="6883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16235</xdr:rowOff>
    </xdr:from>
    <xdr:ext cx="762000" cy="259045"/>
    <xdr:sp macro="" textlink="">
      <xdr:nvSpPr>
        <xdr:cNvPr id="135" name="テキスト ボックス 134">
          <a:extLst>
            <a:ext uri="{FF2B5EF4-FFF2-40B4-BE49-F238E27FC236}">
              <a16:creationId xmlns:a16="http://schemas.microsoft.com/office/drawing/2014/main" id="{264607F5-FF1B-4276-9275-73CC8C9BCA8C}"/>
            </a:ext>
          </a:extLst>
        </xdr:cNvPr>
        <xdr:cNvSpPr txBox="1"/>
      </xdr:nvSpPr>
      <xdr:spPr>
        <a:xfrm>
          <a:off x="3225800" y="696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307086</xdr:rowOff>
    </xdr:from>
    <xdr:to>
      <xdr:col>15</xdr:col>
      <xdr:colOff>101600</xdr:colOff>
      <xdr:row>36</xdr:row>
      <xdr:rowOff>65786</xdr:rowOff>
    </xdr:to>
    <xdr:sp macro="" textlink="">
      <xdr:nvSpPr>
        <xdr:cNvPr id="136" name="楕円 135">
          <a:extLst>
            <a:ext uri="{FF2B5EF4-FFF2-40B4-BE49-F238E27FC236}">
              <a16:creationId xmlns:a16="http://schemas.microsoft.com/office/drawing/2014/main" id="{5963B840-E5BF-467B-B63C-BCD1F7BC2E30}"/>
            </a:ext>
          </a:extLst>
        </xdr:cNvPr>
        <xdr:cNvSpPr/>
      </xdr:nvSpPr>
      <xdr:spPr bwMode="auto">
        <a:xfrm>
          <a:off x="2857500" y="691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50563</xdr:rowOff>
    </xdr:from>
    <xdr:ext cx="762000" cy="259045"/>
    <xdr:sp macro="" textlink="">
      <xdr:nvSpPr>
        <xdr:cNvPr id="137" name="テキスト ボックス 136">
          <a:extLst>
            <a:ext uri="{FF2B5EF4-FFF2-40B4-BE49-F238E27FC236}">
              <a16:creationId xmlns:a16="http://schemas.microsoft.com/office/drawing/2014/main" id="{047F0A4E-82BA-4BCA-9DB8-75D9A1BE0343}"/>
            </a:ext>
          </a:extLst>
        </xdr:cNvPr>
        <xdr:cNvSpPr txBox="1"/>
      </xdr:nvSpPr>
      <xdr:spPr>
        <a:xfrm>
          <a:off x="2527300" y="700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6D7216-518F-4BE1-B342-B8EEAA9A63D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6D260BA-70E1-41E2-9F1F-91B008BC98D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3436705-4A46-4D3D-AF5B-FA7F00AA921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4E69BD5-9FA3-4C4C-A662-DA95FC74658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D7FFFC-77F0-4AFD-A827-95164BDF97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DE5FA6-E950-48CC-B255-B3760ADC3B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D4D631-ECF4-4495-AD0A-A4B2B2342B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92C769-A21E-4DB4-9AA0-37CC113D479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4CC798-414D-4D46-A543-0C6832EC608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958505D-A80F-4167-9D7C-F035B4467A7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6F55358-8585-48C4-A8F3-90889164C32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0D9FB8-9E1C-4847-9F01-C70CC32B18C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B583E5-8AD2-4AC3-AF1D-E02D1429D7A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AC696E-F1F4-49E3-A87B-5ECFD35DDC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D0810B-15DB-4B9A-8B80-D1406CA6D8F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39FECE5-7590-4341-B33B-7E811F89F56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54EE21B-F2F3-43E8-8552-1CF3A94914A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C5998F4-D2A9-4B48-9C08-481237C35AC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44FAF1C-B525-4AF6-936C-F222F6E56F5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BC03011-1616-474A-8DA2-7B8DE66894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F3E51A4-F527-484C-A8F4-6CC10893886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E5AFAFD-74E5-40A6-A734-826CC9B09D6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3D2EAA8-17DC-42E4-9C21-9A32FBFC4B7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2124330-7EED-4F5E-99BE-F7D5BA5750AB}"/>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55A751-1192-40D7-B909-BEA184EA6C1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F5BFBD8-0A68-42A2-BA48-5AEA0B88393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F86B04-0D23-4C50-B329-887B5927FED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49D5540-1FBE-4343-8AAE-7C4CFAAF95B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019220C-4645-4990-BA7C-BDE13B3F1E5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1BF7719-EA26-484D-8F81-D81386ADD33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1DD7F04-7975-4D75-A71F-BCC4F281A59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E58CD73-61B6-4F5C-B13B-8CDE49A53C0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E36584D-878D-4032-84F3-77617D30EE0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21B53D2-656B-41F5-92A2-295FBA82168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A6189AE-307D-4F38-9D32-00CD39091C6E}"/>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DF5D35B-57E8-441B-A565-C27C67FFCF6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1B908E5-2800-49F5-966A-B6A54084369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63286BD-9056-4E60-8D6E-4C0315E8E134}"/>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24D4726-11FB-4028-AD31-0A0BE8193EE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EEBDD5D-0488-448C-B21C-1E4C9C4A758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2D3A11BD-70EA-44DD-ABF0-52A89BDB2649}"/>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97EB236-92CC-4F44-922D-3E8C591E513A}"/>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1F641C6C-42FA-4277-BE88-620535EE6992}"/>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A0A8B303-AC35-40B5-8A49-F50A52347D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D3A44A61-1CEF-431E-9A8F-6ECE66150D4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4446DEF-4F28-435A-B389-8ED7BA7FE8B7}"/>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D7F0B2AF-46A1-4473-BAA2-935DD89F5115}"/>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00F0DED-1F34-4208-92F9-090E4E9ED1B7}"/>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9DAE3D35-9E6D-4AB4-9575-F661896A7EC3}"/>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32297D5C-5457-4819-9336-A649FBB93929}"/>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DE341244-BA4E-4D18-A9B3-2965301DDCCE}"/>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5D0C971-6809-4CB5-824F-69C34C3D185A}"/>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5EFE147E-B66F-4732-8AEF-7F5D01556C85}"/>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F62D24D-45DB-412C-AFC2-F461B0E13E2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92F883CF-7C35-4A41-8BFB-8C1BBFD485AB}"/>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23BD1806-A0C8-4F69-8A48-A0F55D39173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6B67114C-CA9C-401E-BEC2-079E6A5B896F}"/>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49763B83-5D3E-47CE-81D5-E004F139A19E}"/>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3CDF8812-F4B1-4C0D-95EE-0D3046EF81C8}"/>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AF32C696-0D10-4B6F-810C-36A4DBD0C81A}"/>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2631D752-CF8B-46A4-BF3E-8C1608BEFB6E}"/>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55804</xdr:rowOff>
    </xdr:from>
    <xdr:to>
      <xdr:col>24</xdr:col>
      <xdr:colOff>63500</xdr:colOff>
      <xdr:row>37</xdr:row>
      <xdr:rowOff>105084</xdr:rowOff>
    </xdr:to>
    <xdr:cxnSp macro="">
      <xdr:nvCxnSpPr>
        <xdr:cNvPr id="63" name="直線コネクタ 62">
          <a:extLst>
            <a:ext uri="{FF2B5EF4-FFF2-40B4-BE49-F238E27FC236}">
              <a16:creationId xmlns:a16="http://schemas.microsoft.com/office/drawing/2014/main" id="{A5775729-9584-45E8-89CE-817CDFC404B4}"/>
            </a:ext>
          </a:extLst>
        </xdr:cNvPr>
        <xdr:cNvCxnSpPr/>
      </xdr:nvCxnSpPr>
      <xdr:spPr>
        <a:xfrm flipV="1">
          <a:off x="3797300" y="6228004"/>
          <a:ext cx="838200" cy="22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1F337251-17D7-4CD1-B97D-96A21819A0E2}"/>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6AEB89BC-523A-4550-99D5-65962F975145}"/>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136663</xdr:rowOff>
    </xdr:from>
    <xdr:to>
      <xdr:col>19</xdr:col>
      <xdr:colOff>177800</xdr:colOff>
      <xdr:row>37</xdr:row>
      <xdr:rowOff>105084</xdr:rowOff>
    </xdr:to>
    <xdr:cxnSp macro="">
      <xdr:nvCxnSpPr>
        <xdr:cNvPr id="66" name="直線コネクタ 65">
          <a:extLst>
            <a:ext uri="{FF2B5EF4-FFF2-40B4-BE49-F238E27FC236}">
              <a16:creationId xmlns:a16="http://schemas.microsoft.com/office/drawing/2014/main" id="{27E07328-8823-4D45-9557-3EBF9DEAC1ED}"/>
            </a:ext>
          </a:extLst>
        </xdr:cNvPr>
        <xdr:cNvCxnSpPr/>
      </xdr:nvCxnSpPr>
      <xdr:spPr>
        <a:xfrm>
          <a:off x="2908300" y="6308863"/>
          <a:ext cx="889000" cy="13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D88747D6-48FB-4F21-9296-7046271CEE9B}"/>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F903C338-9770-4988-B534-1F89D0DF317E}"/>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136663</xdr:rowOff>
    </xdr:from>
    <xdr:to>
      <xdr:col>15</xdr:col>
      <xdr:colOff>50800</xdr:colOff>
      <xdr:row>37</xdr:row>
      <xdr:rowOff>72394</xdr:rowOff>
    </xdr:to>
    <xdr:cxnSp macro="">
      <xdr:nvCxnSpPr>
        <xdr:cNvPr id="69" name="直線コネクタ 68">
          <a:extLst>
            <a:ext uri="{FF2B5EF4-FFF2-40B4-BE49-F238E27FC236}">
              <a16:creationId xmlns:a16="http://schemas.microsoft.com/office/drawing/2014/main" id="{49A6C0B6-9A63-4817-B53A-F8F498BC79AD}"/>
            </a:ext>
          </a:extLst>
        </xdr:cNvPr>
        <xdr:cNvCxnSpPr/>
      </xdr:nvCxnSpPr>
      <xdr:spPr>
        <a:xfrm flipV="1">
          <a:off x="2019300" y="6308863"/>
          <a:ext cx="889000" cy="10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1323245C-DB80-44E3-A3D5-D3170BE42359}"/>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ED504635-F5FF-4A50-948D-CCE890A267FF}"/>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165369</xdr:rowOff>
    </xdr:from>
    <xdr:to>
      <xdr:col>10</xdr:col>
      <xdr:colOff>114300</xdr:colOff>
      <xdr:row>37</xdr:row>
      <xdr:rowOff>72394</xdr:rowOff>
    </xdr:to>
    <xdr:cxnSp macro="">
      <xdr:nvCxnSpPr>
        <xdr:cNvPr id="72" name="直線コネクタ 71">
          <a:extLst>
            <a:ext uri="{FF2B5EF4-FFF2-40B4-BE49-F238E27FC236}">
              <a16:creationId xmlns:a16="http://schemas.microsoft.com/office/drawing/2014/main" id="{B4FDDF7E-0526-4A6F-BF40-E89EABD0BFEC}"/>
            </a:ext>
          </a:extLst>
        </xdr:cNvPr>
        <xdr:cNvCxnSpPr/>
      </xdr:nvCxnSpPr>
      <xdr:spPr>
        <a:xfrm>
          <a:off x="1130300" y="6337569"/>
          <a:ext cx="889000" cy="7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D99BFB85-3F28-44F5-A95A-37274B714B2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100F234B-A7A0-4796-8B29-3C600A40F16F}"/>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A40044C5-0FA1-430A-A56C-2E2ECF18C825}"/>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947FB0BE-483C-42C0-AA19-EE0C7157531B}"/>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8CA382B-BA25-4DEC-9E6B-8482EDBA915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169EA74-AC1B-4ADA-9A7A-5CF006534D2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BAFCAC2-7CC2-47C6-91A8-39645246327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721C9DDF-6B03-4BDE-AC58-26BB855AF10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223C0830-FCD4-4742-9EB9-289C333936D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5004</xdr:rowOff>
    </xdr:from>
    <xdr:to>
      <xdr:col>24</xdr:col>
      <xdr:colOff>114300</xdr:colOff>
      <xdr:row>36</xdr:row>
      <xdr:rowOff>106604</xdr:rowOff>
    </xdr:to>
    <xdr:sp macro="" textlink="">
      <xdr:nvSpPr>
        <xdr:cNvPr id="82" name="楕円 81">
          <a:extLst>
            <a:ext uri="{FF2B5EF4-FFF2-40B4-BE49-F238E27FC236}">
              <a16:creationId xmlns:a16="http://schemas.microsoft.com/office/drawing/2014/main" id="{20CFE624-DA2C-44BA-834B-2EF3332F4B9A}"/>
            </a:ext>
          </a:extLst>
        </xdr:cNvPr>
        <xdr:cNvSpPr/>
      </xdr:nvSpPr>
      <xdr:spPr>
        <a:xfrm>
          <a:off x="4584700" y="617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154881</xdr:rowOff>
    </xdr:from>
    <xdr:ext cx="534377" cy="259045"/>
    <xdr:sp macro="" textlink="">
      <xdr:nvSpPr>
        <xdr:cNvPr id="83" name="人件費該当値テキスト">
          <a:extLst>
            <a:ext uri="{FF2B5EF4-FFF2-40B4-BE49-F238E27FC236}">
              <a16:creationId xmlns:a16="http://schemas.microsoft.com/office/drawing/2014/main" id="{726142AB-D3EF-4CF7-818F-F97F89223300}"/>
            </a:ext>
          </a:extLst>
        </xdr:cNvPr>
        <xdr:cNvSpPr txBox="1"/>
      </xdr:nvSpPr>
      <xdr:spPr>
        <a:xfrm>
          <a:off x="4686300" y="615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54284</xdr:rowOff>
    </xdr:from>
    <xdr:to>
      <xdr:col>20</xdr:col>
      <xdr:colOff>38100</xdr:colOff>
      <xdr:row>37</xdr:row>
      <xdr:rowOff>155884</xdr:rowOff>
    </xdr:to>
    <xdr:sp macro="" textlink="">
      <xdr:nvSpPr>
        <xdr:cNvPr id="84" name="楕円 83">
          <a:extLst>
            <a:ext uri="{FF2B5EF4-FFF2-40B4-BE49-F238E27FC236}">
              <a16:creationId xmlns:a16="http://schemas.microsoft.com/office/drawing/2014/main" id="{7A10FC13-3C59-4B67-8E35-53ED2B12E2F0}"/>
            </a:ext>
          </a:extLst>
        </xdr:cNvPr>
        <xdr:cNvSpPr/>
      </xdr:nvSpPr>
      <xdr:spPr>
        <a:xfrm>
          <a:off x="3746500" y="639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147011</xdr:rowOff>
    </xdr:from>
    <xdr:ext cx="534377" cy="259045"/>
    <xdr:sp macro="" textlink="">
      <xdr:nvSpPr>
        <xdr:cNvPr id="85" name="テキスト ボックス 84">
          <a:extLst>
            <a:ext uri="{FF2B5EF4-FFF2-40B4-BE49-F238E27FC236}">
              <a16:creationId xmlns:a16="http://schemas.microsoft.com/office/drawing/2014/main" id="{7A3B8B4A-4E98-49FC-BA31-E1C85ACDB85D}"/>
            </a:ext>
          </a:extLst>
        </xdr:cNvPr>
        <xdr:cNvSpPr txBox="1"/>
      </xdr:nvSpPr>
      <xdr:spPr>
        <a:xfrm>
          <a:off x="3530111" y="649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85863</xdr:rowOff>
    </xdr:from>
    <xdr:to>
      <xdr:col>15</xdr:col>
      <xdr:colOff>101600</xdr:colOff>
      <xdr:row>37</xdr:row>
      <xdr:rowOff>16013</xdr:rowOff>
    </xdr:to>
    <xdr:sp macro="" textlink="">
      <xdr:nvSpPr>
        <xdr:cNvPr id="86" name="楕円 85">
          <a:extLst>
            <a:ext uri="{FF2B5EF4-FFF2-40B4-BE49-F238E27FC236}">
              <a16:creationId xmlns:a16="http://schemas.microsoft.com/office/drawing/2014/main" id="{B5E86B38-B30A-4A4A-BBAF-70D31F7ED2EB}"/>
            </a:ext>
          </a:extLst>
        </xdr:cNvPr>
        <xdr:cNvSpPr/>
      </xdr:nvSpPr>
      <xdr:spPr>
        <a:xfrm>
          <a:off x="2857500" y="625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7140</xdr:rowOff>
    </xdr:from>
    <xdr:ext cx="534377" cy="259045"/>
    <xdr:sp macro="" textlink="">
      <xdr:nvSpPr>
        <xdr:cNvPr id="87" name="テキスト ボックス 86">
          <a:extLst>
            <a:ext uri="{FF2B5EF4-FFF2-40B4-BE49-F238E27FC236}">
              <a16:creationId xmlns:a16="http://schemas.microsoft.com/office/drawing/2014/main" id="{792A6ADA-04D6-4D5A-99F9-A6B7304AE068}"/>
            </a:ext>
          </a:extLst>
        </xdr:cNvPr>
        <xdr:cNvSpPr txBox="1"/>
      </xdr:nvSpPr>
      <xdr:spPr>
        <a:xfrm>
          <a:off x="2641111" y="635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21594</xdr:rowOff>
    </xdr:from>
    <xdr:to>
      <xdr:col>10</xdr:col>
      <xdr:colOff>165100</xdr:colOff>
      <xdr:row>37</xdr:row>
      <xdr:rowOff>123194</xdr:rowOff>
    </xdr:to>
    <xdr:sp macro="" textlink="">
      <xdr:nvSpPr>
        <xdr:cNvPr id="88" name="楕円 87">
          <a:extLst>
            <a:ext uri="{FF2B5EF4-FFF2-40B4-BE49-F238E27FC236}">
              <a16:creationId xmlns:a16="http://schemas.microsoft.com/office/drawing/2014/main" id="{C0047A1D-CBC4-473C-A202-410E8FC73D57}"/>
            </a:ext>
          </a:extLst>
        </xdr:cNvPr>
        <xdr:cNvSpPr/>
      </xdr:nvSpPr>
      <xdr:spPr>
        <a:xfrm>
          <a:off x="1968500" y="636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114321</xdr:rowOff>
    </xdr:from>
    <xdr:ext cx="534377" cy="259045"/>
    <xdr:sp macro="" textlink="">
      <xdr:nvSpPr>
        <xdr:cNvPr id="89" name="テキスト ボックス 88">
          <a:extLst>
            <a:ext uri="{FF2B5EF4-FFF2-40B4-BE49-F238E27FC236}">
              <a16:creationId xmlns:a16="http://schemas.microsoft.com/office/drawing/2014/main" id="{E1F80E5B-2C3E-4E0C-8109-755828338E8B}"/>
            </a:ext>
          </a:extLst>
        </xdr:cNvPr>
        <xdr:cNvSpPr txBox="1"/>
      </xdr:nvSpPr>
      <xdr:spPr>
        <a:xfrm>
          <a:off x="1752111" y="645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114569</xdr:rowOff>
    </xdr:from>
    <xdr:to>
      <xdr:col>6</xdr:col>
      <xdr:colOff>38100</xdr:colOff>
      <xdr:row>37</xdr:row>
      <xdr:rowOff>44719</xdr:rowOff>
    </xdr:to>
    <xdr:sp macro="" textlink="">
      <xdr:nvSpPr>
        <xdr:cNvPr id="90" name="楕円 89">
          <a:extLst>
            <a:ext uri="{FF2B5EF4-FFF2-40B4-BE49-F238E27FC236}">
              <a16:creationId xmlns:a16="http://schemas.microsoft.com/office/drawing/2014/main" id="{C523EE99-237E-4B43-8E68-3406F8975858}"/>
            </a:ext>
          </a:extLst>
        </xdr:cNvPr>
        <xdr:cNvSpPr/>
      </xdr:nvSpPr>
      <xdr:spPr>
        <a:xfrm>
          <a:off x="1079500" y="62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61246</xdr:rowOff>
    </xdr:from>
    <xdr:ext cx="534377" cy="259045"/>
    <xdr:sp macro="" textlink="">
      <xdr:nvSpPr>
        <xdr:cNvPr id="91" name="テキスト ボックス 90">
          <a:extLst>
            <a:ext uri="{FF2B5EF4-FFF2-40B4-BE49-F238E27FC236}">
              <a16:creationId xmlns:a16="http://schemas.microsoft.com/office/drawing/2014/main" id="{99B16673-AC12-4F12-8903-F3942539687D}"/>
            </a:ext>
          </a:extLst>
        </xdr:cNvPr>
        <xdr:cNvSpPr txBox="1"/>
      </xdr:nvSpPr>
      <xdr:spPr>
        <a:xfrm>
          <a:off x="863111" y="606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3002CF2F-10B2-4CC6-9498-8EEEA75B706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8EB746C4-9663-46EC-A2FB-F44C43F3C6D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E796B61-812E-44B4-B580-1E099DAC7E2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C22DCE81-1130-46F1-AABD-0E374B7CA4E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9C5AF427-F22C-45D1-AC2B-80F69117D53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704807E-9B04-48E8-8418-21E2FA4BF48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E3A65A7-5877-4AAF-84F9-F81EAD5EFA8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8F160FF-A1F1-4400-B763-110AECE01C2E}"/>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2AA3F9A-AAC2-4341-A0B4-BD694A08DC7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B5329FD2-AA9A-42C4-9E65-99C0A0AE428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DD0CDAF0-7728-46C6-8418-0044ECCFD668}"/>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90509544-00B7-4641-B9EA-D122BFC2F70D}"/>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1B461176-9571-47ED-9FEE-B0E1338F316A}"/>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629816D2-9BDE-49FB-8C65-4298B1FC91E7}"/>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C793D2AB-BB80-4C61-82CF-AF3701D29C34}"/>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819C42F1-C4DF-4B46-AAC9-0E649B0A55F7}"/>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5E7A6529-58A5-4B4E-89DC-32C7C35A208C}"/>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CB570F24-A04D-4C41-867A-C84EB175CD34}"/>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D6D37238-B2FD-4C1B-B85B-3629035E48DB}"/>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AEF9CCCB-FFE3-4524-A0F7-18A611D4424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838662A2-5668-467B-8579-6015D9B36D9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9022D090-5AB9-411B-B724-073FF054D927}"/>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A1205274-2FF5-4938-A457-72C8730739EE}"/>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AF480555-D8B1-48CD-9D26-2DE716E59A2A}"/>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5FCF2C04-7043-4932-AC2A-5EE3507B2CD8}"/>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4163E01A-14D8-4630-8F3B-EE533342AF4D}"/>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984E2318-26AF-42FF-B4E5-F20A0B44E5F2}"/>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110005</xdr:rowOff>
    </xdr:from>
    <xdr:to>
      <xdr:col>24</xdr:col>
      <xdr:colOff>63500</xdr:colOff>
      <xdr:row>56</xdr:row>
      <xdr:rowOff>65153</xdr:rowOff>
    </xdr:to>
    <xdr:cxnSp macro="">
      <xdr:nvCxnSpPr>
        <xdr:cNvPr id="119" name="直線コネクタ 118">
          <a:extLst>
            <a:ext uri="{FF2B5EF4-FFF2-40B4-BE49-F238E27FC236}">
              <a16:creationId xmlns:a16="http://schemas.microsoft.com/office/drawing/2014/main" id="{9029CECF-C606-4F78-B63B-34D0ED97676C}"/>
            </a:ext>
          </a:extLst>
        </xdr:cNvPr>
        <xdr:cNvCxnSpPr/>
      </xdr:nvCxnSpPr>
      <xdr:spPr>
        <a:xfrm flipV="1">
          <a:off x="3797300" y="9539755"/>
          <a:ext cx="838200" cy="12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BDA2A5EA-7C56-46B8-9494-60A64BC43C2C}"/>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52016B37-4379-4B3F-A106-A8693238D0D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65153</xdr:rowOff>
    </xdr:from>
    <xdr:to>
      <xdr:col>19</xdr:col>
      <xdr:colOff>177800</xdr:colOff>
      <xdr:row>56</xdr:row>
      <xdr:rowOff>155748</xdr:rowOff>
    </xdr:to>
    <xdr:cxnSp macro="">
      <xdr:nvCxnSpPr>
        <xdr:cNvPr id="122" name="直線コネクタ 121">
          <a:extLst>
            <a:ext uri="{FF2B5EF4-FFF2-40B4-BE49-F238E27FC236}">
              <a16:creationId xmlns:a16="http://schemas.microsoft.com/office/drawing/2014/main" id="{1F6BCD06-14BD-4BAA-ABAB-E8C158144845}"/>
            </a:ext>
          </a:extLst>
        </xdr:cNvPr>
        <xdr:cNvCxnSpPr/>
      </xdr:nvCxnSpPr>
      <xdr:spPr>
        <a:xfrm flipV="1">
          <a:off x="2908300" y="9666353"/>
          <a:ext cx="889000" cy="9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38AE7F14-3E7B-440F-9FD6-AE3AF051074E}"/>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A7CFE60D-594A-46CF-87B7-F9C4E31DFA95}"/>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155748</xdr:rowOff>
    </xdr:from>
    <xdr:to>
      <xdr:col>15</xdr:col>
      <xdr:colOff>50800</xdr:colOff>
      <xdr:row>57</xdr:row>
      <xdr:rowOff>35504</xdr:rowOff>
    </xdr:to>
    <xdr:cxnSp macro="">
      <xdr:nvCxnSpPr>
        <xdr:cNvPr id="125" name="直線コネクタ 124">
          <a:extLst>
            <a:ext uri="{FF2B5EF4-FFF2-40B4-BE49-F238E27FC236}">
              <a16:creationId xmlns:a16="http://schemas.microsoft.com/office/drawing/2014/main" id="{CEA53091-0F51-4E50-B779-0565F17C718A}"/>
            </a:ext>
          </a:extLst>
        </xdr:cNvPr>
        <xdr:cNvCxnSpPr/>
      </xdr:nvCxnSpPr>
      <xdr:spPr>
        <a:xfrm flipV="1">
          <a:off x="2019300" y="9756948"/>
          <a:ext cx="889000" cy="5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D2DD7C11-7689-4AF2-B396-F95CA52DC89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B1881290-D8C9-474D-8C66-C5448EA147A1}"/>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35504</xdr:rowOff>
    </xdr:from>
    <xdr:to>
      <xdr:col>10</xdr:col>
      <xdr:colOff>114300</xdr:colOff>
      <xdr:row>57</xdr:row>
      <xdr:rowOff>124109</xdr:rowOff>
    </xdr:to>
    <xdr:cxnSp macro="">
      <xdr:nvCxnSpPr>
        <xdr:cNvPr id="128" name="直線コネクタ 127">
          <a:extLst>
            <a:ext uri="{FF2B5EF4-FFF2-40B4-BE49-F238E27FC236}">
              <a16:creationId xmlns:a16="http://schemas.microsoft.com/office/drawing/2014/main" id="{C3789F7F-F1B3-4576-ACE3-12B369201F0D}"/>
            </a:ext>
          </a:extLst>
        </xdr:cNvPr>
        <xdr:cNvCxnSpPr/>
      </xdr:nvCxnSpPr>
      <xdr:spPr>
        <a:xfrm flipV="1">
          <a:off x="1130300" y="9808154"/>
          <a:ext cx="889000" cy="8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3F502C0C-8BF9-4D71-8A93-58B1985B1F4A}"/>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862F5631-0721-4BBE-9AE4-95CEC066131E}"/>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54E0BC8F-4EF2-4734-9F1F-6744EEB75945}"/>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FF1262E2-96EB-4ACE-A543-85C07BE1DAAF}"/>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4EF2066-77A4-4350-A7D9-8A06A1DF780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98FB108-5196-4ECB-8441-D83B48FCAF6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16C5A8F-740D-4EF4-B3D3-20BAA0F18BD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0E43BED-7D4F-422F-B1D6-BA35E6C0BB7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B19EED0-7485-475B-A943-AD4F0A291A1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59205</xdr:rowOff>
    </xdr:from>
    <xdr:to>
      <xdr:col>24</xdr:col>
      <xdr:colOff>114300</xdr:colOff>
      <xdr:row>55</xdr:row>
      <xdr:rowOff>160805</xdr:rowOff>
    </xdr:to>
    <xdr:sp macro="" textlink="">
      <xdr:nvSpPr>
        <xdr:cNvPr id="138" name="楕円 137">
          <a:extLst>
            <a:ext uri="{FF2B5EF4-FFF2-40B4-BE49-F238E27FC236}">
              <a16:creationId xmlns:a16="http://schemas.microsoft.com/office/drawing/2014/main" id="{33E0F672-349C-4E00-B3D5-F934CFAE7CEE}"/>
            </a:ext>
          </a:extLst>
        </xdr:cNvPr>
        <xdr:cNvSpPr/>
      </xdr:nvSpPr>
      <xdr:spPr>
        <a:xfrm>
          <a:off x="4584700" y="94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37632</xdr:rowOff>
    </xdr:from>
    <xdr:ext cx="534377" cy="259045"/>
    <xdr:sp macro="" textlink="">
      <xdr:nvSpPr>
        <xdr:cNvPr id="139" name="物件費該当値テキスト">
          <a:extLst>
            <a:ext uri="{FF2B5EF4-FFF2-40B4-BE49-F238E27FC236}">
              <a16:creationId xmlns:a16="http://schemas.microsoft.com/office/drawing/2014/main" id="{61DD5C08-AA13-4556-ADEB-B9234AB65D37}"/>
            </a:ext>
          </a:extLst>
        </xdr:cNvPr>
        <xdr:cNvSpPr txBox="1"/>
      </xdr:nvSpPr>
      <xdr:spPr>
        <a:xfrm>
          <a:off x="4686300" y="946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14353</xdr:rowOff>
    </xdr:from>
    <xdr:to>
      <xdr:col>20</xdr:col>
      <xdr:colOff>38100</xdr:colOff>
      <xdr:row>56</xdr:row>
      <xdr:rowOff>115953</xdr:rowOff>
    </xdr:to>
    <xdr:sp macro="" textlink="">
      <xdr:nvSpPr>
        <xdr:cNvPr id="140" name="楕円 139">
          <a:extLst>
            <a:ext uri="{FF2B5EF4-FFF2-40B4-BE49-F238E27FC236}">
              <a16:creationId xmlns:a16="http://schemas.microsoft.com/office/drawing/2014/main" id="{CD083F29-7E7E-439C-9498-76D9DC318EA3}"/>
            </a:ext>
          </a:extLst>
        </xdr:cNvPr>
        <xdr:cNvSpPr/>
      </xdr:nvSpPr>
      <xdr:spPr>
        <a:xfrm>
          <a:off x="3746500" y="96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107080</xdr:rowOff>
    </xdr:from>
    <xdr:ext cx="534377" cy="259045"/>
    <xdr:sp macro="" textlink="">
      <xdr:nvSpPr>
        <xdr:cNvPr id="141" name="テキスト ボックス 140">
          <a:extLst>
            <a:ext uri="{FF2B5EF4-FFF2-40B4-BE49-F238E27FC236}">
              <a16:creationId xmlns:a16="http://schemas.microsoft.com/office/drawing/2014/main" id="{2DE712CF-F387-4768-B013-C241F5BDCAB6}"/>
            </a:ext>
          </a:extLst>
        </xdr:cNvPr>
        <xdr:cNvSpPr txBox="1"/>
      </xdr:nvSpPr>
      <xdr:spPr>
        <a:xfrm>
          <a:off x="3530111" y="970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104948</xdr:rowOff>
    </xdr:from>
    <xdr:to>
      <xdr:col>15</xdr:col>
      <xdr:colOff>101600</xdr:colOff>
      <xdr:row>57</xdr:row>
      <xdr:rowOff>35098</xdr:rowOff>
    </xdr:to>
    <xdr:sp macro="" textlink="">
      <xdr:nvSpPr>
        <xdr:cNvPr id="142" name="楕円 141">
          <a:extLst>
            <a:ext uri="{FF2B5EF4-FFF2-40B4-BE49-F238E27FC236}">
              <a16:creationId xmlns:a16="http://schemas.microsoft.com/office/drawing/2014/main" id="{30CCBC9A-D954-48C3-B988-D8E985377540}"/>
            </a:ext>
          </a:extLst>
        </xdr:cNvPr>
        <xdr:cNvSpPr/>
      </xdr:nvSpPr>
      <xdr:spPr>
        <a:xfrm>
          <a:off x="2857500" y="970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26225</xdr:rowOff>
    </xdr:from>
    <xdr:ext cx="534377" cy="259045"/>
    <xdr:sp macro="" textlink="">
      <xdr:nvSpPr>
        <xdr:cNvPr id="143" name="テキスト ボックス 142">
          <a:extLst>
            <a:ext uri="{FF2B5EF4-FFF2-40B4-BE49-F238E27FC236}">
              <a16:creationId xmlns:a16="http://schemas.microsoft.com/office/drawing/2014/main" id="{D53539AE-08FB-4DBB-AEB0-1B25CA03830B}"/>
            </a:ext>
          </a:extLst>
        </xdr:cNvPr>
        <xdr:cNvSpPr txBox="1"/>
      </xdr:nvSpPr>
      <xdr:spPr>
        <a:xfrm>
          <a:off x="2641111" y="979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156154</xdr:rowOff>
    </xdr:from>
    <xdr:to>
      <xdr:col>10</xdr:col>
      <xdr:colOff>165100</xdr:colOff>
      <xdr:row>57</xdr:row>
      <xdr:rowOff>86304</xdr:rowOff>
    </xdr:to>
    <xdr:sp macro="" textlink="">
      <xdr:nvSpPr>
        <xdr:cNvPr id="144" name="楕円 143">
          <a:extLst>
            <a:ext uri="{FF2B5EF4-FFF2-40B4-BE49-F238E27FC236}">
              <a16:creationId xmlns:a16="http://schemas.microsoft.com/office/drawing/2014/main" id="{9E846BC8-E79D-4DAE-BA7C-DCBC604CB313}"/>
            </a:ext>
          </a:extLst>
        </xdr:cNvPr>
        <xdr:cNvSpPr/>
      </xdr:nvSpPr>
      <xdr:spPr>
        <a:xfrm>
          <a:off x="1968500" y="975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77431</xdr:rowOff>
    </xdr:from>
    <xdr:ext cx="534377" cy="259045"/>
    <xdr:sp macro="" textlink="">
      <xdr:nvSpPr>
        <xdr:cNvPr id="145" name="テキスト ボックス 144">
          <a:extLst>
            <a:ext uri="{FF2B5EF4-FFF2-40B4-BE49-F238E27FC236}">
              <a16:creationId xmlns:a16="http://schemas.microsoft.com/office/drawing/2014/main" id="{ADBFCF04-52EA-4C1A-8437-E1A7254D33C8}"/>
            </a:ext>
          </a:extLst>
        </xdr:cNvPr>
        <xdr:cNvSpPr txBox="1"/>
      </xdr:nvSpPr>
      <xdr:spPr>
        <a:xfrm>
          <a:off x="1752111" y="98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73309</xdr:rowOff>
    </xdr:from>
    <xdr:to>
      <xdr:col>6</xdr:col>
      <xdr:colOff>38100</xdr:colOff>
      <xdr:row>58</xdr:row>
      <xdr:rowOff>3459</xdr:rowOff>
    </xdr:to>
    <xdr:sp macro="" textlink="">
      <xdr:nvSpPr>
        <xdr:cNvPr id="146" name="楕円 145">
          <a:extLst>
            <a:ext uri="{FF2B5EF4-FFF2-40B4-BE49-F238E27FC236}">
              <a16:creationId xmlns:a16="http://schemas.microsoft.com/office/drawing/2014/main" id="{F7899963-DB57-4E0D-A7AC-1C081930034F}"/>
            </a:ext>
          </a:extLst>
        </xdr:cNvPr>
        <xdr:cNvSpPr/>
      </xdr:nvSpPr>
      <xdr:spPr>
        <a:xfrm>
          <a:off x="1079500" y="984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166036</xdr:rowOff>
    </xdr:from>
    <xdr:ext cx="534377" cy="259045"/>
    <xdr:sp macro="" textlink="">
      <xdr:nvSpPr>
        <xdr:cNvPr id="147" name="テキスト ボックス 146">
          <a:extLst>
            <a:ext uri="{FF2B5EF4-FFF2-40B4-BE49-F238E27FC236}">
              <a16:creationId xmlns:a16="http://schemas.microsoft.com/office/drawing/2014/main" id="{3988B7CE-2A10-465A-A83E-4C1220BE6E29}"/>
            </a:ext>
          </a:extLst>
        </xdr:cNvPr>
        <xdr:cNvSpPr txBox="1"/>
      </xdr:nvSpPr>
      <xdr:spPr>
        <a:xfrm>
          <a:off x="863111" y="993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41EE4130-0171-40D0-8D4E-F97C851FC79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F0E6240B-2E9A-45B4-9438-22E571FE7CC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88607EFB-2D56-4B1F-9585-CE9ED486700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CC36EDDA-3287-4E2E-86FD-F8E2964C9CB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3C10689-B616-4227-BEB3-33709C2C0FF6}"/>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9AA2C29-AA21-4B5C-A0F6-C20F10DABFC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376F3E69-BE0C-4617-AE78-88866E0455E8}"/>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DCABB413-2985-4CAB-AAD0-1D44BB9A22C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A553D67-C63C-4689-83FF-35FEF6B0D78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1F4CA10D-E276-4DE5-B1A4-880E50BB4CB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EC8FA8B-4604-4EE3-960C-2E41A709D355}"/>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69680AE-6BDB-4080-B98F-F3E0F1A5C1CF}"/>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8B239644-628C-4133-884C-9050D972A6E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76B0152D-8253-4B3B-A505-A5B3CFC0D7C2}"/>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B415729-7A22-435E-A258-15775A2A9DB5}"/>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C6AC14F4-27C6-4CA5-923E-F3E412B80985}"/>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6C12B943-408C-46AB-9D67-AD68715E4E54}"/>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C76116D3-4947-43A4-A681-4B3972DCE558}"/>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ABAF571B-F2B2-489C-B898-776F20FEF64E}"/>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2F113A60-AEEA-45F4-9346-A001F6282CD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A1B665DE-2EE1-45E6-BF8E-C37590CACB0B}"/>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72CA73BA-5DB8-4173-8FA1-164521FDE52D}"/>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F38F12BC-A9FD-41C7-BFD3-51EE81C3041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FA7170CF-B2B6-48FC-B460-42E7682014C4}"/>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300795F9-78CF-42E6-B4D3-BB903ABC87E8}"/>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82B43C3E-4CF4-4BC5-BF96-F5816F687EBD}"/>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EA4C07B7-1644-4B0F-ACB4-F01FBFC97894}"/>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E5E418CD-85AD-4FF7-9140-1E3BBB35D7E2}"/>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81788</xdr:rowOff>
    </xdr:from>
    <xdr:to>
      <xdr:col>24</xdr:col>
      <xdr:colOff>63500</xdr:colOff>
      <xdr:row>74</xdr:row>
      <xdr:rowOff>99949</xdr:rowOff>
    </xdr:to>
    <xdr:cxnSp macro="">
      <xdr:nvCxnSpPr>
        <xdr:cNvPr id="176" name="直線コネクタ 175">
          <a:extLst>
            <a:ext uri="{FF2B5EF4-FFF2-40B4-BE49-F238E27FC236}">
              <a16:creationId xmlns:a16="http://schemas.microsoft.com/office/drawing/2014/main" id="{B4E9C190-2936-42C0-B64D-02946C809F41}"/>
            </a:ext>
          </a:extLst>
        </xdr:cNvPr>
        <xdr:cNvCxnSpPr/>
      </xdr:nvCxnSpPr>
      <xdr:spPr>
        <a:xfrm flipV="1">
          <a:off x="3797300" y="12769088"/>
          <a:ext cx="838200" cy="1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5D6ABB8-BAB5-4D1A-B77F-AAE4CE38FE53}"/>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E1CDE80A-F910-4547-9CC5-9C3D96057BA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99949</xdr:rowOff>
    </xdr:from>
    <xdr:to>
      <xdr:col>19</xdr:col>
      <xdr:colOff>177800</xdr:colOff>
      <xdr:row>74</xdr:row>
      <xdr:rowOff>146812</xdr:rowOff>
    </xdr:to>
    <xdr:cxnSp macro="">
      <xdr:nvCxnSpPr>
        <xdr:cNvPr id="179" name="直線コネクタ 178">
          <a:extLst>
            <a:ext uri="{FF2B5EF4-FFF2-40B4-BE49-F238E27FC236}">
              <a16:creationId xmlns:a16="http://schemas.microsoft.com/office/drawing/2014/main" id="{E72E4252-1E2B-4760-9272-54A00955308D}"/>
            </a:ext>
          </a:extLst>
        </xdr:cNvPr>
        <xdr:cNvCxnSpPr/>
      </xdr:nvCxnSpPr>
      <xdr:spPr>
        <a:xfrm flipV="1">
          <a:off x="2908300" y="12787249"/>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53BB6D0D-E334-4C23-9FA6-421DE6D31F98}"/>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F8AA3E89-1A20-415F-ACB6-85E68D38519A}"/>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146812</xdr:rowOff>
    </xdr:from>
    <xdr:to>
      <xdr:col>15</xdr:col>
      <xdr:colOff>50800</xdr:colOff>
      <xdr:row>75</xdr:row>
      <xdr:rowOff>6858</xdr:rowOff>
    </xdr:to>
    <xdr:cxnSp macro="">
      <xdr:nvCxnSpPr>
        <xdr:cNvPr id="182" name="直線コネクタ 181">
          <a:extLst>
            <a:ext uri="{FF2B5EF4-FFF2-40B4-BE49-F238E27FC236}">
              <a16:creationId xmlns:a16="http://schemas.microsoft.com/office/drawing/2014/main" id="{EC31105F-70D8-43F0-A31B-ABFE24AF2DE8}"/>
            </a:ext>
          </a:extLst>
        </xdr:cNvPr>
        <xdr:cNvCxnSpPr/>
      </xdr:nvCxnSpPr>
      <xdr:spPr>
        <a:xfrm flipV="1">
          <a:off x="2019300" y="12834112"/>
          <a:ext cx="889000" cy="3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E3713DB3-E395-470D-AE09-7F43E6A45E8F}"/>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8C429428-5CBE-4669-A27C-35A4DC26B57A}"/>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6858</xdr:rowOff>
    </xdr:from>
    <xdr:to>
      <xdr:col>10</xdr:col>
      <xdr:colOff>114300</xdr:colOff>
      <xdr:row>75</xdr:row>
      <xdr:rowOff>19558</xdr:rowOff>
    </xdr:to>
    <xdr:cxnSp macro="">
      <xdr:nvCxnSpPr>
        <xdr:cNvPr id="185" name="直線コネクタ 184">
          <a:extLst>
            <a:ext uri="{FF2B5EF4-FFF2-40B4-BE49-F238E27FC236}">
              <a16:creationId xmlns:a16="http://schemas.microsoft.com/office/drawing/2014/main" id="{D2C175BC-850D-4230-9D9D-B20DBD126D25}"/>
            </a:ext>
          </a:extLst>
        </xdr:cNvPr>
        <xdr:cNvCxnSpPr/>
      </xdr:nvCxnSpPr>
      <xdr:spPr>
        <a:xfrm flipV="1">
          <a:off x="1130300" y="12865608"/>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21578DA3-54D8-4200-8B0C-AE8133EB3BE5}"/>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981E09BE-3858-40F9-B0C4-95265EBD3C0D}"/>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F408070A-C82F-4133-97EB-72A33C17ADC6}"/>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8F4CDAC7-C64C-49C9-A029-C4759FDDFB4D}"/>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ACF6E7F-FDA7-47D8-9C27-F774B8497ACC}"/>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B8DACD1-CCFF-4D4C-9930-4001CC4649E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CB0F0ACF-0BE4-4E4B-8043-33FC60DF715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5E0D6C1-5535-4B00-B30D-3F092E59E77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77ED5F6B-C928-460B-920E-DD065FE7D80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30988</xdr:rowOff>
    </xdr:from>
    <xdr:to>
      <xdr:col>24</xdr:col>
      <xdr:colOff>114300</xdr:colOff>
      <xdr:row>74</xdr:row>
      <xdr:rowOff>132588</xdr:rowOff>
    </xdr:to>
    <xdr:sp macro="" textlink="">
      <xdr:nvSpPr>
        <xdr:cNvPr id="195" name="楕円 194">
          <a:extLst>
            <a:ext uri="{FF2B5EF4-FFF2-40B4-BE49-F238E27FC236}">
              <a16:creationId xmlns:a16="http://schemas.microsoft.com/office/drawing/2014/main" id="{207736BC-DB2D-4F70-8534-A9D96BCC8919}"/>
            </a:ext>
          </a:extLst>
        </xdr:cNvPr>
        <xdr:cNvSpPr/>
      </xdr:nvSpPr>
      <xdr:spPr>
        <a:xfrm>
          <a:off x="4584700" y="127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53865</xdr:rowOff>
    </xdr:from>
    <xdr:ext cx="469744" cy="259045"/>
    <xdr:sp macro="" textlink="">
      <xdr:nvSpPr>
        <xdr:cNvPr id="196" name="維持補修費該当値テキスト">
          <a:extLst>
            <a:ext uri="{FF2B5EF4-FFF2-40B4-BE49-F238E27FC236}">
              <a16:creationId xmlns:a16="http://schemas.microsoft.com/office/drawing/2014/main" id="{C423102F-0A3F-4830-BF56-093150817828}"/>
            </a:ext>
          </a:extLst>
        </xdr:cNvPr>
        <xdr:cNvSpPr txBox="1"/>
      </xdr:nvSpPr>
      <xdr:spPr>
        <a:xfrm>
          <a:off x="4686300" y="125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49149</xdr:rowOff>
    </xdr:from>
    <xdr:to>
      <xdr:col>20</xdr:col>
      <xdr:colOff>38100</xdr:colOff>
      <xdr:row>74</xdr:row>
      <xdr:rowOff>150749</xdr:rowOff>
    </xdr:to>
    <xdr:sp macro="" textlink="">
      <xdr:nvSpPr>
        <xdr:cNvPr id="197" name="楕円 196">
          <a:extLst>
            <a:ext uri="{FF2B5EF4-FFF2-40B4-BE49-F238E27FC236}">
              <a16:creationId xmlns:a16="http://schemas.microsoft.com/office/drawing/2014/main" id="{0FB9AAF9-E0FA-43B4-A38F-08E411C5A159}"/>
            </a:ext>
          </a:extLst>
        </xdr:cNvPr>
        <xdr:cNvSpPr/>
      </xdr:nvSpPr>
      <xdr:spPr>
        <a:xfrm>
          <a:off x="3746500" y="1273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167276</xdr:rowOff>
    </xdr:from>
    <xdr:ext cx="469744" cy="259045"/>
    <xdr:sp macro="" textlink="">
      <xdr:nvSpPr>
        <xdr:cNvPr id="198" name="テキスト ボックス 197">
          <a:extLst>
            <a:ext uri="{FF2B5EF4-FFF2-40B4-BE49-F238E27FC236}">
              <a16:creationId xmlns:a16="http://schemas.microsoft.com/office/drawing/2014/main" id="{2BCC0AA7-C28B-4C45-A186-E5788141E03A}"/>
            </a:ext>
          </a:extLst>
        </xdr:cNvPr>
        <xdr:cNvSpPr txBox="1"/>
      </xdr:nvSpPr>
      <xdr:spPr>
        <a:xfrm>
          <a:off x="3562428" y="12511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96012</xdr:rowOff>
    </xdr:from>
    <xdr:to>
      <xdr:col>15</xdr:col>
      <xdr:colOff>101600</xdr:colOff>
      <xdr:row>75</xdr:row>
      <xdr:rowOff>26162</xdr:rowOff>
    </xdr:to>
    <xdr:sp macro="" textlink="">
      <xdr:nvSpPr>
        <xdr:cNvPr id="199" name="楕円 198">
          <a:extLst>
            <a:ext uri="{FF2B5EF4-FFF2-40B4-BE49-F238E27FC236}">
              <a16:creationId xmlns:a16="http://schemas.microsoft.com/office/drawing/2014/main" id="{11ACC3A8-2DB2-45B6-814F-50025FFBB937}"/>
            </a:ext>
          </a:extLst>
        </xdr:cNvPr>
        <xdr:cNvSpPr/>
      </xdr:nvSpPr>
      <xdr:spPr>
        <a:xfrm>
          <a:off x="2857500" y="1278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42689</xdr:rowOff>
    </xdr:from>
    <xdr:ext cx="469744" cy="259045"/>
    <xdr:sp macro="" textlink="">
      <xdr:nvSpPr>
        <xdr:cNvPr id="200" name="テキスト ボックス 199">
          <a:extLst>
            <a:ext uri="{FF2B5EF4-FFF2-40B4-BE49-F238E27FC236}">
              <a16:creationId xmlns:a16="http://schemas.microsoft.com/office/drawing/2014/main" id="{AE735D12-5683-4D90-A056-8E608A693B15}"/>
            </a:ext>
          </a:extLst>
        </xdr:cNvPr>
        <xdr:cNvSpPr txBox="1"/>
      </xdr:nvSpPr>
      <xdr:spPr>
        <a:xfrm>
          <a:off x="2673428" y="1255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127508</xdr:rowOff>
    </xdr:from>
    <xdr:to>
      <xdr:col>10</xdr:col>
      <xdr:colOff>165100</xdr:colOff>
      <xdr:row>75</xdr:row>
      <xdr:rowOff>57658</xdr:rowOff>
    </xdr:to>
    <xdr:sp macro="" textlink="">
      <xdr:nvSpPr>
        <xdr:cNvPr id="201" name="楕円 200">
          <a:extLst>
            <a:ext uri="{FF2B5EF4-FFF2-40B4-BE49-F238E27FC236}">
              <a16:creationId xmlns:a16="http://schemas.microsoft.com/office/drawing/2014/main" id="{AA03F4CC-C37F-4239-A294-F747492255AC}"/>
            </a:ext>
          </a:extLst>
        </xdr:cNvPr>
        <xdr:cNvSpPr/>
      </xdr:nvSpPr>
      <xdr:spPr>
        <a:xfrm>
          <a:off x="1968500" y="1281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74185</xdr:rowOff>
    </xdr:from>
    <xdr:ext cx="469744" cy="259045"/>
    <xdr:sp macro="" textlink="">
      <xdr:nvSpPr>
        <xdr:cNvPr id="202" name="テキスト ボックス 201">
          <a:extLst>
            <a:ext uri="{FF2B5EF4-FFF2-40B4-BE49-F238E27FC236}">
              <a16:creationId xmlns:a16="http://schemas.microsoft.com/office/drawing/2014/main" id="{902788B2-C716-446A-BD79-C662B092450D}"/>
            </a:ext>
          </a:extLst>
        </xdr:cNvPr>
        <xdr:cNvSpPr txBox="1"/>
      </xdr:nvSpPr>
      <xdr:spPr>
        <a:xfrm>
          <a:off x="1784428" y="12590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140208</xdr:rowOff>
    </xdr:from>
    <xdr:to>
      <xdr:col>6</xdr:col>
      <xdr:colOff>38100</xdr:colOff>
      <xdr:row>75</xdr:row>
      <xdr:rowOff>70358</xdr:rowOff>
    </xdr:to>
    <xdr:sp macro="" textlink="">
      <xdr:nvSpPr>
        <xdr:cNvPr id="203" name="楕円 202">
          <a:extLst>
            <a:ext uri="{FF2B5EF4-FFF2-40B4-BE49-F238E27FC236}">
              <a16:creationId xmlns:a16="http://schemas.microsoft.com/office/drawing/2014/main" id="{713AE667-498E-4CBA-B3E1-05614EDE57EA}"/>
            </a:ext>
          </a:extLst>
        </xdr:cNvPr>
        <xdr:cNvSpPr/>
      </xdr:nvSpPr>
      <xdr:spPr>
        <a:xfrm>
          <a:off x="10795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73</xdr:row>
      <xdr:rowOff>86885</xdr:rowOff>
    </xdr:from>
    <xdr:ext cx="469744" cy="259045"/>
    <xdr:sp macro="" textlink="">
      <xdr:nvSpPr>
        <xdr:cNvPr id="204" name="テキスト ボックス 203">
          <a:extLst>
            <a:ext uri="{FF2B5EF4-FFF2-40B4-BE49-F238E27FC236}">
              <a16:creationId xmlns:a16="http://schemas.microsoft.com/office/drawing/2014/main" id="{5FDAB489-9D0C-451C-B43F-FEBE00BA2686}"/>
            </a:ext>
          </a:extLst>
        </xdr:cNvPr>
        <xdr:cNvSpPr txBox="1"/>
      </xdr:nvSpPr>
      <xdr:spPr>
        <a:xfrm>
          <a:off x="895428" y="1260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26367B67-B6B1-4222-8781-701B1684C08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FF3C75F-80CB-4AF0-9098-D98DBF207AF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8015E93D-8B37-46B0-99DA-39E101968F6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3ED21CC-11CC-4B59-BFED-181788A9C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DC209CFE-1489-428A-A7CF-78500D82EEE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65DB30B0-99C0-426D-8024-06AE6734949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F7E4F9E4-6847-4D97-8357-7020740824E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FB2930F4-3640-48AB-A23C-E33932D0E8CF}"/>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0F3B730-8D64-40E1-8356-5F6CFB8598B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815F6AC2-7181-4746-B55A-09A607C503F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D8A90B90-A787-40A0-B296-68C40B04A9A1}"/>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3CACD212-406C-487B-A09C-BBD5581C5E51}"/>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429D9FBE-A80B-458C-91AA-DD0F88DCBD62}"/>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371C5E98-A113-4D01-A0AB-B844BF5FF0FD}"/>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7602341D-B05C-4FAA-BF0D-62E2096265B7}"/>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BC92FD72-60CE-4D04-A83E-114A89093A19}"/>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B938BFD5-F904-463D-9EC4-C4153BD70AEC}"/>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9F654B3F-F7D0-40E9-85E1-F0DAFC7017B2}"/>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1B47EDCD-3237-4AFB-AE2B-5769E768F5E1}"/>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CF82D2C9-D48C-4AC2-9348-1664FD8F9608}"/>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EB8CB997-3B57-4AA3-8FD8-DBA5AA53F0BF}"/>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B54978BB-BB94-4B30-A82D-BF53368AC29F}"/>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896122BA-F8B7-41B0-B93E-0EF5347D655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804B7B0C-5AA5-4BB9-BEF6-89FE71E70EC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90AC45EF-E625-4DDC-B271-32F67E38DAB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3ED6963D-21AD-4B52-ADFD-E026F6429D6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3A7C4D6-3B66-43C4-81D8-3547CDFCEAF1}"/>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489E166D-981E-43C1-B3EA-E1BFD65BA7B4}"/>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F0140A18-A59B-4618-A91E-1D795F31E1AA}"/>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43F14A0A-689E-4740-BE68-798492DB8401}"/>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B5B45920-6ED4-417E-877D-35E5C20EBCE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154005</xdr:rowOff>
    </xdr:from>
    <xdr:to>
      <xdr:col>24</xdr:col>
      <xdr:colOff>63500</xdr:colOff>
      <xdr:row>93</xdr:row>
      <xdr:rowOff>165336</xdr:rowOff>
    </xdr:to>
    <xdr:cxnSp macro="">
      <xdr:nvCxnSpPr>
        <xdr:cNvPr id="236" name="直線コネクタ 235">
          <a:extLst>
            <a:ext uri="{FF2B5EF4-FFF2-40B4-BE49-F238E27FC236}">
              <a16:creationId xmlns:a16="http://schemas.microsoft.com/office/drawing/2014/main" id="{64059543-1094-44DA-B305-80EB1FBA0131}"/>
            </a:ext>
          </a:extLst>
        </xdr:cNvPr>
        <xdr:cNvCxnSpPr/>
      </xdr:nvCxnSpPr>
      <xdr:spPr>
        <a:xfrm>
          <a:off x="3797300" y="16098855"/>
          <a:ext cx="838200" cy="1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6861782F-7FD1-4625-A095-6D92F72DDB8B}"/>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11EA09BE-1EC8-4A6B-874A-B96277ACEDA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154005</xdr:rowOff>
    </xdr:from>
    <xdr:to>
      <xdr:col>19</xdr:col>
      <xdr:colOff>177800</xdr:colOff>
      <xdr:row>94</xdr:row>
      <xdr:rowOff>169092</xdr:rowOff>
    </xdr:to>
    <xdr:cxnSp macro="">
      <xdr:nvCxnSpPr>
        <xdr:cNvPr id="239" name="直線コネクタ 238">
          <a:extLst>
            <a:ext uri="{FF2B5EF4-FFF2-40B4-BE49-F238E27FC236}">
              <a16:creationId xmlns:a16="http://schemas.microsoft.com/office/drawing/2014/main" id="{8178B48D-07FD-4D32-99F0-C6FA0DFB161D}"/>
            </a:ext>
          </a:extLst>
        </xdr:cNvPr>
        <xdr:cNvCxnSpPr/>
      </xdr:nvCxnSpPr>
      <xdr:spPr>
        <a:xfrm flipV="1">
          <a:off x="2908300" y="16098855"/>
          <a:ext cx="889000" cy="18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2F77853-2111-4151-94A6-B1505A93C691}"/>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23D14685-5182-42DF-9AFB-CF6F81C5D77B}"/>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72067</xdr:rowOff>
    </xdr:from>
    <xdr:to>
      <xdr:col>15</xdr:col>
      <xdr:colOff>50800</xdr:colOff>
      <xdr:row>94</xdr:row>
      <xdr:rowOff>169092</xdr:rowOff>
    </xdr:to>
    <xdr:cxnSp macro="">
      <xdr:nvCxnSpPr>
        <xdr:cNvPr id="242" name="直線コネクタ 241">
          <a:extLst>
            <a:ext uri="{FF2B5EF4-FFF2-40B4-BE49-F238E27FC236}">
              <a16:creationId xmlns:a16="http://schemas.microsoft.com/office/drawing/2014/main" id="{44712D2C-28B5-4C0C-91B7-79F60A9BDAB3}"/>
            </a:ext>
          </a:extLst>
        </xdr:cNvPr>
        <xdr:cNvCxnSpPr/>
      </xdr:nvCxnSpPr>
      <xdr:spPr>
        <a:xfrm>
          <a:off x="2019300" y="16016917"/>
          <a:ext cx="889000" cy="268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44A905E8-38DC-445A-B3D6-A1024C57A3D6}"/>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E51948AA-F06C-40C2-9B19-7699F03E396A}"/>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72067</xdr:rowOff>
    </xdr:from>
    <xdr:to>
      <xdr:col>10</xdr:col>
      <xdr:colOff>114300</xdr:colOff>
      <xdr:row>97</xdr:row>
      <xdr:rowOff>152665</xdr:rowOff>
    </xdr:to>
    <xdr:cxnSp macro="">
      <xdr:nvCxnSpPr>
        <xdr:cNvPr id="245" name="直線コネクタ 244">
          <a:extLst>
            <a:ext uri="{FF2B5EF4-FFF2-40B4-BE49-F238E27FC236}">
              <a16:creationId xmlns:a16="http://schemas.microsoft.com/office/drawing/2014/main" id="{D0188B67-0FF8-4FFA-BDCA-1542E434FB99}"/>
            </a:ext>
          </a:extLst>
        </xdr:cNvPr>
        <xdr:cNvCxnSpPr/>
      </xdr:nvCxnSpPr>
      <xdr:spPr>
        <a:xfrm flipV="1">
          <a:off x="1130300" y="16016917"/>
          <a:ext cx="889000" cy="76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A5E5BD03-8924-454B-BEEE-47EC29CB03D9}"/>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88031</xdr:rowOff>
    </xdr:from>
    <xdr:ext cx="599010" cy="259045"/>
    <xdr:sp macro="" textlink="">
      <xdr:nvSpPr>
        <xdr:cNvPr id="247" name="テキスト ボックス 246">
          <a:extLst>
            <a:ext uri="{FF2B5EF4-FFF2-40B4-BE49-F238E27FC236}">
              <a16:creationId xmlns:a16="http://schemas.microsoft.com/office/drawing/2014/main" id="{09F62A6A-EEA0-418B-B7DD-7576F6B6E581}"/>
            </a:ext>
          </a:extLst>
        </xdr:cNvPr>
        <xdr:cNvSpPr txBox="1"/>
      </xdr:nvSpPr>
      <xdr:spPr>
        <a:xfrm>
          <a:off x="1719795" y="1637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1039317-6B42-4421-89F7-C9F7EF7B66AC}"/>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1033</xdr:rowOff>
    </xdr:from>
    <xdr:ext cx="534377" cy="259045"/>
    <xdr:sp macro="" textlink="">
      <xdr:nvSpPr>
        <xdr:cNvPr id="249" name="テキスト ボックス 248">
          <a:extLst>
            <a:ext uri="{FF2B5EF4-FFF2-40B4-BE49-F238E27FC236}">
              <a16:creationId xmlns:a16="http://schemas.microsoft.com/office/drawing/2014/main" id="{6B9D313E-DE46-433B-BE11-16BAB1014A93}"/>
            </a:ext>
          </a:extLst>
        </xdr:cNvPr>
        <xdr:cNvSpPr txBox="1"/>
      </xdr:nvSpPr>
      <xdr:spPr>
        <a:xfrm>
          <a:off x="863111" y="171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0D33A9E-EB83-4304-AEEC-65A2AC29711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2B0A1D4-E773-445A-AF74-5E7A7152176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BF6C42D-3738-46DD-96C9-77A1B038E60A}"/>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408B005-2021-4298-91E8-2CFDE9285E1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A36F144-09C4-4BB9-AF07-67DCAD759F7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114536</xdr:rowOff>
    </xdr:from>
    <xdr:to>
      <xdr:col>24</xdr:col>
      <xdr:colOff>114300</xdr:colOff>
      <xdr:row>94</xdr:row>
      <xdr:rowOff>44686</xdr:rowOff>
    </xdr:to>
    <xdr:sp macro="" textlink="">
      <xdr:nvSpPr>
        <xdr:cNvPr id="255" name="楕円 254">
          <a:extLst>
            <a:ext uri="{FF2B5EF4-FFF2-40B4-BE49-F238E27FC236}">
              <a16:creationId xmlns:a16="http://schemas.microsoft.com/office/drawing/2014/main" id="{173A5013-5559-45F6-BFE7-9D236095100F}"/>
            </a:ext>
          </a:extLst>
        </xdr:cNvPr>
        <xdr:cNvSpPr/>
      </xdr:nvSpPr>
      <xdr:spPr>
        <a:xfrm>
          <a:off x="4584700" y="1605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137413</xdr:rowOff>
    </xdr:from>
    <xdr:ext cx="599010" cy="259045"/>
    <xdr:sp macro="" textlink="">
      <xdr:nvSpPr>
        <xdr:cNvPr id="256" name="扶助費該当値テキスト">
          <a:extLst>
            <a:ext uri="{FF2B5EF4-FFF2-40B4-BE49-F238E27FC236}">
              <a16:creationId xmlns:a16="http://schemas.microsoft.com/office/drawing/2014/main" id="{C6CD63B1-1998-4315-A7BD-CF20CB25BEFE}"/>
            </a:ext>
          </a:extLst>
        </xdr:cNvPr>
        <xdr:cNvSpPr txBox="1"/>
      </xdr:nvSpPr>
      <xdr:spPr>
        <a:xfrm>
          <a:off x="4686300" y="1591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103205</xdr:rowOff>
    </xdr:from>
    <xdr:to>
      <xdr:col>20</xdr:col>
      <xdr:colOff>38100</xdr:colOff>
      <xdr:row>94</xdr:row>
      <xdr:rowOff>33355</xdr:rowOff>
    </xdr:to>
    <xdr:sp macro="" textlink="">
      <xdr:nvSpPr>
        <xdr:cNvPr id="257" name="楕円 256">
          <a:extLst>
            <a:ext uri="{FF2B5EF4-FFF2-40B4-BE49-F238E27FC236}">
              <a16:creationId xmlns:a16="http://schemas.microsoft.com/office/drawing/2014/main" id="{4D040321-CB95-42EB-98EC-125ED81F37D6}"/>
            </a:ext>
          </a:extLst>
        </xdr:cNvPr>
        <xdr:cNvSpPr/>
      </xdr:nvSpPr>
      <xdr:spPr>
        <a:xfrm>
          <a:off x="3746500" y="1604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49882</xdr:rowOff>
    </xdr:from>
    <xdr:ext cx="599010" cy="259045"/>
    <xdr:sp macro="" textlink="">
      <xdr:nvSpPr>
        <xdr:cNvPr id="258" name="テキスト ボックス 257">
          <a:extLst>
            <a:ext uri="{FF2B5EF4-FFF2-40B4-BE49-F238E27FC236}">
              <a16:creationId xmlns:a16="http://schemas.microsoft.com/office/drawing/2014/main" id="{F1BF91FA-2B2B-4B70-9D27-992B9EC6C7FE}"/>
            </a:ext>
          </a:extLst>
        </xdr:cNvPr>
        <xdr:cNvSpPr txBox="1"/>
      </xdr:nvSpPr>
      <xdr:spPr>
        <a:xfrm>
          <a:off x="3497795" y="1582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118292</xdr:rowOff>
    </xdr:from>
    <xdr:to>
      <xdr:col>15</xdr:col>
      <xdr:colOff>101600</xdr:colOff>
      <xdr:row>95</xdr:row>
      <xdr:rowOff>48442</xdr:rowOff>
    </xdr:to>
    <xdr:sp macro="" textlink="">
      <xdr:nvSpPr>
        <xdr:cNvPr id="259" name="楕円 258">
          <a:extLst>
            <a:ext uri="{FF2B5EF4-FFF2-40B4-BE49-F238E27FC236}">
              <a16:creationId xmlns:a16="http://schemas.microsoft.com/office/drawing/2014/main" id="{C1936354-3F02-4007-ABA2-0045F1E7B8D5}"/>
            </a:ext>
          </a:extLst>
        </xdr:cNvPr>
        <xdr:cNvSpPr/>
      </xdr:nvSpPr>
      <xdr:spPr>
        <a:xfrm>
          <a:off x="2857500" y="1623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64969</xdr:rowOff>
    </xdr:from>
    <xdr:ext cx="599010" cy="259045"/>
    <xdr:sp macro="" textlink="">
      <xdr:nvSpPr>
        <xdr:cNvPr id="260" name="テキスト ボックス 259">
          <a:extLst>
            <a:ext uri="{FF2B5EF4-FFF2-40B4-BE49-F238E27FC236}">
              <a16:creationId xmlns:a16="http://schemas.microsoft.com/office/drawing/2014/main" id="{937D34F7-8A39-42D3-B816-B75721E8F32D}"/>
            </a:ext>
          </a:extLst>
        </xdr:cNvPr>
        <xdr:cNvSpPr txBox="1"/>
      </xdr:nvSpPr>
      <xdr:spPr>
        <a:xfrm>
          <a:off x="2608795" y="1600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21267</xdr:rowOff>
    </xdr:from>
    <xdr:to>
      <xdr:col>10</xdr:col>
      <xdr:colOff>165100</xdr:colOff>
      <xdr:row>93</xdr:row>
      <xdr:rowOff>122867</xdr:rowOff>
    </xdr:to>
    <xdr:sp macro="" textlink="">
      <xdr:nvSpPr>
        <xdr:cNvPr id="261" name="楕円 260">
          <a:extLst>
            <a:ext uri="{FF2B5EF4-FFF2-40B4-BE49-F238E27FC236}">
              <a16:creationId xmlns:a16="http://schemas.microsoft.com/office/drawing/2014/main" id="{A5DEC324-AA4F-41C2-8F20-4318A71BE97D}"/>
            </a:ext>
          </a:extLst>
        </xdr:cNvPr>
        <xdr:cNvSpPr/>
      </xdr:nvSpPr>
      <xdr:spPr>
        <a:xfrm>
          <a:off x="1968500" y="1596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139394</xdr:rowOff>
    </xdr:from>
    <xdr:ext cx="599010" cy="259045"/>
    <xdr:sp macro="" textlink="">
      <xdr:nvSpPr>
        <xdr:cNvPr id="262" name="テキスト ボックス 261">
          <a:extLst>
            <a:ext uri="{FF2B5EF4-FFF2-40B4-BE49-F238E27FC236}">
              <a16:creationId xmlns:a16="http://schemas.microsoft.com/office/drawing/2014/main" id="{A53CBC47-CEC8-4066-B135-88BB2DB1DA58}"/>
            </a:ext>
          </a:extLst>
        </xdr:cNvPr>
        <xdr:cNvSpPr txBox="1"/>
      </xdr:nvSpPr>
      <xdr:spPr>
        <a:xfrm>
          <a:off x="1719795" y="1574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101865</xdr:rowOff>
    </xdr:from>
    <xdr:to>
      <xdr:col>6</xdr:col>
      <xdr:colOff>38100</xdr:colOff>
      <xdr:row>98</xdr:row>
      <xdr:rowOff>32015</xdr:rowOff>
    </xdr:to>
    <xdr:sp macro="" textlink="">
      <xdr:nvSpPr>
        <xdr:cNvPr id="263" name="楕円 262">
          <a:extLst>
            <a:ext uri="{FF2B5EF4-FFF2-40B4-BE49-F238E27FC236}">
              <a16:creationId xmlns:a16="http://schemas.microsoft.com/office/drawing/2014/main" id="{5FFEBA97-0A11-4FE8-8760-5220FBDD3242}"/>
            </a:ext>
          </a:extLst>
        </xdr:cNvPr>
        <xdr:cNvSpPr/>
      </xdr:nvSpPr>
      <xdr:spPr>
        <a:xfrm>
          <a:off x="1079500" y="1673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48542</xdr:rowOff>
    </xdr:from>
    <xdr:ext cx="534377" cy="259045"/>
    <xdr:sp macro="" textlink="">
      <xdr:nvSpPr>
        <xdr:cNvPr id="264" name="テキスト ボックス 263">
          <a:extLst>
            <a:ext uri="{FF2B5EF4-FFF2-40B4-BE49-F238E27FC236}">
              <a16:creationId xmlns:a16="http://schemas.microsoft.com/office/drawing/2014/main" id="{B9C97122-DB4B-4DCD-A85E-C238AD3B8402}"/>
            </a:ext>
          </a:extLst>
        </xdr:cNvPr>
        <xdr:cNvSpPr txBox="1"/>
      </xdr:nvSpPr>
      <xdr:spPr>
        <a:xfrm>
          <a:off x="863111" y="1650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8B01CDE-5729-4361-85DA-953F05790B0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6C0A0D58-E2E7-4503-A55F-C37899CC4D4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87DE0ECD-13A1-470E-AB4E-6CFA0D598D9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17BCF819-FCB5-4BC6-91B3-21BAAB9E603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E2B4437B-3C56-45CE-AF80-237CDD993AB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5AEB55C0-FB15-4B50-A29B-F420ABE06D2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1EA5EA2A-ECA3-48DA-B387-01FB7F3087F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108BA9AA-F2A3-4050-AECC-E693FFFFBC74}"/>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653DD8B3-E824-42B5-8202-F108A84E895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7488B33-C09D-4E20-99AE-12F74985856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44CFE2C-BD98-4EB2-894F-39BCF2DF0288}"/>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22189949-98E7-4904-9FA6-07F49D43568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a:extLst>
            <a:ext uri="{FF2B5EF4-FFF2-40B4-BE49-F238E27FC236}">
              <a16:creationId xmlns:a16="http://schemas.microsoft.com/office/drawing/2014/main" id="{291A1976-EFAC-4916-A2C6-04C469649CBC}"/>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57830A40-57F0-47F1-BE19-FEBE4623B6D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6019ACAE-9E3A-4677-B5A0-DDA23B90C0BD}"/>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FD656AC6-B588-4B6A-85B8-C5E185BF00A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a:extLst>
            <a:ext uri="{FF2B5EF4-FFF2-40B4-BE49-F238E27FC236}">
              <a16:creationId xmlns:a16="http://schemas.microsoft.com/office/drawing/2014/main" id="{2A81171A-4B05-497C-80FD-997A8A87CD6B}"/>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4501655F-552A-4EC7-92B9-FB967B7E1FBF}"/>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E6521E08-C30B-41C9-87C2-75E45350BFCA}"/>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F791BF5E-9542-45FB-BC36-E2F62D2FAE2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8811AAFA-6AFC-4AE2-979B-992B1DA8DDB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5041BD97-C2CC-40CB-83A0-4EBB24F0950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A01E9FA5-E5FE-4EBF-9BD5-3C49E544291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B6730EE2-05C9-496A-B13B-C98AE21F5B1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9" name="直線コネクタ 288">
          <a:extLst>
            <a:ext uri="{FF2B5EF4-FFF2-40B4-BE49-F238E27FC236}">
              <a16:creationId xmlns:a16="http://schemas.microsoft.com/office/drawing/2014/main" id="{1024004D-9506-49C6-BBC3-DBB90B589DE7}"/>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90" name="補助費等最小値テキスト">
          <a:extLst>
            <a:ext uri="{FF2B5EF4-FFF2-40B4-BE49-F238E27FC236}">
              <a16:creationId xmlns:a16="http://schemas.microsoft.com/office/drawing/2014/main" id="{8116F555-2801-4A0E-885C-EF9F5AA0498C}"/>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91" name="直線コネクタ 290">
          <a:extLst>
            <a:ext uri="{FF2B5EF4-FFF2-40B4-BE49-F238E27FC236}">
              <a16:creationId xmlns:a16="http://schemas.microsoft.com/office/drawing/2014/main" id="{00ECB358-6E6B-4CFE-88AB-13E85B296BEF}"/>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92" name="補助費等最大値テキスト">
          <a:extLst>
            <a:ext uri="{FF2B5EF4-FFF2-40B4-BE49-F238E27FC236}">
              <a16:creationId xmlns:a16="http://schemas.microsoft.com/office/drawing/2014/main" id="{B2AC5A8F-E0F9-49E5-8CFC-F85473463037}"/>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93" name="直線コネクタ 292">
          <a:extLst>
            <a:ext uri="{FF2B5EF4-FFF2-40B4-BE49-F238E27FC236}">
              <a16:creationId xmlns:a16="http://schemas.microsoft.com/office/drawing/2014/main" id="{3CA4EF95-84DA-4B0D-8600-502600C847A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21704</xdr:rowOff>
    </xdr:from>
    <xdr:to>
      <xdr:col>55</xdr:col>
      <xdr:colOff>0</xdr:colOff>
      <xdr:row>38</xdr:row>
      <xdr:rowOff>84328</xdr:rowOff>
    </xdr:to>
    <xdr:cxnSp macro="">
      <xdr:nvCxnSpPr>
        <xdr:cNvPr id="294" name="直線コネクタ 293">
          <a:extLst>
            <a:ext uri="{FF2B5EF4-FFF2-40B4-BE49-F238E27FC236}">
              <a16:creationId xmlns:a16="http://schemas.microsoft.com/office/drawing/2014/main" id="{136F5014-D957-4722-822A-DEF0A770AF22}"/>
            </a:ext>
          </a:extLst>
        </xdr:cNvPr>
        <xdr:cNvCxnSpPr/>
      </xdr:nvCxnSpPr>
      <xdr:spPr>
        <a:xfrm flipV="1">
          <a:off x="9639300" y="6536804"/>
          <a:ext cx="838200" cy="6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5" name="補助費等平均値テキスト">
          <a:extLst>
            <a:ext uri="{FF2B5EF4-FFF2-40B4-BE49-F238E27FC236}">
              <a16:creationId xmlns:a16="http://schemas.microsoft.com/office/drawing/2014/main" id="{00D66A67-F286-4960-8969-2AC0758C53BD}"/>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6" name="フローチャート: 判断 295">
          <a:extLst>
            <a:ext uri="{FF2B5EF4-FFF2-40B4-BE49-F238E27FC236}">
              <a16:creationId xmlns:a16="http://schemas.microsoft.com/office/drawing/2014/main" id="{D7E00B17-EBB7-44F0-A6D2-8AF0F8768E48}"/>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84328</xdr:rowOff>
    </xdr:from>
    <xdr:to>
      <xdr:col>50</xdr:col>
      <xdr:colOff>114300</xdr:colOff>
      <xdr:row>38</xdr:row>
      <xdr:rowOff>103188</xdr:rowOff>
    </xdr:to>
    <xdr:cxnSp macro="">
      <xdr:nvCxnSpPr>
        <xdr:cNvPr id="297" name="直線コネクタ 296">
          <a:extLst>
            <a:ext uri="{FF2B5EF4-FFF2-40B4-BE49-F238E27FC236}">
              <a16:creationId xmlns:a16="http://schemas.microsoft.com/office/drawing/2014/main" id="{0310B6C7-075A-49DE-B2E4-9D684F3092BE}"/>
            </a:ext>
          </a:extLst>
        </xdr:cNvPr>
        <xdr:cNvCxnSpPr/>
      </xdr:nvCxnSpPr>
      <xdr:spPr>
        <a:xfrm flipV="1">
          <a:off x="8750300" y="6599428"/>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8" name="フローチャート: 判断 297">
          <a:extLst>
            <a:ext uri="{FF2B5EF4-FFF2-40B4-BE49-F238E27FC236}">
              <a16:creationId xmlns:a16="http://schemas.microsoft.com/office/drawing/2014/main" id="{3DBD2B58-3591-4529-9683-82D6A4BB3701}"/>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9" name="テキスト ボックス 298">
          <a:extLst>
            <a:ext uri="{FF2B5EF4-FFF2-40B4-BE49-F238E27FC236}">
              <a16:creationId xmlns:a16="http://schemas.microsoft.com/office/drawing/2014/main" id="{041D58CA-9B4F-4F03-9705-DDAFF16AA273}"/>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8179</xdr:rowOff>
    </xdr:from>
    <xdr:to>
      <xdr:col>45</xdr:col>
      <xdr:colOff>177800</xdr:colOff>
      <xdr:row>38</xdr:row>
      <xdr:rowOff>103188</xdr:rowOff>
    </xdr:to>
    <xdr:cxnSp macro="">
      <xdr:nvCxnSpPr>
        <xdr:cNvPr id="300" name="直線コネクタ 299">
          <a:extLst>
            <a:ext uri="{FF2B5EF4-FFF2-40B4-BE49-F238E27FC236}">
              <a16:creationId xmlns:a16="http://schemas.microsoft.com/office/drawing/2014/main" id="{2C03B429-6CA0-490B-9689-BC79F6551FA0}"/>
            </a:ext>
          </a:extLst>
        </xdr:cNvPr>
        <xdr:cNvCxnSpPr/>
      </xdr:nvCxnSpPr>
      <xdr:spPr>
        <a:xfrm>
          <a:off x="7861300" y="6523279"/>
          <a:ext cx="889000" cy="9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301" name="フローチャート: 判断 300">
          <a:extLst>
            <a:ext uri="{FF2B5EF4-FFF2-40B4-BE49-F238E27FC236}">
              <a16:creationId xmlns:a16="http://schemas.microsoft.com/office/drawing/2014/main" id="{D1D8E67D-13DB-4EAB-840D-6937DA5A90A2}"/>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302" name="テキスト ボックス 301">
          <a:extLst>
            <a:ext uri="{FF2B5EF4-FFF2-40B4-BE49-F238E27FC236}">
              <a16:creationId xmlns:a16="http://schemas.microsoft.com/office/drawing/2014/main" id="{6551116E-EE09-4E44-A067-65E60FBE85F1}"/>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22911</xdr:rowOff>
    </xdr:from>
    <xdr:to>
      <xdr:col>41</xdr:col>
      <xdr:colOff>50800</xdr:colOff>
      <xdr:row>38</xdr:row>
      <xdr:rowOff>8179</xdr:rowOff>
    </xdr:to>
    <xdr:cxnSp macro="">
      <xdr:nvCxnSpPr>
        <xdr:cNvPr id="303" name="直線コネクタ 302">
          <a:extLst>
            <a:ext uri="{FF2B5EF4-FFF2-40B4-BE49-F238E27FC236}">
              <a16:creationId xmlns:a16="http://schemas.microsoft.com/office/drawing/2014/main" id="{A13D7995-4B10-4262-8813-860008FB683D}"/>
            </a:ext>
          </a:extLst>
        </xdr:cNvPr>
        <xdr:cNvCxnSpPr/>
      </xdr:nvCxnSpPr>
      <xdr:spPr>
        <a:xfrm>
          <a:off x="6972300" y="5337861"/>
          <a:ext cx="889000" cy="118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4" name="フローチャート: 判断 303">
          <a:extLst>
            <a:ext uri="{FF2B5EF4-FFF2-40B4-BE49-F238E27FC236}">
              <a16:creationId xmlns:a16="http://schemas.microsoft.com/office/drawing/2014/main" id="{AD71B883-733E-4F0D-959A-9C2A3C9F51BE}"/>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6926</xdr:rowOff>
    </xdr:from>
    <xdr:ext cx="534377" cy="259045"/>
    <xdr:sp macro="" textlink="">
      <xdr:nvSpPr>
        <xdr:cNvPr id="305" name="テキスト ボックス 304">
          <a:extLst>
            <a:ext uri="{FF2B5EF4-FFF2-40B4-BE49-F238E27FC236}">
              <a16:creationId xmlns:a16="http://schemas.microsoft.com/office/drawing/2014/main" id="{E3A355C9-309D-4EC7-A193-A905130247DD}"/>
            </a:ext>
          </a:extLst>
        </xdr:cNvPr>
        <xdr:cNvSpPr txBox="1"/>
      </xdr:nvSpPr>
      <xdr:spPr>
        <a:xfrm>
          <a:off x="7594111" y="617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6" name="フローチャート: 判断 305">
          <a:extLst>
            <a:ext uri="{FF2B5EF4-FFF2-40B4-BE49-F238E27FC236}">
              <a16:creationId xmlns:a16="http://schemas.microsoft.com/office/drawing/2014/main" id="{2BE36C72-DAEC-4AF9-A1D0-531305655981}"/>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7" name="テキスト ボックス 306">
          <a:extLst>
            <a:ext uri="{FF2B5EF4-FFF2-40B4-BE49-F238E27FC236}">
              <a16:creationId xmlns:a16="http://schemas.microsoft.com/office/drawing/2014/main" id="{AE4B510F-EE66-4020-B138-475D054645F9}"/>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EFE2A478-1839-4895-A9F7-FF845E3DAA6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6954F0F-6D28-4BC1-95AB-22168917AE8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C38C63C-3432-45EF-AA98-70AD7BC7A09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5CAE532C-9356-405E-8D1E-0F97059DCF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BF81F65-B167-4F2E-808A-FBEEB353D0E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142354</xdr:rowOff>
    </xdr:from>
    <xdr:to>
      <xdr:col>55</xdr:col>
      <xdr:colOff>50800</xdr:colOff>
      <xdr:row>38</xdr:row>
      <xdr:rowOff>72504</xdr:rowOff>
    </xdr:to>
    <xdr:sp macro="" textlink="">
      <xdr:nvSpPr>
        <xdr:cNvPr id="313" name="楕円 312">
          <a:extLst>
            <a:ext uri="{FF2B5EF4-FFF2-40B4-BE49-F238E27FC236}">
              <a16:creationId xmlns:a16="http://schemas.microsoft.com/office/drawing/2014/main" id="{39AC3C00-9160-476A-9493-652B826E3E25}"/>
            </a:ext>
          </a:extLst>
        </xdr:cNvPr>
        <xdr:cNvSpPr/>
      </xdr:nvSpPr>
      <xdr:spPr>
        <a:xfrm>
          <a:off x="10426700" y="648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120781</xdr:rowOff>
    </xdr:from>
    <xdr:ext cx="534377" cy="259045"/>
    <xdr:sp macro="" textlink="">
      <xdr:nvSpPr>
        <xdr:cNvPr id="314" name="補助費等該当値テキスト">
          <a:extLst>
            <a:ext uri="{FF2B5EF4-FFF2-40B4-BE49-F238E27FC236}">
              <a16:creationId xmlns:a16="http://schemas.microsoft.com/office/drawing/2014/main" id="{85837676-3FB5-4863-BC28-547FD0A92E23}"/>
            </a:ext>
          </a:extLst>
        </xdr:cNvPr>
        <xdr:cNvSpPr txBox="1"/>
      </xdr:nvSpPr>
      <xdr:spPr>
        <a:xfrm>
          <a:off x="10528300" y="646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33528</xdr:rowOff>
    </xdr:from>
    <xdr:to>
      <xdr:col>50</xdr:col>
      <xdr:colOff>165100</xdr:colOff>
      <xdr:row>38</xdr:row>
      <xdr:rowOff>135128</xdr:rowOff>
    </xdr:to>
    <xdr:sp macro="" textlink="">
      <xdr:nvSpPr>
        <xdr:cNvPr id="315" name="楕円 314">
          <a:extLst>
            <a:ext uri="{FF2B5EF4-FFF2-40B4-BE49-F238E27FC236}">
              <a16:creationId xmlns:a16="http://schemas.microsoft.com/office/drawing/2014/main" id="{500F8C20-2835-47FA-8B62-C3684E248DE1}"/>
            </a:ext>
          </a:extLst>
        </xdr:cNvPr>
        <xdr:cNvSpPr/>
      </xdr:nvSpPr>
      <xdr:spPr>
        <a:xfrm>
          <a:off x="9588500" y="654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126255</xdr:rowOff>
    </xdr:from>
    <xdr:ext cx="534377" cy="259045"/>
    <xdr:sp macro="" textlink="">
      <xdr:nvSpPr>
        <xdr:cNvPr id="316" name="テキスト ボックス 315">
          <a:extLst>
            <a:ext uri="{FF2B5EF4-FFF2-40B4-BE49-F238E27FC236}">
              <a16:creationId xmlns:a16="http://schemas.microsoft.com/office/drawing/2014/main" id="{FCD321D2-A370-4CE6-94D6-41CF54F95162}"/>
            </a:ext>
          </a:extLst>
        </xdr:cNvPr>
        <xdr:cNvSpPr txBox="1"/>
      </xdr:nvSpPr>
      <xdr:spPr>
        <a:xfrm>
          <a:off x="9372111" y="66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52388</xdr:rowOff>
    </xdr:from>
    <xdr:to>
      <xdr:col>46</xdr:col>
      <xdr:colOff>38100</xdr:colOff>
      <xdr:row>38</xdr:row>
      <xdr:rowOff>153988</xdr:rowOff>
    </xdr:to>
    <xdr:sp macro="" textlink="">
      <xdr:nvSpPr>
        <xdr:cNvPr id="317" name="楕円 316">
          <a:extLst>
            <a:ext uri="{FF2B5EF4-FFF2-40B4-BE49-F238E27FC236}">
              <a16:creationId xmlns:a16="http://schemas.microsoft.com/office/drawing/2014/main" id="{862F0B5D-32E1-42B3-B4D6-51489EB2876E}"/>
            </a:ext>
          </a:extLst>
        </xdr:cNvPr>
        <xdr:cNvSpPr/>
      </xdr:nvSpPr>
      <xdr:spPr>
        <a:xfrm>
          <a:off x="8699500" y="65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145115</xdr:rowOff>
    </xdr:from>
    <xdr:ext cx="534377" cy="259045"/>
    <xdr:sp macro="" textlink="">
      <xdr:nvSpPr>
        <xdr:cNvPr id="318" name="テキスト ボックス 317">
          <a:extLst>
            <a:ext uri="{FF2B5EF4-FFF2-40B4-BE49-F238E27FC236}">
              <a16:creationId xmlns:a16="http://schemas.microsoft.com/office/drawing/2014/main" id="{3647203C-9707-430C-A4CD-86ED565434D0}"/>
            </a:ext>
          </a:extLst>
        </xdr:cNvPr>
        <xdr:cNvSpPr txBox="1"/>
      </xdr:nvSpPr>
      <xdr:spPr>
        <a:xfrm>
          <a:off x="8483111" y="666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128829</xdr:rowOff>
    </xdr:from>
    <xdr:to>
      <xdr:col>41</xdr:col>
      <xdr:colOff>101600</xdr:colOff>
      <xdr:row>38</xdr:row>
      <xdr:rowOff>58979</xdr:rowOff>
    </xdr:to>
    <xdr:sp macro="" textlink="">
      <xdr:nvSpPr>
        <xdr:cNvPr id="319" name="楕円 318">
          <a:extLst>
            <a:ext uri="{FF2B5EF4-FFF2-40B4-BE49-F238E27FC236}">
              <a16:creationId xmlns:a16="http://schemas.microsoft.com/office/drawing/2014/main" id="{DA0ABAD5-95AC-478C-9B31-DE22DE18A32D}"/>
            </a:ext>
          </a:extLst>
        </xdr:cNvPr>
        <xdr:cNvSpPr/>
      </xdr:nvSpPr>
      <xdr:spPr>
        <a:xfrm>
          <a:off x="7810500" y="6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50106</xdr:rowOff>
    </xdr:from>
    <xdr:ext cx="534377" cy="259045"/>
    <xdr:sp macro="" textlink="">
      <xdr:nvSpPr>
        <xdr:cNvPr id="320" name="テキスト ボックス 319">
          <a:extLst>
            <a:ext uri="{FF2B5EF4-FFF2-40B4-BE49-F238E27FC236}">
              <a16:creationId xmlns:a16="http://schemas.microsoft.com/office/drawing/2014/main" id="{012AC13F-7CEA-48B4-88E8-F807CCDDE12A}"/>
            </a:ext>
          </a:extLst>
        </xdr:cNvPr>
        <xdr:cNvSpPr txBox="1"/>
      </xdr:nvSpPr>
      <xdr:spPr>
        <a:xfrm>
          <a:off x="7594111" y="656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143561</xdr:rowOff>
    </xdr:from>
    <xdr:to>
      <xdr:col>36</xdr:col>
      <xdr:colOff>165100</xdr:colOff>
      <xdr:row>31</xdr:row>
      <xdr:rowOff>73711</xdr:rowOff>
    </xdr:to>
    <xdr:sp macro="" textlink="">
      <xdr:nvSpPr>
        <xdr:cNvPr id="321" name="楕円 320">
          <a:extLst>
            <a:ext uri="{FF2B5EF4-FFF2-40B4-BE49-F238E27FC236}">
              <a16:creationId xmlns:a16="http://schemas.microsoft.com/office/drawing/2014/main" id="{8C4161C0-6BFD-49CA-9C11-74CDB24FC430}"/>
            </a:ext>
          </a:extLst>
        </xdr:cNvPr>
        <xdr:cNvSpPr/>
      </xdr:nvSpPr>
      <xdr:spPr>
        <a:xfrm>
          <a:off x="6921500" y="528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64838</xdr:rowOff>
    </xdr:from>
    <xdr:ext cx="599010" cy="259045"/>
    <xdr:sp macro="" textlink="">
      <xdr:nvSpPr>
        <xdr:cNvPr id="322" name="テキスト ボックス 321">
          <a:extLst>
            <a:ext uri="{FF2B5EF4-FFF2-40B4-BE49-F238E27FC236}">
              <a16:creationId xmlns:a16="http://schemas.microsoft.com/office/drawing/2014/main" id="{7ED162FE-6143-4F5B-8613-958CF77E45E1}"/>
            </a:ext>
          </a:extLst>
        </xdr:cNvPr>
        <xdr:cNvSpPr txBox="1"/>
      </xdr:nvSpPr>
      <xdr:spPr>
        <a:xfrm>
          <a:off x="6672795" y="5379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1D6B1497-28C0-4ADB-84A3-541128B86CA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82742F24-CEE1-49BF-A480-F42419A92F33}"/>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A560DCE1-8F05-4B5C-ACD4-CA7FF2A375B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14554652-868C-400C-8F20-9B4A8A855CB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9259C386-6A58-4089-A77E-E02EF0411E2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1D700335-1A02-44F7-B263-B27F4217831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F7FAC93F-54EA-40EC-B387-CEBB8148C7D6}"/>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945024D2-F950-40F9-A723-8F8B24A9B96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F0D543AF-E3B4-4F16-AC5C-0F4D1865F9F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3C7961FB-3B38-4E6D-AC8C-17EF75E82644}"/>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a:extLst>
            <a:ext uri="{FF2B5EF4-FFF2-40B4-BE49-F238E27FC236}">
              <a16:creationId xmlns:a16="http://schemas.microsoft.com/office/drawing/2014/main" id="{130D16C7-C449-4A2B-BF10-B54E018E9A88}"/>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B2B19082-7D98-4C88-BAE5-8F7BAD2E00C8}"/>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5" name="テキスト ボックス 334">
          <a:extLst>
            <a:ext uri="{FF2B5EF4-FFF2-40B4-BE49-F238E27FC236}">
              <a16:creationId xmlns:a16="http://schemas.microsoft.com/office/drawing/2014/main" id="{3A498A6F-B0C7-42A2-A211-0E256F1B4925}"/>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43E6DEA7-39C0-4FF7-9FBA-6AEDAD59C45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70C123FB-4AF2-4E3D-B5D6-948C6B3A9A3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5C594CE6-94ED-4CD5-9DE0-288D493E6308}"/>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354AD544-073C-4CB9-A4E0-3E201BA08FAE}"/>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700FD80A-FC04-4053-89A3-C5D2522E46B5}"/>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1" name="テキスト ボックス 340">
          <a:extLst>
            <a:ext uri="{FF2B5EF4-FFF2-40B4-BE49-F238E27FC236}">
              <a16:creationId xmlns:a16="http://schemas.microsoft.com/office/drawing/2014/main" id="{3D974830-10BB-4B54-AE8B-85FAD47BAACF}"/>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2E8E6A1C-76E1-417B-B600-16790A53F09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3" name="テキスト ボックス 342">
          <a:extLst>
            <a:ext uri="{FF2B5EF4-FFF2-40B4-BE49-F238E27FC236}">
              <a16:creationId xmlns:a16="http://schemas.microsoft.com/office/drawing/2014/main" id="{6C6276DE-AA5C-4ACF-8D1D-D53DB7FDEB53}"/>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CDA02AB3-611F-41B7-A329-B6C50B8B3C8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143BB491-1367-4F41-9320-CB8FE97BBDF7}"/>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C77A36AF-B152-467D-A639-9577A7EC2F8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7" name="直線コネクタ 346">
          <a:extLst>
            <a:ext uri="{FF2B5EF4-FFF2-40B4-BE49-F238E27FC236}">
              <a16:creationId xmlns:a16="http://schemas.microsoft.com/office/drawing/2014/main" id="{9ADFED54-92EE-4ABF-97E4-26A55B73E2B7}"/>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8" name="普通建設事業費最小値テキスト">
          <a:extLst>
            <a:ext uri="{FF2B5EF4-FFF2-40B4-BE49-F238E27FC236}">
              <a16:creationId xmlns:a16="http://schemas.microsoft.com/office/drawing/2014/main" id="{E97EF94F-8AD6-4F4C-88B7-7AD49EBAA598}"/>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9" name="直線コネクタ 348">
          <a:extLst>
            <a:ext uri="{FF2B5EF4-FFF2-40B4-BE49-F238E27FC236}">
              <a16:creationId xmlns:a16="http://schemas.microsoft.com/office/drawing/2014/main" id="{5998D909-A76C-4548-8C13-13D0A48C0609}"/>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50" name="普通建設事業費最大値テキスト">
          <a:extLst>
            <a:ext uri="{FF2B5EF4-FFF2-40B4-BE49-F238E27FC236}">
              <a16:creationId xmlns:a16="http://schemas.microsoft.com/office/drawing/2014/main" id="{01F1B288-4949-4FE3-99A7-9782FBADC509}"/>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51" name="直線コネクタ 350">
          <a:extLst>
            <a:ext uri="{FF2B5EF4-FFF2-40B4-BE49-F238E27FC236}">
              <a16:creationId xmlns:a16="http://schemas.microsoft.com/office/drawing/2014/main" id="{B582F643-EAEF-4921-A045-2E14E57F142F}"/>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156007</xdr:rowOff>
    </xdr:from>
    <xdr:to>
      <xdr:col>55</xdr:col>
      <xdr:colOff>0</xdr:colOff>
      <xdr:row>55</xdr:row>
      <xdr:rowOff>134848</xdr:rowOff>
    </xdr:to>
    <xdr:cxnSp macro="">
      <xdr:nvCxnSpPr>
        <xdr:cNvPr id="352" name="直線コネクタ 351">
          <a:extLst>
            <a:ext uri="{FF2B5EF4-FFF2-40B4-BE49-F238E27FC236}">
              <a16:creationId xmlns:a16="http://schemas.microsoft.com/office/drawing/2014/main" id="{EE7B9F2B-1DAF-4710-88FD-7163123FB8A7}"/>
            </a:ext>
          </a:extLst>
        </xdr:cNvPr>
        <xdr:cNvCxnSpPr/>
      </xdr:nvCxnSpPr>
      <xdr:spPr>
        <a:xfrm flipV="1">
          <a:off x="9639300" y="8899957"/>
          <a:ext cx="838200" cy="66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53" name="普通建設事業費平均値テキスト">
          <a:extLst>
            <a:ext uri="{FF2B5EF4-FFF2-40B4-BE49-F238E27FC236}">
              <a16:creationId xmlns:a16="http://schemas.microsoft.com/office/drawing/2014/main" id="{2D32E946-1DF6-46EF-A08C-33B03ADC7067}"/>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4" name="フローチャート: 判断 353">
          <a:extLst>
            <a:ext uri="{FF2B5EF4-FFF2-40B4-BE49-F238E27FC236}">
              <a16:creationId xmlns:a16="http://schemas.microsoft.com/office/drawing/2014/main" id="{EA3FB780-5D9F-464E-816E-C1D1E1018787}"/>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134848</xdr:rowOff>
    </xdr:from>
    <xdr:to>
      <xdr:col>50</xdr:col>
      <xdr:colOff>114300</xdr:colOff>
      <xdr:row>58</xdr:row>
      <xdr:rowOff>55664</xdr:rowOff>
    </xdr:to>
    <xdr:cxnSp macro="">
      <xdr:nvCxnSpPr>
        <xdr:cNvPr id="355" name="直線コネクタ 354">
          <a:extLst>
            <a:ext uri="{FF2B5EF4-FFF2-40B4-BE49-F238E27FC236}">
              <a16:creationId xmlns:a16="http://schemas.microsoft.com/office/drawing/2014/main" id="{4AB15651-AC94-45E3-B92A-7C581611C1E4}"/>
            </a:ext>
          </a:extLst>
        </xdr:cNvPr>
        <xdr:cNvCxnSpPr/>
      </xdr:nvCxnSpPr>
      <xdr:spPr>
        <a:xfrm flipV="1">
          <a:off x="8750300" y="9564598"/>
          <a:ext cx="889000" cy="43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6" name="フローチャート: 判断 355">
          <a:extLst>
            <a:ext uri="{FF2B5EF4-FFF2-40B4-BE49-F238E27FC236}">
              <a16:creationId xmlns:a16="http://schemas.microsoft.com/office/drawing/2014/main" id="{DB9DEF22-71AA-4DD4-9A85-B6A4E5CE89BE}"/>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7" name="テキスト ボックス 356">
          <a:extLst>
            <a:ext uri="{FF2B5EF4-FFF2-40B4-BE49-F238E27FC236}">
              <a16:creationId xmlns:a16="http://schemas.microsoft.com/office/drawing/2014/main" id="{D8722ED7-4E4C-4514-B790-2431E62FE97D}"/>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55664</xdr:rowOff>
    </xdr:from>
    <xdr:to>
      <xdr:col>45</xdr:col>
      <xdr:colOff>177800</xdr:colOff>
      <xdr:row>59</xdr:row>
      <xdr:rowOff>44412</xdr:rowOff>
    </xdr:to>
    <xdr:cxnSp macro="">
      <xdr:nvCxnSpPr>
        <xdr:cNvPr id="358" name="直線コネクタ 357">
          <a:extLst>
            <a:ext uri="{FF2B5EF4-FFF2-40B4-BE49-F238E27FC236}">
              <a16:creationId xmlns:a16="http://schemas.microsoft.com/office/drawing/2014/main" id="{D33A19E0-C53F-4D24-B242-DC9D548E630E}"/>
            </a:ext>
          </a:extLst>
        </xdr:cNvPr>
        <xdr:cNvCxnSpPr/>
      </xdr:nvCxnSpPr>
      <xdr:spPr>
        <a:xfrm flipV="1">
          <a:off x="7861300" y="9999764"/>
          <a:ext cx="889000" cy="16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9" name="フローチャート: 判断 358">
          <a:extLst>
            <a:ext uri="{FF2B5EF4-FFF2-40B4-BE49-F238E27FC236}">
              <a16:creationId xmlns:a16="http://schemas.microsoft.com/office/drawing/2014/main" id="{1A9F65BA-A334-4811-B18D-37D341EE82FE}"/>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39247</xdr:rowOff>
    </xdr:from>
    <xdr:ext cx="534377" cy="259045"/>
    <xdr:sp macro="" textlink="">
      <xdr:nvSpPr>
        <xdr:cNvPr id="360" name="テキスト ボックス 359">
          <a:extLst>
            <a:ext uri="{FF2B5EF4-FFF2-40B4-BE49-F238E27FC236}">
              <a16:creationId xmlns:a16="http://schemas.microsoft.com/office/drawing/2014/main" id="{2A174F76-2CDB-4AAB-8FA1-339D754ED196}"/>
            </a:ext>
          </a:extLst>
        </xdr:cNvPr>
        <xdr:cNvSpPr txBox="1"/>
      </xdr:nvSpPr>
      <xdr:spPr>
        <a:xfrm>
          <a:off x="8483111" y="964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44412</xdr:rowOff>
    </xdr:from>
    <xdr:to>
      <xdr:col>41</xdr:col>
      <xdr:colOff>50800</xdr:colOff>
      <xdr:row>59</xdr:row>
      <xdr:rowOff>53302</xdr:rowOff>
    </xdr:to>
    <xdr:cxnSp macro="">
      <xdr:nvCxnSpPr>
        <xdr:cNvPr id="361" name="直線コネクタ 360">
          <a:extLst>
            <a:ext uri="{FF2B5EF4-FFF2-40B4-BE49-F238E27FC236}">
              <a16:creationId xmlns:a16="http://schemas.microsoft.com/office/drawing/2014/main" id="{0FB9D7FC-7A7E-4D0D-A171-AAFB19327C87}"/>
            </a:ext>
          </a:extLst>
        </xdr:cNvPr>
        <xdr:cNvCxnSpPr/>
      </xdr:nvCxnSpPr>
      <xdr:spPr>
        <a:xfrm flipV="1">
          <a:off x="6972300" y="10159962"/>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62" name="フローチャート: 判断 361">
          <a:extLst>
            <a:ext uri="{FF2B5EF4-FFF2-40B4-BE49-F238E27FC236}">
              <a16:creationId xmlns:a16="http://schemas.microsoft.com/office/drawing/2014/main" id="{9152E17D-34BA-4C5D-B1A0-EDA7552A134E}"/>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63" name="テキスト ボックス 362">
          <a:extLst>
            <a:ext uri="{FF2B5EF4-FFF2-40B4-BE49-F238E27FC236}">
              <a16:creationId xmlns:a16="http://schemas.microsoft.com/office/drawing/2014/main" id="{5234B0B3-2388-46B0-8418-3B0B511CF5A6}"/>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4" name="フローチャート: 判断 363">
          <a:extLst>
            <a:ext uri="{FF2B5EF4-FFF2-40B4-BE49-F238E27FC236}">
              <a16:creationId xmlns:a16="http://schemas.microsoft.com/office/drawing/2014/main" id="{D4D7B52F-7067-4407-954B-9A9902C90B8D}"/>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5" name="テキスト ボックス 364">
          <a:extLst>
            <a:ext uri="{FF2B5EF4-FFF2-40B4-BE49-F238E27FC236}">
              <a16:creationId xmlns:a16="http://schemas.microsoft.com/office/drawing/2014/main" id="{F352E839-FBFF-42BB-A0C1-D818FB94E9F2}"/>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B5FACB69-57D0-41C6-AA1A-9C732763F9D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036109B-6745-419F-91A0-A4CB682E2DF8}"/>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66CBDEEF-80DA-46D4-987B-1085A000794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D778433-F7E8-4A6A-A08A-731752973E8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CB720642-3E3B-4EFD-A14A-61918A08AE9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105207</xdr:rowOff>
    </xdr:from>
    <xdr:to>
      <xdr:col>55</xdr:col>
      <xdr:colOff>50800</xdr:colOff>
      <xdr:row>52</xdr:row>
      <xdr:rowOff>35357</xdr:rowOff>
    </xdr:to>
    <xdr:sp macro="" textlink="">
      <xdr:nvSpPr>
        <xdr:cNvPr id="371" name="楕円 370">
          <a:extLst>
            <a:ext uri="{FF2B5EF4-FFF2-40B4-BE49-F238E27FC236}">
              <a16:creationId xmlns:a16="http://schemas.microsoft.com/office/drawing/2014/main" id="{3E573275-DCB7-4037-99CE-EC030948B4CF}"/>
            </a:ext>
          </a:extLst>
        </xdr:cNvPr>
        <xdr:cNvSpPr/>
      </xdr:nvSpPr>
      <xdr:spPr>
        <a:xfrm>
          <a:off x="10426700" y="884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20134</xdr:rowOff>
    </xdr:from>
    <xdr:ext cx="599010" cy="259045"/>
    <xdr:sp macro="" textlink="">
      <xdr:nvSpPr>
        <xdr:cNvPr id="372" name="普通建設事業費該当値テキスト">
          <a:extLst>
            <a:ext uri="{FF2B5EF4-FFF2-40B4-BE49-F238E27FC236}">
              <a16:creationId xmlns:a16="http://schemas.microsoft.com/office/drawing/2014/main" id="{9C0CC5AF-33FB-4EC4-8082-A697F3951FEA}"/>
            </a:ext>
          </a:extLst>
        </xdr:cNvPr>
        <xdr:cNvSpPr txBox="1"/>
      </xdr:nvSpPr>
      <xdr:spPr>
        <a:xfrm>
          <a:off x="10528300" y="876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84048</xdr:rowOff>
    </xdr:from>
    <xdr:to>
      <xdr:col>50</xdr:col>
      <xdr:colOff>165100</xdr:colOff>
      <xdr:row>56</xdr:row>
      <xdr:rowOff>14198</xdr:rowOff>
    </xdr:to>
    <xdr:sp macro="" textlink="">
      <xdr:nvSpPr>
        <xdr:cNvPr id="373" name="楕円 372">
          <a:extLst>
            <a:ext uri="{FF2B5EF4-FFF2-40B4-BE49-F238E27FC236}">
              <a16:creationId xmlns:a16="http://schemas.microsoft.com/office/drawing/2014/main" id="{89D97FB7-4341-461B-96F3-98B2FFA87526}"/>
            </a:ext>
          </a:extLst>
        </xdr:cNvPr>
        <xdr:cNvSpPr/>
      </xdr:nvSpPr>
      <xdr:spPr>
        <a:xfrm>
          <a:off x="9588500" y="951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30725</xdr:rowOff>
    </xdr:from>
    <xdr:ext cx="534377" cy="259045"/>
    <xdr:sp macro="" textlink="">
      <xdr:nvSpPr>
        <xdr:cNvPr id="374" name="テキスト ボックス 373">
          <a:extLst>
            <a:ext uri="{FF2B5EF4-FFF2-40B4-BE49-F238E27FC236}">
              <a16:creationId xmlns:a16="http://schemas.microsoft.com/office/drawing/2014/main" id="{2DD975FC-7F25-4CBD-9525-C613CD5D667E}"/>
            </a:ext>
          </a:extLst>
        </xdr:cNvPr>
        <xdr:cNvSpPr txBox="1"/>
      </xdr:nvSpPr>
      <xdr:spPr>
        <a:xfrm>
          <a:off x="9372111" y="928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4864</xdr:rowOff>
    </xdr:from>
    <xdr:to>
      <xdr:col>46</xdr:col>
      <xdr:colOff>38100</xdr:colOff>
      <xdr:row>58</xdr:row>
      <xdr:rowOff>106464</xdr:rowOff>
    </xdr:to>
    <xdr:sp macro="" textlink="">
      <xdr:nvSpPr>
        <xdr:cNvPr id="375" name="楕円 374">
          <a:extLst>
            <a:ext uri="{FF2B5EF4-FFF2-40B4-BE49-F238E27FC236}">
              <a16:creationId xmlns:a16="http://schemas.microsoft.com/office/drawing/2014/main" id="{BA5725DD-2049-4003-87F8-9D09531AEE7A}"/>
            </a:ext>
          </a:extLst>
        </xdr:cNvPr>
        <xdr:cNvSpPr/>
      </xdr:nvSpPr>
      <xdr:spPr>
        <a:xfrm>
          <a:off x="8699500" y="994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97591</xdr:rowOff>
    </xdr:from>
    <xdr:ext cx="534377" cy="259045"/>
    <xdr:sp macro="" textlink="">
      <xdr:nvSpPr>
        <xdr:cNvPr id="376" name="テキスト ボックス 375">
          <a:extLst>
            <a:ext uri="{FF2B5EF4-FFF2-40B4-BE49-F238E27FC236}">
              <a16:creationId xmlns:a16="http://schemas.microsoft.com/office/drawing/2014/main" id="{3E819ADF-10DE-49BD-AE5D-A8D4C68B8CDD}"/>
            </a:ext>
          </a:extLst>
        </xdr:cNvPr>
        <xdr:cNvSpPr txBox="1"/>
      </xdr:nvSpPr>
      <xdr:spPr>
        <a:xfrm>
          <a:off x="8483111" y="1004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165062</xdr:rowOff>
    </xdr:from>
    <xdr:to>
      <xdr:col>41</xdr:col>
      <xdr:colOff>101600</xdr:colOff>
      <xdr:row>59</xdr:row>
      <xdr:rowOff>95212</xdr:rowOff>
    </xdr:to>
    <xdr:sp macro="" textlink="">
      <xdr:nvSpPr>
        <xdr:cNvPr id="377" name="楕円 376">
          <a:extLst>
            <a:ext uri="{FF2B5EF4-FFF2-40B4-BE49-F238E27FC236}">
              <a16:creationId xmlns:a16="http://schemas.microsoft.com/office/drawing/2014/main" id="{8714A97C-E377-4BD7-8A5C-381F8B4773F9}"/>
            </a:ext>
          </a:extLst>
        </xdr:cNvPr>
        <xdr:cNvSpPr/>
      </xdr:nvSpPr>
      <xdr:spPr>
        <a:xfrm>
          <a:off x="7810500" y="1010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86339</xdr:rowOff>
    </xdr:from>
    <xdr:ext cx="534377" cy="259045"/>
    <xdr:sp macro="" textlink="">
      <xdr:nvSpPr>
        <xdr:cNvPr id="378" name="テキスト ボックス 377">
          <a:extLst>
            <a:ext uri="{FF2B5EF4-FFF2-40B4-BE49-F238E27FC236}">
              <a16:creationId xmlns:a16="http://schemas.microsoft.com/office/drawing/2014/main" id="{9575938F-D23E-41E4-B9F2-6669DDDF72DE}"/>
            </a:ext>
          </a:extLst>
        </xdr:cNvPr>
        <xdr:cNvSpPr txBox="1"/>
      </xdr:nvSpPr>
      <xdr:spPr>
        <a:xfrm>
          <a:off x="7594111" y="1020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2502</xdr:rowOff>
    </xdr:from>
    <xdr:to>
      <xdr:col>36</xdr:col>
      <xdr:colOff>165100</xdr:colOff>
      <xdr:row>59</xdr:row>
      <xdr:rowOff>104102</xdr:rowOff>
    </xdr:to>
    <xdr:sp macro="" textlink="">
      <xdr:nvSpPr>
        <xdr:cNvPr id="379" name="楕円 378">
          <a:extLst>
            <a:ext uri="{FF2B5EF4-FFF2-40B4-BE49-F238E27FC236}">
              <a16:creationId xmlns:a16="http://schemas.microsoft.com/office/drawing/2014/main" id="{B937265A-C892-4B63-BCE1-C3D9BE8B4AFC}"/>
            </a:ext>
          </a:extLst>
        </xdr:cNvPr>
        <xdr:cNvSpPr/>
      </xdr:nvSpPr>
      <xdr:spPr>
        <a:xfrm>
          <a:off x="6921500" y="1011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95229</xdr:rowOff>
    </xdr:from>
    <xdr:ext cx="534377" cy="259045"/>
    <xdr:sp macro="" textlink="">
      <xdr:nvSpPr>
        <xdr:cNvPr id="380" name="テキスト ボックス 379">
          <a:extLst>
            <a:ext uri="{FF2B5EF4-FFF2-40B4-BE49-F238E27FC236}">
              <a16:creationId xmlns:a16="http://schemas.microsoft.com/office/drawing/2014/main" id="{7C3B3F11-A96D-4B29-A56F-6E701FC17531}"/>
            </a:ext>
          </a:extLst>
        </xdr:cNvPr>
        <xdr:cNvSpPr txBox="1"/>
      </xdr:nvSpPr>
      <xdr:spPr>
        <a:xfrm>
          <a:off x="6705111" y="1021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4CB9D7CE-9FFE-4CA5-A2A5-01DBD389053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D458E0AD-6AD9-4E4F-9653-498A15EA776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ADD608C2-2919-4F22-A791-244E72E2253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C6037A84-75A7-405B-B9F6-7823CDE4FE0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3EB1C445-F07F-4A6F-BFDF-51051B62E68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147C487B-749B-4246-ADB7-E72903B843AE}"/>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8382D3F-F2F3-4565-A1DB-67D35A7876E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5989EA4C-2D59-43E1-89FA-CD3AB726303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55C3F25-16CD-4973-B637-C071E8BF948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B27FEE74-F0B3-455B-A83E-07E6D073897A}"/>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1" name="直線コネクタ 390">
          <a:extLst>
            <a:ext uri="{FF2B5EF4-FFF2-40B4-BE49-F238E27FC236}">
              <a16:creationId xmlns:a16="http://schemas.microsoft.com/office/drawing/2014/main" id="{198F9DBE-B129-40C6-AB74-618B916BBDD7}"/>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2" name="テキスト ボックス 391">
          <a:extLst>
            <a:ext uri="{FF2B5EF4-FFF2-40B4-BE49-F238E27FC236}">
              <a16:creationId xmlns:a16="http://schemas.microsoft.com/office/drawing/2014/main" id="{9ED664F1-9B33-4ADF-BC8F-1508A18E9D1E}"/>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3" name="直線コネクタ 392">
          <a:extLst>
            <a:ext uri="{FF2B5EF4-FFF2-40B4-BE49-F238E27FC236}">
              <a16:creationId xmlns:a16="http://schemas.microsoft.com/office/drawing/2014/main" id="{EDCC3F05-13EF-4EBF-85FB-7A021C72123D}"/>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4" name="テキスト ボックス 393">
          <a:extLst>
            <a:ext uri="{FF2B5EF4-FFF2-40B4-BE49-F238E27FC236}">
              <a16:creationId xmlns:a16="http://schemas.microsoft.com/office/drawing/2014/main" id="{3068F55C-8991-4CFA-A445-E1A6CC6D9035}"/>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5" name="直線コネクタ 394">
          <a:extLst>
            <a:ext uri="{FF2B5EF4-FFF2-40B4-BE49-F238E27FC236}">
              <a16:creationId xmlns:a16="http://schemas.microsoft.com/office/drawing/2014/main" id="{D29E96D0-F878-4A86-9EB0-8E21068E9312}"/>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6" name="テキスト ボックス 395">
          <a:extLst>
            <a:ext uri="{FF2B5EF4-FFF2-40B4-BE49-F238E27FC236}">
              <a16:creationId xmlns:a16="http://schemas.microsoft.com/office/drawing/2014/main" id="{D775A2DC-8763-4AFE-871E-674900B6C1E4}"/>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7" name="直線コネクタ 396">
          <a:extLst>
            <a:ext uri="{FF2B5EF4-FFF2-40B4-BE49-F238E27FC236}">
              <a16:creationId xmlns:a16="http://schemas.microsoft.com/office/drawing/2014/main" id="{8FABA428-12E0-468B-8765-09D2360EEA74}"/>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8" name="テキスト ボックス 397">
          <a:extLst>
            <a:ext uri="{FF2B5EF4-FFF2-40B4-BE49-F238E27FC236}">
              <a16:creationId xmlns:a16="http://schemas.microsoft.com/office/drawing/2014/main" id="{B70ADF38-DBFF-4DAD-A284-7CFF1DA89DF3}"/>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9" name="直線コネクタ 398">
          <a:extLst>
            <a:ext uri="{FF2B5EF4-FFF2-40B4-BE49-F238E27FC236}">
              <a16:creationId xmlns:a16="http://schemas.microsoft.com/office/drawing/2014/main" id="{D83CE6E8-45CB-4A41-986D-50BD598F4B8B}"/>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0" name="テキスト ボックス 399">
          <a:extLst>
            <a:ext uri="{FF2B5EF4-FFF2-40B4-BE49-F238E27FC236}">
              <a16:creationId xmlns:a16="http://schemas.microsoft.com/office/drawing/2014/main" id="{9191AD88-C7DC-4291-B315-37EDA788DB6A}"/>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1" name="直線コネクタ 400">
          <a:extLst>
            <a:ext uri="{FF2B5EF4-FFF2-40B4-BE49-F238E27FC236}">
              <a16:creationId xmlns:a16="http://schemas.microsoft.com/office/drawing/2014/main" id="{A8AD260D-FC7C-42B0-B9C2-EAD29F8CB92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2" name="テキスト ボックス 401">
          <a:extLst>
            <a:ext uri="{FF2B5EF4-FFF2-40B4-BE49-F238E27FC236}">
              <a16:creationId xmlns:a16="http://schemas.microsoft.com/office/drawing/2014/main" id="{FD0F34EA-0D92-4749-91E1-75A64F766BEA}"/>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93E87D04-97CB-4299-83AC-6145DEE1861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7D2A4DBB-30FD-4E4A-9939-BA424BE2FC1D}"/>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9C9D56F2-3E6E-4116-B2EB-D10F68167E9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6" name="直線コネクタ 405">
          <a:extLst>
            <a:ext uri="{FF2B5EF4-FFF2-40B4-BE49-F238E27FC236}">
              <a16:creationId xmlns:a16="http://schemas.microsoft.com/office/drawing/2014/main" id="{910BED9E-EAA2-4220-84F5-40BDD0DBFC24}"/>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7" name="普通建設事業費 （ うち新規整備　）最小値テキスト">
          <a:extLst>
            <a:ext uri="{FF2B5EF4-FFF2-40B4-BE49-F238E27FC236}">
              <a16:creationId xmlns:a16="http://schemas.microsoft.com/office/drawing/2014/main" id="{DAA4842E-BAA1-4CBD-A845-89B788349E45}"/>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8" name="直線コネクタ 407">
          <a:extLst>
            <a:ext uri="{FF2B5EF4-FFF2-40B4-BE49-F238E27FC236}">
              <a16:creationId xmlns:a16="http://schemas.microsoft.com/office/drawing/2014/main" id="{393B5D5B-2C1A-4759-9793-16BE7AC88EF7}"/>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9" name="普通建設事業費 （ うち新規整備　）最大値テキスト">
          <a:extLst>
            <a:ext uri="{FF2B5EF4-FFF2-40B4-BE49-F238E27FC236}">
              <a16:creationId xmlns:a16="http://schemas.microsoft.com/office/drawing/2014/main" id="{11A737D6-340D-4DAD-A614-BF666E082E1D}"/>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10" name="直線コネクタ 409">
          <a:extLst>
            <a:ext uri="{FF2B5EF4-FFF2-40B4-BE49-F238E27FC236}">
              <a16:creationId xmlns:a16="http://schemas.microsoft.com/office/drawing/2014/main" id="{1E6CB191-CB5A-47D7-8826-CD168A47B9F8}"/>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46709</xdr:rowOff>
    </xdr:from>
    <xdr:to>
      <xdr:col>55</xdr:col>
      <xdr:colOff>0</xdr:colOff>
      <xdr:row>78</xdr:row>
      <xdr:rowOff>141660</xdr:rowOff>
    </xdr:to>
    <xdr:cxnSp macro="">
      <xdr:nvCxnSpPr>
        <xdr:cNvPr id="411" name="直線コネクタ 410">
          <a:extLst>
            <a:ext uri="{FF2B5EF4-FFF2-40B4-BE49-F238E27FC236}">
              <a16:creationId xmlns:a16="http://schemas.microsoft.com/office/drawing/2014/main" id="{0BCB3FBE-0211-4711-8752-13E77BAC9E7A}"/>
            </a:ext>
          </a:extLst>
        </xdr:cNvPr>
        <xdr:cNvCxnSpPr/>
      </xdr:nvCxnSpPr>
      <xdr:spPr>
        <a:xfrm flipV="1">
          <a:off x="9639300" y="13419809"/>
          <a:ext cx="838200" cy="9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168322</xdr:rowOff>
    </xdr:from>
    <xdr:ext cx="534377" cy="259045"/>
    <xdr:sp macro="" textlink="">
      <xdr:nvSpPr>
        <xdr:cNvPr id="412" name="普通建設事業費 （ うち新規整備　）平均値テキスト">
          <a:extLst>
            <a:ext uri="{FF2B5EF4-FFF2-40B4-BE49-F238E27FC236}">
              <a16:creationId xmlns:a16="http://schemas.microsoft.com/office/drawing/2014/main" id="{D16CF69B-FEB7-4821-8CEB-F60B360A78EA}"/>
            </a:ext>
          </a:extLst>
        </xdr:cNvPr>
        <xdr:cNvSpPr txBox="1"/>
      </xdr:nvSpPr>
      <xdr:spPr>
        <a:xfrm>
          <a:off x="10528300" y="13198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13" name="フローチャート: 判断 412">
          <a:extLst>
            <a:ext uri="{FF2B5EF4-FFF2-40B4-BE49-F238E27FC236}">
              <a16:creationId xmlns:a16="http://schemas.microsoft.com/office/drawing/2014/main" id="{C9E70D2D-54B4-46F9-A8F4-B493FF75B25D}"/>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141660</xdr:rowOff>
    </xdr:from>
    <xdr:to>
      <xdr:col>50</xdr:col>
      <xdr:colOff>114300</xdr:colOff>
      <xdr:row>78</xdr:row>
      <xdr:rowOff>170887</xdr:rowOff>
    </xdr:to>
    <xdr:cxnSp macro="">
      <xdr:nvCxnSpPr>
        <xdr:cNvPr id="414" name="直線コネクタ 413">
          <a:extLst>
            <a:ext uri="{FF2B5EF4-FFF2-40B4-BE49-F238E27FC236}">
              <a16:creationId xmlns:a16="http://schemas.microsoft.com/office/drawing/2014/main" id="{0B4A4A2F-5E06-48D9-8E3F-01B29D60AADC}"/>
            </a:ext>
          </a:extLst>
        </xdr:cNvPr>
        <xdr:cNvCxnSpPr/>
      </xdr:nvCxnSpPr>
      <xdr:spPr>
        <a:xfrm flipV="1">
          <a:off x="8750300" y="13514760"/>
          <a:ext cx="889000" cy="2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5" name="フローチャート: 判断 414">
          <a:extLst>
            <a:ext uri="{FF2B5EF4-FFF2-40B4-BE49-F238E27FC236}">
              <a16:creationId xmlns:a16="http://schemas.microsoft.com/office/drawing/2014/main" id="{DFC4BBA9-AF70-42AA-8498-CD9F4FA2BE7C}"/>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6" name="テキスト ボックス 415">
          <a:extLst>
            <a:ext uri="{FF2B5EF4-FFF2-40B4-BE49-F238E27FC236}">
              <a16:creationId xmlns:a16="http://schemas.microsoft.com/office/drawing/2014/main" id="{1A084379-5657-430F-B63D-9CFA72A4AD2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170887</xdr:rowOff>
    </xdr:from>
    <xdr:to>
      <xdr:col>45</xdr:col>
      <xdr:colOff>177800</xdr:colOff>
      <xdr:row>79</xdr:row>
      <xdr:rowOff>20354</xdr:rowOff>
    </xdr:to>
    <xdr:cxnSp macro="">
      <xdr:nvCxnSpPr>
        <xdr:cNvPr id="417" name="直線コネクタ 416">
          <a:extLst>
            <a:ext uri="{FF2B5EF4-FFF2-40B4-BE49-F238E27FC236}">
              <a16:creationId xmlns:a16="http://schemas.microsoft.com/office/drawing/2014/main" id="{31482484-C317-48BC-9D7D-3241B0A4CA81}"/>
            </a:ext>
          </a:extLst>
        </xdr:cNvPr>
        <xdr:cNvCxnSpPr/>
      </xdr:nvCxnSpPr>
      <xdr:spPr>
        <a:xfrm flipV="1">
          <a:off x="7861300" y="13543987"/>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8" name="フローチャート: 判断 417">
          <a:extLst>
            <a:ext uri="{FF2B5EF4-FFF2-40B4-BE49-F238E27FC236}">
              <a16:creationId xmlns:a16="http://schemas.microsoft.com/office/drawing/2014/main" id="{2E37D645-D281-438E-9B3C-59B308119F8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9" name="テキスト ボックス 418">
          <a:extLst>
            <a:ext uri="{FF2B5EF4-FFF2-40B4-BE49-F238E27FC236}">
              <a16:creationId xmlns:a16="http://schemas.microsoft.com/office/drawing/2014/main" id="{67B15260-8DF5-45AC-80B0-7B7D805BA92A}"/>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20354</xdr:rowOff>
    </xdr:from>
    <xdr:to>
      <xdr:col>41</xdr:col>
      <xdr:colOff>50800</xdr:colOff>
      <xdr:row>79</xdr:row>
      <xdr:rowOff>32029</xdr:rowOff>
    </xdr:to>
    <xdr:cxnSp macro="">
      <xdr:nvCxnSpPr>
        <xdr:cNvPr id="420" name="直線コネクタ 419">
          <a:extLst>
            <a:ext uri="{FF2B5EF4-FFF2-40B4-BE49-F238E27FC236}">
              <a16:creationId xmlns:a16="http://schemas.microsoft.com/office/drawing/2014/main" id="{F1555CD0-2B61-4CE8-8F76-C3286F36FEB4}"/>
            </a:ext>
          </a:extLst>
        </xdr:cNvPr>
        <xdr:cNvCxnSpPr/>
      </xdr:nvCxnSpPr>
      <xdr:spPr>
        <a:xfrm flipV="1">
          <a:off x="6972300" y="13564904"/>
          <a:ext cx="889000" cy="1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21" name="フローチャート: 判断 420">
          <a:extLst>
            <a:ext uri="{FF2B5EF4-FFF2-40B4-BE49-F238E27FC236}">
              <a16:creationId xmlns:a16="http://schemas.microsoft.com/office/drawing/2014/main" id="{DA09C5E0-3764-476F-9410-1E718ACD68B8}"/>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22" name="テキスト ボックス 421">
          <a:extLst>
            <a:ext uri="{FF2B5EF4-FFF2-40B4-BE49-F238E27FC236}">
              <a16:creationId xmlns:a16="http://schemas.microsoft.com/office/drawing/2014/main" id="{F15E2374-3075-4ECD-87D6-C32E197FEB93}"/>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23" name="フローチャート: 判断 422">
          <a:extLst>
            <a:ext uri="{FF2B5EF4-FFF2-40B4-BE49-F238E27FC236}">
              <a16:creationId xmlns:a16="http://schemas.microsoft.com/office/drawing/2014/main" id="{DD9F41ED-5688-4137-9555-985927323FF7}"/>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4" name="テキスト ボックス 423">
          <a:extLst>
            <a:ext uri="{FF2B5EF4-FFF2-40B4-BE49-F238E27FC236}">
              <a16:creationId xmlns:a16="http://schemas.microsoft.com/office/drawing/2014/main" id="{D5650CAB-F6EC-47D6-B655-678A79ACB27B}"/>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F79A82A5-63F9-46A2-A7D3-16E0DCB6E8B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E5E78950-AC9C-49D2-8E03-E4EC7D78FDC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E62E0F0C-DE86-45B6-BBC9-D518EAAFA2C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4930C664-ADEA-494F-BF8C-3F0BD7A79B5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7DBC9A75-73EC-4DB3-AB9B-7D1D5D2CBFE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167359</xdr:rowOff>
    </xdr:from>
    <xdr:to>
      <xdr:col>55</xdr:col>
      <xdr:colOff>50800</xdr:colOff>
      <xdr:row>78</xdr:row>
      <xdr:rowOff>97509</xdr:rowOff>
    </xdr:to>
    <xdr:sp macro="" textlink="">
      <xdr:nvSpPr>
        <xdr:cNvPr id="430" name="楕円 429">
          <a:extLst>
            <a:ext uri="{FF2B5EF4-FFF2-40B4-BE49-F238E27FC236}">
              <a16:creationId xmlns:a16="http://schemas.microsoft.com/office/drawing/2014/main" id="{D38AF48C-B275-4871-BCB5-6734757219E7}"/>
            </a:ext>
          </a:extLst>
        </xdr:cNvPr>
        <xdr:cNvSpPr/>
      </xdr:nvSpPr>
      <xdr:spPr>
        <a:xfrm>
          <a:off x="10426700" y="1336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145786</xdr:rowOff>
    </xdr:from>
    <xdr:ext cx="534377" cy="259045"/>
    <xdr:sp macro="" textlink="">
      <xdr:nvSpPr>
        <xdr:cNvPr id="431" name="普通建設事業費 （ うち新規整備　）該当値テキスト">
          <a:extLst>
            <a:ext uri="{FF2B5EF4-FFF2-40B4-BE49-F238E27FC236}">
              <a16:creationId xmlns:a16="http://schemas.microsoft.com/office/drawing/2014/main" id="{0CCD3E82-B84A-4051-B4F6-B504822A8674}"/>
            </a:ext>
          </a:extLst>
        </xdr:cNvPr>
        <xdr:cNvSpPr txBox="1"/>
      </xdr:nvSpPr>
      <xdr:spPr>
        <a:xfrm>
          <a:off x="10528300" y="1334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90860</xdr:rowOff>
    </xdr:from>
    <xdr:to>
      <xdr:col>50</xdr:col>
      <xdr:colOff>165100</xdr:colOff>
      <xdr:row>79</xdr:row>
      <xdr:rowOff>21010</xdr:rowOff>
    </xdr:to>
    <xdr:sp macro="" textlink="">
      <xdr:nvSpPr>
        <xdr:cNvPr id="432" name="楕円 431">
          <a:extLst>
            <a:ext uri="{FF2B5EF4-FFF2-40B4-BE49-F238E27FC236}">
              <a16:creationId xmlns:a16="http://schemas.microsoft.com/office/drawing/2014/main" id="{D82AC968-433D-4767-86A4-45AD8E2CEA99}"/>
            </a:ext>
          </a:extLst>
        </xdr:cNvPr>
        <xdr:cNvSpPr/>
      </xdr:nvSpPr>
      <xdr:spPr>
        <a:xfrm>
          <a:off x="9588500" y="1346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12137</xdr:rowOff>
    </xdr:from>
    <xdr:ext cx="469744" cy="259045"/>
    <xdr:sp macro="" textlink="">
      <xdr:nvSpPr>
        <xdr:cNvPr id="433" name="テキスト ボックス 432">
          <a:extLst>
            <a:ext uri="{FF2B5EF4-FFF2-40B4-BE49-F238E27FC236}">
              <a16:creationId xmlns:a16="http://schemas.microsoft.com/office/drawing/2014/main" id="{C4C949A6-0C56-4032-83D1-8B6FF79C701B}"/>
            </a:ext>
          </a:extLst>
        </xdr:cNvPr>
        <xdr:cNvSpPr txBox="1"/>
      </xdr:nvSpPr>
      <xdr:spPr>
        <a:xfrm>
          <a:off x="9404428" y="1355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120087</xdr:rowOff>
    </xdr:from>
    <xdr:to>
      <xdr:col>46</xdr:col>
      <xdr:colOff>38100</xdr:colOff>
      <xdr:row>79</xdr:row>
      <xdr:rowOff>50237</xdr:rowOff>
    </xdr:to>
    <xdr:sp macro="" textlink="">
      <xdr:nvSpPr>
        <xdr:cNvPr id="434" name="楕円 433">
          <a:extLst>
            <a:ext uri="{FF2B5EF4-FFF2-40B4-BE49-F238E27FC236}">
              <a16:creationId xmlns:a16="http://schemas.microsoft.com/office/drawing/2014/main" id="{D1E53EAF-87FF-4F1B-96E1-6CD07A13F146}"/>
            </a:ext>
          </a:extLst>
        </xdr:cNvPr>
        <xdr:cNvSpPr/>
      </xdr:nvSpPr>
      <xdr:spPr>
        <a:xfrm>
          <a:off x="8699500" y="1349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41364</xdr:rowOff>
    </xdr:from>
    <xdr:ext cx="469744" cy="259045"/>
    <xdr:sp macro="" textlink="">
      <xdr:nvSpPr>
        <xdr:cNvPr id="435" name="テキスト ボックス 434">
          <a:extLst>
            <a:ext uri="{FF2B5EF4-FFF2-40B4-BE49-F238E27FC236}">
              <a16:creationId xmlns:a16="http://schemas.microsoft.com/office/drawing/2014/main" id="{68B8A9E3-EC94-4407-8E13-67E47B21BD5C}"/>
            </a:ext>
          </a:extLst>
        </xdr:cNvPr>
        <xdr:cNvSpPr txBox="1"/>
      </xdr:nvSpPr>
      <xdr:spPr>
        <a:xfrm>
          <a:off x="8515428" y="1358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141004</xdr:rowOff>
    </xdr:from>
    <xdr:to>
      <xdr:col>41</xdr:col>
      <xdr:colOff>101600</xdr:colOff>
      <xdr:row>79</xdr:row>
      <xdr:rowOff>71154</xdr:rowOff>
    </xdr:to>
    <xdr:sp macro="" textlink="">
      <xdr:nvSpPr>
        <xdr:cNvPr id="436" name="楕円 435">
          <a:extLst>
            <a:ext uri="{FF2B5EF4-FFF2-40B4-BE49-F238E27FC236}">
              <a16:creationId xmlns:a16="http://schemas.microsoft.com/office/drawing/2014/main" id="{CB791E4D-E402-4EE0-AB74-5B4AD1BB9293}"/>
            </a:ext>
          </a:extLst>
        </xdr:cNvPr>
        <xdr:cNvSpPr/>
      </xdr:nvSpPr>
      <xdr:spPr>
        <a:xfrm>
          <a:off x="7810500" y="1351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62281</xdr:rowOff>
    </xdr:from>
    <xdr:ext cx="469744" cy="259045"/>
    <xdr:sp macro="" textlink="">
      <xdr:nvSpPr>
        <xdr:cNvPr id="437" name="テキスト ボックス 436">
          <a:extLst>
            <a:ext uri="{FF2B5EF4-FFF2-40B4-BE49-F238E27FC236}">
              <a16:creationId xmlns:a16="http://schemas.microsoft.com/office/drawing/2014/main" id="{D8D61007-BD6F-4979-ACB1-35F4D66213AF}"/>
            </a:ext>
          </a:extLst>
        </xdr:cNvPr>
        <xdr:cNvSpPr txBox="1"/>
      </xdr:nvSpPr>
      <xdr:spPr>
        <a:xfrm>
          <a:off x="7626428" y="1360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152679</xdr:rowOff>
    </xdr:from>
    <xdr:to>
      <xdr:col>36</xdr:col>
      <xdr:colOff>165100</xdr:colOff>
      <xdr:row>79</xdr:row>
      <xdr:rowOff>82829</xdr:rowOff>
    </xdr:to>
    <xdr:sp macro="" textlink="">
      <xdr:nvSpPr>
        <xdr:cNvPr id="438" name="楕円 437">
          <a:extLst>
            <a:ext uri="{FF2B5EF4-FFF2-40B4-BE49-F238E27FC236}">
              <a16:creationId xmlns:a16="http://schemas.microsoft.com/office/drawing/2014/main" id="{A00E2CBE-A0EA-4159-934E-5D240790E515}"/>
            </a:ext>
          </a:extLst>
        </xdr:cNvPr>
        <xdr:cNvSpPr/>
      </xdr:nvSpPr>
      <xdr:spPr>
        <a:xfrm>
          <a:off x="6921500" y="1352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73956</xdr:rowOff>
    </xdr:from>
    <xdr:ext cx="469744" cy="259045"/>
    <xdr:sp macro="" textlink="">
      <xdr:nvSpPr>
        <xdr:cNvPr id="439" name="テキスト ボックス 438">
          <a:extLst>
            <a:ext uri="{FF2B5EF4-FFF2-40B4-BE49-F238E27FC236}">
              <a16:creationId xmlns:a16="http://schemas.microsoft.com/office/drawing/2014/main" id="{64EFE42F-EC29-4F32-AAB2-44BF8DDC9D4E}"/>
            </a:ext>
          </a:extLst>
        </xdr:cNvPr>
        <xdr:cNvSpPr txBox="1"/>
      </xdr:nvSpPr>
      <xdr:spPr>
        <a:xfrm>
          <a:off x="6737428" y="1361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933BD2E1-C38D-41E0-A6CB-12E252BCFB0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B5612844-FB3E-4808-B7A9-E0A3E4DC5AC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920CE439-B9BC-4BE6-BC55-CA1FAC6ABD7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32AB0450-3D97-482F-905F-6D0EBC24587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B6A63FCD-9249-4BB3-9D8E-4AAB5CF2220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BB38F4B7-A21B-4884-AFC2-584985455F2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31CD5B9A-50BB-4DF0-93CE-F10B4F5F803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A592A877-6CAF-4617-931A-A290BB62954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B87C5322-DC9B-43F8-AB4B-85CA32E6EF8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F843BCFB-F439-4329-8968-D14841DC579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1FBA627C-66BC-4263-A372-4EA61475F69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38979F54-B3C3-4C00-9DB0-858B7CB2FC55}"/>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1392A290-14C7-4131-A6C8-6B15471D9A03}"/>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87ED4347-2C0D-4F6B-A2CC-968B26DD54C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28100132-C759-4569-89AA-6E90B880791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F1624E46-1980-4B1D-9EAB-657D9DB40AC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BD1752F0-8549-48D4-8AD7-7CCE3D27012E}"/>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8A6AA914-1831-40C5-8F3D-13D2AAEA9612}"/>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A31EF394-61BA-4CCD-A5B1-EC5ED8FC4BED}"/>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66FA9D14-72DE-4FC9-BD69-FDAAF2DA4CB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35520862-DF04-42E0-91CD-D50BA6C1004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A9C8D6E1-3B7D-431F-B1AA-F21B70E4AB6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3A2F9A69-6B3B-4E4F-9444-886722F2FB0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63" name="直線コネクタ 462">
          <a:extLst>
            <a:ext uri="{FF2B5EF4-FFF2-40B4-BE49-F238E27FC236}">
              <a16:creationId xmlns:a16="http://schemas.microsoft.com/office/drawing/2014/main" id="{28DE6D2A-A69C-4A0A-9CFD-EDBCEE6FE4ED}"/>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4" name="普通建設事業費 （ うち更新整備　）最小値テキスト">
          <a:extLst>
            <a:ext uri="{FF2B5EF4-FFF2-40B4-BE49-F238E27FC236}">
              <a16:creationId xmlns:a16="http://schemas.microsoft.com/office/drawing/2014/main" id="{BF0738EE-BACD-41E4-BEDD-D549DF95F327}"/>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5" name="直線コネクタ 464">
          <a:extLst>
            <a:ext uri="{FF2B5EF4-FFF2-40B4-BE49-F238E27FC236}">
              <a16:creationId xmlns:a16="http://schemas.microsoft.com/office/drawing/2014/main" id="{2E719500-7C1D-4880-A1B9-107BE4B782D4}"/>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6" name="普通建設事業費 （ うち更新整備　）最大値テキスト">
          <a:extLst>
            <a:ext uri="{FF2B5EF4-FFF2-40B4-BE49-F238E27FC236}">
              <a16:creationId xmlns:a16="http://schemas.microsoft.com/office/drawing/2014/main" id="{92531558-FA03-4939-B5C7-5272FFF26B41}"/>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7" name="直線コネクタ 466">
          <a:extLst>
            <a:ext uri="{FF2B5EF4-FFF2-40B4-BE49-F238E27FC236}">
              <a16:creationId xmlns:a16="http://schemas.microsoft.com/office/drawing/2014/main" id="{E7074619-668A-4228-BC45-7A7B8468858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30518</xdr:rowOff>
    </xdr:from>
    <xdr:to>
      <xdr:col>55</xdr:col>
      <xdr:colOff>0</xdr:colOff>
      <xdr:row>94</xdr:row>
      <xdr:rowOff>143383</xdr:rowOff>
    </xdr:to>
    <xdr:cxnSp macro="">
      <xdr:nvCxnSpPr>
        <xdr:cNvPr id="468" name="直線コネクタ 467">
          <a:extLst>
            <a:ext uri="{FF2B5EF4-FFF2-40B4-BE49-F238E27FC236}">
              <a16:creationId xmlns:a16="http://schemas.microsoft.com/office/drawing/2014/main" id="{7878C426-0A3A-4D62-99B8-F102A178D517}"/>
            </a:ext>
          </a:extLst>
        </xdr:cNvPr>
        <xdr:cNvCxnSpPr/>
      </xdr:nvCxnSpPr>
      <xdr:spPr>
        <a:xfrm flipV="1">
          <a:off x="9639300" y="15632468"/>
          <a:ext cx="838200" cy="6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9" name="普通建設事業費 （ うち更新整備　）平均値テキスト">
          <a:extLst>
            <a:ext uri="{FF2B5EF4-FFF2-40B4-BE49-F238E27FC236}">
              <a16:creationId xmlns:a16="http://schemas.microsoft.com/office/drawing/2014/main" id="{69056637-CC9A-473E-A85A-61F03CEBCC48}"/>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70" name="フローチャート: 判断 469">
          <a:extLst>
            <a:ext uri="{FF2B5EF4-FFF2-40B4-BE49-F238E27FC236}">
              <a16:creationId xmlns:a16="http://schemas.microsoft.com/office/drawing/2014/main" id="{946BED4F-5F02-48F8-9FDD-59C2D378E15E}"/>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143383</xdr:rowOff>
    </xdr:from>
    <xdr:to>
      <xdr:col>50</xdr:col>
      <xdr:colOff>114300</xdr:colOff>
      <xdr:row>97</xdr:row>
      <xdr:rowOff>21780</xdr:rowOff>
    </xdr:to>
    <xdr:cxnSp macro="">
      <xdr:nvCxnSpPr>
        <xdr:cNvPr id="471" name="直線コネクタ 470">
          <a:extLst>
            <a:ext uri="{FF2B5EF4-FFF2-40B4-BE49-F238E27FC236}">
              <a16:creationId xmlns:a16="http://schemas.microsoft.com/office/drawing/2014/main" id="{32438F87-7AA9-4BD8-B03D-9167B586DF46}"/>
            </a:ext>
          </a:extLst>
        </xdr:cNvPr>
        <xdr:cNvCxnSpPr/>
      </xdr:nvCxnSpPr>
      <xdr:spPr>
        <a:xfrm flipV="1">
          <a:off x="8750300" y="16259683"/>
          <a:ext cx="889000" cy="39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72" name="フローチャート: 判断 471">
          <a:extLst>
            <a:ext uri="{FF2B5EF4-FFF2-40B4-BE49-F238E27FC236}">
              <a16:creationId xmlns:a16="http://schemas.microsoft.com/office/drawing/2014/main" id="{FD02ABE0-B693-4F78-9806-1A280806E6A8}"/>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73" name="テキスト ボックス 472">
          <a:extLst>
            <a:ext uri="{FF2B5EF4-FFF2-40B4-BE49-F238E27FC236}">
              <a16:creationId xmlns:a16="http://schemas.microsoft.com/office/drawing/2014/main" id="{12CB8E5F-C38E-4BF0-9912-FAE4C9AA7259}"/>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21780</xdr:rowOff>
    </xdr:from>
    <xdr:to>
      <xdr:col>45</xdr:col>
      <xdr:colOff>177800</xdr:colOff>
      <xdr:row>97</xdr:row>
      <xdr:rowOff>122783</xdr:rowOff>
    </xdr:to>
    <xdr:cxnSp macro="">
      <xdr:nvCxnSpPr>
        <xdr:cNvPr id="474" name="直線コネクタ 473">
          <a:extLst>
            <a:ext uri="{FF2B5EF4-FFF2-40B4-BE49-F238E27FC236}">
              <a16:creationId xmlns:a16="http://schemas.microsoft.com/office/drawing/2014/main" id="{14C4B970-A916-4318-B022-369C18E55433}"/>
            </a:ext>
          </a:extLst>
        </xdr:cNvPr>
        <xdr:cNvCxnSpPr/>
      </xdr:nvCxnSpPr>
      <xdr:spPr>
        <a:xfrm flipV="1">
          <a:off x="7861300" y="16652430"/>
          <a:ext cx="889000" cy="10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5" name="フローチャート: 判断 474">
          <a:extLst>
            <a:ext uri="{FF2B5EF4-FFF2-40B4-BE49-F238E27FC236}">
              <a16:creationId xmlns:a16="http://schemas.microsoft.com/office/drawing/2014/main" id="{C5568D63-2648-4FFC-A9EC-D2300C9BF03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6" name="テキスト ボックス 475">
          <a:extLst>
            <a:ext uri="{FF2B5EF4-FFF2-40B4-BE49-F238E27FC236}">
              <a16:creationId xmlns:a16="http://schemas.microsoft.com/office/drawing/2014/main" id="{1302ECB3-1DB5-4107-8934-EBC05077165B}"/>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112737</xdr:rowOff>
    </xdr:from>
    <xdr:to>
      <xdr:col>41</xdr:col>
      <xdr:colOff>50800</xdr:colOff>
      <xdr:row>97</xdr:row>
      <xdr:rowOff>122783</xdr:rowOff>
    </xdr:to>
    <xdr:cxnSp macro="">
      <xdr:nvCxnSpPr>
        <xdr:cNvPr id="477" name="直線コネクタ 476">
          <a:extLst>
            <a:ext uri="{FF2B5EF4-FFF2-40B4-BE49-F238E27FC236}">
              <a16:creationId xmlns:a16="http://schemas.microsoft.com/office/drawing/2014/main" id="{4BAA0A51-8118-4F27-B6A5-88734A63AABA}"/>
            </a:ext>
          </a:extLst>
        </xdr:cNvPr>
        <xdr:cNvCxnSpPr/>
      </xdr:nvCxnSpPr>
      <xdr:spPr>
        <a:xfrm>
          <a:off x="6972300" y="16743387"/>
          <a:ext cx="889000" cy="1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8" name="フローチャート: 判断 477">
          <a:extLst>
            <a:ext uri="{FF2B5EF4-FFF2-40B4-BE49-F238E27FC236}">
              <a16:creationId xmlns:a16="http://schemas.microsoft.com/office/drawing/2014/main" id="{510AAFA8-FC95-44E8-9988-E25AD451C4EB}"/>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9" name="テキスト ボックス 478">
          <a:extLst>
            <a:ext uri="{FF2B5EF4-FFF2-40B4-BE49-F238E27FC236}">
              <a16:creationId xmlns:a16="http://schemas.microsoft.com/office/drawing/2014/main" id="{6A6EBED9-8AB5-406D-ABB8-19A062612592}"/>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80" name="フローチャート: 判断 479">
          <a:extLst>
            <a:ext uri="{FF2B5EF4-FFF2-40B4-BE49-F238E27FC236}">
              <a16:creationId xmlns:a16="http://schemas.microsoft.com/office/drawing/2014/main" id="{D22E287D-C1B9-4360-8815-38EA62C83898}"/>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81" name="テキスト ボックス 480">
          <a:extLst>
            <a:ext uri="{FF2B5EF4-FFF2-40B4-BE49-F238E27FC236}">
              <a16:creationId xmlns:a16="http://schemas.microsoft.com/office/drawing/2014/main" id="{CC4914E5-204E-498B-BAA9-039C16BCE524}"/>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8B76645-EC6C-41ED-8E95-DF8F6494478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AF2BC508-AC3E-448E-A916-1925FADC34AB}"/>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246DB80-1745-4567-9B28-04254F33861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97AA7C5A-FE28-456C-9220-381082057D4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6E05A41F-AB43-4C94-A2D6-389D1B6F5AA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151168</xdr:rowOff>
    </xdr:from>
    <xdr:to>
      <xdr:col>55</xdr:col>
      <xdr:colOff>50800</xdr:colOff>
      <xdr:row>91</xdr:row>
      <xdr:rowOff>81318</xdr:rowOff>
    </xdr:to>
    <xdr:sp macro="" textlink="">
      <xdr:nvSpPr>
        <xdr:cNvPr id="487" name="楕円 486">
          <a:extLst>
            <a:ext uri="{FF2B5EF4-FFF2-40B4-BE49-F238E27FC236}">
              <a16:creationId xmlns:a16="http://schemas.microsoft.com/office/drawing/2014/main" id="{87224A3A-2E1F-4B39-A4DD-05B51CC657EF}"/>
            </a:ext>
          </a:extLst>
        </xdr:cNvPr>
        <xdr:cNvSpPr/>
      </xdr:nvSpPr>
      <xdr:spPr>
        <a:xfrm>
          <a:off x="10426700" y="1558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2595</xdr:rowOff>
    </xdr:from>
    <xdr:ext cx="599010" cy="259045"/>
    <xdr:sp macro="" textlink="">
      <xdr:nvSpPr>
        <xdr:cNvPr id="488" name="普通建設事業費 （ うち更新整備　）該当値テキスト">
          <a:extLst>
            <a:ext uri="{FF2B5EF4-FFF2-40B4-BE49-F238E27FC236}">
              <a16:creationId xmlns:a16="http://schemas.microsoft.com/office/drawing/2014/main" id="{4DACBE8F-9FDB-49A8-9BAF-4A118DD2A9A6}"/>
            </a:ext>
          </a:extLst>
        </xdr:cNvPr>
        <xdr:cNvSpPr txBox="1"/>
      </xdr:nvSpPr>
      <xdr:spPr>
        <a:xfrm>
          <a:off x="10528300" y="1543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92583</xdr:rowOff>
    </xdr:from>
    <xdr:to>
      <xdr:col>50</xdr:col>
      <xdr:colOff>165100</xdr:colOff>
      <xdr:row>95</xdr:row>
      <xdr:rowOff>22733</xdr:rowOff>
    </xdr:to>
    <xdr:sp macro="" textlink="">
      <xdr:nvSpPr>
        <xdr:cNvPr id="489" name="楕円 488">
          <a:extLst>
            <a:ext uri="{FF2B5EF4-FFF2-40B4-BE49-F238E27FC236}">
              <a16:creationId xmlns:a16="http://schemas.microsoft.com/office/drawing/2014/main" id="{3CF1C1F5-C7CD-41E4-AC1F-9F1690919EC3}"/>
            </a:ext>
          </a:extLst>
        </xdr:cNvPr>
        <xdr:cNvSpPr/>
      </xdr:nvSpPr>
      <xdr:spPr>
        <a:xfrm>
          <a:off x="9588500" y="1620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39260</xdr:rowOff>
    </xdr:from>
    <xdr:ext cx="534377" cy="259045"/>
    <xdr:sp macro="" textlink="">
      <xdr:nvSpPr>
        <xdr:cNvPr id="490" name="テキスト ボックス 489">
          <a:extLst>
            <a:ext uri="{FF2B5EF4-FFF2-40B4-BE49-F238E27FC236}">
              <a16:creationId xmlns:a16="http://schemas.microsoft.com/office/drawing/2014/main" id="{89F7E9D7-3870-47A0-BBB4-CDA475816A5C}"/>
            </a:ext>
          </a:extLst>
        </xdr:cNvPr>
        <xdr:cNvSpPr txBox="1"/>
      </xdr:nvSpPr>
      <xdr:spPr>
        <a:xfrm>
          <a:off x="9372111" y="1598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142430</xdr:rowOff>
    </xdr:from>
    <xdr:to>
      <xdr:col>46</xdr:col>
      <xdr:colOff>38100</xdr:colOff>
      <xdr:row>97</xdr:row>
      <xdr:rowOff>72580</xdr:rowOff>
    </xdr:to>
    <xdr:sp macro="" textlink="">
      <xdr:nvSpPr>
        <xdr:cNvPr id="491" name="楕円 490">
          <a:extLst>
            <a:ext uri="{FF2B5EF4-FFF2-40B4-BE49-F238E27FC236}">
              <a16:creationId xmlns:a16="http://schemas.microsoft.com/office/drawing/2014/main" id="{A3BED2CC-6132-4AFF-86B7-6A8184BD4952}"/>
            </a:ext>
          </a:extLst>
        </xdr:cNvPr>
        <xdr:cNvSpPr/>
      </xdr:nvSpPr>
      <xdr:spPr>
        <a:xfrm>
          <a:off x="8699500" y="1660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63707</xdr:rowOff>
    </xdr:from>
    <xdr:ext cx="534377" cy="259045"/>
    <xdr:sp macro="" textlink="">
      <xdr:nvSpPr>
        <xdr:cNvPr id="492" name="テキスト ボックス 491">
          <a:extLst>
            <a:ext uri="{FF2B5EF4-FFF2-40B4-BE49-F238E27FC236}">
              <a16:creationId xmlns:a16="http://schemas.microsoft.com/office/drawing/2014/main" id="{2B0011B9-7D30-4E7A-8540-4759A20B527D}"/>
            </a:ext>
          </a:extLst>
        </xdr:cNvPr>
        <xdr:cNvSpPr txBox="1"/>
      </xdr:nvSpPr>
      <xdr:spPr>
        <a:xfrm>
          <a:off x="8483111" y="1669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71983</xdr:rowOff>
    </xdr:from>
    <xdr:to>
      <xdr:col>41</xdr:col>
      <xdr:colOff>101600</xdr:colOff>
      <xdr:row>98</xdr:row>
      <xdr:rowOff>2133</xdr:rowOff>
    </xdr:to>
    <xdr:sp macro="" textlink="">
      <xdr:nvSpPr>
        <xdr:cNvPr id="493" name="楕円 492">
          <a:extLst>
            <a:ext uri="{FF2B5EF4-FFF2-40B4-BE49-F238E27FC236}">
              <a16:creationId xmlns:a16="http://schemas.microsoft.com/office/drawing/2014/main" id="{4C37F630-E03C-4C38-AA0B-132F6675BFF7}"/>
            </a:ext>
          </a:extLst>
        </xdr:cNvPr>
        <xdr:cNvSpPr/>
      </xdr:nvSpPr>
      <xdr:spPr>
        <a:xfrm>
          <a:off x="7810500" y="1670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164710</xdr:rowOff>
    </xdr:from>
    <xdr:ext cx="534377" cy="259045"/>
    <xdr:sp macro="" textlink="">
      <xdr:nvSpPr>
        <xdr:cNvPr id="494" name="テキスト ボックス 493">
          <a:extLst>
            <a:ext uri="{FF2B5EF4-FFF2-40B4-BE49-F238E27FC236}">
              <a16:creationId xmlns:a16="http://schemas.microsoft.com/office/drawing/2014/main" id="{141ADC40-5E79-4B59-B259-E68D245DDFBF}"/>
            </a:ext>
          </a:extLst>
        </xdr:cNvPr>
        <xdr:cNvSpPr txBox="1"/>
      </xdr:nvSpPr>
      <xdr:spPr>
        <a:xfrm>
          <a:off x="7594111" y="16795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61937</xdr:rowOff>
    </xdr:from>
    <xdr:to>
      <xdr:col>36</xdr:col>
      <xdr:colOff>165100</xdr:colOff>
      <xdr:row>97</xdr:row>
      <xdr:rowOff>163537</xdr:rowOff>
    </xdr:to>
    <xdr:sp macro="" textlink="">
      <xdr:nvSpPr>
        <xdr:cNvPr id="495" name="楕円 494">
          <a:extLst>
            <a:ext uri="{FF2B5EF4-FFF2-40B4-BE49-F238E27FC236}">
              <a16:creationId xmlns:a16="http://schemas.microsoft.com/office/drawing/2014/main" id="{4C3E01EF-1D35-477B-95E4-7DBC3DF7BDA5}"/>
            </a:ext>
          </a:extLst>
        </xdr:cNvPr>
        <xdr:cNvSpPr/>
      </xdr:nvSpPr>
      <xdr:spPr>
        <a:xfrm>
          <a:off x="6921500" y="1669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154664</xdr:rowOff>
    </xdr:from>
    <xdr:ext cx="534377" cy="259045"/>
    <xdr:sp macro="" textlink="">
      <xdr:nvSpPr>
        <xdr:cNvPr id="496" name="テキスト ボックス 495">
          <a:extLst>
            <a:ext uri="{FF2B5EF4-FFF2-40B4-BE49-F238E27FC236}">
              <a16:creationId xmlns:a16="http://schemas.microsoft.com/office/drawing/2014/main" id="{B587FFEA-D618-45D0-A187-8739AB465D23}"/>
            </a:ext>
          </a:extLst>
        </xdr:cNvPr>
        <xdr:cNvSpPr txBox="1"/>
      </xdr:nvSpPr>
      <xdr:spPr>
        <a:xfrm>
          <a:off x="6705111" y="1678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D9D84C87-33F8-4CBB-B1D3-8248C0C2AE7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9A45B6E0-30E6-409C-8E4D-45FA0A9028A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D2F70E0B-0A8E-4000-B27E-923CA224C69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E1336BDF-93B0-48A1-A2BF-392911180BB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12DA38C0-FC4A-4412-A372-0186EBFC1ED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FE6FECC3-CE3B-4711-94CF-38C3074ECF7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A8586E7E-FCD7-4F85-9162-BBF5388284F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B3D2FA8C-B023-4DC9-A5F6-C946C731C74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D973790A-FCEE-4752-BE2C-B09EB2B1CAF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CFB9298-6C8D-4691-A262-585AFE0D5DC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111A8B85-75A8-4EB0-9C8B-C754C9B50C9F}"/>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D66E3D8-0D30-4175-852F-494F84F29BE7}"/>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A9C8D361-57C1-4F9A-AC25-37F716D22333}"/>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7532D414-2D44-42E6-8B7F-A9B275019573}"/>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83760731-2E0E-4110-8B24-B0D651C71F58}"/>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D643DF52-12F2-4EDC-8CB9-ACC7635121AE}"/>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F7C00634-E768-4696-AFF4-87BF40A4D91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9F556D15-A8BB-460F-A242-DDE74FDFA6CE}"/>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C9AB91DF-09E4-404C-9B63-66ACF90E7E9E}"/>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34D547FF-2D77-4C6F-819B-D883C212FF18}"/>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7945B1B0-DDD5-4154-838A-FE071D60CD3B}"/>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F6AF1A7D-C408-45CD-891E-A0B62BE7C8C5}"/>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A2CBC5DE-B6CA-4ECC-9C40-A5C39C9D979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4589CB24-F27E-4A1C-9D54-2E426C3F04C5}"/>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EEEFB9FD-908D-43DC-98A2-2C4D272818F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AD71801C-1DCF-4950-A043-86D15D407F49}"/>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3" name="災害復旧事業費最小値テキスト">
          <a:extLst>
            <a:ext uri="{FF2B5EF4-FFF2-40B4-BE49-F238E27FC236}">
              <a16:creationId xmlns:a16="http://schemas.microsoft.com/office/drawing/2014/main" id="{911E1D88-A329-428A-8745-249D74D7C7F5}"/>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2ADE96D-C894-4FBA-933F-EEE1CD63799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5" name="災害復旧事業費最大値テキスト">
          <a:extLst>
            <a:ext uri="{FF2B5EF4-FFF2-40B4-BE49-F238E27FC236}">
              <a16:creationId xmlns:a16="http://schemas.microsoft.com/office/drawing/2014/main" id="{5E03FFF6-19DB-4407-9165-23DC968AD54F}"/>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6" name="直線コネクタ 525">
          <a:extLst>
            <a:ext uri="{FF2B5EF4-FFF2-40B4-BE49-F238E27FC236}">
              <a16:creationId xmlns:a16="http://schemas.microsoft.com/office/drawing/2014/main" id="{C8ADF3C8-FABB-4134-B4D3-36268F45A159}"/>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107369</xdr:rowOff>
    </xdr:from>
    <xdr:to>
      <xdr:col>85</xdr:col>
      <xdr:colOff>127000</xdr:colOff>
      <xdr:row>39</xdr:row>
      <xdr:rowOff>66058</xdr:rowOff>
    </xdr:to>
    <xdr:cxnSp macro="">
      <xdr:nvCxnSpPr>
        <xdr:cNvPr id="527" name="直線コネクタ 526">
          <a:extLst>
            <a:ext uri="{FF2B5EF4-FFF2-40B4-BE49-F238E27FC236}">
              <a16:creationId xmlns:a16="http://schemas.microsoft.com/office/drawing/2014/main" id="{A1FBB744-B0EA-4F12-9028-B5EAAA078FA3}"/>
            </a:ext>
          </a:extLst>
        </xdr:cNvPr>
        <xdr:cNvCxnSpPr/>
      </xdr:nvCxnSpPr>
      <xdr:spPr>
        <a:xfrm>
          <a:off x="15481300" y="6622469"/>
          <a:ext cx="838200" cy="13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8" name="災害復旧事業費平均値テキスト">
          <a:extLst>
            <a:ext uri="{FF2B5EF4-FFF2-40B4-BE49-F238E27FC236}">
              <a16:creationId xmlns:a16="http://schemas.microsoft.com/office/drawing/2014/main" id="{4F780F59-065F-45BB-B412-6D4CAF3E1AF2}"/>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9" name="フローチャート: 判断 528">
          <a:extLst>
            <a:ext uri="{FF2B5EF4-FFF2-40B4-BE49-F238E27FC236}">
              <a16:creationId xmlns:a16="http://schemas.microsoft.com/office/drawing/2014/main" id="{4CDA6775-E6EF-42DC-AB9D-89F348601EB2}"/>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107369</xdr:rowOff>
    </xdr:from>
    <xdr:to>
      <xdr:col>81</xdr:col>
      <xdr:colOff>50800</xdr:colOff>
      <xdr:row>39</xdr:row>
      <xdr:rowOff>49730</xdr:rowOff>
    </xdr:to>
    <xdr:cxnSp macro="">
      <xdr:nvCxnSpPr>
        <xdr:cNvPr id="530" name="直線コネクタ 529">
          <a:extLst>
            <a:ext uri="{FF2B5EF4-FFF2-40B4-BE49-F238E27FC236}">
              <a16:creationId xmlns:a16="http://schemas.microsoft.com/office/drawing/2014/main" id="{644DF469-E383-4384-BE74-2984AE0AB930}"/>
            </a:ext>
          </a:extLst>
        </xdr:cNvPr>
        <xdr:cNvCxnSpPr/>
      </xdr:nvCxnSpPr>
      <xdr:spPr>
        <a:xfrm flipV="1">
          <a:off x="14592300" y="6622469"/>
          <a:ext cx="889000" cy="11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31" name="フローチャート: 判断 530">
          <a:extLst>
            <a:ext uri="{FF2B5EF4-FFF2-40B4-BE49-F238E27FC236}">
              <a16:creationId xmlns:a16="http://schemas.microsoft.com/office/drawing/2014/main" id="{2329A71D-AF46-4C83-8A6B-EA3C312FF6A7}"/>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32" name="テキスト ボックス 531">
          <a:extLst>
            <a:ext uri="{FF2B5EF4-FFF2-40B4-BE49-F238E27FC236}">
              <a16:creationId xmlns:a16="http://schemas.microsoft.com/office/drawing/2014/main" id="{B22AAB81-9743-4A01-8EA5-80E084A03AC6}"/>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49730</xdr:rowOff>
    </xdr:from>
    <xdr:to>
      <xdr:col>76</xdr:col>
      <xdr:colOff>114300</xdr:colOff>
      <xdr:row>39</xdr:row>
      <xdr:rowOff>84020</xdr:rowOff>
    </xdr:to>
    <xdr:cxnSp macro="">
      <xdr:nvCxnSpPr>
        <xdr:cNvPr id="533" name="直線コネクタ 532">
          <a:extLst>
            <a:ext uri="{FF2B5EF4-FFF2-40B4-BE49-F238E27FC236}">
              <a16:creationId xmlns:a16="http://schemas.microsoft.com/office/drawing/2014/main" id="{4CCFF49F-A0EE-47BF-8B0F-641163492829}"/>
            </a:ext>
          </a:extLst>
        </xdr:cNvPr>
        <xdr:cNvCxnSpPr/>
      </xdr:nvCxnSpPr>
      <xdr:spPr>
        <a:xfrm flipV="1">
          <a:off x="13703300" y="6736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4" name="フローチャート: 判断 533">
          <a:extLst>
            <a:ext uri="{FF2B5EF4-FFF2-40B4-BE49-F238E27FC236}">
              <a16:creationId xmlns:a16="http://schemas.microsoft.com/office/drawing/2014/main" id="{68F1B7FF-BE83-45A8-8581-FA5EEED892F2}"/>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5" name="テキスト ボックス 534">
          <a:extLst>
            <a:ext uri="{FF2B5EF4-FFF2-40B4-BE49-F238E27FC236}">
              <a16:creationId xmlns:a16="http://schemas.microsoft.com/office/drawing/2014/main" id="{7DDECDD9-3C57-47A4-8AAC-93A2F656E46D}"/>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69487</xdr:rowOff>
    </xdr:from>
    <xdr:to>
      <xdr:col>71</xdr:col>
      <xdr:colOff>177800</xdr:colOff>
      <xdr:row>39</xdr:row>
      <xdr:rowOff>84020</xdr:rowOff>
    </xdr:to>
    <xdr:cxnSp macro="">
      <xdr:nvCxnSpPr>
        <xdr:cNvPr id="536" name="直線コネクタ 535">
          <a:extLst>
            <a:ext uri="{FF2B5EF4-FFF2-40B4-BE49-F238E27FC236}">
              <a16:creationId xmlns:a16="http://schemas.microsoft.com/office/drawing/2014/main" id="{11AFEEE8-B3CB-474D-8B07-2AA8F5C71290}"/>
            </a:ext>
          </a:extLst>
        </xdr:cNvPr>
        <xdr:cNvCxnSpPr/>
      </xdr:nvCxnSpPr>
      <xdr:spPr>
        <a:xfrm>
          <a:off x="12814300" y="6756037"/>
          <a:ext cx="889000" cy="1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7" name="フローチャート: 判断 536">
          <a:extLst>
            <a:ext uri="{FF2B5EF4-FFF2-40B4-BE49-F238E27FC236}">
              <a16:creationId xmlns:a16="http://schemas.microsoft.com/office/drawing/2014/main" id="{CB600AE1-B02F-41EB-B4BC-1AE779F7BA86}"/>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8" name="テキスト ボックス 537">
          <a:extLst>
            <a:ext uri="{FF2B5EF4-FFF2-40B4-BE49-F238E27FC236}">
              <a16:creationId xmlns:a16="http://schemas.microsoft.com/office/drawing/2014/main" id="{74C8AAB3-AC6B-4D66-A0C8-DBE5AD24965D}"/>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9" name="フローチャート: 判断 538">
          <a:extLst>
            <a:ext uri="{FF2B5EF4-FFF2-40B4-BE49-F238E27FC236}">
              <a16:creationId xmlns:a16="http://schemas.microsoft.com/office/drawing/2014/main" id="{FF948A0B-E6D6-4E9D-A871-0CE1FD670F6A}"/>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40" name="テキスト ボックス 539">
          <a:extLst>
            <a:ext uri="{FF2B5EF4-FFF2-40B4-BE49-F238E27FC236}">
              <a16:creationId xmlns:a16="http://schemas.microsoft.com/office/drawing/2014/main" id="{31BBF5C4-CB45-4191-B605-B27B9781BA88}"/>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3748281-32FF-4ED8-9DD8-382090C8BD5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6431EB6B-516C-468E-B693-2A97217F7F4C}"/>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6F1ED30A-854E-4033-A537-A02D481BFCD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56EB29C8-15E9-4B69-9525-2252DFEFF31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89395245-A964-4939-AF31-FA47A63B26F9}"/>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15258</xdr:rowOff>
    </xdr:from>
    <xdr:to>
      <xdr:col>85</xdr:col>
      <xdr:colOff>177800</xdr:colOff>
      <xdr:row>39</xdr:row>
      <xdr:rowOff>116858</xdr:rowOff>
    </xdr:to>
    <xdr:sp macro="" textlink="">
      <xdr:nvSpPr>
        <xdr:cNvPr id="546" name="楕円 545">
          <a:extLst>
            <a:ext uri="{FF2B5EF4-FFF2-40B4-BE49-F238E27FC236}">
              <a16:creationId xmlns:a16="http://schemas.microsoft.com/office/drawing/2014/main" id="{BA233FA2-3070-44B6-8303-081A36075DB6}"/>
            </a:ext>
          </a:extLst>
        </xdr:cNvPr>
        <xdr:cNvSpPr/>
      </xdr:nvSpPr>
      <xdr:spPr>
        <a:xfrm>
          <a:off x="16268700" y="670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101635</xdr:rowOff>
    </xdr:from>
    <xdr:ext cx="378565" cy="259045"/>
    <xdr:sp macro="" textlink="">
      <xdr:nvSpPr>
        <xdr:cNvPr id="547" name="災害復旧事業費該当値テキスト">
          <a:extLst>
            <a:ext uri="{FF2B5EF4-FFF2-40B4-BE49-F238E27FC236}">
              <a16:creationId xmlns:a16="http://schemas.microsoft.com/office/drawing/2014/main" id="{A150A338-B969-4458-B064-F85CD6430899}"/>
            </a:ext>
          </a:extLst>
        </xdr:cNvPr>
        <xdr:cNvSpPr txBox="1"/>
      </xdr:nvSpPr>
      <xdr:spPr>
        <a:xfrm>
          <a:off x="16370300" y="6616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56569</xdr:rowOff>
    </xdr:from>
    <xdr:to>
      <xdr:col>81</xdr:col>
      <xdr:colOff>101600</xdr:colOff>
      <xdr:row>38</xdr:row>
      <xdr:rowOff>158169</xdr:rowOff>
    </xdr:to>
    <xdr:sp macro="" textlink="">
      <xdr:nvSpPr>
        <xdr:cNvPr id="548" name="楕円 547">
          <a:extLst>
            <a:ext uri="{FF2B5EF4-FFF2-40B4-BE49-F238E27FC236}">
              <a16:creationId xmlns:a16="http://schemas.microsoft.com/office/drawing/2014/main" id="{6D0CAF14-FA1D-4B9A-B7CE-6DE6EE0D3E7F}"/>
            </a:ext>
          </a:extLst>
        </xdr:cNvPr>
        <xdr:cNvSpPr/>
      </xdr:nvSpPr>
      <xdr:spPr>
        <a:xfrm>
          <a:off x="15430500" y="657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149296</xdr:rowOff>
    </xdr:from>
    <xdr:ext cx="378565" cy="259045"/>
    <xdr:sp macro="" textlink="">
      <xdr:nvSpPr>
        <xdr:cNvPr id="549" name="テキスト ボックス 548">
          <a:extLst>
            <a:ext uri="{FF2B5EF4-FFF2-40B4-BE49-F238E27FC236}">
              <a16:creationId xmlns:a16="http://schemas.microsoft.com/office/drawing/2014/main" id="{38F0F85E-6C47-47EB-B8FF-D010B6AA52B0}"/>
            </a:ext>
          </a:extLst>
        </xdr:cNvPr>
        <xdr:cNvSpPr txBox="1"/>
      </xdr:nvSpPr>
      <xdr:spPr>
        <a:xfrm>
          <a:off x="15292017" y="6664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170380</xdr:rowOff>
    </xdr:from>
    <xdr:to>
      <xdr:col>76</xdr:col>
      <xdr:colOff>165100</xdr:colOff>
      <xdr:row>39</xdr:row>
      <xdr:rowOff>100530</xdr:rowOff>
    </xdr:to>
    <xdr:sp macro="" textlink="">
      <xdr:nvSpPr>
        <xdr:cNvPr id="550" name="楕円 549">
          <a:extLst>
            <a:ext uri="{FF2B5EF4-FFF2-40B4-BE49-F238E27FC236}">
              <a16:creationId xmlns:a16="http://schemas.microsoft.com/office/drawing/2014/main" id="{ED055CCA-3A28-4145-8279-575F1B3E7B39}"/>
            </a:ext>
          </a:extLst>
        </xdr:cNvPr>
        <xdr:cNvSpPr/>
      </xdr:nvSpPr>
      <xdr:spPr>
        <a:xfrm>
          <a:off x="14541500" y="668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91657</xdr:rowOff>
    </xdr:from>
    <xdr:ext cx="378565" cy="259045"/>
    <xdr:sp macro="" textlink="">
      <xdr:nvSpPr>
        <xdr:cNvPr id="551" name="テキスト ボックス 550">
          <a:extLst>
            <a:ext uri="{FF2B5EF4-FFF2-40B4-BE49-F238E27FC236}">
              <a16:creationId xmlns:a16="http://schemas.microsoft.com/office/drawing/2014/main" id="{17DA0831-86D8-4F1F-886C-74DF9AEEF386}"/>
            </a:ext>
          </a:extLst>
        </xdr:cNvPr>
        <xdr:cNvSpPr txBox="1"/>
      </xdr:nvSpPr>
      <xdr:spPr>
        <a:xfrm>
          <a:off x="14403017" y="6778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33220</xdr:rowOff>
    </xdr:from>
    <xdr:to>
      <xdr:col>72</xdr:col>
      <xdr:colOff>38100</xdr:colOff>
      <xdr:row>39</xdr:row>
      <xdr:rowOff>134820</xdr:rowOff>
    </xdr:to>
    <xdr:sp macro="" textlink="">
      <xdr:nvSpPr>
        <xdr:cNvPr id="552" name="楕円 551">
          <a:extLst>
            <a:ext uri="{FF2B5EF4-FFF2-40B4-BE49-F238E27FC236}">
              <a16:creationId xmlns:a16="http://schemas.microsoft.com/office/drawing/2014/main" id="{16CF7CDE-3750-45D5-A593-ED8046E0DDA2}"/>
            </a:ext>
          </a:extLst>
        </xdr:cNvPr>
        <xdr:cNvSpPr/>
      </xdr:nvSpPr>
      <xdr:spPr>
        <a:xfrm>
          <a:off x="13652500" y="671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125947</xdr:rowOff>
    </xdr:from>
    <xdr:ext cx="313932" cy="259045"/>
    <xdr:sp macro="" textlink="">
      <xdr:nvSpPr>
        <xdr:cNvPr id="553" name="テキスト ボックス 552">
          <a:extLst>
            <a:ext uri="{FF2B5EF4-FFF2-40B4-BE49-F238E27FC236}">
              <a16:creationId xmlns:a16="http://schemas.microsoft.com/office/drawing/2014/main" id="{B6F37CD3-15F3-4B7E-B576-50CBC087C22B}"/>
            </a:ext>
          </a:extLst>
        </xdr:cNvPr>
        <xdr:cNvSpPr txBox="1"/>
      </xdr:nvSpPr>
      <xdr:spPr>
        <a:xfrm>
          <a:off x="13546333" y="6812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18687</xdr:rowOff>
    </xdr:from>
    <xdr:to>
      <xdr:col>67</xdr:col>
      <xdr:colOff>101600</xdr:colOff>
      <xdr:row>39</xdr:row>
      <xdr:rowOff>120287</xdr:rowOff>
    </xdr:to>
    <xdr:sp macro="" textlink="">
      <xdr:nvSpPr>
        <xdr:cNvPr id="554" name="楕円 553">
          <a:extLst>
            <a:ext uri="{FF2B5EF4-FFF2-40B4-BE49-F238E27FC236}">
              <a16:creationId xmlns:a16="http://schemas.microsoft.com/office/drawing/2014/main" id="{64B13570-8DE2-4E2F-958F-1CAA81132354}"/>
            </a:ext>
          </a:extLst>
        </xdr:cNvPr>
        <xdr:cNvSpPr/>
      </xdr:nvSpPr>
      <xdr:spPr>
        <a:xfrm>
          <a:off x="12763500" y="670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111414</xdr:rowOff>
    </xdr:from>
    <xdr:ext cx="378565" cy="259045"/>
    <xdr:sp macro="" textlink="">
      <xdr:nvSpPr>
        <xdr:cNvPr id="555" name="テキスト ボックス 554">
          <a:extLst>
            <a:ext uri="{FF2B5EF4-FFF2-40B4-BE49-F238E27FC236}">
              <a16:creationId xmlns:a16="http://schemas.microsoft.com/office/drawing/2014/main" id="{BB434007-BB99-4623-91BA-AEA808068028}"/>
            </a:ext>
          </a:extLst>
        </xdr:cNvPr>
        <xdr:cNvSpPr txBox="1"/>
      </xdr:nvSpPr>
      <xdr:spPr>
        <a:xfrm>
          <a:off x="12625017" y="6797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3A58F478-9432-466E-A0BE-119BD4A5F96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ED17FC84-CC28-4643-9AD9-94FE646AABB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BAD05EA6-5B43-4404-B33B-1603BFF03AF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BF0C3113-F469-4C13-B79E-8A9144C8D90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82A17143-9A6F-44AE-8A7E-0A53D487DBE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98201C51-6219-4EA1-BDDB-271729966AF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6FFAE1D7-36CB-4FEA-94AD-F46780A6433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AE885C29-8937-4B92-A255-2952CB955B7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71ABF18-49E5-41D8-96F1-F302B2E6F23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9C63C7E1-D605-4B85-ACB2-76D1A4E105B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12C6FB5-2B45-451F-A2F3-D19653F4148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58ABF9B9-6C7B-4426-A37A-EA1DC3D4FE58}"/>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C064F18E-DDEC-4086-BED0-448004AC83A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7543A006-A6CA-40AA-8043-7C7375FBCAE3}"/>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76FF17F-3560-4B54-977B-709AEE6EA749}"/>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53971AF3-C093-4C75-B0FF-F230162FA4B9}"/>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39540B3A-929C-4AE6-A9E0-D51575710DA4}"/>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845F6B9E-EB6C-44F2-8EE0-50251A27DAB2}"/>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22ADA780-31D7-4EB4-8735-C119E19E044B}"/>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1E0A7037-21B4-4DB0-AF71-A220413B37D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D8C7F523-CFBF-464E-91D5-1EDE3AC1AF6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A0EC29C0-901A-4384-A0CB-E772890C04DF}"/>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F14E19D2-79BB-44B5-B5A6-C66BDE0ACE61}"/>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2ABEDEE1-3B27-4C57-9F56-A520EF3A78D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1E11CFBA-9BF6-4C78-BBCF-6BF961CD389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46623AE2-CF4B-4645-8C71-50554C91ABAE}"/>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96A957B3-BDBE-41EC-B19D-9C0B81DD5606}"/>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E9088148-9D7F-4232-B947-5A4975AC1C1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5C9F82C-067D-4A17-8580-CD5C71EE9654}"/>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5A69F838-5000-4BA0-8186-F5D666521DBE}"/>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2A284422-5DEE-4FD7-B6B6-A90F37E1093C}"/>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9ABF1B05-EEBC-4AD0-BAAC-D625DD9BA383}"/>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EB51C12C-FCA8-4323-BC66-5084181946C8}"/>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D2DB5D9B-B315-4617-9929-4148597320E5}"/>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E8124734-C699-472C-A2DB-A926DD493A5B}"/>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5858D32-6439-41B0-BAAE-E5415BC42FC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F990ECA8-280C-480A-946B-43F4DD33A7D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FA507A3-0E68-4157-9D26-07707AB78A0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4A83618C-7DE4-49B6-9942-7292D8218EB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1E574FA1-B542-4707-903E-A796B4624E5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DD98D720-9E15-43F5-9AAE-5B3DF8AFBDFF}"/>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E54C3339-0C8A-446D-B6A6-46BC1841424F}"/>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55C3C813-5B90-43EA-9592-BA1103A1AEEF}"/>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3A08878F-351D-467D-B530-55E2D0837AA5}"/>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B8A153A9-CF68-4DA8-846E-C96D0B02C29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3C479A53-ACD8-4F31-9024-CB90285BFA47}"/>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FA99270B-4259-4595-AFAD-4FE3BA757472}"/>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8822D2CD-D01F-43C4-B742-ED0A9BBA0452}"/>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6957AF91-29EF-421E-88FD-D642059D3FB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6348915E-E4AC-4647-8A3B-09BB297A072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51271166-3BD6-420E-A5C3-94569DC79A5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FF42DF16-B455-4FD3-9DED-2835386639B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E785A389-A750-436D-8771-DF2C34B45F7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BC3C397A-21E5-45C8-96DF-FC69E35E0FC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CC6C8F14-C70E-42CB-96AA-74EE5A23B35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674B3541-66A1-4AF2-BA85-348DA1CCDC5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FA01DBAB-9817-42EC-82FF-8AA014D645B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FDE7F6CC-C093-4F7D-B840-7CAA81CAC912}"/>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8D1B57B5-8A33-4B66-8DC2-43FA75FC3C1D}"/>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a:extLst>
            <a:ext uri="{FF2B5EF4-FFF2-40B4-BE49-F238E27FC236}">
              <a16:creationId xmlns:a16="http://schemas.microsoft.com/office/drawing/2014/main" id="{8305211B-0D59-4C22-8248-CDFCAEEE2DAB}"/>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a:extLst>
            <a:ext uri="{FF2B5EF4-FFF2-40B4-BE49-F238E27FC236}">
              <a16:creationId xmlns:a16="http://schemas.microsoft.com/office/drawing/2014/main" id="{2F3D58E1-420A-4FE4-B7DF-356E23B777B9}"/>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a:extLst>
            <a:ext uri="{FF2B5EF4-FFF2-40B4-BE49-F238E27FC236}">
              <a16:creationId xmlns:a16="http://schemas.microsoft.com/office/drawing/2014/main" id="{C27B4837-4EF7-4466-A121-26CFE5B19FE3}"/>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8" name="テキスト ボックス 617">
          <a:extLst>
            <a:ext uri="{FF2B5EF4-FFF2-40B4-BE49-F238E27FC236}">
              <a16:creationId xmlns:a16="http://schemas.microsoft.com/office/drawing/2014/main" id="{54406777-D908-4779-A257-A6ACE6213252}"/>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8D2ABA28-914D-483B-8BC2-321C9A44CD9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9BA0E9FE-6596-425F-ADCA-25231D97664A}"/>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a:extLst>
            <a:ext uri="{FF2B5EF4-FFF2-40B4-BE49-F238E27FC236}">
              <a16:creationId xmlns:a16="http://schemas.microsoft.com/office/drawing/2014/main" id="{ABEBE839-1A15-4882-BEE5-824CCF38250A}"/>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2" name="テキスト ボックス 621">
          <a:extLst>
            <a:ext uri="{FF2B5EF4-FFF2-40B4-BE49-F238E27FC236}">
              <a16:creationId xmlns:a16="http://schemas.microsoft.com/office/drawing/2014/main" id="{8C1CC67F-446A-4679-8DAE-DEB7A6888408}"/>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a:extLst>
            <a:ext uri="{FF2B5EF4-FFF2-40B4-BE49-F238E27FC236}">
              <a16:creationId xmlns:a16="http://schemas.microsoft.com/office/drawing/2014/main" id="{6A5943C6-A7DE-400D-8BF9-AD947792BA06}"/>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4" name="テキスト ボックス 623">
          <a:extLst>
            <a:ext uri="{FF2B5EF4-FFF2-40B4-BE49-F238E27FC236}">
              <a16:creationId xmlns:a16="http://schemas.microsoft.com/office/drawing/2014/main" id="{9345AF93-5C8C-4C51-9D18-0BE573DDDB34}"/>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F44740A6-8F68-4C71-BA65-71E5A4E5278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5E8961C0-BD46-4258-AB11-1EFD1C1D6F8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B15B2B7A-DD5B-408E-84AD-5DA52D302E2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8" name="直線コネクタ 627">
          <a:extLst>
            <a:ext uri="{FF2B5EF4-FFF2-40B4-BE49-F238E27FC236}">
              <a16:creationId xmlns:a16="http://schemas.microsoft.com/office/drawing/2014/main" id="{F204D1DA-4A95-4CE4-8980-031E9D838A81}"/>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9" name="公債費最小値テキスト">
          <a:extLst>
            <a:ext uri="{FF2B5EF4-FFF2-40B4-BE49-F238E27FC236}">
              <a16:creationId xmlns:a16="http://schemas.microsoft.com/office/drawing/2014/main" id="{F7254FF2-7B4C-49C7-A08B-2029710075C8}"/>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30" name="直線コネクタ 629">
          <a:extLst>
            <a:ext uri="{FF2B5EF4-FFF2-40B4-BE49-F238E27FC236}">
              <a16:creationId xmlns:a16="http://schemas.microsoft.com/office/drawing/2014/main" id="{A72FD3EA-8629-45E3-9854-1A45FB9813F8}"/>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31" name="公債費最大値テキスト">
          <a:extLst>
            <a:ext uri="{FF2B5EF4-FFF2-40B4-BE49-F238E27FC236}">
              <a16:creationId xmlns:a16="http://schemas.microsoft.com/office/drawing/2014/main" id="{556DA92B-939E-4D18-8B22-30F7C7C4847A}"/>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32" name="直線コネクタ 631">
          <a:extLst>
            <a:ext uri="{FF2B5EF4-FFF2-40B4-BE49-F238E27FC236}">
              <a16:creationId xmlns:a16="http://schemas.microsoft.com/office/drawing/2014/main" id="{EEF5D88A-1732-4A3E-A7D1-4B06D6EB43BB}"/>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49765</xdr:rowOff>
    </xdr:from>
    <xdr:to>
      <xdr:col>85</xdr:col>
      <xdr:colOff>127000</xdr:colOff>
      <xdr:row>75</xdr:row>
      <xdr:rowOff>58051</xdr:rowOff>
    </xdr:to>
    <xdr:cxnSp macro="">
      <xdr:nvCxnSpPr>
        <xdr:cNvPr id="633" name="直線コネクタ 632">
          <a:extLst>
            <a:ext uri="{FF2B5EF4-FFF2-40B4-BE49-F238E27FC236}">
              <a16:creationId xmlns:a16="http://schemas.microsoft.com/office/drawing/2014/main" id="{35635934-1EEC-4EF3-8385-3DAC4105836C}"/>
            </a:ext>
          </a:extLst>
        </xdr:cNvPr>
        <xdr:cNvCxnSpPr/>
      </xdr:nvCxnSpPr>
      <xdr:spPr>
        <a:xfrm flipV="1">
          <a:off x="15481300" y="12908515"/>
          <a:ext cx="838200" cy="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4" name="公債費平均値テキスト">
          <a:extLst>
            <a:ext uri="{FF2B5EF4-FFF2-40B4-BE49-F238E27FC236}">
              <a16:creationId xmlns:a16="http://schemas.microsoft.com/office/drawing/2014/main" id="{98B0168D-DE2C-4577-A86C-51E53DDACFBE}"/>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5" name="フローチャート: 判断 634">
          <a:extLst>
            <a:ext uri="{FF2B5EF4-FFF2-40B4-BE49-F238E27FC236}">
              <a16:creationId xmlns:a16="http://schemas.microsoft.com/office/drawing/2014/main" id="{CB43C866-0503-450D-8A70-E31EC9601B53}"/>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58051</xdr:rowOff>
    </xdr:from>
    <xdr:to>
      <xdr:col>81</xdr:col>
      <xdr:colOff>50800</xdr:colOff>
      <xdr:row>75</xdr:row>
      <xdr:rowOff>61957</xdr:rowOff>
    </xdr:to>
    <xdr:cxnSp macro="">
      <xdr:nvCxnSpPr>
        <xdr:cNvPr id="636" name="直線コネクタ 635">
          <a:extLst>
            <a:ext uri="{FF2B5EF4-FFF2-40B4-BE49-F238E27FC236}">
              <a16:creationId xmlns:a16="http://schemas.microsoft.com/office/drawing/2014/main" id="{77156251-0972-4CD6-AA70-D56D46F4C825}"/>
            </a:ext>
          </a:extLst>
        </xdr:cNvPr>
        <xdr:cNvCxnSpPr/>
      </xdr:nvCxnSpPr>
      <xdr:spPr>
        <a:xfrm flipV="1">
          <a:off x="14592300" y="12916801"/>
          <a:ext cx="88900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7" name="フローチャート: 判断 636">
          <a:extLst>
            <a:ext uri="{FF2B5EF4-FFF2-40B4-BE49-F238E27FC236}">
              <a16:creationId xmlns:a16="http://schemas.microsoft.com/office/drawing/2014/main" id="{71CC1E2C-3784-49D5-BE0F-BE77F802901D}"/>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8" name="テキスト ボックス 637">
          <a:extLst>
            <a:ext uri="{FF2B5EF4-FFF2-40B4-BE49-F238E27FC236}">
              <a16:creationId xmlns:a16="http://schemas.microsoft.com/office/drawing/2014/main" id="{6AB26EAC-064E-4F52-B324-64E7988B2DED}"/>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61957</xdr:rowOff>
    </xdr:from>
    <xdr:to>
      <xdr:col>76</xdr:col>
      <xdr:colOff>114300</xdr:colOff>
      <xdr:row>75</xdr:row>
      <xdr:rowOff>86703</xdr:rowOff>
    </xdr:to>
    <xdr:cxnSp macro="">
      <xdr:nvCxnSpPr>
        <xdr:cNvPr id="639" name="直線コネクタ 638">
          <a:extLst>
            <a:ext uri="{FF2B5EF4-FFF2-40B4-BE49-F238E27FC236}">
              <a16:creationId xmlns:a16="http://schemas.microsoft.com/office/drawing/2014/main" id="{DD88074B-1B91-4BF8-BD13-30B20D88B340}"/>
            </a:ext>
          </a:extLst>
        </xdr:cNvPr>
        <xdr:cNvCxnSpPr/>
      </xdr:nvCxnSpPr>
      <xdr:spPr>
        <a:xfrm flipV="1">
          <a:off x="13703300" y="12920707"/>
          <a:ext cx="889000" cy="2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40" name="フローチャート: 判断 639">
          <a:extLst>
            <a:ext uri="{FF2B5EF4-FFF2-40B4-BE49-F238E27FC236}">
              <a16:creationId xmlns:a16="http://schemas.microsoft.com/office/drawing/2014/main" id="{8BCF3973-4CDA-438E-B050-8E11A6AED3E2}"/>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41" name="テキスト ボックス 640">
          <a:extLst>
            <a:ext uri="{FF2B5EF4-FFF2-40B4-BE49-F238E27FC236}">
              <a16:creationId xmlns:a16="http://schemas.microsoft.com/office/drawing/2014/main" id="{CBDF07F0-2EE6-4878-A198-62C2249088B2}"/>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86703</xdr:rowOff>
    </xdr:from>
    <xdr:to>
      <xdr:col>71</xdr:col>
      <xdr:colOff>177800</xdr:colOff>
      <xdr:row>75</xdr:row>
      <xdr:rowOff>113430</xdr:rowOff>
    </xdr:to>
    <xdr:cxnSp macro="">
      <xdr:nvCxnSpPr>
        <xdr:cNvPr id="642" name="直線コネクタ 641">
          <a:extLst>
            <a:ext uri="{FF2B5EF4-FFF2-40B4-BE49-F238E27FC236}">
              <a16:creationId xmlns:a16="http://schemas.microsoft.com/office/drawing/2014/main" id="{D90C683D-42AD-4291-B4E4-EB8C3B7A7D96}"/>
            </a:ext>
          </a:extLst>
        </xdr:cNvPr>
        <xdr:cNvCxnSpPr/>
      </xdr:nvCxnSpPr>
      <xdr:spPr>
        <a:xfrm flipV="1">
          <a:off x="12814300" y="12945453"/>
          <a:ext cx="889000" cy="2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43" name="フローチャート: 判断 642">
          <a:extLst>
            <a:ext uri="{FF2B5EF4-FFF2-40B4-BE49-F238E27FC236}">
              <a16:creationId xmlns:a16="http://schemas.microsoft.com/office/drawing/2014/main" id="{E9AFA944-FBEC-4FA3-953A-D5674DF03AA9}"/>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4" name="テキスト ボックス 643">
          <a:extLst>
            <a:ext uri="{FF2B5EF4-FFF2-40B4-BE49-F238E27FC236}">
              <a16:creationId xmlns:a16="http://schemas.microsoft.com/office/drawing/2014/main" id="{017147E2-4B10-4B33-9EB5-6D9CAF5A4D05}"/>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5" name="フローチャート: 判断 644">
          <a:extLst>
            <a:ext uri="{FF2B5EF4-FFF2-40B4-BE49-F238E27FC236}">
              <a16:creationId xmlns:a16="http://schemas.microsoft.com/office/drawing/2014/main" id="{7ECCBC81-7795-484E-A6EC-C91A48FAA44F}"/>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6" name="テキスト ボックス 645">
          <a:extLst>
            <a:ext uri="{FF2B5EF4-FFF2-40B4-BE49-F238E27FC236}">
              <a16:creationId xmlns:a16="http://schemas.microsoft.com/office/drawing/2014/main" id="{24F813D5-4FAF-4A2F-8F65-ECE3ED9EC723}"/>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15D54F6B-16AE-445C-8B80-3F64C326E77C}"/>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2D314DCF-D371-4165-91C3-EB285527F04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C9E4E94-95C5-4C78-9179-EEF3AA1D56F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539E3CAD-ECDC-404F-8D8D-760F0809C29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722D3CC4-B6DE-46BA-95EA-10B5120C23E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170415</xdr:rowOff>
    </xdr:from>
    <xdr:to>
      <xdr:col>85</xdr:col>
      <xdr:colOff>177800</xdr:colOff>
      <xdr:row>75</xdr:row>
      <xdr:rowOff>100565</xdr:rowOff>
    </xdr:to>
    <xdr:sp macro="" textlink="">
      <xdr:nvSpPr>
        <xdr:cNvPr id="652" name="楕円 651">
          <a:extLst>
            <a:ext uri="{FF2B5EF4-FFF2-40B4-BE49-F238E27FC236}">
              <a16:creationId xmlns:a16="http://schemas.microsoft.com/office/drawing/2014/main" id="{A44C7E43-2C88-4D5E-A1A5-4F3F277D7BF6}"/>
            </a:ext>
          </a:extLst>
        </xdr:cNvPr>
        <xdr:cNvSpPr/>
      </xdr:nvSpPr>
      <xdr:spPr>
        <a:xfrm>
          <a:off x="16268700" y="128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148842</xdr:rowOff>
    </xdr:from>
    <xdr:ext cx="534377" cy="259045"/>
    <xdr:sp macro="" textlink="">
      <xdr:nvSpPr>
        <xdr:cNvPr id="653" name="公債費該当値テキスト">
          <a:extLst>
            <a:ext uri="{FF2B5EF4-FFF2-40B4-BE49-F238E27FC236}">
              <a16:creationId xmlns:a16="http://schemas.microsoft.com/office/drawing/2014/main" id="{6F7AB16D-83DA-4F68-853B-B7BF282B9AC1}"/>
            </a:ext>
          </a:extLst>
        </xdr:cNvPr>
        <xdr:cNvSpPr txBox="1"/>
      </xdr:nvSpPr>
      <xdr:spPr>
        <a:xfrm>
          <a:off x="16370300" y="128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7251</xdr:rowOff>
    </xdr:from>
    <xdr:to>
      <xdr:col>81</xdr:col>
      <xdr:colOff>101600</xdr:colOff>
      <xdr:row>75</xdr:row>
      <xdr:rowOff>108851</xdr:rowOff>
    </xdr:to>
    <xdr:sp macro="" textlink="">
      <xdr:nvSpPr>
        <xdr:cNvPr id="654" name="楕円 653">
          <a:extLst>
            <a:ext uri="{FF2B5EF4-FFF2-40B4-BE49-F238E27FC236}">
              <a16:creationId xmlns:a16="http://schemas.microsoft.com/office/drawing/2014/main" id="{73607FF8-B1AE-4894-BDCB-94301AB5C666}"/>
            </a:ext>
          </a:extLst>
        </xdr:cNvPr>
        <xdr:cNvSpPr/>
      </xdr:nvSpPr>
      <xdr:spPr>
        <a:xfrm>
          <a:off x="15430500" y="1286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99978</xdr:rowOff>
    </xdr:from>
    <xdr:ext cx="534377" cy="259045"/>
    <xdr:sp macro="" textlink="">
      <xdr:nvSpPr>
        <xdr:cNvPr id="655" name="テキスト ボックス 654">
          <a:extLst>
            <a:ext uri="{FF2B5EF4-FFF2-40B4-BE49-F238E27FC236}">
              <a16:creationId xmlns:a16="http://schemas.microsoft.com/office/drawing/2014/main" id="{E1530A82-1AFC-408F-8336-A72070C075CE}"/>
            </a:ext>
          </a:extLst>
        </xdr:cNvPr>
        <xdr:cNvSpPr txBox="1"/>
      </xdr:nvSpPr>
      <xdr:spPr>
        <a:xfrm>
          <a:off x="15214111" y="1295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11157</xdr:rowOff>
    </xdr:from>
    <xdr:to>
      <xdr:col>76</xdr:col>
      <xdr:colOff>165100</xdr:colOff>
      <xdr:row>75</xdr:row>
      <xdr:rowOff>112757</xdr:rowOff>
    </xdr:to>
    <xdr:sp macro="" textlink="">
      <xdr:nvSpPr>
        <xdr:cNvPr id="656" name="楕円 655">
          <a:extLst>
            <a:ext uri="{FF2B5EF4-FFF2-40B4-BE49-F238E27FC236}">
              <a16:creationId xmlns:a16="http://schemas.microsoft.com/office/drawing/2014/main" id="{CD5F1056-5D9C-4487-95ED-528910303AA4}"/>
            </a:ext>
          </a:extLst>
        </xdr:cNvPr>
        <xdr:cNvSpPr/>
      </xdr:nvSpPr>
      <xdr:spPr>
        <a:xfrm>
          <a:off x="14541500" y="1286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103884</xdr:rowOff>
    </xdr:from>
    <xdr:ext cx="534377" cy="259045"/>
    <xdr:sp macro="" textlink="">
      <xdr:nvSpPr>
        <xdr:cNvPr id="657" name="テキスト ボックス 656">
          <a:extLst>
            <a:ext uri="{FF2B5EF4-FFF2-40B4-BE49-F238E27FC236}">
              <a16:creationId xmlns:a16="http://schemas.microsoft.com/office/drawing/2014/main" id="{82316449-1BF5-44A8-9DDB-A3CE53C21E87}"/>
            </a:ext>
          </a:extLst>
        </xdr:cNvPr>
        <xdr:cNvSpPr txBox="1"/>
      </xdr:nvSpPr>
      <xdr:spPr>
        <a:xfrm>
          <a:off x="14325111" y="1296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35903</xdr:rowOff>
    </xdr:from>
    <xdr:to>
      <xdr:col>72</xdr:col>
      <xdr:colOff>38100</xdr:colOff>
      <xdr:row>75</xdr:row>
      <xdr:rowOff>137503</xdr:rowOff>
    </xdr:to>
    <xdr:sp macro="" textlink="">
      <xdr:nvSpPr>
        <xdr:cNvPr id="658" name="楕円 657">
          <a:extLst>
            <a:ext uri="{FF2B5EF4-FFF2-40B4-BE49-F238E27FC236}">
              <a16:creationId xmlns:a16="http://schemas.microsoft.com/office/drawing/2014/main" id="{8C29E05F-331F-45EE-95D6-65BD208E0092}"/>
            </a:ext>
          </a:extLst>
        </xdr:cNvPr>
        <xdr:cNvSpPr/>
      </xdr:nvSpPr>
      <xdr:spPr>
        <a:xfrm>
          <a:off x="13652500" y="1289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128630</xdr:rowOff>
    </xdr:from>
    <xdr:ext cx="534377" cy="259045"/>
    <xdr:sp macro="" textlink="">
      <xdr:nvSpPr>
        <xdr:cNvPr id="659" name="テキスト ボックス 658">
          <a:extLst>
            <a:ext uri="{FF2B5EF4-FFF2-40B4-BE49-F238E27FC236}">
              <a16:creationId xmlns:a16="http://schemas.microsoft.com/office/drawing/2014/main" id="{AB2B672D-B38B-4459-9445-5DA35D8B189D}"/>
            </a:ext>
          </a:extLst>
        </xdr:cNvPr>
        <xdr:cNvSpPr txBox="1"/>
      </xdr:nvSpPr>
      <xdr:spPr>
        <a:xfrm>
          <a:off x="13436111" y="1298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62630</xdr:rowOff>
    </xdr:from>
    <xdr:to>
      <xdr:col>67</xdr:col>
      <xdr:colOff>101600</xdr:colOff>
      <xdr:row>75</xdr:row>
      <xdr:rowOff>164230</xdr:rowOff>
    </xdr:to>
    <xdr:sp macro="" textlink="">
      <xdr:nvSpPr>
        <xdr:cNvPr id="660" name="楕円 659">
          <a:extLst>
            <a:ext uri="{FF2B5EF4-FFF2-40B4-BE49-F238E27FC236}">
              <a16:creationId xmlns:a16="http://schemas.microsoft.com/office/drawing/2014/main" id="{E05F9E31-595F-44E0-BA99-0AE6208313F3}"/>
            </a:ext>
          </a:extLst>
        </xdr:cNvPr>
        <xdr:cNvSpPr/>
      </xdr:nvSpPr>
      <xdr:spPr>
        <a:xfrm>
          <a:off x="12763500" y="129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155357</xdr:rowOff>
    </xdr:from>
    <xdr:ext cx="534377" cy="259045"/>
    <xdr:sp macro="" textlink="">
      <xdr:nvSpPr>
        <xdr:cNvPr id="661" name="テキスト ボックス 660">
          <a:extLst>
            <a:ext uri="{FF2B5EF4-FFF2-40B4-BE49-F238E27FC236}">
              <a16:creationId xmlns:a16="http://schemas.microsoft.com/office/drawing/2014/main" id="{BA04226E-2DD8-43FA-9EC8-BA2FE7CA48B3}"/>
            </a:ext>
          </a:extLst>
        </xdr:cNvPr>
        <xdr:cNvSpPr txBox="1"/>
      </xdr:nvSpPr>
      <xdr:spPr>
        <a:xfrm>
          <a:off x="12547111" y="1301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4EE24695-D518-447B-966B-110A62B7F4EC}"/>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80393785-47EF-4579-8FD5-5AFBA4704F7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99CD851A-40D5-4E6C-95C5-3F4D1CC0B585}"/>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9301B5E2-2643-45C9-AC6D-99081E823A6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B757DBE7-62FD-48A3-B481-74DF9732AC5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9093119B-F4BB-4BF3-B793-B60556C54BD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A1AA40B1-F56A-4701-9995-FB3D13C4669F}"/>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296B5045-4135-49CE-A5B8-ABCD3085C4D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AA443996-93DF-40BA-8C5B-56C6DE3D7625}"/>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4AFD5491-025A-4EA0-9765-01A3EE361E91}"/>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2E36BF34-ABF8-4571-94DE-DB2B361E0BD9}"/>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2F0F1CA4-2818-43FF-8348-A7460277AF2E}"/>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6D8123A8-16C7-4ED3-8186-046A96F37DC9}"/>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F0837FCE-C628-4F08-B368-0567AF37FB23}"/>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9BCE0FE7-52EA-4F41-9B9C-8208676A000D}"/>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5A29DB9C-2F88-4520-BB18-6595EDB4CED7}"/>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A7E7CCD6-4968-47E2-9F8F-2755202C3B78}"/>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F049A29C-3951-43F7-8FDC-08B43F14A9DD}"/>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B9F2AE12-F0A5-404B-A056-421F5E5E704C}"/>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A603E7AF-480C-44BC-AF32-BB45BF106C3A}"/>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F8B3119A-1FAB-4358-A609-24534963260E}"/>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52EC2ED1-6909-4C33-A8C2-81A3E0B0C56E}"/>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4D26408B-E109-4BEF-B990-AE87C5160DC7}"/>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8B0AE60-5CF3-40F6-B059-730AE3FF740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A66EA750-A376-45E5-9FED-8C030FC7C4A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7" name="直線コネクタ 686">
          <a:extLst>
            <a:ext uri="{FF2B5EF4-FFF2-40B4-BE49-F238E27FC236}">
              <a16:creationId xmlns:a16="http://schemas.microsoft.com/office/drawing/2014/main" id="{8392299A-5EC8-4538-A705-DF66C8C2E551}"/>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8" name="積立金最小値テキスト">
          <a:extLst>
            <a:ext uri="{FF2B5EF4-FFF2-40B4-BE49-F238E27FC236}">
              <a16:creationId xmlns:a16="http://schemas.microsoft.com/office/drawing/2014/main" id="{A55247BD-7A36-4A74-9E71-2E358E9EA64D}"/>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9" name="直線コネクタ 688">
          <a:extLst>
            <a:ext uri="{FF2B5EF4-FFF2-40B4-BE49-F238E27FC236}">
              <a16:creationId xmlns:a16="http://schemas.microsoft.com/office/drawing/2014/main" id="{63EB2A80-78B1-48F2-A702-9A35863DB9BC}"/>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90" name="積立金最大値テキスト">
          <a:extLst>
            <a:ext uri="{FF2B5EF4-FFF2-40B4-BE49-F238E27FC236}">
              <a16:creationId xmlns:a16="http://schemas.microsoft.com/office/drawing/2014/main" id="{0EA6A0C5-ADAF-4C7C-A06E-2153BC2000DD}"/>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91" name="直線コネクタ 690">
          <a:extLst>
            <a:ext uri="{FF2B5EF4-FFF2-40B4-BE49-F238E27FC236}">
              <a16:creationId xmlns:a16="http://schemas.microsoft.com/office/drawing/2014/main" id="{5846818B-1376-4013-BB21-DAF52B41B331}"/>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56180</xdr:rowOff>
    </xdr:from>
    <xdr:to>
      <xdr:col>85</xdr:col>
      <xdr:colOff>127000</xdr:colOff>
      <xdr:row>97</xdr:row>
      <xdr:rowOff>96348</xdr:rowOff>
    </xdr:to>
    <xdr:cxnSp macro="">
      <xdr:nvCxnSpPr>
        <xdr:cNvPr id="692" name="直線コネクタ 691">
          <a:extLst>
            <a:ext uri="{FF2B5EF4-FFF2-40B4-BE49-F238E27FC236}">
              <a16:creationId xmlns:a16="http://schemas.microsoft.com/office/drawing/2014/main" id="{B8BAF50C-2B25-42BF-A3EE-BB6C2905B292}"/>
            </a:ext>
          </a:extLst>
        </xdr:cNvPr>
        <xdr:cNvCxnSpPr/>
      </xdr:nvCxnSpPr>
      <xdr:spPr>
        <a:xfrm>
          <a:off x="15481300" y="16686830"/>
          <a:ext cx="838200" cy="4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93" name="積立金平均値テキスト">
          <a:extLst>
            <a:ext uri="{FF2B5EF4-FFF2-40B4-BE49-F238E27FC236}">
              <a16:creationId xmlns:a16="http://schemas.microsoft.com/office/drawing/2014/main" id="{6A8641D2-07D4-4B4B-9AB1-B7E316D6CB5E}"/>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4" name="フローチャート: 判断 693">
          <a:extLst>
            <a:ext uri="{FF2B5EF4-FFF2-40B4-BE49-F238E27FC236}">
              <a16:creationId xmlns:a16="http://schemas.microsoft.com/office/drawing/2014/main" id="{90761EB2-F786-4126-9046-B740372AB9A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56180</xdr:rowOff>
    </xdr:from>
    <xdr:to>
      <xdr:col>81</xdr:col>
      <xdr:colOff>50800</xdr:colOff>
      <xdr:row>97</xdr:row>
      <xdr:rowOff>108905</xdr:rowOff>
    </xdr:to>
    <xdr:cxnSp macro="">
      <xdr:nvCxnSpPr>
        <xdr:cNvPr id="695" name="直線コネクタ 694">
          <a:extLst>
            <a:ext uri="{FF2B5EF4-FFF2-40B4-BE49-F238E27FC236}">
              <a16:creationId xmlns:a16="http://schemas.microsoft.com/office/drawing/2014/main" id="{5E2BE582-0EDE-444F-8A12-8D3D55F20899}"/>
            </a:ext>
          </a:extLst>
        </xdr:cNvPr>
        <xdr:cNvCxnSpPr/>
      </xdr:nvCxnSpPr>
      <xdr:spPr>
        <a:xfrm flipV="1">
          <a:off x="14592300" y="16686830"/>
          <a:ext cx="889000" cy="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6" name="フローチャート: 判断 695">
          <a:extLst>
            <a:ext uri="{FF2B5EF4-FFF2-40B4-BE49-F238E27FC236}">
              <a16:creationId xmlns:a16="http://schemas.microsoft.com/office/drawing/2014/main" id="{253CB52A-BAF6-4E09-BDE3-1961EC3E69BD}"/>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7" name="テキスト ボックス 696">
          <a:extLst>
            <a:ext uri="{FF2B5EF4-FFF2-40B4-BE49-F238E27FC236}">
              <a16:creationId xmlns:a16="http://schemas.microsoft.com/office/drawing/2014/main" id="{80BF88CE-8F09-4165-86BB-ECE644080421}"/>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108905</xdr:rowOff>
    </xdr:from>
    <xdr:to>
      <xdr:col>76</xdr:col>
      <xdr:colOff>114300</xdr:colOff>
      <xdr:row>97</xdr:row>
      <xdr:rowOff>117444</xdr:rowOff>
    </xdr:to>
    <xdr:cxnSp macro="">
      <xdr:nvCxnSpPr>
        <xdr:cNvPr id="698" name="直線コネクタ 697">
          <a:extLst>
            <a:ext uri="{FF2B5EF4-FFF2-40B4-BE49-F238E27FC236}">
              <a16:creationId xmlns:a16="http://schemas.microsoft.com/office/drawing/2014/main" id="{7AA4D4CD-04CC-4F63-8A7D-4E65B990D4BD}"/>
            </a:ext>
          </a:extLst>
        </xdr:cNvPr>
        <xdr:cNvCxnSpPr/>
      </xdr:nvCxnSpPr>
      <xdr:spPr>
        <a:xfrm flipV="1">
          <a:off x="13703300" y="16739555"/>
          <a:ext cx="889000" cy="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9" name="フローチャート: 判断 698">
          <a:extLst>
            <a:ext uri="{FF2B5EF4-FFF2-40B4-BE49-F238E27FC236}">
              <a16:creationId xmlns:a16="http://schemas.microsoft.com/office/drawing/2014/main" id="{BB7A0C00-7E4B-4A24-9A65-1B59F8C977FF}"/>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700" name="テキスト ボックス 699">
          <a:extLst>
            <a:ext uri="{FF2B5EF4-FFF2-40B4-BE49-F238E27FC236}">
              <a16:creationId xmlns:a16="http://schemas.microsoft.com/office/drawing/2014/main" id="{E8055A68-11C0-4230-B848-4DF0C5B91EC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117444</xdr:rowOff>
    </xdr:from>
    <xdr:to>
      <xdr:col>71</xdr:col>
      <xdr:colOff>177800</xdr:colOff>
      <xdr:row>98</xdr:row>
      <xdr:rowOff>154070</xdr:rowOff>
    </xdr:to>
    <xdr:cxnSp macro="">
      <xdr:nvCxnSpPr>
        <xdr:cNvPr id="701" name="直線コネクタ 700">
          <a:extLst>
            <a:ext uri="{FF2B5EF4-FFF2-40B4-BE49-F238E27FC236}">
              <a16:creationId xmlns:a16="http://schemas.microsoft.com/office/drawing/2014/main" id="{D59301F6-3CCC-4A05-92D5-99973F5CB846}"/>
            </a:ext>
          </a:extLst>
        </xdr:cNvPr>
        <xdr:cNvCxnSpPr/>
      </xdr:nvCxnSpPr>
      <xdr:spPr>
        <a:xfrm flipV="1">
          <a:off x="12814300" y="16748094"/>
          <a:ext cx="889000" cy="208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702" name="フローチャート: 判断 701">
          <a:extLst>
            <a:ext uri="{FF2B5EF4-FFF2-40B4-BE49-F238E27FC236}">
              <a16:creationId xmlns:a16="http://schemas.microsoft.com/office/drawing/2014/main" id="{30756F4B-807D-4456-9003-957C5B282B3D}"/>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703" name="テキスト ボックス 702">
          <a:extLst>
            <a:ext uri="{FF2B5EF4-FFF2-40B4-BE49-F238E27FC236}">
              <a16:creationId xmlns:a16="http://schemas.microsoft.com/office/drawing/2014/main" id="{F6C15D9C-8B43-464E-A601-ECE81D0EDB9D}"/>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4" name="フローチャート: 判断 703">
          <a:extLst>
            <a:ext uri="{FF2B5EF4-FFF2-40B4-BE49-F238E27FC236}">
              <a16:creationId xmlns:a16="http://schemas.microsoft.com/office/drawing/2014/main" id="{8651AD7B-8E5F-4002-B1D7-FC5AD23CA737}"/>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5" name="テキスト ボックス 704">
          <a:extLst>
            <a:ext uri="{FF2B5EF4-FFF2-40B4-BE49-F238E27FC236}">
              <a16:creationId xmlns:a16="http://schemas.microsoft.com/office/drawing/2014/main" id="{38ABB520-6485-45BE-83FF-E7F004048E5B}"/>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C815F6C-C5C2-43F0-8CC9-DDCF3EEC60C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ABA97ADB-EC4C-4C7D-A380-A8715DF655F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AD729020-30DC-4408-9E9D-D06BC46CB4B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3965D76E-66FB-40D4-A3A7-4676357B14D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79FD0B8D-A4BA-43F7-AFD7-00288C2F87D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45548</xdr:rowOff>
    </xdr:from>
    <xdr:to>
      <xdr:col>85</xdr:col>
      <xdr:colOff>177800</xdr:colOff>
      <xdr:row>97</xdr:row>
      <xdr:rowOff>147148</xdr:rowOff>
    </xdr:to>
    <xdr:sp macro="" textlink="">
      <xdr:nvSpPr>
        <xdr:cNvPr id="711" name="楕円 710">
          <a:extLst>
            <a:ext uri="{FF2B5EF4-FFF2-40B4-BE49-F238E27FC236}">
              <a16:creationId xmlns:a16="http://schemas.microsoft.com/office/drawing/2014/main" id="{09EE0EAF-5F65-47F4-9CD2-8FAF396D933B}"/>
            </a:ext>
          </a:extLst>
        </xdr:cNvPr>
        <xdr:cNvSpPr/>
      </xdr:nvSpPr>
      <xdr:spPr>
        <a:xfrm>
          <a:off x="16268700" y="1667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23975</xdr:rowOff>
    </xdr:from>
    <xdr:ext cx="534377" cy="259045"/>
    <xdr:sp macro="" textlink="">
      <xdr:nvSpPr>
        <xdr:cNvPr id="712" name="積立金該当値テキスト">
          <a:extLst>
            <a:ext uri="{FF2B5EF4-FFF2-40B4-BE49-F238E27FC236}">
              <a16:creationId xmlns:a16="http://schemas.microsoft.com/office/drawing/2014/main" id="{C38EA6B2-D248-4488-AF94-F6AB5D04BB8A}"/>
            </a:ext>
          </a:extLst>
        </xdr:cNvPr>
        <xdr:cNvSpPr txBox="1"/>
      </xdr:nvSpPr>
      <xdr:spPr>
        <a:xfrm>
          <a:off x="16370300" y="1665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5380</xdr:rowOff>
    </xdr:from>
    <xdr:to>
      <xdr:col>81</xdr:col>
      <xdr:colOff>101600</xdr:colOff>
      <xdr:row>97</xdr:row>
      <xdr:rowOff>106980</xdr:rowOff>
    </xdr:to>
    <xdr:sp macro="" textlink="">
      <xdr:nvSpPr>
        <xdr:cNvPr id="713" name="楕円 712">
          <a:extLst>
            <a:ext uri="{FF2B5EF4-FFF2-40B4-BE49-F238E27FC236}">
              <a16:creationId xmlns:a16="http://schemas.microsoft.com/office/drawing/2014/main" id="{CD3B5412-165C-4838-8F2D-2D4EB52FB012}"/>
            </a:ext>
          </a:extLst>
        </xdr:cNvPr>
        <xdr:cNvSpPr/>
      </xdr:nvSpPr>
      <xdr:spPr>
        <a:xfrm>
          <a:off x="15430500" y="166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123507</xdr:rowOff>
    </xdr:from>
    <xdr:ext cx="534377" cy="259045"/>
    <xdr:sp macro="" textlink="">
      <xdr:nvSpPr>
        <xdr:cNvPr id="714" name="テキスト ボックス 713">
          <a:extLst>
            <a:ext uri="{FF2B5EF4-FFF2-40B4-BE49-F238E27FC236}">
              <a16:creationId xmlns:a16="http://schemas.microsoft.com/office/drawing/2014/main" id="{7C59CF34-EBDC-46D0-BB8D-2E1AD045F21D}"/>
            </a:ext>
          </a:extLst>
        </xdr:cNvPr>
        <xdr:cNvSpPr txBox="1"/>
      </xdr:nvSpPr>
      <xdr:spPr>
        <a:xfrm>
          <a:off x="15214111" y="164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58105</xdr:rowOff>
    </xdr:from>
    <xdr:to>
      <xdr:col>76</xdr:col>
      <xdr:colOff>165100</xdr:colOff>
      <xdr:row>97</xdr:row>
      <xdr:rowOff>159705</xdr:rowOff>
    </xdr:to>
    <xdr:sp macro="" textlink="">
      <xdr:nvSpPr>
        <xdr:cNvPr id="715" name="楕円 714">
          <a:extLst>
            <a:ext uri="{FF2B5EF4-FFF2-40B4-BE49-F238E27FC236}">
              <a16:creationId xmlns:a16="http://schemas.microsoft.com/office/drawing/2014/main" id="{18ED77D5-DE8B-48A5-9FC3-A4A7DDAE9D89}"/>
            </a:ext>
          </a:extLst>
        </xdr:cNvPr>
        <xdr:cNvSpPr/>
      </xdr:nvSpPr>
      <xdr:spPr>
        <a:xfrm>
          <a:off x="14541500" y="1668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150832</xdr:rowOff>
    </xdr:from>
    <xdr:ext cx="534377" cy="259045"/>
    <xdr:sp macro="" textlink="">
      <xdr:nvSpPr>
        <xdr:cNvPr id="716" name="テキスト ボックス 715">
          <a:extLst>
            <a:ext uri="{FF2B5EF4-FFF2-40B4-BE49-F238E27FC236}">
              <a16:creationId xmlns:a16="http://schemas.microsoft.com/office/drawing/2014/main" id="{E9E0DAA6-07EC-425D-B07E-8ED4462ACC83}"/>
            </a:ext>
          </a:extLst>
        </xdr:cNvPr>
        <xdr:cNvSpPr txBox="1"/>
      </xdr:nvSpPr>
      <xdr:spPr>
        <a:xfrm>
          <a:off x="14325111" y="1678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66644</xdr:rowOff>
    </xdr:from>
    <xdr:to>
      <xdr:col>72</xdr:col>
      <xdr:colOff>38100</xdr:colOff>
      <xdr:row>97</xdr:row>
      <xdr:rowOff>168244</xdr:rowOff>
    </xdr:to>
    <xdr:sp macro="" textlink="">
      <xdr:nvSpPr>
        <xdr:cNvPr id="717" name="楕円 716">
          <a:extLst>
            <a:ext uri="{FF2B5EF4-FFF2-40B4-BE49-F238E27FC236}">
              <a16:creationId xmlns:a16="http://schemas.microsoft.com/office/drawing/2014/main" id="{192837D4-04CE-4644-8B96-F95665A95F6C}"/>
            </a:ext>
          </a:extLst>
        </xdr:cNvPr>
        <xdr:cNvSpPr/>
      </xdr:nvSpPr>
      <xdr:spPr>
        <a:xfrm>
          <a:off x="13652500" y="1669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159371</xdr:rowOff>
    </xdr:from>
    <xdr:ext cx="534377" cy="259045"/>
    <xdr:sp macro="" textlink="">
      <xdr:nvSpPr>
        <xdr:cNvPr id="718" name="テキスト ボックス 717">
          <a:extLst>
            <a:ext uri="{FF2B5EF4-FFF2-40B4-BE49-F238E27FC236}">
              <a16:creationId xmlns:a16="http://schemas.microsoft.com/office/drawing/2014/main" id="{A8B43CA5-68C4-47FB-A253-3A10A5EEC8FC}"/>
            </a:ext>
          </a:extLst>
        </xdr:cNvPr>
        <xdr:cNvSpPr txBox="1"/>
      </xdr:nvSpPr>
      <xdr:spPr>
        <a:xfrm>
          <a:off x="13436111" y="1679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103270</xdr:rowOff>
    </xdr:from>
    <xdr:to>
      <xdr:col>67</xdr:col>
      <xdr:colOff>101600</xdr:colOff>
      <xdr:row>99</xdr:row>
      <xdr:rowOff>33420</xdr:rowOff>
    </xdr:to>
    <xdr:sp macro="" textlink="">
      <xdr:nvSpPr>
        <xdr:cNvPr id="719" name="楕円 718">
          <a:extLst>
            <a:ext uri="{FF2B5EF4-FFF2-40B4-BE49-F238E27FC236}">
              <a16:creationId xmlns:a16="http://schemas.microsoft.com/office/drawing/2014/main" id="{AAC0CAF7-3921-4BCC-B776-C4521C4F3CDD}"/>
            </a:ext>
          </a:extLst>
        </xdr:cNvPr>
        <xdr:cNvSpPr/>
      </xdr:nvSpPr>
      <xdr:spPr>
        <a:xfrm>
          <a:off x="12763500" y="1690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24547</xdr:rowOff>
    </xdr:from>
    <xdr:ext cx="469744" cy="259045"/>
    <xdr:sp macro="" textlink="">
      <xdr:nvSpPr>
        <xdr:cNvPr id="720" name="テキスト ボックス 719">
          <a:extLst>
            <a:ext uri="{FF2B5EF4-FFF2-40B4-BE49-F238E27FC236}">
              <a16:creationId xmlns:a16="http://schemas.microsoft.com/office/drawing/2014/main" id="{C49651CB-E368-4B01-B9A9-1309568D98F5}"/>
            </a:ext>
          </a:extLst>
        </xdr:cNvPr>
        <xdr:cNvSpPr txBox="1"/>
      </xdr:nvSpPr>
      <xdr:spPr>
        <a:xfrm>
          <a:off x="12579428" y="1699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FE006DBF-D8DF-4927-9026-A880DF9D493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6FA86566-B0E2-4ECC-B7DC-6ECD459177A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A80F28FF-A622-4C03-82E9-AFDFC6E8FC2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F2065FD5-3841-444D-8E58-8887B562562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C7040B96-1046-4425-B1AB-949086B7151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5B1AFBCD-71A7-4CDC-BE0E-1C2FDD56603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B4DCCC7B-A986-44C8-AD5F-67AEBD1E798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CECB853F-11F5-4812-BAA5-B043964B9C3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D4497532-25A0-4B1B-BD88-DBDA6590DB9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7BF71D14-3827-4C86-A03B-61D8A169E77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D94D54BB-8640-450B-BB77-61429BCA2DBF}"/>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D498A33B-FEA7-4F7C-B01B-516F98835E5B}"/>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13EA4937-2AF1-4061-B12C-BDB7EC13BA0C}"/>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9D9092C2-5C82-46C4-86B5-7F26746292D1}"/>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1C9C3FEC-2F0D-43CC-8400-73101F21CE02}"/>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7063C967-F820-46E0-983D-B986B6291341}"/>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79795EA8-6B43-4FDA-90DE-52B338FF2A73}"/>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7C40B629-5015-47B9-9EE2-1B0D1400CFE3}"/>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B33B2163-F4B3-41AC-8C3C-7ABE8E48680B}"/>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0" name="テキスト ボックス 739">
          <a:extLst>
            <a:ext uri="{FF2B5EF4-FFF2-40B4-BE49-F238E27FC236}">
              <a16:creationId xmlns:a16="http://schemas.microsoft.com/office/drawing/2014/main" id="{177326FB-BE16-4DF2-B8B5-CB3D746C2AF1}"/>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F39259E9-DAD0-477C-A201-6A1B291CC119}"/>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CD1164B5-BB87-4D2E-A5C7-825A6392D72C}"/>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498AA4F0-51BA-4721-84B8-4F4903D89F9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35BAE016-75FD-4658-AE82-82B121D422A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99E44192-D74F-43C0-9D94-46244C829BB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1DA3C2B3-4A1C-40A8-8C30-82104BDCE851}"/>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5706022F-28B3-45BA-83F8-388CC3330D69}"/>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801321BA-E4F6-43C1-BDA5-C68D0C9726E4}"/>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9" name="投資及び出資金最大値テキスト">
          <a:extLst>
            <a:ext uri="{FF2B5EF4-FFF2-40B4-BE49-F238E27FC236}">
              <a16:creationId xmlns:a16="http://schemas.microsoft.com/office/drawing/2014/main" id="{67877D6F-2535-4A50-9794-C0A816A6DCCD}"/>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50" name="直線コネクタ 749">
          <a:extLst>
            <a:ext uri="{FF2B5EF4-FFF2-40B4-BE49-F238E27FC236}">
              <a16:creationId xmlns:a16="http://schemas.microsoft.com/office/drawing/2014/main" id="{D762DAEB-6A35-4A40-9C53-055393AB53DE}"/>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148844</xdr:rowOff>
    </xdr:from>
    <xdr:to>
      <xdr:col>116</xdr:col>
      <xdr:colOff>63500</xdr:colOff>
      <xdr:row>38</xdr:row>
      <xdr:rowOff>160110</xdr:rowOff>
    </xdr:to>
    <xdr:cxnSp macro="">
      <xdr:nvCxnSpPr>
        <xdr:cNvPr id="751" name="直線コネクタ 750">
          <a:extLst>
            <a:ext uri="{FF2B5EF4-FFF2-40B4-BE49-F238E27FC236}">
              <a16:creationId xmlns:a16="http://schemas.microsoft.com/office/drawing/2014/main" id="{7E5609A1-B62B-432B-A93B-CA44BE7683F0}"/>
            </a:ext>
          </a:extLst>
        </xdr:cNvPr>
        <xdr:cNvCxnSpPr/>
      </xdr:nvCxnSpPr>
      <xdr:spPr>
        <a:xfrm>
          <a:off x="21323300" y="6663944"/>
          <a:ext cx="8382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52" name="投資及び出資金平均値テキスト">
          <a:extLst>
            <a:ext uri="{FF2B5EF4-FFF2-40B4-BE49-F238E27FC236}">
              <a16:creationId xmlns:a16="http://schemas.microsoft.com/office/drawing/2014/main" id="{23059D31-5A1F-4281-8597-45E10C99DA82}"/>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53" name="フローチャート: 判断 752">
          <a:extLst>
            <a:ext uri="{FF2B5EF4-FFF2-40B4-BE49-F238E27FC236}">
              <a16:creationId xmlns:a16="http://schemas.microsoft.com/office/drawing/2014/main" id="{ACD39BE7-6AF2-47EC-8BC1-41FA5CCD4B2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114554</xdr:rowOff>
    </xdr:from>
    <xdr:to>
      <xdr:col>111</xdr:col>
      <xdr:colOff>177800</xdr:colOff>
      <xdr:row>38</xdr:row>
      <xdr:rowOff>148844</xdr:rowOff>
    </xdr:to>
    <xdr:cxnSp macro="">
      <xdr:nvCxnSpPr>
        <xdr:cNvPr id="754" name="直線コネクタ 753">
          <a:extLst>
            <a:ext uri="{FF2B5EF4-FFF2-40B4-BE49-F238E27FC236}">
              <a16:creationId xmlns:a16="http://schemas.microsoft.com/office/drawing/2014/main" id="{F55D0C0A-165B-45E8-9415-984116CA8794}"/>
            </a:ext>
          </a:extLst>
        </xdr:cNvPr>
        <xdr:cNvCxnSpPr/>
      </xdr:nvCxnSpPr>
      <xdr:spPr>
        <a:xfrm>
          <a:off x="20434300" y="66296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55" name="フローチャート: 判断 754">
          <a:extLst>
            <a:ext uri="{FF2B5EF4-FFF2-40B4-BE49-F238E27FC236}">
              <a16:creationId xmlns:a16="http://schemas.microsoft.com/office/drawing/2014/main" id="{D02631F3-F653-419B-85A1-AB775EEAAF3A}"/>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6" name="テキスト ボックス 755">
          <a:extLst>
            <a:ext uri="{FF2B5EF4-FFF2-40B4-BE49-F238E27FC236}">
              <a16:creationId xmlns:a16="http://schemas.microsoft.com/office/drawing/2014/main" id="{80A66A91-CB95-42B6-870D-E827D0064A7D}"/>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114554</xdr:rowOff>
    </xdr:from>
    <xdr:to>
      <xdr:col>107</xdr:col>
      <xdr:colOff>50800</xdr:colOff>
      <xdr:row>38</xdr:row>
      <xdr:rowOff>135455</xdr:rowOff>
    </xdr:to>
    <xdr:cxnSp macro="">
      <xdr:nvCxnSpPr>
        <xdr:cNvPr id="757" name="直線コネクタ 756">
          <a:extLst>
            <a:ext uri="{FF2B5EF4-FFF2-40B4-BE49-F238E27FC236}">
              <a16:creationId xmlns:a16="http://schemas.microsoft.com/office/drawing/2014/main" id="{1DD60CB1-B2F6-41D4-B670-8F0B99C8B56F}"/>
            </a:ext>
          </a:extLst>
        </xdr:cNvPr>
        <xdr:cNvCxnSpPr/>
      </xdr:nvCxnSpPr>
      <xdr:spPr>
        <a:xfrm flipV="1">
          <a:off x="19545300" y="6629654"/>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8" name="フローチャート: 判断 757">
          <a:extLst>
            <a:ext uri="{FF2B5EF4-FFF2-40B4-BE49-F238E27FC236}">
              <a16:creationId xmlns:a16="http://schemas.microsoft.com/office/drawing/2014/main" id="{69E1A06C-89A5-4154-B087-68A477E22254}"/>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9" name="テキスト ボックス 758">
          <a:extLst>
            <a:ext uri="{FF2B5EF4-FFF2-40B4-BE49-F238E27FC236}">
              <a16:creationId xmlns:a16="http://schemas.microsoft.com/office/drawing/2014/main" id="{832F3A6A-4947-4881-8973-534605354F54}"/>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135455</xdr:rowOff>
    </xdr:from>
    <xdr:to>
      <xdr:col>102</xdr:col>
      <xdr:colOff>114300</xdr:colOff>
      <xdr:row>38</xdr:row>
      <xdr:rowOff>159131</xdr:rowOff>
    </xdr:to>
    <xdr:cxnSp macro="">
      <xdr:nvCxnSpPr>
        <xdr:cNvPr id="760" name="直線コネクタ 759">
          <a:extLst>
            <a:ext uri="{FF2B5EF4-FFF2-40B4-BE49-F238E27FC236}">
              <a16:creationId xmlns:a16="http://schemas.microsoft.com/office/drawing/2014/main" id="{DADD9A41-A86F-41DE-BDB5-76CF1B8DC118}"/>
            </a:ext>
          </a:extLst>
        </xdr:cNvPr>
        <xdr:cNvCxnSpPr/>
      </xdr:nvCxnSpPr>
      <xdr:spPr>
        <a:xfrm flipV="1">
          <a:off x="18656300" y="6650555"/>
          <a:ext cx="889000"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61" name="フローチャート: 判断 760">
          <a:extLst>
            <a:ext uri="{FF2B5EF4-FFF2-40B4-BE49-F238E27FC236}">
              <a16:creationId xmlns:a16="http://schemas.microsoft.com/office/drawing/2014/main" id="{76E957D3-6C0D-4357-838B-7576427904B4}"/>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62029</xdr:rowOff>
    </xdr:from>
    <xdr:ext cx="469744" cy="259045"/>
    <xdr:sp macro="" textlink="">
      <xdr:nvSpPr>
        <xdr:cNvPr id="762" name="テキスト ボックス 761">
          <a:extLst>
            <a:ext uri="{FF2B5EF4-FFF2-40B4-BE49-F238E27FC236}">
              <a16:creationId xmlns:a16="http://schemas.microsoft.com/office/drawing/2014/main" id="{3A354077-9703-4C8B-8D62-9C05BF9C7D3E}"/>
            </a:ext>
          </a:extLst>
        </xdr:cNvPr>
        <xdr:cNvSpPr txBox="1"/>
      </xdr:nvSpPr>
      <xdr:spPr>
        <a:xfrm>
          <a:off x="19310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63" name="フローチャート: 判断 762">
          <a:extLst>
            <a:ext uri="{FF2B5EF4-FFF2-40B4-BE49-F238E27FC236}">
              <a16:creationId xmlns:a16="http://schemas.microsoft.com/office/drawing/2014/main" id="{7A28AD29-F516-4CB2-A24D-64CC34C748F6}"/>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4" name="テキスト ボックス 763">
          <a:extLst>
            <a:ext uri="{FF2B5EF4-FFF2-40B4-BE49-F238E27FC236}">
              <a16:creationId xmlns:a16="http://schemas.microsoft.com/office/drawing/2014/main" id="{B7AA6FBD-318C-48E3-93D0-77E6DF27DB1C}"/>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6D6B767E-4EF4-42BD-A228-9195B691112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CDF1C4A-300C-4B1A-A850-4FDB88ECDE2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62D887E4-B3AF-4B83-8BD2-6B090A6D32D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299012E7-1E00-439D-8707-AD0EF699C9E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BC665DD9-526A-4585-8AE0-DA6F6931A80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109310</xdr:rowOff>
    </xdr:from>
    <xdr:to>
      <xdr:col>116</xdr:col>
      <xdr:colOff>114300</xdr:colOff>
      <xdr:row>39</xdr:row>
      <xdr:rowOff>39460</xdr:rowOff>
    </xdr:to>
    <xdr:sp macro="" textlink="">
      <xdr:nvSpPr>
        <xdr:cNvPr id="770" name="楕円 769">
          <a:extLst>
            <a:ext uri="{FF2B5EF4-FFF2-40B4-BE49-F238E27FC236}">
              <a16:creationId xmlns:a16="http://schemas.microsoft.com/office/drawing/2014/main" id="{09D6E4C6-8BC8-4C9D-853C-2F86EF634632}"/>
            </a:ext>
          </a:extLst>
        </xdr:cNvPr>
        <xdr:cNvSpPr/>
      </xdr:nvSpPr>
      <xdr:spPr>
        <a:xfrm>
          <a:off x="22110700" y="66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24237</xdr:rowOff>
    </xdr:from>
    <xdr:ext cx="378565" cy="259045"/>
    <xdr:sp macro="" textlink="">
      <xdr:nvSpPr>
        <xdr:cNvPr id="771" name="投資及び出資金該当値テキスト">
          <a:extLst>
            <a:ext uri="{FF2B5EF4-FFF2-40B4-BE49-F238E27FC236}">
              <a16:creationId xmlns:a16="http://schemas.microsoft.com/office/drawing/2014/main" id="{9F20455A-9684-4257-8165-F3B355F9E11C}"/>
            </a:ext>
          </a:extLst>
        </xdr:cNvPr>
        <xdr:cNvSpPr txBox="1"/>
      </xdr:nvSpPr>
      <xdr:spPr>
        <a:xfrm>
          <a:off x="22212300" y="6539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98044</xdr:rowOff>
    </xdr:from>
    <xdr:to>
      <xdr:col>112</xdr:col>
      <xdr:colOff>38100</xdr:colOff>
      <xdr:row>39</xdr:row>
      <xdr:rowOff>28194</xdr:rowOff>
    </xdr:to>
    <xdr:sp macro="" textlink="">
      <xdr:nvSpPr>
        <xdr:cNvPr id="772" name="楕円 771">
          <a:extLst>
            <a:ext uri="{FF2B5EF4-FFF2-40B4-BE49-F238E27FC236}">
              <a16:creationId xmlns:a16="http://schemas.microsoft.com/office/drawing/2014/main" id="{FEB5B615-0EAD-4A9E-A90C-552215230F16}"/>
            </a:ext>
          </a:extLst>
        </xdr:cNvPr>
        <xdr:cNvSpPr/>
      </xdr:nvSpPr>
      <xdr:spPr>
        <a:xfrm>
          <a:off x="21272500" y="661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19321</xdr:rowOff>
    </xdr:from>
    <xdr:ext cx="378565" cy="259045"/>
    <xdr:sp macro="" textlink="">
      <xdr:nvSpPr>
        <xdr:cNvPr id="773" name="テキスト ボックス 772">
          <a:extLst>
            <a:ext uri="{FF2B5EF4-FFF2-40B4-BE49-F238E27FC236}">
              <a16:creationId xmlns:a16="http://schemas.microsoft.com/office/drawing/2014/main" id="{09FABF33-B905-47FC-A2B7-F939A7AB1C73}"/>
            </a:ext>
          </a:extLst>
        </xdr:cNvPr>
        <xdr:cNvSpPr txBox="1"/>
      </xdr:nvSpPr>
      <xdr:spPr>
        <a:xfrm>
          <a:off x="21134017" y="6705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63754</xdr:rowOff>
    </xdr:from>
    <xdr:to>
      <xdr:col>107</xdr:col>
      <xdr:colOff>101600</xdr:colOff>
      <xdr:row>38</xdr:row>
      <xdr:rowOff>165354</xdr:rowOff>
    </xdr:to>
    <xdr:sp macro="" textlink="">
      <xdr:nvSpPr>
        <xdr:cNvPr id="774" name="楕円 773">
          <a:extLst>
            <a:ext uri="{FF2B5EF4-FFF2-40B4-BE49-F238E27FC236}">
              <a16:creationId xmlns:a16="http://schemas.microsoft.com/office/drawing/2014/main" id="{67DC216E-42AB-4F71-9596-6783E055ADA8}"/>
            </a:ext>
          </a:extLst>
        </xdr:cNvPr>
        <xdr:cNvSpPr/>
      </xdr:nvSpPr>
      <xdr:spPr>
        <a:xfrm>
          <a:off x="20383500" y="65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156481</xdr:rowOff>
    </xdr:from>
    <xdr:ext cx="378565" cy="259045"/>
    <xdr:sp macro="" textlink="">
      <xdr:nvSpPr>
        <xdr:cNvPr id="775" name="テキスト ボックス 774">
          <a:extLst>
            <a:ext uri="{FF2B5EF4-FFF2-40B4-BE49-F238E27FC236}">
              <a16:creationId xmlns:a16="http://schemas.microsoft.com/office/drawing/2014/main" id="{3D25ED87-966F-4C2C-B9C4-9A77200CA1D3}"/>
            </a:ext>
          </a:extLst>
        </xdr:cNvPr>
        <xdr:cNvSpPr txBox="1"/>
      </xdr:nvSpPr>
      <xdr:spPr>
        <a:xfrm>
          <a:off x="20245017" y="667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84655</xdr:rowOff>
    </xdr:from>
    <xdr:to>
      <xdr:col>102</xdr:col>
      <xdr:colOff>165100</xdr:colOff>
      <xdr:row>39</xdr:row>
      <xdr:rowOff>14805</xdr:rowOff>
    </xdr:to>
    <xdr:sp macro="" textlink="">
      <xdr:nvSpPr>
        <xdr:cNvPr id="776" name="楕円 775">
          <a:extLst>
            <a:ext uri="{FF2B5EF4-FFF2-40B4-BE49-F238E27FC236}">
              <a16:creationId xmlns:a16="http://schemas.microsoft.com/office/drawing/2014/main" id="{B36CD539-69FC-4FA5-A5FA-4FAC3A265283}"/>
            </a:ext>
          </a:extLst>
        </xdr:cNvPr>
        <xdr:cNvSpPr/>
      </xdr:nvSpPr>
      <xdr:spPr>
        <a:xfrm>
          <a:off x="19494500" y="659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5932</xdr:rowOff>
    </xdr:from>
    <xdr:ext cx="378565" cy="259045"/>
    <xdr:sp macro="" textlink="">
      <xdr:nvSpPr>
        <xdr:cNvPr id="777" name="テキスト ボックス 776">
          <a:extLst>
            <a:ext uri="{FF2B5EF4-FFF2-40B4-BE49-F238E27FC236}">
              <a16:creationId xmlns:a16="http://schemas.microsoft.com/office/drawing/2014/main" id="{9A8318C5-597C-47D7-B578-1EB6F29CCB08}"/>
            </a:ext>
          </a:extLst>
        </xdr:cNvPr>
        <xdr:cNvSpPr txBox="1"/>
      </xdr:nvSpPr>
      <xdr:spPr>
        <a:xfrm>
          <a:off x="19356017" y="6692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108331</xdr:rowOff>
    </xdr:from>
    <xdr:to>
      <xdr:col>98</xdr:col>
      <xdr:colOff>38100</xdr:colOff>
      <xdr:row>39</xdr:row>
      <xdr:rowOff>38481</xdr:rowOff>
    </xdr:to>
    <xdr:sp macro="" textlink="">
      <xdr:nvSpPr>
        <xdr:cNvPr id="778" name="楕円 777">
          <a:extLst>
            <a:ext uri="{FF2B5EF4-FFF2-40B4-BE49-F238E27FC236}">
              <a16:creationId xmlns:a16="http://schemas.microsoft.com/office/drawing/2014/main" id="{BDB8E072-2902-48A8-B2AA-167B1029FE29}"/>
            </a:ext>
          </a:extLst>
        </xdr:cNvPr>
        <xdr:cNvSpPr/>
      </xdr:nvSpPr>
      <xdr:spPr>
        <a:xfrm>
          <a:off x="18605500" y="662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29608</xdr:rowOff>
    </xdr:from>
    <xdr:ext cx="378565" cy="259045"/>
    <xdr:sp macro="" textlink="">
      <xdr:nvSpPr>
        <xdr:cNvPr id="779" name="テキスト ボックス 778">
          <a:extLst>
            <a:ext uri="{FF2B5EF4-FFF2-40B4-BE49-F238E27FC236}">
              <a16:creationId xmlns:a16="http://schemas.microsoft.com/office/drawing/2014/main" id="{0AB6AF73-12F1-48F2-B56C-71A4D93552FE}"/>
            </a:ext>
          </a:extLst>
        </xdr:cNvPr>
        <xdr:cNvSpPr txBox="1"/>
      </xdr:nvSpPr>
      <xdr:spPr>
        <a:xfrm>
          <a:off x="18467017" y="6716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2A8E7BAB-144A-4CCC-9027-2CFE8C18269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C93B5D5E-47D8-4065-A4B5-D0B5E0DE116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7C7EF3E3-D2BF-4AEB-A3C2-E1069175BE3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ABF858C4-E0FA-4888-BF90-BC4EB5418AA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2047F2A2-1E81-41D2-884B-4899CA114272}"/>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5CEB019B-7578-4AE2-A52A-D31285D869E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FFEA64BD-0FD1-4ECF-B011-E99BF8E6356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674D848B-4E52-40B2-B4EC-4271120EEDF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15859FE1-C35E-47DB-9772-ECEAB4F03E2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F1CA39BE-A580-4A33-A434-9BBA58E03818}"/>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B1E31A86-D00A-4CC7-A10F-9E2F04ABDC28}"/>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9761BD88-F905-46CB-B200-E831BEE25403}"/>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E33FF92D-1832-4DA5-95C3-8C7909F450BC}"/>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3F6E6433-70F1-4B6C-97E5-FFE9D369F1DF}"/>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2B009533-23DA-41B7-90C9-3B469A303ED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5" name="テキスト ボックス 794">
          <a:extLst>
            <a:ext uri="{FF2B5EF4-FFF2-40B4-BE49-F238E27FC236}">
              <a16:creationId xmlns:a16="http://schemas.microsoft.com/office/drawing/2014/main" id="{C0BDC813-BCE6-4A89-9C77-60FB5681B82E}"/>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8306ECA3-50B2-4C9C-96D8-2E54A13EF238}"/>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7" name="テキスト ボックス 796">
          <a:extLst>
            <a:ext uri="{FF2B5EF4-FFF2-40B4-BE49-F238E27FC236}">
              <a16:creationId xmlns:a16="http://schemas.microsoft.com/office/drawing/2014/main" id="{54F25659-CC06-4935-85EF-ED565F77D85C}"/>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A4BC1C5B-E186-4606-9735-A79B6EB2BF2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85A48FEE-7188-4498-B0AB-4F4F00FFFB2F}"/>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C6ABD7EE-0877-4DE2-9FED-D33B9CBE502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57BCA888-EDFE-468D-8D21-2ADE73A6BB7B}"/>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D396F580-67F4-4327-A92C-E490E8984AB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803" name="直線コネクタ 802">
          <a:extLst>
            <a:ext uri="{FF2B5EF4-FFF2-40B4-BE49-F238E27FC236}">
              <a16:creationId xmlns:a16="http://schemas.microsoft.com/office/drawing/2014/main" id="{11D82DA6-BD3E-4DA1-95F9-58774EF29EF1}"/>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4" name="貸付金最小値テキスト">
          <a:extLst>
            <a:ext uri="{FF2B5EF4-FFF2-40B4-BE49-F238E27FC236}">
              <a16:creationId xmlns:a16="http://schemas.microsoft.com/office/drawing/2014/main" id="{DF14D0BC-61AA-4C95-8EDA-1F1DDC230EF5}"/>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5" name="直線コネクタ 804">
          <a:extLst>
            <a:ext uri="{FF2B5EF4-FFF2-40B4-BE49-F238E27FC236}">
              <a16:creationId xmlns:a16="http://schemas.microsoft.com/office/drawing/2014/main" id="{C309287B-638A-4E43-BCBD-1616A6ECAA3A}"/>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6" name="貸付金最大値テキスト">
          <a:extLst>
            <a:ext uri="{FF2B5EF4-FFF2-40B4-BE49-F238E27FC236}">
              <a16:creationId xmlns:a16="http://schemas.microsoft.com/office/drawing/2014/main" id="{B008D9E1-5A86-4CA4-9A56-E7EC70FFEBA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7" name="直線コネクタ 806">
          <a:extLst>
            <a:ext uri="{FF2B5EF4-FFF2-40B4-BE49-F238E27FC236}">
              <a16:creationId xmlns:a16="http://schemas.microsoft.com/office/drawing/2014/main" id="{1018FB21-D9CC-4C53-933D-869862D60A42}"/>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13056</xdr:rowOff>
    </xdr:from>
    <xdr:to>
      <xdr:col>116</xdr:col>
      <xdr:colOff>63500</xdr:colOff>
      <xdr:row>56</xdr:row>
      <xdr:rowOff>26771</xdr:rowOff>
    </xdr:to>
    <xdr:cxnSp macro="">
      <xdr:nvCxnSpPr>
        <xdr:cNvPr id="808" name="直線コネクタ 807">
          <a:extLst>
            <a:ext uri="{FF2B5EF4-FFF2-40B4-BE49-F238E27FC236}">
              <a16:creationId xmlns:a16="http://schemas.microsoft.com/office/drawing/2014/main" id="{083AB578-CD86-4C50-941E-B598221DA56E}"/>
            </a:ext>
          </a:extLst>
        </xdr:cNvPr>
        <xdr:cNvCxnSpPr/>
      </xdr:nvCxnSpPr>
      <xdr:spPr>
        <a:xfrm flipV="1">
          <a:off x="21323300" y="9614256"/>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136517</xdr:rowOff>
    </xdr:from>
    <xdr:ext cx="469744" cy="259045"/>
    <xdr:sp macro="" textlink="">
      <xdr:nvSpPr>
        <xdr:cNvPr id="809" name="貸付金平均値テキスト">
          <a:extLst>
            <a:ext uri="{FF2B5EF4-FFF2-40B4-BE49-F238E27FC236}">
              <a16:creationId xmlns:a16="http://schemas.microsoft.com/office/drawing/2014/main" id="{EF578384-465C-407E-9CD6-520E6CE40E0D}"/>
            </a:ext>
          </a:extLst>
        </xdr:cNvPr>
        <xdr:cNvSpPr txBox="1"/>
      </xdr:nvSpPr>
      <xdr:spPr>
        <a:xfrm>
          <a:off x="22212300" y="9737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10" name="フローチャート: 判断 809">
          <a:extLst>
            <a:ext uri="{FF2B5EF4-FFF2-40B4-BE49-F238E27FC236}">
              <a16:creationId xmlns:a16="http://schemas.microsoft.com/office/drawing/2014/main" id="{A7EE12B1-5684-4152-9439-A8908599CACE}"/>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26771</xdr:rowOff>
    </xdr:from>
    <xdr:to>
      <xdr:col>111</xdr:col>
      <xdr:colOff>177800</xdr:colOff>
      <xdr:row>56</xdr:row>
      <xdr:rowOff>28448</xdr:rowOff>
    </xdr:to>
    <xdr:cxnSp macro="">
      <xdr:nvCxnSpPr>
        <xdr:cNvPr id="811" name="直線コネクタ 810">
          <a:extLst>
            <a:ext uri="{FF2B5EF4-FFF2-40B4-BE49-F238E27FC236}">
              <a16:creationId xmlns:a16="http://schemas.microsoft.com/office/drawing/2014/main" id="{1C43EC54-B504-4439-B9F4-21A6D6093202}"/>
            </a:ext>
          </a:extLst>
        </xdr:cNvPr>
        <xdr:cNvCxnSpPr/>
      </xdr:nvCxnSpPr>
      <xdr:spPr>
        <a:xfrm flipV="1">
          <a:off x="20434300" y="9627971"/>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12" name="フローチャート: 判断 811">
          <a:extLst>
            <a:ext uri="{FF2B5EF4-FFF2-40B4-BE49-F238E27FC236}">
              <a16:creationId xmlns:a16="http://schemas.microsoft.com/office/drawing/2014/main" id="{8D95FDA5-A083-4D47-9384-7113496CFB69}"/>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57573</xdr:rowOff>
    </xdr:from>
    <xdr:ext cx="469744" cy="259045"/>
    <xdr:sp macro="" textlink="">
      <xdr:nvSpPr>
        <xdr:cNvPr id="813" name="テキスト ボックス 812">
          <a:extLst>
            <a:ext uri="{FF2B5EF4-FFF2-40B4-BE49-F238E27FC236}">
              <a16:creationId xmlns:a16="http://schemas.microsoft.com/office/drawing/2014/main" id="{128998EE-9B2E-4F28-A289-C5385D98C204}"/>
            </a:ext>
          </a:extLst>
        </xdr:cNvPr>
        <xdr:cNvSpPr txBox="1"/>
      </xdr:nvSpPr>
      <xdr:spPr>
        <a:xfrm>
          <a:off x="21088428" y="9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28448</xdr:rowOff>
    </xdr:from>
    <xdr:to>
      <xdr:col>107</xdr:col>
      <xdr:colOff>50800</xdr:colOff>
      <xdr:row>56</xdr:row>
      <xdr:rowOff>160579</xdr:rowOff>
    </xdr:to>
    <xdr:cxnSp macro="">
      <xdr:nvCxnSpPr>
        <xdr:cNvPr id="814" name="直線コネクタ 813">
          <a:extLst>
            <a:ext uri="{FF2B5EF4-FFF2-40B4-BE49-F238E27FC236}">
              <a16:creationId xmlns:a16="http://schemas.microsoft.com/office/drawing/2014/main" id="{795EAEF8-3A15-4D17-9E5E-8E2B3D361A62}"/>
            </a:ext>
          </a:extLst>
        </xdr:cNvPr>
        <xdr:cNvCxnSpPr/>
      </xdr:nvCxnSpPr>
      <xdr:spPr>
        <a:xfrm flipV="1">
          <a:off x="19545300" y="9629648"/>
          <a:ext cx="889000" cy="13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5" name="フローチャート: 判断 814">
          <a:extLst>
            <a:ext uri="{FF2B5EF4-FFF2-40B4-BE49-F238E27FC236}">
              <a16:creationId xmlns:a16="http://schemas.microsoft.com/office/drawing/2014/main" id="{E146A66B-D92E-4846-AA03-E5A6E4E3FF9E}"/>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46906</xdr:rowOff>
    </xdr:from>
    <xdr:ext cx="469744" cy="259045"/>
    <xdr:sp macro="" textlink="">
      <xdr:nvSpPr>
        <xdr:cNvPr id="816" name="テキスト ボックス 815">
          <a:extLst>
            <a:ext uri="{FF2B5EF4-FFF2-40B4-BE49-F238E27FC236}">
              <a16:creationId xmlns:a16="http://schemas.microsoft.com/office/drawing/2014/main" id="{E1E3DEB7-9A6F-4210-8980-717FA656D171}"/>
            </a:ext>
          </a:extLst>
        </xdr:cNvPr>
        <xdr:cNvSpPr txBox="1"/>
      </xdr:nvSpPr>
      <xdr:spPr>
        <a:xfrm>
          <a:off x="20199428" y="981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160579</xdr:rowOff>
    </xdr:from>
    <xdr:to>
      <xdr:col>102</xdr:col>
      <xdr:colOff>114300</xdr:colOff>
      <xdr:row>57</xdr:row>
      <xdr:rowOff>52604</xdr:rowOff>
    </xdr:to>
    <xdr:cxnSp macro="">
      <xdr:nvCxnSpPr>
        <xdr:cNvPr id="817" name="直線コネクタ 816">
          <a:extLst>
            <a:ext uri="{FF2B5EF4-FFF2-40B4-BE49-F238E27FC236}">
              <a16:creationId xmlns:a16="http://schemas.microsoft.com/office/drawing/2014/main" id="{711806C0-F394-4881-9B55-63F8C06A3178}"/>
            </a:ext>
          </a:extLst>
        </xdr:cNvPr>
        <xdr:cNvCxnSpPr/>
      </xdr:nvCxnSpPr>
      <xdr:spPr>
        <a:xfrm flipV="1">
          <a:off x="18656300" y="9761779"/>
          <a:ext cx="889000" cy="6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8" name="フローチャート: 判断 817">
          <a:extLst>
            <a:ext uri="{FF2B5EF4-FFF2-40B4-BE49-F238E27FC236}">
              <a16:creationId xmlns:a16="http://schemas.microsoft.com/office/drawing/2014/main" id="{4B59B205-9DF6-4DEF-8BB8-DFA9949CFDD4}"/>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44696</xdr:rowOff>
    </xdr:from>
    <xdr:ext cx="469744" cy="259045"/>
    <xdr:sp macro="" textlink="">
      <xdr:nvSpPr>
        <xdr:cNvPr id="819" name="テキスト ボックス 818">
          <a:extLst>
            <a:ext uri="{FF2B5EF4-FFF2-40B4-BE49-F238E27FC236}">
              <a16:creationId xmlns:a16="http://schemas.microsoft.com/office/drawing/2014/main" id="{9A47CB12-1421-438E-925C-1108AF778AF3}"/>
            </a:ext>
          </a:extLst>
        </xdr:cNvPr>
        <xdr:cNvSpPr txBox="1"/>
      </xdr:nvSpPr>
      <xdr:spPr>
        <a:xfrm>
          <a:off x="19310428" y="981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20" name="フローチャート: 判断 819">
          <a:extLst>
            <a:ext uri="{FF2B5EF4-FFF2-40B4-BE49-F238E27FC236}">
              <a16:creationId xmlns:a16="http://schemas.microsoft.com/office/drawing/2014/main" id="{8D2C9DD0-DC71-4856-AD4B-8600FD95F86C}"/>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21" name="テキスト ボックス 820">
          <a:extLst>
            <a:ext uri="{FF2B5EF4-FFF2-40B4-BE49-F238E27FC236}">
              <a16:creationId xmlns:a16="http://schemas.microsoft.com/office/drawing/2014/main" id="{663570FA-52B2-4371-9B0A-4DAA57C961CA}"/>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F632907D-1C18-47D7-97D9-F8901D0056B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54E54503-FA14-41D5-8A6D-A113E9D0E79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B91CF52A-6515-47B4-83DE-2E623DD9580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348732CD-5A24-4367-9AB1-0C20830393F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86084B6A-77CF-4DA7-9627-772C68E70CC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133706</xdr:rowOff>
    </xdr:from>
    <xdr:to>
      <xdr:col>116</xdr:col>
      <xdr:colOff>114300</xdr:colOff>
      <xdr:row>56</xdr:row>
      <xdr:rowOff>63856</xdr:rowOff>
    </xdr:to>
    <xdr:sp macro="" textlink="">
      <xdr:nvSpPr>
        <xdr:cNvPr id="827" name="楕円 826">
          <a:extLst>
            <a:ext uri="{FF2B5EF4-FFF2-40B4-BE49-F238E27FC236}">
              <a16:creationId xmlns:a16="http://schemas.microsoft.com/office/drawing/2014/main" id="{FEAEBCAF-893F-4118-AB3C-D5E7D4BCEC8F}"/>
            </a:ext>
          </a:extLst>
        </xdr:cNvPr>
        <xdr:cNvSpPr/>
      </xdr:nvSpPr>
      <xdr:spPr>
        <a:xfrm>
          <a:off x="22110700" y="956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156583</xdr:rowOff>
    </xdr:from>
    <xdr:ext cx="469744" cy="259045"/>
    <xdr:sp macro="" textlink="">
      <xdr:nvSpPr>
        <xdr:cNvPr id="828" name="貸付金該当値テキスト">
          <a:extLst>
            <a:ext uri="{FF2B5EF4-FFF2-40B4-BE49-F238E27FC236}">
              <a16:creationId xmlns:a16="http://schemas.microsoft.com/office/drawing/2014/main" id="{5961F2FA-3E0B-4D7F-96B7-9327F78276FC}"/>
            </a:ext>
          </a:extLst>
        </xdr:cNvPr>
        <xdr:cNvSpPr txBox="1"/>
      </xdr:nvSpPr>
      <xdr:spPr>
        <a:xfrm>
          <a:off x="22212300" y="9414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147421</xdr:rowOff>
    </xdr:from>
    <xdr:to>
      <xdr:col>112</xdr:col>
      <xdr:colOff>38100</xdr:colOff>
      <xdr:row>56</xdr:row>
      <xdr:rowOff>77571</xdr:rowOff>
    </xdr:to>
    <xdr:sp macro="" textlink="">
      <xdr:nvSpPr>
        <xdr:cNvPr id="829" name="楕円 828">
          <a:extLst>
            <a:ext uri="{FF2B5EF4-FFF2-40B4-BE49-F238E27FC236}">
              <a16:creationId xmlns:a16="http://schemas.microsoft.com/office/drawing/2014/main" id="{BD0C975A-C791-4618-9D44-CCDF7401FA1C}"/>
            </a:ext>
          </a:extLst>
        </xdr:cNvPr>
        <xdr:cNvSpPr/>
      </xdr:nvSpPr>
      <xdr:spPr>
        <a:xfrm>
          <a:off x="21272500" y="957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94098</xdr:rowOff>
    </xdr:from>
    <xdr:ext cx="469744" cy="259045"/>
    <xdr:sp macro="" textlink="">
      <xdr:nvSpPr>
        <xdr:cNvPr id="830" name="テキスト ボックス 829">
          <a:extLst>
            <a:ext uri="{FF2B5EF4-FFF2-40B4-BE49-F238E27FC236}">
              <a16:creationId xmlns:a16="http://schemas.microsoft.com/office/drawing/2014/main" id="{13D53738-BB99-4E14-9EB9-E8C673A667F0}"/>
            </a:ext>
          </a:extLst>
        </xdr:cNvPr>
        <xdr:cNvSpPr txBox="1"/>
      </xdr:nvSpPr>
      <xdr:spPr>
        <a:xfrm>
          <a:off x="21088428" y="935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149098</xdr:rowOff>
    </xdr:from>
    <xdr:to>
      <xdr:col>107</xdr:col>
      <xdr:colOff>101600</xdr:colOff>
      <xdr:row>56</xdr:row>
      <xdr:rowOff>79248</xdr:rowOff>
    </xdr:to>
    <xdr:sp macro="" textlink="">
      <xdr:nvSpPr>
        <xdr:cNvPr id="831" name="楕円 830">
          <a:extLst>
            <a:ext uri="{FF2B5EF4-FFF2-40B4-BE49-F238E27FC236}">
              <a16:creationId xmlns:a16="http://schemas.microsoft.com/office/drawing/2014/main" id="{8F7CD223-F108-4E44-B522-BB77552888DF}"/>
            </a:ext>
          </a:extLst>
        </xdr:cNvPr>
        <xdr:cNvSpPr/>
      </xdr:nvSpPr>
      <xdr:spPr>
        <a:xfrm>
          <a:off x="20383500" y="957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95775</xdr:rowOff>
    </xdr:from>
    <xdr:ext cx="469744" cy="259045"/>
    <xdr:sp macro="" textlink="">
      <xdr:nvSpPr>
        <xdr:cNvPr id="832" name="テキスト ボックス 831">
          <a:extLst>
            <a:ext uri="{FF2B5EF4-FFF2-40B4-BE49-F238E27FC236}">
              <a16:creationId xmlns:a16="http://schemas.microsoft.com/office/drawing/2014/main" id="{F02C5BF5-9F5F-4A49-964E-B12C168CB2B1}"/>
            </a:ext>
          </a:extLst>
        </xdr:cNvPr>
        <xdr:cNvSpPr txBox="1"/>
      </xdr:nvSpPr>
      <xdr:spPr>
        <a:xfrm>
          <a:off x="20199428" y="935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109779</xdr:rowOff>
    </xdr:from>
    <xdr:to>
      <xdr:col>102</xdr:col>
      <xdr:colOff>165100</xdr:colOff>
      <xdr:row>57</xdr:row>
      <xdr:rowOff>39929</xdr:rowOff>
    </xdr:to>
    <xdr:sp macro="" textlink="">
      <xdr:nvSpPr>
        <xdr:cNvPr id="833" name="楕円 832">
          <a:extLst>
            <a:ext uri="{FF2B5EF4-FFF2-40B4-BE49-F238E27FC236}">
              <a16:creationId xmlns:a16="http://schemas.microsoft.com/office/drawing/2014/main" id="{30603660-31B0-460A-A86C-3027DDB987C9}"/>
            </a:ext>
          </a:extLst>
        </xdr:cNvPr>
        <xdr:cNvSpPr/>
      </xdr:nvSpPr>
      <xdr:spPr>
        <a:xfrm>
          <a:off x="19494500" y="971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56456</xdr:rowOff>
    </xdr:from>
    <xdr:ext cx="469744" cy="259045"/>
    <xdr:sp macro="" textlink="">
      <xdr:nvSpPr>
        <xdr:cNvPr id="834" name="テキスト ボックス 833">
          <a:extLst>
            <a:ext uri="{FF2B5EF4-FFF2-40B4-BE49-F238E27FC236}">
              <a16:creationId xmlns:a16="http://schemas.microsoft.com/office/drawing/2014/main" id="{9E82CA07-3B45-4261-861D-C74350C27ACA}"/>
            </a:ext>
          </a:extLst>
        </xdr:cNvPr>
        <xdr:cNvSpPr txBox="1"/>
      </xdr:nvSpPr>
      <xdr:spPr>
        <a:xfrm>
          <a:off x="19310428" y="948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1804</xdr:rowOff>
    </xdr:from>
    <xdr:to>
      <xdr:col>98</xdr:col>
      <xdr:colOff>38100</xdr:colOff>
      <xdr:row>57</xdr:row>
      <xdr:rowOff>103404</xdr:rowOff>
    </xdr:to>
    <xdr:sp macro="" textlink="">
      <xdr:nvSpPr>
        <xdr:cNvPr id="835" name="楕円 834">
          <a:extLst>
            <a:ext uri="{FF2B5EF4-FFF2-40B4-BE49-F238E27FC236}">
              <a16:creationId xmlns:a16="http://schemas.microsoft.com/office/drawing/2014/main" id="{C3F779C2-36DA-4AC6-A018-65B6B5C9CFFD}"/>
            </a:ext>
          </a:extLst>
        </xdr:cNvPr>
        <xdr:cNvSpPr/>
      </xdr:nvSpPr>
      <xdr:spPr>
        <a:xfrm>
          <a:off x="18605500" y="977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94531</xdr:rowOff>
    </xdr:from>
    <xdr:ext cx="469744" cy="259045"/>
    <xdr:sp macro="" textlink="">
      <xdr:nvSpPr>
        <xdr:cNvPr id="836" name="テキスト ボックス 835">
          <a:extLst>
            <a:ext uri="{FF2B5EF4-FFF2-40B4-BE49-F238E27FC236}">
              <a16:creationId xmlns:a16="http://schemas.microsoft.com/office/drawing/2014/main" id="{473A99D0-F8E7-421A-A1FD-2104969C0110}"/>
            </a:ext>
          </a:extLst>
        </xdr:cNvPr>
        <xdr:cNvSpPr txBox="1"/>
      </xdr:nvSpPr>
      <xdr:spPr>
        <a:xfrm>
          <a:off x="18421428" y="9867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CB221D00-A73C-4B9B-91F8-10AAD12D500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2F115F8E-FFFA-4130-9CAE-4B7633792E4C}"/>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64B4CA30-B826-4A48-A84A-BCEC5936B817}"/>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998D4C3C-2E57-41F5-872C-932BC5AA902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AFD248D4-A5DE-4A2B-915E-25B4CF41CE37}"/>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26D0BFD8-9635-4ED6-A78D-969936C40C7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4B6743F5-DE57-4371-8964-014F44974AD6}"/>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B1BB04A2-23ED-4D5C-A629-61F71345CFE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A20DB302-0877-42A0-AF52-A4C6FEAF2C58}"/>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E8B1F0A6-1911-43EE-87EB-08EBE07EC99F}"/>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2BBAA790-8F1E-492E-ACB6-0768BDF5FB79}"/>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8" name="直線コネクタ 847">
          <a:extLst>
            <a:ext uri="{FF2B5EF4-FFF2-40B4-BE49-F238E27FC236}">
              <a16:creationId xmlns:a16="http://schemas.microsoft.com/office/drawing/2014/main" id="{132FC5A8-14D9-41D5-B2B3-C1BE2B314EC4}"/>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9" name="テキスト ボックス 848">
          <a:extLst>
            <a:ext uri="{FF2B5EF4-FFF2-40B4-BE49-F238E27FC236}">
              <a16:creationId xmlns:a16="http://schemas.microsoft.com/office/drawing/2014/main" id="{E6BBF148-0434-4D36-A7F9-8D0F9BFF1C7F}"/>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0" name="直線コネクタ 849">
          <a:extLst>
            <a:ext uri="{FF2B5EF4-FFF2-40B4-BE49-F238E27FC236}">
              <a16:creationId xmlns:a16="http://schemas.microsoft.com/office/drawing/2014/main" id="{B231F288-4CA5-45CE-B860-5714B9CD479A}"/>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1" name="テキスト ボックス 850">
          <a:extLst>
            <a:ext uri="{FF2B5EF4-FFF2-40B4-BE49-F238E27FC236}">
              <a16:creationId xmlns:a16="http://schemas.microsoft.com/office/drawing/2014/main" id="{B2860347-7CD4-4BA6-A1B0-837C279B5D9C}"/>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2" name="直線コネクタ 851">
          <a:extLst>
            <a:ext uri="{FF2B5EF4-FFF2-40B4-BE49-F238E27FC236}">
              <a16:creationId xmlns:a16="http://schemas.microsoft.com/office/drawing/2014/main" id="{C5D61020-DD29-48E5-98F7-C54E9D2B8EC5}"/>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3" name="テキスト ボックス 852">
          <a:extLst>
            <a:ext uri="{FF2B5EF4-FFF2-40B4-BE49-F238E27FC236}">
              <a16:creationId xmlns:a16="http://schemas.microsoft.com/office/drawing/2014/main" id="{0404C42E-0F88-43C6-AC6A-9D55B774CE45}"/>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4" name="直線コネクタ 853">
          <a:extLst>
            <a:ext uri="{FF2B5EF4-FFF2-40B4-BE49-F238E27FC236}">
              <a16:creationId xmlns:a16="http://schemas.microsoft.com/office/drawing/2014/main" id="{441F12BF-09B8-431D-9083-CE4EC50CEFCB}"/>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5" name="テキスト ボックス 854">
          <a:extLst>
            <a:ext uri="{FF2B5EF4-FFF2-40B4-BE49-F238E27FC236}">
              <a16:creationId xmlns:a16="http://schemas.microsoft.com/office/drawing/2014/main" id="{AB44856B-534B-46BC-9DFF-B4249BA77C18}"/>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a:extLst>
            <a:ext uri="{FF2B5EF4-FFF2-40B4-BE49-F238E27FC236}">
              <a16:creationId xmlns:a16="http://schemas.microsoft.com/office/drawing/2014/main" id="{FB417341-C1A8-4315-89A8-AE187870DF1C}"/>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a:extLst>
            <a:ext uri="{FF2B5EF4-FFF2-40B4-BE49-F238E27FC236}">
              <a16:creationId xmlns:a16="http://schemas.microsoft.com/office/drawing/2014/main" id="{41BE9FE7-DB01-4A73-9644-812754640F02}"/>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a:extLst>
            <a:ext uri="{FF2B5EF4-FFF2-40B4-BE49-F238E27FC236}">
              <a16:creationId xmlns:a16="http://schemas.microsoft.com/office/drawing/2014/main" id="{9285BEDA-3A9D-4BA8-8D59-37F58D01D54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9" name="直線コネクタ 858">
          <a:extLst>
            <a:ext uri="{FF2B5EF4-FFF2-40B4-BE49-F238E27FC236}">
              <a16:creationId xmlns:a16="http://schemas.microsoft.com/office/drawing/2014/main" id="{8FA854D5-911F-471C-BAE9-0D63D53AA656}"/>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60" name="繰出金最小値テキスト">
          <a:extLst>
            <a:ext uri="{FF2B5EF4-FFF2-40B4-BE49-F238E27FC236}">
              <a16:creationId xmlns:a16="http://schemas.microsoft.com/office/drawing/2014/main" id="{B8C16A4A-C422-4AAA-BBE4-852EF962A17E}"/>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61" name="直線コネクタ 860">
          <a:extLst>
            <a:ext uri="{FF2B5EF4-FFF2-40B4-BE49-F238E27FC236}">
              <a16:creationId xmlns:a16="http://schemas.microsoft.com/office/drawing/2014/main" id="{6231B7A6-6DA4-49B4-B75B-A9EB93AFFC5B}"/>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62" name="繰出金最大値テキスト">
          <a:extLst>
            <a:ext uri="{FF2B5EF4-FFF2-40B4-BE49-F238E27FC236}">
              <a16:creationId xmlns:a16="http://schemas.microsoft.com/office/drawing/2014/main" id="{7EBF9593-B6A7-4118-8187-9F046249176B}"/>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63" name="直線コネクタ 862">
          <a:extLst>
            <a:ext uri="{FF2B5EF4-FFF2-40B4-BE49-F238E27FC236}">
              <a16:creationId xmlns:a16="http://schemas.microsoft.com/office/drawing/2014/main" id="{0B5876B0-933C-400D-A15A-9B372A1F6B14}"/>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108519</xdr:rowOff>
    </xdr:from>
    <xdr:to>
      <xdr:col>116</xdr:col>
      <xdr:colOff>63500</xdr:colOff>
      <xdr:row>73</xdr:row>
      <xdr:rowOff>9169</xdr:rowOff>
    </xdr:to>
    <xdr:cxnSp macro="">
      <xdr:nvCxnSpPr>
        <xdr:cNvPr id="864" name="直線コネクタ 863">
          <a:extLst>
            <a:ext uri="{FF2B5EF4-FFF2-40B4-BE49-F238E27FC236}">
              <a16:creationId xmlns:a16="http://schemas.microsoft.com/office/drawing/2014/main" id="{8D771D62-438C-47D5-9265-7F29C04FA888}"/>
            </a:ext>
          </a:extLst>
        </xdr:cNvPr>
        <xdr:cNvCxnSpPr/>
      </xdr:nvCxnSpPr>
      <xdr:spPr>
        <a:xfrm flipV="1">
          <a:off x="21323300" y="12452919"/>
          <a:ext cx="838200" cy="7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65" name="繰出金平均値テキスト">
          <a:extLst>
            <a:ext uri="{FF2B5EF4-FFF2-40B4-BE49-F238E27FC236}">
              <a16:creationId xmlns:a16="http://schemas.microsoft.com/office/drawing/2014/main" id="{26252AFC-E6C8-42B1-A59E-A7AEEEA8D26D}"/>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6" name="フローチャート: 判断 865">
          <a:extLst>
            <a:ext uri="{FF2B5EF4-FFF2-40B4-BE49-F238E27FC236}">
              <a16:creationId xmlns:a16="http://schemas.microsoft.com/office/drawing/2014/main" id="{6593A144-7EAD-4FD9-8CB1-5C4CAC6599F4}"/>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9169</xdr:rowOff>
    </xdr:from>
    <xdr:to>
      <xdr:col>111</xdr:col>
      <xdr:colOff>177800</xdr:colOff>
      <xdr:row>73</xdr:row>
      <xdr:rowOff>36144</xdr:rowOff>
    </xdr:to>
    <xdr:cxnSp macro="">
      <xdr:nvCxnSpPr>
        <xdr:cNvPr id="867" name="直線コネクタ 866">
          <a:extLst>
            <a:ext uri="{FF2B5EF4-FFF2-40B4-BE49-F238E27FC236}">
              <a16:creationId xmlns:a16="http://schemas.microsoft.com/office/drawing/2014/main" id="{FC1C8984-D0A3-4DCA-9DBB-3E6FD585911C}"/>
            </a:ext>
          </a:extLst>
        </xdr:cNvPr>
        <xdr:cNvCxnSpPr/>
      </xdr:nvCxnSpPr>
      <xdr:spPr>
        <a:xfrm flipV="1">
          <a:off x="20434300" y="12525019"/>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8" name="フローチャート: 判断 867">
          <a:extLst>
            <a:ext uri="{FF2B5EF4-FFF2-40B4-BE49-F238E27FC236}">
              <a16:creationId xmlns:a16="http://schemas.microsoft.com/office/drawing/2014/main" id="{DA599FE9-DE0F-4EA2-B4DC-E178357D3133}"/>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9" name="テキスト ボックス 868">
          <a:extLst>
            <a:ext uri="{FF2B5EF4-FFF2-40B4-BE49-F238E27FC236}">
              <a16:creationId xmlns:a16="http://schemas.microsoft.com/office/drawing/2014/main" id="{B3CA4522-AEEC-4ABB-AA62-A7B45060CFDC}"/>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36144</xdr:rowOff>
    </xdr:from>
    <xdr:to>
      <xdr:col>107</xdr:col>
      <xdr:colOff>50800</xdr:colOff>
      <xdr:row>73</xdr:row>
      <xdr:rowOff>49357</xdr:rowOff>
    </xdr:to>
    <xdr:cxnSp macro="">
      <xdr:nvCxnSpPr>
        <xdr:cNvPr id="870" name="直線コネクタ 869">
          <a:extLst>
            <a:ext uri="{FF2B5EF4-FFF2-40B4-BE49-F238E27FC236}">
              <a16:creationId xmlns:a16="http://schemas.microsoft.com/office/drawing/2014/main" id="{E17EB259-8C1C-4FFB-94BC-3D9E5A6CAEA2}"/>
            </a:ext>
          </a:extLst>
        </xdr:cNvPr>
        <xdr:cNvCxnSpPr/>
      </xdr:nvCxnSpPr>
      <xdr:spPr>
        <a:xfrm flipV="1">
          <a:off x="19545300" y="12551994"/>
          <a:ext cx="889000" cy="1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71" name="フローチャート: 判断 870">
          <a:extLst>
            <a:ext uri="{FF2B5EF4-FFF2-40B4-BE49-F238E27FC236}">
              <a16:creationId xmlns:a16="http://schemas.microsoft.com/office/drawing/2014/main" id="{BCB2B9A5-876C-4924-B6AC-377AF1246D65}"/>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72" name="テキスト ボックス 871">
          <a:extLst>
            <a:ext uri="{FF2B5EF4-FFF2-40B4-BE49-F238E27FC236}">
              <a16:creationId xmlns:a16="http://schemas.microsoft.com/office/drawing/2014/main" id="{65E20649-EC3E-4ED9-91D8-BC723ECE9868}"/>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48123</xdr:rowOff>
    </xdr:from>
    <xdr:to>
      <xdr:col>102</xdr:col>
      <xdr:colOff>114300</xdr:colOff>
      <xdr:row>73</xdr:row>
      <xdr:rowOff>49357</xdr:rowOff>
    </xdr:to>
    <xdr:cxnSp macro="">
      <xdr:nvCxnSpPr>
        <xdr:cNvPr id="873" name="直線コネクタ 872">
          <a:extLst>
            <a:ext uri="{FF2B5EF4-FFF2-40B4-BE49-F238E27FC236}">
              <a16:creationId xmlns:a16="http://schemas.microsoft.com/office/drawing/2014/main" id="{AF89992D-5E76-4690-9A03-499B21CBEA85}"/>
            </a:ext>
          </a:extLst>
        </xdr:cNvPr>
        <xdr:cNvCxnSpPr/>
      </xdr:nvCxnSpPr>
      <xdr:spPr>
        <a:xfrm>
          <a:off x="18656300" y="12563973"/>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4" name="フローチャート: 判断 873">
          <a:extLst>
            <a:ext uri="{FF2B5EF4-FFF2-40B4-BE49-F238E27FC236}">
              <a16:creationId xmlns:a16="http://schemas.microsoft.com/office/drawing/2014/main" id="{19632B7E-326B-46AE-A15A-84716FAF390B}"/>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75" name="テキスト ボックス 874">
          <a:extLst>
            <a:ext uri="{FF2B5EF4-FFF2-40B4-BE49-F238E27FC236}">
              <a16:creationId xmlns:a16="http://schemas.microsoft.com/office/drawing/2014/main" id="{25AB15AB-5E6E-48C2-A84F-4695CEB2A6AB}"/>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6" name="フローチャート: 判断 875">
          <a:extLst>
            <a:ext uri="{FF2B5EF4-FFF2-40B4-BE49-F238E27FC236}">
              <a16:creationId xmlns:a16="http://schemas.microsoft.com/office/drawing/2014/main" id="{08F1E78B-4E19-4D8E-A026-762783DB1729}"/>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7" name="テキスト ボックス 876">
          <a:extLst>
            <a:ext uri="{FF2B5EF4-FFF2-40B4-BE49-F238E27FC236}">
              <a16:creationId xmlns:a16="http://schemas.microsoft.com/office/drawing/2014/main" id="{8C03B18F-136F-4445-9B71-7FC65844CE1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DB2741EF-AD65-46FE-A0C2-0679605EAA1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2A0E2161-15E2-4BF4-ABD9-5426A0450AF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291D17E3-8271-41A5-B507-DBCE071754C2}"/>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E4E1F676-CAE6-41CF-A28D-CD0BFF782CA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6CA39E73-390E-4C91-8A83-57B74CF6240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57719</xdr:rowOff>
    </xdr:from>
    <xdr:to>
      <xdr:col>116</xdr:col>
      <xdr:colOff>114300</xdr:colOff>
      <xdr:row>72</xdr:row>
      <xdr:rowOff>159319</xdr:rowOff>
    </xdr:to>
    <xdr:sp macro="" textlink="">
      <xdr:nvSpPr>
        <xdr:cNvPr id="883" name="楕円 882">
          <a:extLst>
            <a:ext uri="{FF2B5EF4-FFF2-40B4-BE49-F238E27FC236}">
              <a16:creationId xmlns:a16="http://schemas.microsoft.com/office/drawing/2014/main" id="{F37116CE-059F-4179-A6AB-48E56162D2BA}"/>
            </a:ext>
          </a:extLst>
        </xdr:cNvPr>
        <xdr:cNvSpPr/>
      </xdr:nvSpPr>
      <xdr:spPr>
        <a:xfrm>
          <a:off x="22110700" y="1240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80596</xdr:rowOff>
    </xdr:from>
    <xdr:ext cx="534377" cy="259045"/>
    <xdr:sp macro="" textlink="">
      <xdr:nvSpPr>
        <xdr:cNvPr id="884" name="繰出金該当値テキスト">
          <a:extLst>
            <a:ext uri="{FF2B5EF4-FFF2-40B4-BE49-F238E27FC236}">
              <a16:creationId xmlns:a16="http://schemas.microsoft.com/office/drawing/2014/main" id="{9F6F679F-DCB4-4EEA-9394-13C7DAB4EB90}"/>
            </a:ext>
          </a:extLst>
        </xdr:cNvPr>
        <xdr:cNvSpPr txBox="1"/>
      </xdr:nvSpPr>
      <xdr:spPr>
        <a:xfrm>
          <a:off x="22212300" y="1225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129819</xdr:rowOff>
    </xdr:from>
    <xdr:to>
      <xdr:col>112</xdr:col>
      <xdr:colOff>38100</xdr:colOff>
      <xdr:row>73</xdr:row>
      <xdr:rowOff>59969</xdr:rowOff>
    </xdr:to>
    <xdr:sp macro="" textlink="">
      <xdr:nvSpPr>
        <xdr:cNvPr id="885" name="楕円 884">
          <a:extLst>
            <a:ext uri="{FF2B5EF4-FFF2-40B4-BE49-F238E27FC236}">
              <a16:creationId xmlns:a16="http://schemas.microsoft.com/office/drawing/2014/main" id="{7967C6D6-7D42-41D5-8014-C404CAB3E8D8}"/>
            </a:ext>
          </a:extLst>
        </xdr:cNvPr>
        <xdr:cNvSpPr/>
      </xdr:nvSpPr>
      <xdr:spPr>
        <a:xfrm>
          <a:off x="21272500" y="1247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76496</xdr:rowOff>
    </xdr:from>
    <xdr:ext cx="534377" cy="259045"/>
    <xdr:sp macro="" textlink="">
      <xdr:nvSpPr>
        <xdr:cNvPr id="886" name="テキスト ボックス 885">
          <a:extLst>
            <a:ext uri="{FF2B5EF4-FFF2-40B4-BE49-F238E27FC236}">
              <a16:creationId xmlns:a16="http://schemas.microsoft.com/office/drawing/2014/main" id="{2D280082-9822-46DE-94F7-3053D2611324}"/>
            </a:ext>
          </a:extLst>
        </xdr:cNvPr>
        <xdr:cNvSpPr txBox="1"/>
      </xdr:nvSpPr>
      <xdr:spPr>
        <a:xfrm>
          <a:off x="21056111" y="1224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156794</xdr:rowOff>
    </xdr:from>
    <xdr:to>
      <xdr:col>107</xdr:col>
      <xdr:colOff>101600</xdr:colOff>
      <xdr:row>73</xdr:row>
      <xdr:rowOff>86944</xdr:rowOff>
    </xdr:to>
    <xdr:sp macro="" textlink="">
      <xdr:nvSpPr>
        <xdr:cNvPr id="887" name="楕円 886">
          <a:extLst>
            <a:ext uri="{FF2B5EF4-FFF2-40B4-BE49-F238E27FC236}">
              <a16:creationId xmlns:a16="http://schemas.microsoft.com/office/drawing/2014/main" id="{AA813810-E23C-4ADE-BD78-72BAC13EBC93}"/>
            </a:ext>
          </a:extLst>
        </xdr:cNvPr>
        <xdr:cNvSpPr/>
      </xdr:nvSpPr>
      <xdr:spPr>
        <a:xfrm>
          <a:off x="20383500" y="1250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103471</xdr:rowOff>
    </xdr:from>
    <xdr:ext cx="534377" cy="259045"/>
    <xdr:sp macro="" textlink="">
      <xdr:nvSpPr>
        <xdr:cNvPr id="888" name="テキスト ボックス 887">
          <a:extLst>
            <a:ext uri="{FF2B5EF4-FFF2-40B4-BE49-F238E27FC236}">
              <a16:creationId xmlns:a16="http://schemas.microsoft.com/office/drawing/2014/main" id="{601054BE-AC48-4845-9E6D-1B5BEE7AF4B0}"/>
            </a:ext>
          </a:extLst>
        </xdr:cNvPr>
        <xdr:cNvSpPr txBox="1"/>
      </xdr:nvSpPr>
      <xdr:spPr>
        <a:xfrm>
          <a:off x="20167111" y="1227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170007</xdr:rowOff>
    </xdr:from>
    <xdr:to>
      <xdr:col>102</xdr:col>
      <xdr:colOff>165100</xdr:colOff>
      <xdr:row>73</xdr:row>
      <xdr:rowOff>100157</xdr:rowOff>
    </xdr:to>
    <xdr:sp macro="" textlink="">
      <xdr:nvSpPr>
        <xdr:cNvPr id="889" name="楕円 888">
          <a:extLst>
            <a:ext uri="{FF2B5EF4-FFF2-40B4-BE49-F238E27FC236}">
              <a16:creationId xmlns:a16="http://schemas.microsoft.com/office/drawing/2014/main" id="{7231F5C3-6ABD-4A4D-946F-E19E11C6DCD7}"/>
            </a:ext>
          </a:extLst>
        </xdr:cNvPr>
        <xdr:cNvSpPr/>
      </xdr:nvSpPr>
      <xdr:spPr>
        <a:xfrm>
          <a:off x="19494500" y="125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116684</xdr:rowOff>
    </xdr:from>
    <xdr:ext cx="534377" cy="259045"/>
    <xdr:sp macro="" textlink="">
      <xdr:nvSpPr>
        <xdr:cNvPr id="890" name="テキスト ボックス 889">
          <a:extLst>
            <a:ext uri="{FF2B5EF4-FFF2-40B4-BE49-F238E27FC236}">
              <a16:creationId xmlns:a16="http://schemas.microsoft.com/office/drawing/2014/main" id="{3DD8038B-D86B-481E-8418-0CCEA3E45E50}"/>
            </a:ext>
          </a:extLst>
        </xdr:cNvPr>
        <xdr:cNvSpPr txBox="1"/>
      </xdr:nvSpPr>
      <xdr:spPr>
        <a:xfrm>
          <a:off x="19278111" y="1228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168773</xdr:rowOff>
    </xdr:from>
    <xdr:to>
      <xdr:col>98</xdr:col>
      <xdr:colOff>38100</xdr:colOff>
      <xdr:row>73</xdr:row>
      <xdr:rowOff>98923</xdr:rowOff>
    </xdr:to>
    <xdr:sp macro="" textlink="">
      <xdr:nvSpPr>
        <xdr:cNvPr id="891" name="楕円 890">
          <a:extLst>
            <a:ext uri="{FF2B5EF4-FFF2-40B4-BE49-F238E27FC236}">
              <a16:creationId xmlns:a16="http://schemas.microsoft.com/office/drawing/2014/main" id="{4E13B957-DBE8-48DE-9033-057FAEEFC45D}"/>
            </a:ext>
          </a:extLst>
        </xdr:cNvPr>
        <xdr:cNvSpPr/>
      </xdr:nvSpPr>
      <xdr:spPr>
        <a:xfrm>
          <a:off x="18605500" y="1251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115450</xdr:rowOff>
    </xdr:from>
    <xdr:ext cx="534377" cy="259045"/>
    <xdr:sp macro="" textlink="">
      <xdr:nvSpPr>
        <xdr:cNvPr id="892" name="テキスト ボックス 891">
          <a:extLst>
            <a:ext uri="{FF2B5EF4-FFF2-40B4-BE49-F238E27FC236}">
              <a16:creationId xmlns:a16="http://schemas.microsoft.com/office/drawing/2014/main" id="{2BBED322-AEA0-42C9-978C-B2A40FCB6DB4}"/>
            </a:ext>
          </a:extLst>
        </xdr:cNvPr>
        <xdr:cNvSpPr txBox="1"/>
      </xdr:nvSpPr>
      <xdr:spPr>
        <a:xfrm>
          <a:off x="18389111" y="1228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a:extLst>
            <a:ext uri="{FF2B5EF4-FFF2-40B4-BE49-F238E27FC236}">
              <a16:creationId xmlns:a16="http://schemas.microsoft.com/office/drawing/2014/main" id="{1FC9F9F0-17E9-4FCC-964E-CF70811BD95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a:extLst>
            <a:ext uri="{FF2B5EF4-FFF2-40B4-BE49-F238E27FC236}">
              <a16:creationId xmlns:a16="http://schemas.microsoft.com/office/drawing/2014/main" id="{161CD73D-5B0B-46F5-8230-64A0AAFA16EF}"/>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a:extLst>
            <a:ext uri="{FF2B5EF4-FFF2-40B4-BE49-F238E27FC236}">
              <a16:creationId xmlns:a16="http://schemas.microsoft.com/office/drawing/2014/main" id="{FB317881-B72A-4C46-9629-2612E42557EC}"/>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a:extLst>
            <a:ext uri="{FF2B5EF4-FFF2-40B4-BE49-F238E27FC236}">
              <a16:creationId xmlns:a16="http://schemas.microsoft.com/office/drawing/2014/main" id="{5F63CF5B-7139-4275-A264-51C8C019167D}"/>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a:extLst>
            <a:ext uri="{FF2B5EF4-FFF2-40B4-BE49-F238E27FC236}">
              <a16:creationId xmlns:a16="http://schemas.microsoft.com/office/drawing/2014/main" id="{5F144B6B-C2BD-45F8-AD51-BD171BF91A2E}"/>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a:extLst>
            <a:ext uri="{FF2B5EF4-FFF2-40B4-BE49-F238E27FC236}">
              <a16:creationId xmlns:a16="http://schemas.microsoft.com/office/drawing/2014/main" id="{30E8AF6E-D3DA-4EEC-A91F-879C4C665F5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a:extLst>
            <a:ext uri="{FF2B5EF4-FFF2-40B4-BE49-F238E27FC236}">
              <a16:creationId xmlns:a16="http://schemas.microsoft.com/office/drawing/2014/main" id="{76877312-CB7D-44B3-80C0-7BF8F85BFB18}"/>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a:extLst>
            <a:ext uri="{FF2B5EF4-FFF2-40B4-BE49-F238E27FC236}">
              <a16:creationId xmlns:a16="http://schemas.microsoft.com/office/drawing/2014/main" id="{7BD0B30D-B598-40C1-977D-BF984308A52F}"/>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a:extLst>
            <a:ext uri="{FF2B5EF4-FFF2-40B4-BE49-F238E27FC236}">
              <a16:creationId xmlns:a16="http://schemas.microsoft.com/office/drawing/2014/main" id="{C1861EF7-EF26-448F-A77C-579E6679DF42}"/>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a:extLst>
            <a:ext uri="{FF2B5EF4-FFF2-40B4-BE49-F238E27FC236}">
              <a16:creationId xmlns:a16="http://schemas.microsoft.com/office/drawing/2014/main" id="{0E64D059-E45E-4CD3-B968-E71B513BCDF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a:extLst>
            <a:ext uri="{FF2B5EF4-FFF2-40B4-BE49-F238E27FC236}">
              <a16:creationId xmlns:a16="http://schemas.microsoft.com/office/drawing/2014/main" id="{835B03FA-CDE1-44C0-A374-C06586AAD896}"/>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a:extLst>
            <a:ext uri="{FF2B5EF4-FFF2-40B4-BE49-F238E27FC236}">
              <a16:creationId xmlns:a16="http://schemas.microsoft.com/office/drawing/2014/main" id="{369619F2-BD05-40ED-B9A2-B4C6F8AA815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96F6A793-3649-4B13-9F60-FB7858B7035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a:extLst>
            <a:ext uri="{FF2B5EF4-FFF2-40B4-BE49-F238E27FC236}">
              <a16:creationId xmlns:a16="http://schemas.microsoft.com/office/drawing/2014/main" id="{283D207A-013C-4234-82BC-2F46DF9EBE9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CE9CDA8B-CF26-4444-819A-D5C92881AC1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a:extLst>
            <a:ext uri="{FF2B5EF4-FFF2-40B4-BE49-F238E27FC236}">
              <a16:creationId xmlns:a16="http://schemas.microsoft.com/office/drawing/2014/main" id="{695007DB-EA56-4068-BCB7-801734FFC1E4}"/>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a:extLst>
            <a:ext uri="{FF2B5EF4-FFF2-40B4-BE49-F238E27FC236}">
              <a16:creationId xmlns:a16="http://schemas.microsoft.com/office/drawing/2014/main" id="{CBC50D90-B05F-40FA-96E8-614AA791AEA2}"/>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AA22B6A5-0B92-4555-A89B-CF4646FEC7D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a:extLst>
            <a:ext uri="{FF2B5EF4-FFF2-40B4-BE49-F238E27FC236}">
              <a16:creationId xmlns:a16="http://schemas.microsoft.com/office/drawing/2014/main" id="{5E580F7B-E030-40D9-8124-9C26B25361CC}"/>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8C44C8D2-6E8A-40A7-A15F-99E58319CB6A}"/>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a:extLst>
            <a:ext uri="{FF2B5EF4-FFF2-40B4-BE49-F238E27FC236}">
              <a16:creationId xmlns:a16="http://schemas.microsoft.com/office/drawing/2014/main" id="{6DE53A7E-5D1D-4BE3-83ED-28EC67634AFB}"/>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a:extLst>
            <a:ext uri="{FF2B5EF4-FFF2-40B4-BE49-F238E27FC236}">
              <a16:creationId xmlns:a16="http://schemas.microsoft.com/office/drawing/2014/main" id="{7852BCDF-AE0F-4295-8414-1FFC382D1554}"/>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a:extLst>
            <a:ext uri="{FF2B5EF4-FFF2-40B4-BE49-F238E27FC236}">
              <a16:creationId xmlns:a16="http://schemas.microsoft.com/office/drawing/2014/main" id="{5A2E6C66-F157-4C66-AE42-0A0F50B8FFEC}"/>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a:extLst>
            <a:ext uri="{FF2B5EF4-FFF2-40B4-BE49-F238E27FC236}">
              <a16:creationId xmlns:a16="http://schemas.microsoft.com/office/drawing/2014/main" id="{59B454B4-F42A-4A85-BFF6-BF5A68E6258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a:extLst>
            <a:ext uri="{FF2B5EF4-FFF2-40B4-BE49-F238E27FC236}">
              <a16:creationId xmlns:a16="http://schemas.microsoft.com/office/drawing/2014/main" id="{BFE18AD0-959E-4346-A8DA-E0B2B9C98F92}"/>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5DA04168-56B1-4D7D-984B-AD86BF704E2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a:extLst>
            <a:ext uri="{FF2B5EF4-FFF2-40B4-BE49-F238E27FC236}">
              <a16:creationId xmlns:a16="http://schemas.microsoft.com/office/drawing/2014/main" id="{E899BCE1-45FE-4D6F-9B9B-E36353CF06A8}"/>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a:extLst>
            <a:ext uri="{FF2B5EF4-FFF2-40B4-BE49-F238E27FC236}">
              <a16:creationId xmlns:a16="http://schemas.microsoft.com/office/drawing/2014/main" id="{74182F49-EC6C-4BBE-B5E9-FA6F9AACEB0E}"/>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4C832E2E-CBCC-4EDF-A133-DB5B76932846}"/>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a:extLst>
            <a:ext uri="{FF2B5EF4-FFF2-40B4-BE49-F238E27FC236}">
              <a16:creationId xmlns:a16="http://schemas.microsoft.com/office/drawing/2014/main" id="{688144C5-9594-4828-8E2C-3F82632D272B}"/>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a:extLst>
            <a:ext uri="{FF2B5EF4-FFF2-40B4-BE49-F238E27FC236}">
              <a16:creationId xmlns:a16="http://schemas.microsoft.com/office/drawing/2014/main" id="{1A6E6A1E-E3D5-4B5A-BCAA-97679DD968C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98EF24F-6E53-4E77-B2DB-FFE4EC6F5889}"/>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a:extLst>
            <a:ext uri="{FF2B5EF4-FFF2-40B4-BE49-F238E27FC236}">
              <a16:creationId xmlns:a16="http://schemas.microsoft.com/office/drawing/2014/main" id="{A4E9C135-A796-4683-9336-ACD7817620D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1AB5F872-9EC8-4096-8BCE-5C3E86C996E3}"/>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FD166E77-5C49-4582-BC04-6155A8DC509C}"/>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62902DEF-8A70-4F34-A0F1-565DD67E2E7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C2F7188C-667D-43DC-8397-F04FD1E7E978}"/>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DE60010B-E144-4D46-B7A2-493BC9A936E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BEA389EA-58AC-4322-AD77-A9DCB964C1B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a:extLst>
            <a:ext uri="{FF2B5EF4-FFF2-40B4-BE49-F238E27FC236}">
              <a16:creationId xmlns:a16="http://schemas.microsoft.com/office/drawing/2014/main" id="{85C232C1-B697-4D0B-980C-36AF6E313D6D}"/>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a:extLst>
            <a:ext uri="{FF2B5EF4-FFF2-40B4-BE49-F238E27FC236}">
              <a16:creationId xmlns:a16="http://schemas.microsoft.com/office/drawing/2014/main" id="{E4F98AB6-28D2-4428-BFEE-80114418053F}"/>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a:extLst>
            <a:ext uri="{FF2B5EF4-FFF2-40B4-BE49-F238E27FC236}">
              <a16:creationId xmlns:a16="http://schemas.microsoft.com/office/drawing/2014/main" id="{13CF4109-4085-4A27-B48F-2974541999C9}"/>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CF6ED30-A4D0-47AF-BB17-C87766715313}"/>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a:extLst>
            <a:ext uri="{FF2B5EF4-FFF2-40B4-BE49-F238E27FC236}">
              <a16:creationId xmlns:a16="http://schemas.microsoft.com/office/drawing/2014/main" id="{E101A197-C0CE-4FF2-8E57-5781BAE92132}"/>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A8D612CC-14DC-4CDC-8520-1965ED7210E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a:extLst>
            <a:ext uri="{FF2B5EF4-FFF2-40B4-BE49-F238E27FC236}">
              <a16:creationId xmlns:a16="http://schemas.microsoft.com/office/drawing/2014/main" id="{940A5425-AEE2-4AD4-B9F8-3B8DD791E375}"/>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DB35492-B7E9-4CA6-84FE-B7002E4991E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a:extLst>
            <a:ext uri="{FF2B5EF4-FFF2-40B4-BE49-F238E27FC236}">
              <a16:creationId xmlns:a16="http://schemas.microsoft.com/office/drawing/2014/main" id="{F6BC1619-1E4C-4D10-AE9D-6057122F951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DF9C97B0-FE19-4CEA-8CB7-0FC74DD8D49A}"/>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A66DDDCE-F5AE-4F45-9359-86818238996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9C1A9545-8EBE-48D0-BD65-5D31C8EB2482}"/>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1F2D27B1-638B-4785-85AC-49D4FC36FDB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539,393</a:t>
          </a:r>
          <a:r>
            <a:rPr kumimoji="1" lang="ja-JP" altLang="en-US" sz="1300">
              <a:latin typeface="ＭＳ Ｐゴシック" panose="020B0600070205080204" pitchFamily="50" charset="-128"/>
              <a:ea typeface="ＭＳ Ｐゴシック" panose="020B0600070205080204" pitchFamily="50" charset="-128"/>
            </a:rPr>
            <a:t>円となっている。歳出の主な構成項目である普通建設事業費（うち更新整備）については、住民一人あたり、</a:t>
          </a:r>
          <a:r>
            <a:rPr kumimoji="1" lang="en-US" altLang="ja-JP" sz="1300">
              <a:latin typeface="ＭＳ Ｐゴシック" panose="020B0600070205080204" pitchFamily="50" charset="-128"/>
              <a:ea typeface="ＭＳ Ｐゴシック" panose="020B0600070205080204" pitchFamily="50" charset="-128"/>
            </a:rPr>
            <a:t>109,097</a:t>
          </a:r>
          <a:r>
            <a:rPr kumimoji="1" lang="ja-JP" altLang="en-US" sz="1300">
              <a:latin typeface="ＭＳ Ｐゴシック" panose="020B0600070205080204" pitchFamily="50" charset="-128"/>
              <a:ea typeface="ＭＳ Ｐゴシック" panose="020B0600070205080204" pitchFamily="50" charset="-128"/>
            </a:rPr>
            <a:t>円となっており、新庁舎建設事業などにより前年度に比べ</a:t>
          </a:r>
          <a:r>
            <a:rPr kumimoji="1" lang="en-US" altLang="ja-JP" sz="1300">
              <a:latin typeface="ＭＳ Ｐゴシック" panose="020B0600070205080204" pitchFamily="50" charset="-128"/>
              <a:ea typeface="ＭＳ Ｐゴシック" panose="020B0600070205080204" pitchFamily="50" charset="-128"/>
            </a:rPr>
            <a:t>49,387</a:t>
          </a:r>
          <a:r>
            <a:rPr kumimoji="1" lang="ja-JP" altLang="en-US" sz="1300">
              <a:latin typeface="ＭＳ Ｐゴシック" panose="020B0600070205080204" pitchFamily="50" charset="-128"/>
              <a:ea typeface="ＭＳ Ｐゴシック" panose="020B0600070205080204" pitchFamily="50" charset="-128"/>
            </a:rPr>
            <a:t>円増加し、類似団体平均と比べ、</a:t>
          </a:r>
          <a:r>
            <a:rPr kumimoji="1" lang="en-US" altLang="ja-JP" sz="1300">
              <a:latin typeface="ＭＳ Ｐゴシック" panose="020B0600070205080204" pitchFamily="50" charset="-128"/>
              <a:ea typeface="ＭＳ Ｐゴシック" panose="020B0600070205080204" pitchFamily="50" charset="-128"/>
            </a:rPr>
            <a:t>65,519</a:t>
          </a:r>
          <a:r>
            <a:rPr kumimoji="1" lang="ja-JP" altLang="en-US" sz="1300">
              <a:latin typeface="ＭＳ Ｐゴシック" panose="020B0600070205080204" pitchFamily="50" charset="-128"/>
              <a:ea typeface="ＭＳ Ｐゴシック" panose="020B0600070205080204" pitchFamily="50" charset="-128"/>
            </a:rPr>
            <a:t>円高くなっている。　また扶助費については、住民一人あたり</a:t>
          </a:r>
          <a:r>
            <a:rPr kumimoji="1" lang="en-US" altLang="ja-JP" sz="1300">
              <a:latin typeface="ＭＳ Ｐゴシック" panose="020B0600070205080204" pitchFamily="50" charset="-128"/>
              <a:ea typeface="ＭＳ Ｐゴシック" panose="020B0600070205080204" pitchFamily="50" charset="-128"/>
            </a:rPr>
            <a:t>119,465</a:t>
          </a:r>
          <a:r>
            <a:rPr kumimoji="1" lang="ja-JP" altLang="en-US" sz="1300">
              <a:latin typeface="ＭＳ Ｐゴシック" panose="020B0600070205080204" pitchFamily="50" charset="-128"/>
              <a:ea typeface="ＭＳ Ｐゴシック" panose="020B0600070205080204" pitchFamily="50" charset="-128"/>
            </a:rPr>
            <a:t>円となっており、国の物価高騰対策として実施した低所得世帯支援事業の減があり、前年度に比べ</a:t>
          </a:r>
          <a:r>
            <a:rPr kumimoji="1" lang="en-US" altLang="ja-JP" sz="1300">
              <a:latin typeface="ＭＳ Ｐゴシック" panose="020B0600070205080204" pitchFamily="50" charset="-128"/>
              <a:ea typeface="ＭＳ Ｐゴシック" panose="020B0600070205080204" pitchFamily="50" charset="-128"/>
            </a:rPr>
            <a:t>347</a:t>
          </a:r>
          <a:r>
            <a:rPr kumimoji="1" lang="ja-JP" altLang="en-US" sz="1300">
              <a:latin typeface="ＭＳ Ｐゴシック" panose="020B0600070205080204" pitchFamily="50" charset="-128"/>
              <a:ea typeface="ＭＳ Ｐゴシック" panose="020B0600070205080204" pitchFamily="50" charset="-128"/>
            </a:rPr>
            <a:t>円減少している。　</a:t>
          </a:r>
        </a:p>
        <a:p>
          <a:r>
            <a:rPr kumimoji="1" lang="ja-JP" altLang="en-US" sz="1300">
              <a:latin typeface="ＭＳ Ｐゴシック" panose="020B0600070205080204" pitchFamily="50" charset="-128"/>
              <a:ea typeface="ＭＳ Ｐゴシック" panose="020B0600070205080204" pitchFamily="50" charset="-128"/>
            </a:rPr>
            <a:t>　今後は、少子高齢化に伴う社会保障経費の増加が見込まれるだけではなく、老朽化した公民館の建替えや小中学校の大規模改修による、公債費など歳出の更なる増加が見込まれるため、地方財政措置される財源を最大限活用するなど、積極的な財源確保を行い、将来にわたり持続可能な行財政基盤の構築を推進し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9197B6-4C73-4C71-8034-83E0777D3D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857D840-6DF7-4DE1-AB49-28C3B4EF414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9743F53-D49C-4159-9CC2-D63949D2877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E22755E-19AA-48AB-AD3D-DB147D6F1BB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1B60181-2ECD-42C5-A507-76B59727459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333E08-96F3-4BC1-BB67-E13BD301199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282BC1-074F-485B-B747-AEC37F759C5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35C1E2-743A-4D54-BD40-3A5692D12EF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6CA16A-D366-4750-9E16-A61CBFBC554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C4E49BE-65D3-4515-8FA6-EBC6A5AB1064}"/>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08B9BB-6FEC-44A4-B96C-924FFE4967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873121-199A-46D4-B57C-6AD896F5D07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5866A2-A58A-40F0-A4DD-B2AA4E05FE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EDFFD8-43CA-45A2-B56B-8A318D94A7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19B199B-AB04-46F0-AE41-9947FEB52E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EE067690-1777-4C0B-8AF8-D9898666C58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C0B15C3-EF9B-4FE7-A4D4-B959ED31A6D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FAD51AA-591B-4C4F-A73E-B6650F2CEC7C}"/>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F4F67FB2-CB14-48C5-9179-949313363AAE}"/>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4DFD37-9F3D-4151-B732-187BD89DC16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CE7DCBC-73B3-485A-BD8C-D9BF76FC848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5D1E760-8D87-489F-95B8-788A34E493A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77F7FA3-31C4-4F64-BD8C-21AD6EAEE95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F3DDFE7E-FCEC-4F81-825C-EC2F3D7AF0B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66CFEE-434D-4C8C-901E-5D06A32E82B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5CC138E-3DDC-4029-9F3C-480DBC8AD3B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864BC7-4522-4855-ABB0-BDB28225F59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26FEFF5-7A69-469A-A7BC-DB78A22333B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780A1A9C-22DD-466E-B5FA-8A35141D9AE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D7304ED-E46B-4297-96C9-53C63DDED6B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C358212-3EA9-4600-810F-8AC2A4291F2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852FE7F-7949-4F3D-A2DB-EF79B9A3920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F877BA0-FEB6-496B-A69E-F0880B2DFC6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DD05134-619E-4B7E-8202-C0A80F662FE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485AE7FE-F12D-450B-9FF2-23CA7E6665EF}"/>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797A1A06-7365-48B9-8001-AD1D2EAA065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36DD905-AD40-4B0A-A93C-09A7647F6B4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8827C84-10D8-4FF6-BC60-1A28479696C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7E090C0-2453-4349-96FC-5132D65124F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99038441-C066-4209-8626-8990D9F9828B}"/>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3EBF5E41-8D63-4EFB-8F5B-7E9EA7A230E8}"/>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00ECE93-D2AF-4F4D-8F8D-7C29FCDA216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556A66FB-C0D7-4516-8082-B565081CD43D}"/>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4C8B0AB1-2BA5-427D-A681-8CCAED2DC0C9}"/>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58EDEFCE-D203-4176-B601-8E6B358A1B1E}"/>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3916F50-B637-43B9-B091-DF14D9B80E2E}"/>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5FED45D2-A239-47EE-9CCA-A988BE04E3F9}"/>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2BA39250-C06A-4F03-914A-1908594E001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69A79890-2F47-4459-BC4B-A1D631F4BF35}"/>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0C1C183-C265-45E6-A0C7-B45BD438C0CB}"/>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5A3FAAAF-0935-4E4F-96A0-8FB5C445946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6AAD31C-3A09-4488-9741-EC2AF1C79819}"/>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4D2967DF-77F5-438D-85BD-55C5C67D0957}"/>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DD04D702-00E4-4CFD-AE6B-CCFEB410104A}"/>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30FC2859-7F5F-4784-AE1A-7B096A5305F3}"/>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57BDB066-DB59-4CEB-8D9E-59975FBB671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2D68D489-B793-494D-9D1B-AA7B662A042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5DFDF4B-0AC7-476B-A7EB-77AA3173A0E2}"/>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31245BE4-136B-4AB7-9F65-AED973E05FB2}"/>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507C3B5B-7D37-4733-BCBA-8007A4E5DFBE}"/>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FD4274EF-C300-4F66-A66B-920CD0B24745}"/>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907</xdr:rowOff>
    </xdr:from>
    <xdr:to>
      <xdr:col>24</xdr:col>
      <xdr:colOff>63500</xdr:colOff>
      <xdr:row>35</xdr:row>
      <xdr:rowOff>62956</xdr:rowOff>
    </xdr:to>
    <xdr:cxnSp macro="">
      <xdr:nvCxnSpPr>
        <xdr:cNvPr id="63" name="直線コネクタ 62">
          <a:extLst>
            <a:ext uri="{FF2B5EF4-FFF2-40B4-BE49-F238E27FC236}">
              <a16:creationId xmlns:a16="http://schemas.microsoft.com/office/drawing/2014/main" id="{C6E360E2-BA16-464D-803F-CBE149004E4E}"/>
            </a:ext>
          </a:extLst>
        </xdr:cNvPr>
        <xdr:cNvCxnSpPr/>
      </xdr:nvCxnSpPr>
      <xdr:spPr>
        <a:xfrm flipV="1">
          <a:off x="3797300" y="6001657"/>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D3FE20A8-646D-40A8-ACA0-6EF4FE2C8219}"/>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18B74ECB-F1D3-44CF-9AED-3D4DC1C902DA}"/>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163649</xdr:rowOff>
    </xdr:from>
    <xdr:to>
      <xdr:col>19</xdr:col>
      <xdr:colOff>177800</xdr:colOff>
      <xdr:row>35</xdr:row>
      <xdr:rowOff>62956</xdr:rowOff>
    </xdr:to>
    <xdr:cxnSp macro="">
      <xdr:nvCxnSpPr>
        <xdr:cNvPr id="66" name="直線コネクタ 65">
          <a:extLst>
            <a:ext uri="{FF2B5EF4-FFF2-40B4-BE49-F238E27FC236}">
              <a16:creationId xmlns:a16="http://schemas.microsoft.com/office/drawing/2014/main" id="{7007CA7F-EE2E-4410-99A9-8AD37F595FDD}"/>
            </a:ext>
          </a:extLst>
        </xdr:cNvPr>
        <xdr:cNvCxnSpPr/>
      </xdr:nvCxnSpPr>
      <xdr:spPr>
        <a:xfrm>
          <a:off x="2908300" y="5992949"/>
          <a:ext cx="889000" cy="7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B70CDE89-CFDD-4DDC-873D-75C4707E1851}"/>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a:extLst>
            <a:ext uri="{FF2B5EF4-FFF2-40B4-BE49-F238E27FC236}">
              <a16:creationId xmlns:a16="http://schemas.microsoft.com/office/drawing/2014/main" id="{DD48F83B-AA8B-429D-B5E6-6384BFE7A3AF}"/>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163649</xdr:rowOff>
    </xdr:from>
    <xdr:to>
      <xdr:col>15</xdr:col>
      <xdr:colOff>50800</xdr:colOff>
      <xdr:row>35</xdr:row>
      <xdr:rowOff>20501</xdr:rowOff>
    </xdr:to>
    <xdr:cxnSp macro="">
      <xdr:nvCxnSpPr>
        <xdr:cNvPr id="69" name="直線コネクタ 68">
          <a:extLst>
            <a:ext uri="{FF2B5EF4-FFF2-40B4-BE49-F238E27FC236}">
              <a16:creationId xmlns:a16="http://schemas.microsoft.com/office/drawing/2014/main" id="{DEE1EA09-BA9E-4D8F-8733-5BF0BD7F6459}"/>
            </a:ext>
          </a:extLst>
        </xdr:cNvPr>
        <xdr:cNvCxnSpPr/>
      </xdr:nvCxnSpPr>
      <xdr:spPr>
        <a:xfrm flipV="1">
          <a:off x="2019300" y="5992949"/>
          <a:ext cx="889000" cy="2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EE9D02AA-6787-489B-9532-5D30A22CD1E3}"/>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4BBA5B70-9D9C-4E57-84D9-7807DD6ED4DC}"/>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49349</xdr:rowOff>
    </xdr:from>
    <xdr:to>
      <xdr:col>10</xdr:col>
      <xdr:colOff>114300</xdr:colOff>
      <xdr:row>35</xdr:row>
      <xdr:rowOff>20501</xdr:rowOff>
    </xdr:to>
    <xdr:cxnSp macro="">
      <xdr:nvCxnSpPr>
        <xdr:cNvPr id="72" name="直線コネクタ 71">
          <a:extLst>
            <a:ext uri="{FF2B5EF4-FFF2-40B4-BE49-F238E27FC236}">
              <a16:creationId xmlns:a16="http://schemas.microsoft.com/office/drawing/2014/main" id="{D734F7B9-9A5E-40CF-9C77-C3AE0F353D58}"/>
            </a:ext>
          </a:extLst>
        </xdr:cNvPr>
        <xdr:cNvCxnSpPr/>
      </xdr:nvCxnSpPr>
      <xdr:spPr>
        <a:xfrm>
          <a:off x="1130300" y="5878649"/>
          <a:ext cx="889000" cy="14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EB3372EB-EBB8-4630-BFF8-3ECF24FAFD52}"/>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2FAF8347-4B2D-4C4E-8D8B-50D64DC6712E}"/>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BF9F172B-E237-48BC-BFFB-9C5C1D574E88}"/>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124AB545-1F54-4064-B21B-B96DAB61FBD4}"/>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224F162-8ED7-4F32-8FDC-9F1CE602302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67989BEF-A962-459A-B4A3-580A8F718E9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3BE7482-109F-48C4-BE02-3C90605449BC}"/>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16E8AC6-49B0-4BAD-A075-01E69F0F6AD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AA1814E-221D-425B-8936-9ADB5650D01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121557</xdr:rowOff>
    </xdr:from>
    <xdr:to>
      <xdr:col>24</xdr:col>
      <xdr:colOff>114300</xdr:colOff>
      <xdr:row>35</xdr:row>
      <xdr:rowOff>51707</xdr:rowOff>
    </xdr:to>
    <xdr:sp macro="" textlink="">
      <xdr:nvSpPr>
        <xdr:cNvPr id="82" name="楕円 81">
          <a:extLst>
            <a:ext uri="{FF2B5EF4-FFF2-40B4-BE49-F238E27FC236}">
              <a16:creationId xmlns:a16="http://schemas.microsoft.com/office/drawing/2014/main" id="{76F998E6-F776-4563-8DFB-7D57D3A01069}"/>
            </a:ext>
          </a:extLst>
        </xdr:cNvPr>
        <xdr:cNvSpPr/>
      </xdr:nvSpPr>
      <xdr:spPr>
        <a:xfrm>
          <a:off x="45847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99984</xdr:rowOff>
    </xdr:from>
    <xdr:ext cx="469744" cy="259045"/>
    <xdr:sp macro="" textlink="">
      <xdr:nvSpPr>
        <xdr:cNvPr id="83" name="議会費該当値テキスト">
          <a:extLst>
            <a:ext uri="{FF2B5EF4-FFF2-40B4-BE49-F238E27FC236}">
              <a16:creationId xmlns:a16="http://schemas.microsoft.com/office/drawing/2014/main" id="{6392BCE8-BB78-4916-BA2A-3FB7E81316BD}"/>
            </a:ext>
          </a:extLst>
        </xdr:cNvPr>
        <xdr:cNvSpPr txBox="1"/>
      </xdr:nvSpPr>
      <xdr:spPr>
        <a:xfrm>
          <a:off x="4686300" y="592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12156</xdr:rowOff>
    </xdr:from>
    <xdr:to>
      <xdr:col>20</xdr:col>
      <xdr:colOff>38100</xdr:colOff>
      <xdr:row>35</xdr:row>
      <xdr:rowOff>113756</xdr:rowOff>
    </xdr:to>
    <xdr:sp macro="" textlink="">
      <xdr:nvSpPr>
        <xdr:cNvPr id="84" name="楕円 83">
          <a:extLst>
            <a:ext uri="{FF2B5EF4-FFF2-40B4-BE49-F238E27FC236}">
              <a16:creationId xmlns:a16="http://schemas.microsoft.com/office/drawing/2014/main" id="{95FB4E2E-8803-4487-A033-F403DEEFC8A5}"/>
            </a:ext>
          </a:extLst>
        </xdr:cNvPr>
        <xdr:cNvSpPr/>
      </xdr:nvSpPr>
      <xdr:spPr>
        <a:xfrm>
          <a:off x="3746500" y="601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104883</xdr:rowOff>
    </xdr:from>
    <xdr:ext cx="469744" cy="259045"/>
    <xdr:sp macro="" textlink="">
      <xdr:nvSpPr>
        <xdr:cNvPr id="85" name="テキスト ボックス 84">
          <a:extLst>
            <a:ext uri="{FF2B5EF4-FFF2-40B4-BE49-F238E27FC236}">
              <a16:creationId xmlns:a16="http://schemas.microsoft.com/office/drawing/2014/main" id="{31618969-0951-4C80-AA3B-2DC525226CF5}"/>
            </a:ext>
          </a:extLst>
        </xdr:cNvPr>
        <xdr:cNvSpPr txBox="1"/>
      </xdr:nvSpPr>
      <xdr:spPr>
        <a:xfrm>
          <a:off x="3562428" y="610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112849</xdr:rowOff>
    </xdr:from>
    <xdr:to>
      <xdr:col>15</xdr:col>
      <xdr:colOff>101600</xdr:colOff>
      <xdr:row>35</xdr:row>
      <xdr:rowOff>42999</xdr:rowOff>
    </xdr:to>
    <xdr:sp macro="" textlink="">
      <xdr:nvSpPr>
        <xdr:cNvPr id="86" name="楕円 85">
          <a:extLst>
            <a:ext uri="{FF2B5EF4-FFF2-40B4-BE49-F238E27FC236}">
              <a16:creationId xmlns:a16="http://schemas.microsoft.com/office/drawing/2014/main" id="{20044204-4B5B-45E5-B978-364504AA78A4}"/>
            </a:ext>
          </a:extLst>
        </xdr:cNvPr>
        <xdr:cNvSpPr/>
      </xdr:nvSpPr>
      <xdr:spPr>
        <a:xfrm>
          <a:off x="2857500" y="594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59526</xdr:rowOff>
    </xdr:from>
    <xdr:ext cx="469744" cy="259045"/>
    <xdr:sp macro="" textlink="">
      <xdr:nvSpPr>
        <xdr:cNvPr id="87" name="テキスト ボックス 86">
          <a:extLst>
            <a:ext uri="{FF2B5EF4-FFF2-40B4-BE49-F238E27FC236}">
              <a16:creationId xmlns:a16="http://schemas.microsoft.com/office/drawing/2014/main" id="{1E7F26C2-A5DB-4A7A-9813-E1A433702486}"/>
            </a:ext>
          </a:extLst>
        </xdr:cNvPr>
        <xdr:cNvSpPr txBox="1"/>
      </xdr:nvSpPr>
      <xdr:spPr>
        <a:xfrm>
          <a:off x="2673428" y="571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141151</xdr:rowOff>
    </xdr:from>
    <xdr:to>
      <xdr:col>10</xdr:col>
      <xdr:colOff>165100</xdr:colOff>
      <xdr:row>35</xdr:row>
      <xdr:rowOff>71301</xdr:rowOff>
    </xdr:to>
    <xdr:sp macro="" textlink="">
      <xdr:nvSpPr>
        <xdr:cNvPr id="88" name="楕円 87">
          <a:extLst>
            <a:ext uri="{FF2B5EF4-FFF2-40B4-BE49-F238E27FC236}">
              <a16:creationId xmlns:a16="http://schemas.microsoft.com/office/drawing/2014/main" id="{6B4D3D8B-4F1D-42FB-90CC-59B42C9D02B9}"/>
            </a:ext>
          </a:extLst>
        </xdr:cNvPr>
        <xdr:cNvSpPr/>
      </xdr:nvSpPr>
      <xdr:spPr>
        <a:xfrm>
          <a:off x="1968500" y="597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87828</xdr:rowOff>
    </xdr:from>
    <xdr:ext cx="469744" cy="259045"/>
    <xdr:sp macro="" textlink="">
      <xdr:nvSpPr>
        <xdr:cNvPr id="89" name="テキスト ボックス 88">
          <a:extLst>
            <a:ext uri="{FF2B5EF4-FFF2-40B4-BE49-F238E27FC236}">
              <a16:creationId xmlns:a16="http://schemas.microsoft.com/office/drawing/2014/main" id="{9B7DF4CD-330C-46BB-B93D-6788F952FA55}"/>
            </a:ext>
          </a:extLst>
        </xdr:cNvPr>
        <xdr:cNvSpPr txBox="1"/>
      </xdr:nvSpPr>
      <xdr:spPr>
        <a:xfrm>
          <a:off x="1784428" y="574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169999</xdr:rowOff>
    </xdr:from>
    <xdr:to>
      <xdr:col>6</xdr:col>
      <xdr:colOff>38100</xdr:colOff>
      <xdr:row>34</xdr:row>
      <xdr:rowOff>100149</xdr:rowOff>
    </xdr:to>
    <xdr:sp macro="" textlink="">
      <xdr:nvSpPr>
        <xdr:cNvPr id="90" name="楕円 89">
          <a:extLst>
            <a:ext uri="{FF2B5EF4-FFF2-40B4-BE49-F238E27FC236}">
              <a16:creationId xmlns:a16="http://schemas.microsoft.com/office/drawing/2014/main" id="{27656A34-9E14-465B-ADC3-4E64207BF5F4}"/>
            </a:ext>
          </a:extLst>
        </xdr:cNvPr>
        <xdr:cNvSpPr/>
      </xdr:nvSpPr>
      <xdr:spPr>
        <a:xfrm>
          <a:off x="1079500" y="582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116676</xdr:rowOff>
    </xdr:from>
    <xdr:ext cx="469744" cy="259045"/>
    <xdr:sp macro="" textlink="">
      <xdr:nvSpPr>
        <xdr:cNvPr id="91" name="テキスト ボックス 90">
          <a:extLst>
            <a:ext uri="{FF2B5EF4-FFF2-40B4-BE49-F238E27FC236}">
              <a16:creationId xmlns:a16="http://schemas.microsoft.com/office/drawing/2014/main" id="{8CF979F8-C8C2-4824-9D71-6FB8599A9862}"/>
            </a:ext>
          </a:extLst>
        </xdr:cNvPr>
        <xdr:cNvSpPr txBox="1"/>
      </xdr:nvSpPr>
      <xdr:spPr>
        <a:xfrm>
          <a:off x="895428" y="560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93A3C8AD-CF00-4A37-A1DC-DADE9E56CA8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E1EC0F1-E282-4569-9389-DA09F72259D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B3178240-62CF-4EDF-97E9-8ECF23B1461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54A5C11F-0D80-495D-A887-948A9C31991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F0687578-D2F3-4932-B8CF-3C37A08C169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EF80B40B-EA6F-4C43-885B-73AB716E283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CE3D9F8-1545-4379-B1F5-3C9BEC0A0A8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D95379DF-E2D5-4F16-AF2B-07EA518AFDE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32B2AA3D-FC25-4E26-8C16-7D01389C787C}"/>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C61ADC2F-F829-4174-A0E8-231D28077E3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BA4AD0D9-A4B0-48EB-93F1-683BC3E0B2A5}"/>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3225D33D-175D-412D-B6C2-E2A67D444F41}"/>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8E6E8BC3-30B0-4192-AD03-E8E24EB35FE9}"/>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C94E1ECE-6E35-4734-8F7F-888F18AC258A}"/>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A0F5941-292C-4C54-9F6A-077911762D3C}"/>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9B79B14C-0252-473D-9C37-1D8CA5054A36}"/>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C8B95BBE-C788-4491-B1CA-F5800FAF06E5}"/>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7BCAC42-AE16-4C20-A323-511D6DE47E81}"/>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6884A2A8-0590-4C04-8CF7-36F082074528}"/>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38C6CA96-9A43-4B19-BCD9-8346950FAEB4}"/>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46EDD043-B05C-4CB0-B621-E61E755AA354}"/>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786F8534-1259-4FE9-A14F-B6436A5ACB8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324720D8-A5A3-4DED-BD31-35362E39384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8C298FFD-10D4-4D04-A3DE-4E2F4F8D042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8AD227C5-84C3-4579-9B71-1510CA1322D7}"/>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408B240A-5F5A-4A6B-AF75-322253946493}"/>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5D63E863-D2C4-4843-9215-FBC759B9C2EC}"/>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2A059C1E-48E2-4DCE-B22E-85E9DF73C797}"/>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87200790-DC75-431E-B610-0E9E353EDF07}"/>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93866</xdr:rowOff>
    </xdr:from>
    <xdr:to>
      <xdr:col>24</xdr:col>
      <xdr:colOff>63500</xdr:colOff>
      <xdr:row>55</xdr:row>
      <xdr:rowOff>15545</xdr:rowOff>
    </xdr:to>
    <xdr:cxnSp macro="">
      <xdr:nvCxnSpPr>
        <xdr:cNvPr id="121" name="直線コネクタ 120">
          <a:extLst>
            <a:ext uri="{FF2B5EF4-FFF2-40B4-BE49-F238E27FC236}">
              <a16:creationId xmlns:a16="http://schemas.microsoft.com/office/drawing/2014/main" id="{97BF982C-F60F-4101-A5EC-DDA988A71164}"/>
            </a:ext>
          </a:extLst>
        </xdr:cNvPr>
        <xdr:cNvCxnSpPr/>
      </xdr:nvCxnSpPr>
      <xdr:spPr>
        <a:xfrm flipV="1">
          <a:off x="3797300" y="9009266"/>
          <a:ext cx="838200" cy="43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155236</xdr:rowOff>
    </xdr:from>
    <xdr:ext cx="534377" cy="259045"/>
    <xdr:sp macro="" textlink="">
      <xdr:nvSpPr>
        <xdr:cNvPr id="122" name="総務費平均値テキスト">
          <a:extLst>
            <a:ext uri="{FF2B5EF4-FFF2-40B4-BE49-F238E27FC236}">
              <a16:creationId xmlns:a16="http://schemas.microsoft.com/office/drawing/2014/main" id="{ECFDD7A7-F651-4247-BC91-550441DACD03}"/>
            </a:ext>
          </a:extLst>
        </xdr:cNvPr>
        <xdr:cNvSpPr txBox="1"/>
      </xdr:nvSpPr>
      <xdr:spPr>
        <a:xfrm>
          <a:off x="4686300" y="9584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9590F89F-0C91-473A-922E-3AC510831931}"/>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15545</xdr:rowOff>
    </xdr:from>
    <xdr:to>
      <xdr:col>19</xdr:col>
      <xdr:colOff>177800</xdr:colOff>
      <xdr:row>56</xdr:row>
      <xdr:rowOff>116751</xdr:rowOff>
    </xdr:to>
    <xdr:cxnSp macro="">
      <xdr:nvCxnSpPr>
        <xdr:cNvPr id="124" name="直線コネクタ 123">
          <a:extLst>
            <a:ext uri="{FF2B5EF4-FFF2-40B4-BE49-F238E27FC236}">
              <a16:creationId xmlns:a16="http://schemas.microsoft.com/office/drawing/2014/main" id="{77060980-8B34-4DEC-9C92-9BF961FEFEB0}"/>
            </a:ext>
          </a:extLst>
        </xdr:cNvPr>
        <xdr:cNvCxnSpPr/>
      </xdr:nvCxnSpPr>
      <xdr:spPr>
        <a:xfrm flipV="1">
          <a:off x="2908300" y="9445295"/>
          <a:ext cx="889000" cy="27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2B08CEB5-1341-4C94-826D-A1D19DA5B033}"/>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46448</xdr:rowOff>
    </xdr:from>
    <xdr:ext cx="534377" cy="259045"/>
    <xdr:sp macro="" textlink="">
      <xdr:nvSpPr>
        <xdr:cNvPr id="126" name="テキスト ボックス 125">
          <a:extLst>
            <a:ext uri="{FF2B5EF4-FFF2-40B4-BE49-F238E27FC236}">
              <a16:creationId xmlns:a16="http://schemas.microsoft.com/office/drawing/2014/main" id="{519C35D0-7E08-4888-B96E-B81C303A0F84}"/>
            </a:ext>
          </a:extLst>
        </xdr:cNvPr>
        <xdr:cNvSpPr txBox="1"/>
      </xdr:nvSpPr>
      <xdr:spPr>
        <a:xfrm>
          <a:off x="3530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116751</xdr:rowOff>
    </xdr:from>
    <xdr:to>
      <xdr:col>15</xdr:col>
      <xdr:colOff>50800</xdr:colOff>
      <xdr:row>57</xdr:row>
      <xdr:rowOff>48209</xdr:rowOff>
    </xdr:to>
    <xdr:cxnSp macro="">
      <xdr:nvCxnSpPr>
        <xdr:cNvPr id="127" name="直線コネクタ 126">
          <a:extLst>
            <a:ext uri="{FF2B5EF4-FFF2-40B4-BE49-F238E27FC236}">
              <a16:creationId xmlns:a16="http://schemas.microsoft.com/office/drawing/2014/main" id="{55AB85FE-AD40-4315-8FEC-4085A98784EB}"/>
            </a:ext>
          </a:extLst>
        </xdr:cNvPr>
        <xdr:cNvCxnSpPr/>
      </xdr:nvCxnSpPr>
      <xdr:spPr>
        <a:xfrm flipV="1">
          <a:off x="2019300" y="9717951"/>
          <a:ext cx="889000" cy="10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DC29ACF0-7542-4041-B0C3-D6CAEBE35D78}"/>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42816</xdr:rowOff>
    </xdr:from>
    <xdr:ext cx="534377" cy="259045"/>
    <xdr:sp macro="" textlink="">
      <xdr:nvSpPr>
        <xdr:cNvPr id="129" name="テキスト ボックス 128">
          <a:extLst>
            <a:ext uri="{FF2B5EF4-FFF2-40B4-BE49-F238E27FC236}">
              <a16:creationId xmlns:a16="http://schemas.microsoft.com/office/drawing/2014/main" id="{A273F847-5D01-47DF-9762-538B134A9EC2}"/>
            </a:ext>
          </a:extLst>
        </xdr:cNvPr>
        <xdr:cNvSpPr txBox="1"/>
      </xdr:nvSpPr>
      <xdr:spPr>
        <a:xfrm>
          <a:off x="2641111" y="981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124625</xdr:rowOff>
    </xdr:from>
    <xdr:to>
      <xdr:col>10</xdr:col>
      <xdr:colOff>114300</xdr:colOff>
      <xdr:row>57</xdr:row>
      <xdr:rowOff>48209</xdr:rowOff>
    </xdr:to>
    <xdr:cxnSp macro="">
      <xdr:nvCxnSpPr>
        <xdr:cNvPr id="130" name="直線コネクタ 129">
          <a:extLst>
            <a:ext uri="{FF2B5EF4-FFF2-40B4-BE49-F238E27FC236}">
              <a16:creationId xmlns:a16="http://schemas.microsoft.com/office/drawing/2014/main" id="{6F46C725-CBE0-4BCD-AD55-D9B203088C11}"/>
            </a:ext>
          </a:extLst>
        </xdr:cNvPr>
        <xdr:cNvCxnSpPr/>
      </xdr:nvCxnSpPr>
      <xdr:spPr>
        <a:xfrm>
          <a:off x="1130300" y="8697125"/>
          <a:ext cx="889000" cy="112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748283B2-63E3-46B3-B77E-88D580135DE8}"/>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2B9839C4-2199-444D-9B2D-F8B43C88C08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F5A2014A-68D3-4C2C-B02F-305CE806A918}"/>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51940564-C6C9-4169-A2AA-670FC56CB136}"/>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DCD8CB57-2F52-4D7A-AD31-2BD1F1EFB7D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331DF2E6-4614-4AAA-9425-96F91C19CAFB}"/>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6F0BDA3-B90E-4405-8616-3F6B98350107}"/>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5CD61F3-ACA7-4BF5-9121-1D8C8FCB220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4C9422B6-FFC2-4E6A-AA18-6F4BA925E80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43066</xdr:rowOff>
    </xdr:from>
    <xdr:to>
      <xdr:col>24</xdr:col>
      <xdr:colOff>114300</xdr:colOff>
      <xdr:row>52</xdr:row>
      <xdr:rowOff>144666</xdr:rowOff>
    </xdr:to>
    <xdr:sp macro="" textlink="">
      <xdr:nvSpPr>
        <xdr:cNvPr id="140" name="楕円 139">
          <a:extLst>
            <a:ext uri="{FF2B5EF4-FFF2-40B4-BE49-F238E27FC236}">
              <a16:creationId xmlns:a16="http://schemas.microsoft.com/office/drawing/2014/main" id="{DDFC45A6-5EDC-43A6-9064-8AC7D8C75030}"/>
            </a:ext>
          </a:extLst>
        </xdr:cNvPr>
        <xdr:cNvSpPr/>
      </xdr:nvSpPr>
      <xdr:spPr>
        <a:xfrm>
          <a:off x="4584700" y="895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65943</xdr:rowOff>
    </xdr:from>
    <xdr:ext cx="599010" cy="259045"/>
    <xdr:sp macro="" textlink="">
      <xdr:nvSpPr>
        <xdr:cNvPr id="141" name="総務費該当値テキスト">
          <a:extLst>
            <a:ext uri="{FF2B5EF4-FFF2-40B4-BE49-F238E27FC236}">
              <a16:creationId xmlns:a16="http://schemas.microsoft.com/office/drawing/2014/main" id="{AF4056F0-2FC9-4382-B5F1-742D846CFB3D}"/>
            </a:ext>
          </a:extLst>
        </xdr:cNvPr>
        <xdr:cNvSpPr txBox="1"/>
      </xdr:nvSpPr>
      <xdr:spPr>
        <a:xfrm>
          <a:off x="4686300" y="880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136195</xdr:rowOff>
    </xdr:from>
    <xdr:to>
      <xdr:col>20</xdr:col>
      <xdr:colOff>38100</xdr:colOff>
      <xdr:row>55</xdr:row>
      <xdr:rowOff>66345</xdr:rowOff>
    </xdr:to>
    <xdr:sp macro="" textlink="">
      <xdr:nvSpPr>
        <xdr:cNvPr id="142" name="楕円 141">
          <a:extLst>
            <a:ext uri="{FF2B5EF4-FFF2-40B4-BE49-F238E27FC236}">
              <a16:creationId xmlns:a16="http://schemas.microsoft.com/office/drawing/2014/main" id="{E3C0C63F-8167-4DA5-9D4B-226F7CAC3BE4}"/>
            </a:ext>
          </a:extLst>
        </xdr:cNvPr>
        <xdr:cNvSpPr/>
      </xdr:nvSpPr>
      <xdr:spPr>
        <a:xfrm>
          <a:off x="3746500" y="939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82872</xdr:rowOff>
    </xdr:from>
    <xdr:ext cx="534377" cy="259045"/>
    <xdr:sp macro="" textlink="">
      <xdr:nvSpPr>
        <xdr:cNvPr id="143" name="テキスト ボックス 142">
          <a:extLst>
            <a:ext uri="{FF2B5EF4-FFF2-40B4-BE49-F238E27FC236}">
              <a16:creationId xmlns:a16="http://schemas.microsoft.com/office/drawing/2014/main" id="{01613CAF-E8E9-4052-9910-A6BAC31FF898}"/>
            </a:ext>
          </a:extLst>
        </xdr:cNvPr>
        <xdr:cNvSpPr txBox="1"/>
      </xdr:nvSpPr>
      <xdr:spPr>
        <a:xfrm>
          <a:off x="3530111" y="916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65951</xdr:rowOff>
    </xdr:from>
    <xdr:to>
      <xdr:col>15</xdr:col>
      <xdr:colOff>101600</xdr:colOff>
      <xdr:row>56</xdr:row>
      <xdr:rowOff>167551</xdr:rowOff>
    </xdr:to>
    <xdr:sp macro="" textlink="">
      <xdr:nvSpPr>
        <xdr:cNvPr id="144" name="楕円 143">
          <a:extLst>
            <a:ext uri="{FF2B5EF4-FFF2-40B4-BE49-F238E27FC236}">
              <a16:creationId xmlns:a16="http://schemas.microsoft.com/office/drawing/2014/main" id="{81149D49-EA23-44AB-9BBA-9B8F441C972E}"/>
            </a:ext>
          </a:extLst>
        </xdr:cNvPr>
        <xdr:cNvSpPr/>
      </xdr:nvSpPr>
      <xdr:spPr>
        <a:xfrm>
          <a:off x="2857500" y="966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12628</xdr:rowOff>
    </xdr:from>
    <xdr:ext cx="534377" cy="259045"/>
    <xdr:sp macro="" textlink="">
      <xdr:nvSpPr>
        <xdr:cNvPr id="145" name="テキスト ボックス 144">
          <a:extLst>
            <a:ext uri="{FF2B5EF4-FFF2-40B4-BE49-F238E27FC236}">
              <a16:creationId xmlns:a16="http://schemas.microsoft.com/office/drawing/2014/main" id="{406DBD8A-263C-42D7-A5AC-7F5CF4594815}"/>
            </a:ext>
          </a:extLst>
        </xdr:cNvPr>
        <xdr:cNvSpPr txBox="1"/>
      </xdr:nvSpPr>
      <xdr:spPr>
        <a:xfrm>
          <a:off x="2641111" y="944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168859</xdr:rowOff>
    </xdr:from>
    <xdr:to>
      <xdr:col>10</xdr:col>
      <xdr:colOff>165100</xdr:colOff>
      <xdr:row>57</xdr:row>
      <xdr:rowOff>99009</xdr:rowOff>
    </xdr:to>
    <xdr:sp macro="" textlink="">
      <xdr:nvSpPr>
        <xdr:cNvPr id="146" name="楕円 145">
          <a:extLst>
            <a:ext uri="{FF2B5EF4-FFF2-40B4-BE49-F238E27FC236}">
              <a16:creationId xmlns:a16="http://schemas.microsoft.com/office/drawing/2014/main" id="{C86D8E67-99AD-4AA2-9EE2-B9510376EE1F}"/>
            </a:ext>
          </a:extLst>
        </xdr:cNvPr>
        <xdr:cNvSpPr/>
      </xdr:nvSpPr>
      <xdr:spPr>
        <a:xfrm>
          <a:off x="1968500" y="977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90136</xdr:rowOff>
    </xdr:from>
    <xdr:ext cx="534377" cy="259045"/>
    <xdr:sp macro="" textlink="">
      <xdr:nvSpPr>
        <xdr:cNvPr id="147" name="テキスト ボックス 146">
          <a:extLst>
            <a:ext uri="{FF2B5EF4-FFF2-40B4-BE49-F238E27FC236}">
              <a16:creationId xmlns:a16="http://schemas.microsoft.com/office/drawing/2014/main" id="{6D636636-5432-41B6-8E7C-8DC56501578A}"/>
            </a:ext>
          </a:extLst>
        </xdr:cNvPr>
        <xdr:cNvSpPr txBox="1"/>
      </xdr:nvSpPr>
      <xdr:spPr>
        <a:xfrm>
          <a:off x="1752111" y="986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73825</xdr:rowOff>
    </xdr:from>
    <xdr:to>
      <xdr:col>6</xdr:col>
      <xdr:colOff>38100</xdr:colOff>
      <xdr:row>51</xdr:row>
      <xdr:rowOff>3975</xdr:rowOff>
    </xdr:to>
    <xdr:sp macro="" textlink="">
      <xdr:nvSpPr>
        <xdr:cNvPr id="148" name="楕円 147">
          <a:extLst>
            <a:ext uri="{FF2B5EF4-FFF2-40B4-BE49-F238E27FC236}">
              <a16:creationId xmlns:a16="http://schemas.microsoft.com/office/drawing/2014/main" id="{EF977B32-C9E1-46AF-89E1-45657CABEF82}"/>
            </a:ext>
          </a:extLst>
        </xdr:cNvPr>
        <xdr:cNvSpPr/>
      </xdr:nvSpPr>
      <xdr:spPr>
        <a:xfrm>
          <a:off x="1079500" y="864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166552</xdr:rowOff>
    </xdr:from>
    <xdr:ext cx="599010" cy="259045"/>
    <xdr:sp macro="" textlink="">
      <xdr:nvSpPr>
        <xdr:cNvPr id="149" name="テキスト ボックス 148">
          <a:extLst>
            <a:ext uri="{FF2B5EF4-FFF2-40B4-BE49-F238E27FC236}">
              <a16:creationId xmlns:a16="http://schemas.microsoft.com/office/drawing/2014/main" id="{0FC7B205-C439-4629-8506-0F1675FFE5B6}"/>
            </a:ext>
          </a:extLst>
        </xdr:cNvPr>
        <xdr:cNvSpPr txBox="1"/>
      </xdr:nvSpPr>
      <xdr:spPr>
        <a:xfrm>
          <a:off x="830795" y="8739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F6403E13-705A-4514-8CC7-38A812E655D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19FB27E6-3837-4018-A05C-EF0E0F60036C}"/>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83981E53-5C86-43B2-95AF-8AFC195C81FB}"/>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59759664-3101-4167-92FA-1A5AC0B4B07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E617FC3C-ED1E-45AE-A6CD-AD00E03679C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7350ABCD-0F15-4B9D-BC39-CF423128388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7BCB3035-76B9-4755-A504-1658E87C496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6798EB22-4349-445B-97F6-C4915DE10A4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DE7F1E1A-4EF2-4FC0-9823-6430896A45D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677C127E-A1BA-437C-8F0E-2B1BF2137DA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C304E705-20E8-4922-827C-B762B47E26A6}"/>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FE8DCF8-E4EE-40C8-85A6-6E384B119781}"/>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49934A75-FAC0-48A2-AA50-1EC2258714CE}"/>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C47427BC-E92E-417B-AFAB-B80D5B23271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8CE19B5C-8AF2-44B0-B7FF-D8B21CE3032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51227272-C7F7-402B-917B-A5660990B27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421DB2BF-4947-477E-881C-7C14020927E6}"/>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5802F01D-F735-44F3-AA0A-9022B7B56736}"/>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4A6E34B-F804-424E-B049-A77766916C44}"/>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4C1B3AED-3355-47C7-AC07-AC96E00975D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DA5CD229-5F37-42E0-B8F5-83A83A1E9741}"/>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BB1D68F-792E-4F60-8D04-A047BA5D8C1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FA60B806-5E4E-460F-BFE5-862E1282E28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11EE301E-5637-4A2E-8762-3C2965B327F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4" name="直線コネクタ 173">
          <a:extLst>
            <a:ext uri="{FF2B5EF4-FFF2-40B4-BE49-F238E27FC236}">
              <a16:creationId xmlns:a16="http://schemas.microsoft.com/office/drawing/2014/main" id="{13B4E771-D1FA-4120-81D2-19B29D2797BD}"/>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5" name="民生費最小値テキスト">
          <a:extLst>
            <a:ext uri="{FF2B5EF4-FFF2-40B4-BE49-F238E27FC236}">
              <a16:creationId xmlns:a16="http://schemas.microsoft.com/office/drawing/2014/main" id="{CA0239DC-830D-4D05-908E-C4C5C846CD0D}"/>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6" name="直線コネクタ 175">
          <a:extLst>
            <a:ext uri="{FF2B5EF4-FFF2-40B4-BE49-F238E27FC236}">
              <a16:creationId xmlns:a16="http://schemas.microsoft.com/office/drawing/2014/main" id="{3C129F90-371D-4435-AF38-215ECF4726F7}"/>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7" name="民生費最大値テキスト">
          <a:extLst>
            <a:ext uri="{FF2B5EF4-FFF2-40B4-BE49-F238E27FC236}">
              <a16:creationId xmlns:a16="http://schemas.microsoft.com/office/drawing/2014/main" id="{331C0974-8635-49CE-BB1C-1D09C7B40FA9}"/>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8" name="直線コネクタ 177">
          <a:extLst>
            <a:ext uri="{FF2B5EF4-FFF2-40B4-BE49-F238E27FC236}">
              <a16:creationId xmlns:a16="http://schemas.microsoft.com/office/drawing/2014/main" id="{AF996294-F843-44E8-80DA-DCA991735B93}"/>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21799</xdr:rowOff>
    </xdr:from>
    <xdr:to>
      <xdr:col>24</xdr:col>
      <xdr:colOff>63500</xdr:colOff>
      <xdr:row>75</xdr:row>
      <xdr:rowOff>15989</xdr:rowOff>
    </xdr:to>
    <xdr:cxnSp macro="">
      <xdr:nvCxnSpPr>
        <xdr:cNvPr id="179" name="直線コネクタ 178">
          <a:extLst>
            <a:ext uri="{FF2B5EF4-FFF2-40B4-BE49-F238E27FC236}">
              <a16:creationId xmlns:a16="http://schemas.microsoft.com/office/drawing/2014/main" id="{D2B36E5A-5E2F-4214-B81F-805BF369228F}"/>
            </a:ext>
          </a:extLst>
        </xdr:cNvPr>
        <xdr:cNvCxnSpPr/>
      </xdr:nvCxnSpPr>
      <xdr:spPr>
        <a:xfrm flipV="1">
          <a:off x="3797300" y="12709099"/>
          <a:ext cx="838200" cy="16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0" name="民生費平均値テキスト">
          <a:extLst>
            <a:ext uri="{FF2B5EF4-FFF2-40B4-BE49-F238E27FC236}">
              <a16:creationId xmlns:a16="http://schemas.microsoft.com/office/drawing/2014/main" id="{E03C50B9-38C5-4478-8666-31BEC9761A8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1" name="フローチャート: 判断 180">
          <a:extLst>
            <a:ext uri="{FF2B5EF4-FFF2-40B4-BE49-F238E27FC236}">
              <a16:creationId xmlns:a16="http://schemas.microsoft.com/office/drawing/2014/main" id="{0F69786A-F104-41B2-A63A-FDA6F2699589}"/>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15989</xdr:rowOff>
    </xdr:from>
    <xdr:to>
      <xdr:col>19</xdr:col>
      <xdr:colOff>177800</xdr:colOff>
      <xdr:row>76</xdr:row>
      <xdr:rowOff>40963</xdr:rowOff>
    </xdr:to>
    <xdr:cxnSp macro="">
      <xdr:nvCxnSpPr>
        <xdr:cNvPr id="182" name="直線コネクタ 181">
          <a:extLst>
            <a:ext uri="{FF2B5EF4-FFF2-40B4-BE49-F238E27FC236}">
              <a16:creationId xmlns:a16="http://schemas.microsoft.com/office/drawing/2014/main" id="{AC32AEC8-1E52-409B-95F1-AC408BE672E4}"/>
            </a:ext>
          </a:extLst>
        </xdr:cNvPr>
        <xdr:cNvCxnSpPr/>
      </xdr:nvCxnSpPr>
      <xdr:spPr>
        <a:xfrm flipV="1">
          <a:off x="2908300" y="12874739"/>
          <a:ext cx="889000" cy="19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3" name="フローチャート: 判断 182">
          <a:extLst>
            <a:ext uri="{FF2B5EF4-FFF2-40B4-BE49-F238E27FC236}">
              <a16:creationId xmlns:a16="http://schemas.microsoft.com/office/drawing/2014/main" id="{C419DE23-282A-45E5-B954-0CFD9EE9A77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4" name="テキスト ボックス 183">
          <a:extLst>
            <a:ext uri="{FF2B5EF4-FFF2-40B4-BE49-F238E27FC236}">
              <a16:creationId xmlns:a16="http://schemas.microsoft.com/office/drawing/2014/main" id="{B98B8D4C-6E89-4071-B184-7D81407C03EB}"/>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99257</xdr:rowOff>
    </xdr:from>
    <xdr:to>
      <xdr:col>15</xdr:col>
      <xdr:colOff>50800</xdr:colOff>
      <xdr:row>76</xdr:row>
      <xdr:rowOff>40963</xdr:rowOff>
    </xdr:to>
    <xdr:cxnSp macro="">
      <xdr:nvCxnSpPr>
        <xdr:cNvPr id="185" name="直線コネクタ 184">
          <a:extLst>
            <a:ext uri="{FF2B5EF4-FFF2-40B4-BE49-F238E27FC236}">
              <a16:creationId xmlns:a16="http://schemas.microsoft.com/office/drawing/2014/main" id="{FC09C015-BB41-4813-BBFC-36AA7DEDA360}"/>
            </a:ext>
          </a:extLst>
        </xdr:cNvPr>
        <xdr:cNvCxnSpPr/>
      </xdr:nvCxnSpPr>
      <xdr:spPr>
        <a:xfrm>
          <a:off x="2019300" y="12958007"/>
          <a:ext cx="889000" cy="11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6" name="フローチャート: 判断 185">
          <a:extLst>
            <a:ext uri="{FF2B5EF4-FFF2-40B4-BE49-F238E27FC236}">
              <a16:creationId xmlns:a16="http://schemas.microsoft.com/office/drawing/2014/main" id="{785CB40B-B17D-4082-9092-F1AF56BFD28A}"/>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7" name="テキスト ボックス 186">
          <a:extLst>
            <a:ext uri="{FF2B5EF4-FFF2-40B4-BE49-F238E27FC236}">
              <a16:creationId xmlns:a16="http://schemas.microsoft.com/office/drawing/2014/main" id="{DD5D2684-6F6D-432A-970D-E155B54C5A98}"/>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99257</xdr:rowOff>
    </xdr:from>
    <xdr:to>
      <xdr:col>10</xdr:col>
      <xdr:colOff>114300</xdr:colOff>
      <xdr:row>78</xdr:row>
      <xdr:rowOff>64281</xdr:rowOff>
    </xdr:to>
    <xdr:cxnSp macro="">
      <xdr:nvCxnSpPr>
        <xdr:cNvPr id="188" name="直線コネクタ 187">
          <a:extLst>
            <a:ext uri="{FF2B5EF4-FFF2-40B4-BE49-F238E27FC236}">
              <a16:creationId xmlns:a16="http://schemas.microsoft.com/office/drawing/2014/main" id="{27316393-F54C-4CB1-AB41-59E2B879CF1B}"/>
            </a:ext>
          </a:extLst>
        </xdr:cNvPr>
        <xdr:cNvCxnSpPr/>
      </xdr:nvCxnSpPr>
      <xdr:spPr>
        <a:xfrm flipV="1">
          <a:off x="1130300" y="12958007"/>
          <a:ext cx="889000" cy="47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89" name="フローチャート: 判断 188">
          <a:extLst>
            <a:ext uri="{FF2B5EF4-FFF2-40B4-BE49-F238E27FC236}">
              <a16:creationId xmlns:a16="http://schemas.microsoft.com/office/drawing/2014/main" id="{CAF60E03-C0DB-4781-B60C-1AF2B2A0B8C9}"/>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0" name="テキスト ボックス 189">
          <a:extLst>
            <a:ext uri="{FF2B5EF4-FFF2-40B4-BE49-F238E27FC236}">
              <a16:creationId xmlns:a16="http://schemas.microsoft.com/office/drawing/2014/main" id="{B0A691E6-AFB0-4818-9435-F5C131E75049}"/>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1" name="フローチャート: 判断 190">
          <a:extLst>
            <a:ext uri="{FF2B5EF4-FFF2-40B4-BE49-F238E27FC236}">
              <a16:creationId xmlns:a16="http://schemas.microsoft.com/office/drawing/2014/main" id="{52C86B50-D907-4875-8B94-DE29DF488E38}"/>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2" name="テキスト ボックス 191">
          <a:extLst>
            <a:ext uri="{FF2B5EF4-FFF2-40B4-BE49-F238E27FC236}">
              <a16:creationId xmlns:a16="http://schemas.microsoft.com/office/drawing/2014/main" id="{D4FB4538-6353-4B40-99C5-8060D84C187F}"/>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38A9971-8505-4C88-9366-8A4615EC327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C1ED2F0-997A-4DC5-A0C8-0DCFF9EF6B3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4364D2F7-568D-45B2-9912-55CAED79227A}"/>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92457101-186B-429B-BFD4-3B0A8588BBB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82D70ADE-479A-4DF5-A527-4517E7D24FD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142449</xdr:rowOff>
    </xdr:from>
    <xdr:to>
      <xdr:col>24</xdr:col>
      <xdr:colOff>114300</xdr:colOff>
      <xdr:row>74</xdr:row>
      <xdr:rowOff>72599</xdr:rowOff>
    </xdr:to>
    <xdr:sp macro="" textlink="">
      <xdr:nvSpPr>
        <xdr:cNvPr id="198" name="楕円 197">
          <a:extLst>
            <a:ext uri="{FF2B5EF4-FFF2-40B4-BE49-F238E27FC236}">
              <a16:creationId xmlns:a16="http://schemas.microsoft.com/office/drawing/2014/main" id="{C490C4C0-5F1E-48B8-9E35-48BC44D6716F}"/>
            </a:ext>
          </a:extLst>
        </xdr:cNvPr>
        <xdr:cNvSpPr/>
      </xdr:nvSpPr>
      <xdr:spPr>
        <a:xfrm>
          <a:off x="4584700" y="126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165326</xdr:rowOff>
    </xdr:from>
    <xdr:ext cx="599010" cy="259045"/>
    <xdr:sp macro="" textlink="">
      <xdr:nvSpPr>
        <xdr:cNvPr id="199" name="民生費該当値テキスト">
          <a:extLst>
            <a:ext uri="{FF2B5EF4-FFF2-40B4-BE49-F238E27FC236}">
              <a16:creationId xmlns:a16="http://schemas.microsoft.com/office/drawing/2014/main" id="{DA9644C7-7932-4EDF-9253-A85EB3B67B6C}"/>
            </a:ext>
          </a:extLst>
        </xdr:cNvPr>
        <xdr:cNvSpPr txBox="1"/>
      </xdr:nvSpPr>
      <xdr:spPr>
        <a:xfrm>
          <a:off x="4686300" y="1250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136639</xdr:rowOff>
    </xdr:from>
    <xdr:to>
      <xdr:col>20</xdr:col>
      <xdr:colOff>38100</xdr:colOff>
      <xdr:row>75</xdr:row>
      <xdr:rowOff>66789</xdr:rowOff>
    </xdr:to>
    <xdr:sp macro="" textlink="">
      <xdr:nvSpPr>
        <xdr:cNvPr id="200" name="楕円 199">
          <a:extLst>
            <a:ext uri="{FF2B5EF4-FFF2-40B4-BE49-F238E27FC236}">
              <a16:creationId xmlns:a16="http://schemas.microsoft.com/office/drawing/2014/main" id="{1D911AAF-F1B0-495E-945B-3147CFED1BAC}"/>
            </a:ext>
          </a:extLst>
        </xdr:cNvPr>
        <xdr:cNvSpPr/>
      </xdr:nvSpPr>
      <xdr:spPr>
        <a:xfrm>
          <a:off x="3746500" y="1282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83316</xdr:rowOff>
    </xdr:from>
    <xdr:ext cx="599010" cy="259045"/>
    <xdr:sp macro="" textlink="">
      <xdr:nvSpPr>
        <xdr:cNvPr id="201" name="テキスト ボックス 200">
          <a:extLst>
            <a:ext uri="{FF2B5EF4-FFF2-40B4-BE49-F238E27FC236}">
              <a16:creationId xmlns:a16="http://schemas.microsoft.com/office/drawing/2014/main" id="{AA4D27CA-4156-4FCC-AB74-749C1B2ABC8E}"/>
            </a:ext>
          </a:extLst>
        </xdr:cNvPr>
        <xdr:cNvSpPr txBox="1"/>
      </xdr:nvSpPr>
      <xdr:spPr>
        <a:xfrm>
          <a:off x="3497795" y="1259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161613</xdr:rowOff>
    </xdr:from>
    <xdr:to>
      <xdr:col>15</xdr:col>
      <xdr:colOff>101600</xdr:colOff>
      <xdr:row>76</xdr:row>
      <xdr:rowOff>91763</xdr:rowOff>
    </xdr:to>
    <xdr:sp macro="" textlink="">
      <xdr:nvSpPr>
        <xdr:cNvPr id="202" name="楕円 201">
          <a:extLst>
            <a:ext uri="{FF2B5EF4-FFF2-40B4-BE49-F238E27FC236}">
              <a16:creationId xmlns:a16="http://schemas.microsoft.com/office/drawing/2014/main" id="{147CCACC-5214-471D-832D-6B0CE6B3C487}"/>
            </a:ext>
          </a:extLst>
        </xdr:cNvPr>
        <xdr:cNvSpPr/>
      </xdr:nvSpPr>
      <xdr:spPr>
        <a:xfrm>
          <a:off x="2857500" y="1302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108291</xdr:rowOff>
    </xdr:from>
    <xdr:ext cx="599010" cy="259045"/>
    <xdr:sp macro="" textlink="">
      <xdr:nvSpPr>
        <xdr:cNvPr id="203" name="テキスト ボックス 202">
          <a:extLst>
            <a:ext uri="{FF2B5EF4-FFF2-40B4-BE49-F238E27FC236}">
              <a16:creationId xmlns:a16="http://schemas.microsoft.com/office/drawing/2014/main" id="{44DBFE52-A8C9-49CD-A6EA-94AD9DA27C3E}"/>
            </a:ext>
          </a:extLst>
        </xdr:cNvPr>
        <xdr:cNvSpPr txBox="1"/>
      </xdr:nvSpPr>
      <xdr:spPr>
        <a:xfrm>
          <a:off x="2608795" y="1279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48457</xdr:rowOff>
    </xdr:from>
    <xdr:to>
      <xdr:col>10</xdr:col>
      <xdr:colOff>165100</xdr:colOff>
      <xdr:row>75</xdr:row>
      <xdr:rowOff>150056</xdr:rowOff>
    </xdr:to>
    <xdr:sp macro="" textlink="">
      <xdr:nvSpPr>
        <xdr:cNvPr id="204" name="楕円 203">
          <a:extLst>
            <a:ext uri="{FF2B5EF4-FFF2-40B4-BE49-F238E27FC236}">
              <a16:creationId xmlns:a16="http://schemas.microsoft.com/office/drawing/2014/main" id="{2571C692-51DC-432D-A18E-847A6C7BB236}"/>
            </a:ext>
          </a:extLst>
        </xdr:cNvPr>
        <xdr:cNvSpPr/>
      </xdr:nvSpPr>
      <xdr:spPr>
        <a:xfrm>
          <a:off x="1968500" y="1290720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166584</xdr:rowOff>
    </xdr:from>
    <xdr:ext cx="599010" cy="259045"/>
    <xdr:sp macro="" textlink="">
      <xdr:nvSpPr>
        <xdr:cNvPr id="205" name="テキスト ボックス 204">
          <a:extLst>
            <a:ext uri="{FF2B5EF4-FFF2-40B4-BE49-F238E27FC236}">
              <a16:creationId xmlns:a16="http://schemas.microsoft.com/office/drawing/2014/main" id="{0D76A819-EF9D-4F3E-928B-C5392A8EA489}"/>
            </a:ext>
          </a:extLst>
        </xdr:cNvPr>
        <xdr:cNvSpPr txBox="1"/>
      </xdr:nvSpPr>
      <xdr:spPr>
        <a:xfrm>
          <a:off x="1719795" y="1268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13481</xdr:rowOff>
    </xdr:from>
    <xdr:to>
      <xdr:col>6</xdr:col>
      <xdr:colOff>38100</xdr:colOff>
      <xdr:row>78</xdr:row>
      <xdr:rowOff>115081</xdr:rowOff>
    </xdr:to>
    <xdr:sp macro="" textlink="">
      <xdr:nvSpPr>
        <xdr:cNvPr id="206" name="楕円 205">
          <a:extLst>
            <a:ext uri="{FF2B5EF4-FFF2-40B4-BE49-F238E27FC236}">
              <a16:creationId xmlns:a16="http://schemas.microsoft.com/office/drawing/2014/main" id="{79F57CE1-9B5F-49E2-8BB1-CA13412C19B9}"/>
            </a:ext>
          </a:extLst>
        </xdr:cNvPr>
        <xdr:cNvSpPr/>
      </xdr:nvSpPr>
      <xdr:spPr>
        <a:xfrm>
          <a:off x="1079500" y="133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131608</xdr:rowOff>
    </xdr:from>
    <xdr:ext cx="599010" cy="259045"/>
    <xdr:sp macro="" textlink="">
      <xdr:nvSpPr>
        <xdr:cNvPr id="207" name="テキスト ボックス 206">
          <a:extLst>
            <a:ext uri="{FF2B5EF4-FFF2-40B4-BE49-F238E27FC236}">
              <a16:creationId xmlns:a16="http://schemas.microsoft.com/office/drawing/2014/main" id="{F74D274C-DAB6-4C63-846B-A9263E5C513F}"/>
            </a:ext>
          </a:extLst>
        </xdr:cNvPr>
        <xdr:cNvSpPr txBox="1"/>
      </xdr:nvSpPr>
      <xdr:spPr>
        <a:xfrm>
          <a:off x="830795" y="1316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E0AD5044-038B-4B2F-AE6B-97018B593BE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F871F424-544B-462A-B3EC-F2F04E7C7C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AEC0FD82-E067-416F-A748-C74F85E7E52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456C900-B400-45F0-BEFD-89874D7B785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8753A2F5-F18F-43D9-AE70-DAEC4705CDC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A377D27-D580-4E8E-ACA2-3FA66BE488A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2006F4D1-CAA7-4A5F-9C5E-CF9449CF71EE}"/>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A56ECE21-6D49-4F46-9DEA-B90DCFC6816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5BD6007F-497F-40EA-AA76-98D4B753475D}"/>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CC23D5A7-AF9D-4D26-BA4F-794698B5C3B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2988B88F-5FD7-45C5-A838-9BE7DF03C561}"/>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9109F9B4-0B41-4EED-AE45-6D622652CE3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1787D6A8-44BA-4287-B118-0C76D99D922D}"/>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1EB9EE95-58DE-4321-ACE1-1D9166E5250E}"/>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id="{51613FA7-7759-41F5-8A85-41C0D21C49A2}"/>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48DE85CD-978A-41A5-8B6F-EBEF7E3B0DB2}"/>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84B2C180-68D6-4D7B-8ADA-9E3B8AA8A773}"/>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DCB83C83-2EF2-4336-A6B2-7DC63B0565A3}"/>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a:extLst>
            <a:ext uri="{FF2B5EF4-FFF2-40B4-BE49-F238E27FC236}">
              <a16:creationId xmlns:a16="http://schemas.microsoft.com/office/drawing/2014/main" id="{746CCDF1-46F4-4ED8-B8B0-5001E4897685}"/>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6736C9B1-8E28-4420-967C-72217FDD057E}"/>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8" name="テキスト ボックス 227">
          <a:extLst>
            <a:ext uri="{FF2B5EF4-FFF2-40B4-BE49-F238E27FC236}">
              <a16:creationId xmlns:a16="http://schemas.microsoft.com/office/drawing/2014/main" id="{7F32DB01-DEDA-4FB6-A0B5-615AF3B39F85}"/>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287EE491-2873-4574-BD86-C6474425FF2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7A9D520F-094D-47C6-854D-6070855C03F4}"/>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3F93FE48-FDFF-4D4D-9338-41D2478DE9D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125261</xdr:rowOff>
    </xdr:from>
    <xdr:to>
      <xdr:col>24</xdr:col>
      <xdr:colOff>62865</xdr:colOff>
      <xdr:row>97</xdr:row>
      <xdr:rowOff>14694</xdr:rowOff>
    </xdr:to>
    <xdr:cxnSp macro="">
      <xdr:nvCxnSpPr>
        <xdr:cNvPr id="232" name="直線コネクタ 231">
          <a:extLst>
            <a:ext uri="{FF2B5EF4-FFF2-40B4-BE49-F238E27FC236}">
              <a16:creationId xmlns:a16="http://schemas.microsoft.com/office/drawing/2014/main" id="{D9B248DE-ABE0-4A24-BDA6-171FC423C759}"/>
            </a:ext>
          </a:extLst>
        </xdr:cNvPr>
        <xdr:cNvCxnSpPr/>
      </xdr:nvCxnSpPr>
      <xdr:spPr>
        <a:xfrm flipV="1">
          <a:off x="4633595" y="15384311"/>
          <a:ext cx="1270" cy="1261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18521</xdr:rowOff>
    </xdr:from>
    <xdr:ext cx="534377" cy="259045"/>
    <xdr:sp macro="" textlink="">
      <xdr:nvSpPr>
        <xdr:cNvPr id="233" name="衛生費最小値テキスト">
          <a:extLst>
            <a:ext uri="{FF2B5EF4-FFF2-40B4-BE49-F238E27FC236}">
              <a16:creationId xmlns:a16="http://schemas.microsoft.com/office/drawing/2014/main" id="{872C1401-F08F-47F5-BD4F-45D41B017869}"/>
            </a:ext>
          </a:extLst>
        </xdr:cNvPr>
        <xdr:cNvSpPr txBox="1"/>
      </xdr:nvSpPr>
      <xdr:spPr>
        <a:xfrm>
          <a:off x="4686300" y="1664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14694</xdr:rowOff>
    </xdr:from>
    <xdr:to>
      <xdr:col>24</xdr:col>
      <xdr:colOff>152400</xdr:colOff>
      <xdr:row>97</xdr:row>
      <xdr:rowOff>14694</xdr:rowOff>
    </xdr:to>
    <xdr:cxnSp macro="">
      <xdr:nvCxnSpPr>
        <xdr:cNvPr id="234" name="直線コネクタ 233">
          <a:extLst>
            <a:ext uri="{FF2B5EF4-FFF2-40B4-BE49-F238E27FC236}">
              <a16:creationId xmlns:a16="http://schemas.microsoft.com/office/drawing/2014/main" id="{E821F389-6304-42CC-8CF0-098B56C4E188}"/>
            </a:ext>
          </a:extLst>
        </xdr:cNvPr>
        <xdr:cNvCxnSpPr/>
      </xdr:nvCxnSpPr>
      <xdr:spPr>
        <a:xfrm>
          <a:off x="4546600" y="16645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71938</xdr:rowOff>
    </xdr:from>
    <xdr:ext cx="534377" cy="259045"/>
    <xdr:sp macro="" textlink="">
      <xdr:nvSpPr>
        <xdr:cNvPr id="235" name="衛生費最大値テキスト">
          <a:extLst>
            <a:ext uri="{FF2B5EF4-FFF2-40B4-BE49-F238E27FC236}">
              <a16:creationId xmlns:a16="http://schemas.microsoft.com/office/drawing/2014/main" id="{DC73F3F7-106F-445B-97B3-524317BD1FA8}"/>
            </a:ext>
          </a:extLst>
        </xdr:cNvPr>
        <xdr:cNvSpPr txBox="1"/>
      </xdr:nvSpPr>
      <xdr:spPr>
        <a:xfrm>
          <a:off x="4686300" y="1515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125261</xdr:rowOff>
    </xdr:from>
    <xdr:to>
      <xdr:col>24</xdr:col>
      <xdr:colOff>152400</xdr:colOff>
      <xdr:row>89</xdr:row>
      <xdr:rowOff>125261</xdr:rowOff>
    </xdr:to>
    <xdr:cxnSp macro="">
      <xdr:nvCxnSpPr>
        <xdr:cNvPr id="236" name="直線コネクタ 235">
          <a:extLst>
            <a:ext uri="{FF2B5EF4-FFF2-40B4-BE49-F238E27FC236}">
              <a16:creationId xmlns:a16="http://schemas.microsoft.com/office/drawing/2014/main" id="{55D78976-AAFC-4F38-88EF-E94BB67857C3}"/>
            </a:ext>
          </a:extLst>
        </xdr:cNvPr>
        <xdr:cNvCxnSpPr/>
      </xdr:nvCxnSpPr>
      <xdr:spPr>
        <a:xfrm>
          <a:off x="4546600" y="15384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77521</xdr:rowOff>
    </xdr:from>
    <xdr:to>
      <xdr:col>24</xdr:col>
      <xdr:colOff>63500</xdr:colOff>
      <xdr:row>96</xdr:row>
      <xdr:rowOff>78626</xdr:rowOff>
    </xdr:to>
    <xdr:cxnSp macro="">
      <xdr:nvCxnSpPr>
        <xdr:cNvPr id="237" name="直線コネクタ 236">
          <a:extLst>
            <a:ext uri="{FF2B5EF4-FFF2-40B4-BE49-F238E27FC236}">
              <a16:creationId xmlns:a16="http://schemas.microsoft.com/office/drawing/2014/main" id="{A399D334-3D78-4A06-ABD3-954DA36106C1}"/>
            </a:ext>
          </a:extLst>
        </xdr:cNvPr>
        <xdr:cNvCxnSpPr/>
      </xdr:nvCxnSpPr>
      <xdr:spPr>
        <a:xfrm>
          <a:off x="3797300" y="16536721"/>
          <a:ext cx="8382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135741</xdr:rowOff>
    </xdr:from>
    <xdr:ext cx="534377" cy="259045"/>
    <xdr:sp macro="" textlink="">
      <xdr:nvSpPr>
        <xdr:cNvPr id="238" name="衛生費平均値テキスト">
          <a:extLst>
            <a:ext uri="{FF2B5EF4-FFF2-40B4-BE49-F238E27FC236}">
              <a16:creationId xmlns:a16="http://schemas.microsoft.com/office/drawing/2014/main" id="{E8D18A6A-3564-4CE0-A795-E7D89974D2F2}"/>
            </a:ext>
          </a:extLst>
        </xdr:cNvPr>
        <xdr:cNvSpPr txBox="1"/>
      </xdr:nvSpPr>
      <xdr:spPr>
        <a:xfrm>
          <a:off x="4686300" y="159091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112864</xdr:rowOff>
    </xdr:from>
    <xdr:to>
      <xdr:col>24</xdr:col>
      <xdr:colOff>114300</xdr:colOff>
      <xdr:row>94</xdr:row>
      <xdr:rowOff>43014</xdr:rowOff>
    </xdr:to>
    <xdr:sp macro="" textlink="">
      <xdr:nvSpPr>
        <xdr:cNvPr id="239" name="フローチャート: 判断 238">
          <a:extLst>
            <a:ext uri="{FF2B5EF4-FFF2-40B4-BE49-F238E27FC236}">
              <a16:creationId xmlns:a16="http://schemas.microsoft.com/office/drawing/2014/main" id="{2EC6DDE6-DF6D-47B4-A4CD-30E545BDF7F8}"/>
            </a:ext>
          </a:extLst>
        </xdr:cNvPr>
        <xdr:cNvSpPr/>
      </xdr:nvSpPr>
      <xdr:spPr>
        <a:xfrm>
          <a:off x="4584700" y="1605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77521</xdr:rowOff>
    </xdr:from>
    <xdr:to>
      <xdr:col>19</xdr:col>
      <xdr:colOff>177800</xdr:colOff>
      <xdr:row>96</xdr:row>
      <xdr:rowOff>81941</xdr:rowOff>
    </xdr:to>
    <xdr:cxnSp macro="">
      <xdr:nvCxnSpPr>
        <xdr:cNvPr id="240" name="直線コネクタ 239">
          <a:extLst>
            <a:ext uri="{FF2B5EF4-FFF2-40B4-BE49-F238E27FC236}">
              <a16:creationId xmlns:a16="http://schemas.microsoft.com/office/drawing/2014/main" id="{5C50F42E-454D-44ED-8285-1DBA32A01AEA}"/>
            </a:ext>
          </a:extLst>
        </xdr:cNvPr>
        <xdr:cNvCxnSpPr/>
      </xdr:nvCxnSpPr>
      <xdr:spPr>
        <a:xfrm flipV="1">
          <a:off x="2908300" y="16536721"/>
          <a:ext cx="8890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101815</xdr:rowOff>
    </xdr:from>
    <xdr:to>
      <xdr:col>20</xdr:col>
      <xdr:colOff>38100</xdr:colOff>
      <xdr:row>94</xdr:row>
      <xdr:rowOff>31965</xdr:rowOff>
    </xdr:to>
    <xdr:sp macro="" textlink="">
      <xdr:nvSpPr>
        <xdr:cNvPr id="241" name="フローチャート: 判断 240">
          <a:extLst>
            <a:ext uri="{FF2B5EF4-FFF2-40B4-BE49-F238E27FC236}">
              <a16:creationId xmlns:a16="http://schemas.microsoft.com/office/drawing/2014/main" id="{A2F22F5D-7A78-48FF-BDC7-5174979F4F8E}"/>
            </a:ext>
          </a:extLst>
        </xdr:cNvPr>
        <xdr:cNvSpPr/>
      </xdr:nvSpPr>
      <xdr:spPr>
        <a:xfrm>
          <a:off x="3746500" y="160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48492</xdr:rowOff>
    </xdr:from>
    <xdr:ext cx="534377" cy="259045"/>
    <xdr:sp macro="" textlink="">
      <xdr:nvSpPr>
        <xdr:cNvPr id="242" name="テキスト ボックス 241">
          <a:extLst>
            <a:ext uri="{FF2B5EF4-FFF2-40B4-BE49-F238E27FC236}">
              <a16:creationId xmlns:a16="http://schemas.microsoft.com/office/drawing/2014/main" id="{7EF9F84A-E9F1-4A91-B7C7-7EAC9BCA8398}"/>
            </a:ext>
          </a:extLst>
        </xdr:cNvPr>
        <xdr:cNvSpPr txBox="1"/>
      </xdr:nvSpPr>
      <xdr:spPr>
        <a:xfrm>
          <a:off x="3530111" y="1582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4598</xdr:rowOff>
    </xdr:from>
    <xdr:to>
      <xdr:col>15</xdr:col>
      <xdr:colOff>50800</xdr:colOff>
      <xdr:row>96</xdr:row>
      <xdr:rowOff>81941</xdr:rowOff>
    </xdr:to>
    <xdr:cxnSp macro="">
      <xdr:nvCxnSpPr>
        <xdr:cNvPr id="243" name="直線コネクタ 242">
          <a:extLst>
            <a:ext uri="{FF2B5EF4-FFF2-40B4-BE49-F238E27FC236}">
              <a16:creationId xmlns:a16="http://schemas.microsoft.com/office/drawing/2014/main" id="{27E5A34F-BDB5-4E78-916C-28C300318130}"/>
            </a:ext>
          </a:extLst>
        </xdr:cNvPr>
        <xdr:cNvCxnSpPr/>
      </xdr:nvCxnSpPr>
      <xdr:spPr>
        <a:xfrm>
          <a:off x="2019300" y="16463798"/>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80518</xdr:rowOff>
    </xdr:from>
    <xdr:to>
      <xdr:col>15</xdr:col>
      <xdr:colOff>101600</xdr:colOff>
      <xdr:row>94</xdr:row>
      <xdr:rowOff>10668</xdr:rowOff>
    </xdr:to>
    <xdr:sp macro="" textlink="">
      <xdr:nvSpPr>
        <xdr:cNvPr id="244" name="フローチャート: 判断 243">
          <a:extLst>
            <a:ext uri="{FF2B5EF4-FFF2-40B4-BE49-F238E27FC236}">
              <a16:creationId xmlns:a16="http://schemas.microsoft.com/office/drawing/2014/main" id="{3E193954-DF3E-4FFA-8066-39BE41D4157F}"/>
            </a:ext>
          </a:extLst>
        </xdr:cNvPr>
        <xdr:cNvSpPr/>
      </xdr:nvSpPr>
      <xdr:spPr>
        <a:xfrm>
          <a:off x="2857500" y="1602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27195</xdr:rowOff>
    </xdr:from>
    <xdr:ext cx="534377" cy="259045"/>
    <xdr:sp macro="" textlink="">
      <xdr:nvSpPr>
        <xdr:cNvPr id="245" name="テキスト ボックス 244">
          <a:extLst>
            <a:ext uri="{FF2B5EF4-FFF2-40B4-BE49-F238E27FC236}">
              <a16:creationId xmlns:a16="http://schemas.microsoft.com/office/drawing/2014/main" id="{F1909272-9B62-4EFE-BD13-A07A4EAFBAA4}"/>
            </a:ext>
          </a:extLst>
        </xdr:cNvPr>
        <xdr:cNvSpPr txBox="1"/>
      </xdr:nvSpPr>
      <xdr:spPr>
        <a:xfrm>
          <a:off x="2641111" y="1580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4598</xdr:rowOff>
    </xdr:from>
    <xdr:to>
      <xdr:col>10</xdr:col>
      <xdr:colOff>114300</xdr:colOff>
      <xdr:row>97</xdr:row>
      <xdr:rowOff>134214</xdr:rowOff>
    </xdr:to>
    <xdr:cxnSp macro="">
      <xdr:nvCxnSpPr>
        <xdr:cNvPr id="246" name="直線コネクタ 245">
          <a:extLst>
            <a:ext uri="{FF2B5EF4-FFF2-40B4-BE49-F238E27FC236}">
              <a16:creationId xmlns:a16="http://schemas.microsoft.com/office/drawing/2014/main" id="{5927107E-456D-48A4-A0E1-C2B9474421E1}"/>
            </a:ext>
          </a:extLst>
        </xdr:cNvPr>
        <xdr:cNvCxnSpPr/>
      </xdr:nvCxnSpPr>
      <xdr:spPr>
        <a:xfrm flipV="1">
          <a:off x="1130300" y="16463798"/>
          <a:ext cx="889000" cy="30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70689</xdr:rowOff>
    </xdr:from>
    <xdr:to>
      <xdr:col>10</xdr:col>
      <xdr:colOff>165100</xdr:colOff>
      <xdr:row>94</xdr:row>
      <xdr:rowOff>839</xdr:rowOff>
    </xdr:to>
    <xdr:sp macro="" textlink="">
      <xdr:nvSpPr>
        <xdr:cNvPr id="247" name="フローチャート: 判断 246">
          <a:extLst>
            <a:ext uri="{FF2B5EF4-FFF2-40B4-BE49-F238E27FC236}">
              <a16:creationId xmlns:a16="http://schemas.microsoft.com/office/drawing/2014/main" id="{5D8033B0-4EB4-498C-AB41-B3AC94CF616E}"/>
            </a:ext>
          </a:extLst>
        </xdr:cNvPr>
        <xdr:cNvSpPr/>
      </xdr:nvSpPr>
      <xdr:spPr>
        <a:xfrm>
          <a:off x="1968500" y="16015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17366</xdr:rowOff>
    </xdr:from>
    <xdr:ext cx="534377" cy="259045"/>
    <xdr:sp macro="" textlink="">
      <xdr:nvSpPr>
        <xdr:cNvPr id="248" name="テキスト ボックス 247">
          <a:extLst>
            <a:ext uri="{FF2B5EF4-FFF2-40B4-BE49-F238E27FC236}">
              <a16:creationId xmlns:a16="http://schemas.microsoft.com/office/drawing/2014/main" id="{E3F728F0-A69D-4954-A11F-68B82930B028}"/>
            </a:ext>
          </a:extLst>
        </xdr:cNvPr>
        <xdr:cNvSpPr txBox="1"/>
      </xdr:nvSpPr>
      <xdr:spPr>
        <a:xfrm>
          <a:off x="1752111" y="1579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49200</xdr:rowOff>
    </xdr:from>
    <xdr:to>
      <xdr:col>6</xdr:col>
      <xdr:colOff>38100</xdr:colOff>
      <xdr:row>95</xdr:row>
      <xdr:rowOff>150800</xdr:rowOff>
    </xdr:to>
    <xdr:sp macro="" textlink="">
      <xdr:nvSpPr>
        <xdr:cNvPr id="249" name="フローチャート: 判断 248">
          <a:extLst>
            <a:ext uri="{FF2B5EF4-FFF2-40B4-BE49-F238E27FC236}">
              <a16:creationId xmlns:a16="http://schemas.microsoft.com/office/drawing/2014/main" id="{61953F6A-A7CC-4607-9A00-8DAEBA3251B8}"/>
            </a:ext>
          </a:extLst>
        </xdr:cNvPr>
        <xdr:cNvSpPr/>
      </xdr:nvSpPr>
      <xdr:spPr>
        <a:xfrm>
          <a:off x="1079500" y="163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167327</xdr:rowOff>
    </xdr:from>
    <xdr:ext cx="534377" cy="259045"/>
    <xdr:sp macro="" textlink="">
      <xdr:nvSpPr>
        <xdr:cNvPr id="250" name="テキスト ボックス 249">
          <a:extLst>
            <a:ext uri="{FF2B5EF4-FFF2-40B4-BE49-F238E27FC236}">
              <a16:creationId xmlns:a16="http://schemas.microsoft.com/office/drawing/2014/main" id="{505C1964-7314-42BF-A305-C4365F67AEBD}"/>
            </a:ext>
          </a:extLst>
        </xdr:cNvPr>
        <xdr:cNvSpPr txBox="1"/>
      </xdr:nvSpPr>
      <xdr:spPr>
        <a:xfrm>
          <a:off x="863111" y="1611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7E26726B-D2F9-47D0-874F-42B2DFFEE02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CECF3F0F-3BA7-4990-8749-1CCCCD129CC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05BAA92-A399-4B1A-BC91-9603E795150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8EB5F45-E319-439C-AA41-9AF0BD6ADBE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D66DD8B-A170-4C66-B544-CDD15792F7E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27826</xdr:rowOff>
    </xdr:from>
    <xdr:to>
      <xdr:col>24</xdr:col>
      <xdr:colOff>114300</xdr:colOff>
      <xdr:row>96</xdr:row>
      <xdr:rowOff>129426</xdr:rowOff>
    </xdr:to>
    <xdr:sp macro="" textlink="">
      <xdr:nvSpPr>
        <xdr:cNvPr id="256" name="楕円 255">
          <a:extLst>
            <a:ext uri="{FF2B5EF4-FFF2-40B4-BE49-F238E27FC236}">
              <a16:creationId xmlns:a16="http://schemas.microsoft.com/office/drawing/2014/main" id="{C163C3BC-3236-4821-9A73-AD3ECBEBF02D}"/>
            </a:ext>
          </a:extLst>
        </xdr:cNvPr>
        <xdr:cNvSpPr/>
      </xdr:nvSpPr>
      <xdr:spPr>
        <a:xfrm>
          <a:off x="4584700" y="164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114203</xdr:rowOff>
    </xdr:from>
    <xdr:ext cx="534377" cy="259045"/>
    <xdr:sp macro="" textlink="">
      <xdr:nvSpPr>
        <xdr:cNvPr id="257" name="衛生費該当値テキスト">
          <a:extLst>
            <a:ext uri="{FF2B5EF4-FFF2-40B4-BE49-F238E27FC236}">
              <a16:creationId xmlns:a16="http://schemas.microsoft.com/office/drawing/2014/main" id="{3F1BCB89-C2C1-4669-BE19-CE1F400852CC}"/>
            </a:ext>
          </a:extLst>
        </xdr:cNvPr>
        <xdr:cNvSpPr txBox="1"/>
      </xdr:nvSpPr>
      <xdr:spPr>
        <a:xfrm>
          <a:off x="4686300" y="1640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26721</xdr:rowOff>
    </xdr:from>
    <xdr:to>
      <xdr:col>20</xdr:col>
      <xdr:colOff>38100</xdr:colOff>
      <xdr:row>96</xdr:row>
      <xdr:rowOff>128321</xdr:rowOff>
    </xdr:to>
    <xdr:sp macro="" textlink="">
      <xdr:nvSpPr>
        <xdr:cNvPr id="258" name="楕円 257">
          <a:extLst>
            <a:ext uri="{FF2B5EF4-FFF2-40B4-BE49-F238E27FC236}">
              <a16:creationId xmlns:a16="http://schemas.microsoft.com/office/drawing/2014/main" id="{4D937363-6625-4133-BF64-82FF70AF1A87}"/>
            </a:ext>
          </a:extLst>
        </xdr:cNvPr>
        <xdr:cNvSpPr/>
      </xdr:nvSpPr>
      <xdr:spPr>
        <a:xfrm>
          <a:off x="3746500" y="1648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119448</xdr:rowOff>
    </xdr:from>
    <xdr:ext cx="534377" cy="259045"/>
    <xdr:sp macro="" textlink="">
      <xdr:nvSpPr>
        <xdr:cNvPr id="259" name="テキスト ボックス 258">
          <a:extLst>
            <a:ext uri="{FF2B5EF4-FFF2-40B4-BE49-F238E27FC236}">
              <a16:creationId xmlns:a16="http://schemas.microsoft.com/office/drawing/2014/main" id="{796AEE2C-E329-401D-A2B2-DBCBBB190D31}"/>
            </a:ext>
          </a:extLst>
        </xdr:cNvPr>
        <xdr:cNvSpPr txBox="1"/>
      </xdr:nvSpPr>
      <xdr:spPr>
        <a:xfrm>
          <a:off x="3530111" y="1657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31141</xdr:rowOff>
    </xdr:from>
    <xdr:to>
      <xdr:col>15</xdr:col>
      <xdr:colOff>101600</xdr:colOff>
      <xdr:row>96</xdr:row>
      <xdr:rowOff>132741</xdr:rowOff>
    </xdr:to>
    <xdr:sp macro="" textlink="">
      <xdr:nvSpPr>
        <xdr:cNvPr id="260" name="楕円 259">
          <a:extLst>
            <a:ext uri="{FF2B5EF4-FFF2-40B4-BE49-F238E27FC236}">
              <a16:creationId xmlns:a16="http://schemas.microsoft.com/office/drawing/2014/main" id="{1FB81030-5D27-43EC-8156-443B85576BA2}"/>
            </a:ext>
          </a:extLst>
        </xdr:cNvPr>
        <xdr:cNvSpPr/>
      </xdr:nvSpPr>
      <xdr:spPr>
        <a:xfrm>
          <a:off x="2857500" y="164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123868</xdr:rowOff>
    </xdr:from>
    <xdr:ext cx="534377" cy="259045"/>
    <xdr:sp macro="" textlink="">
      <xdr:nvSpPr>
        <xdr:cNvPr id="261" name="テキスト ボックス 260">
          <a:extLst>
            <a:ext uri="{FF2B5EF4-FFF2-40B4-BE49-F238E27FC236}">
              <a16:creationId xmlns:a16="http://schemas.microsoft.com/office/drawing/2014/main" id="{A427A704-00F9-4081-B8BE-BEF3960FFD16}"/>
            </a:ext>
          </a:extLst>
        </xdr:cNvPr>
        <xdr:cNvSpPr txBox="1"/>
      </xdr:nvSpPr>
      <xdr:spPr>
        <a:xfrm>
          <a:off x="2641111" y="165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125248</xdr:rowOff>
    </xdr:from>
    <xdr:to>
      <xdr:col>10</xdr:col>
      <xdr:colOff>165100</xdr:colOff>
      <xdr:row>96</xdr:row>
      <xdr:rowOff>55398</xdr:rowOff>
    </xdr:to>
    <xdr:sp macro="" textlink="">
      <xdr:nvSpPr>
        <xdr:cNvPr id="262" name="楕円 261">
          <a:extLst>
            <a:ext uri="{FF2B5EF4-FFF2-40B4-BE49-F238E27FC236}">
              <a16:creationId xmlns:a16="http://schemas.microsoft.com/office/drawing/2014/main" id="{12EE3712-9494-4C7D-BB6B-0E4A84E332DF}"/>
            </a:ext>
          </a:extLst>
        </xdr:cNvPr>
        <xdr:cNvSpPr/>
      </xdr:nvSpPr>
      <xdr:spPr>
        <a:xfrm>
          <a:off x="1968500" y="1641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46525</xdr:rowOff>
    </xdr:from>
    <xdr:ext cx="534377" cy="259045"/>
    <xdr:sp macro="" textlink="">
      <xdr:nvSpPr>
        <xdr:cNvPr id="263" name="テキスト ボックス 262">
          <a:extLst>
            <a:ext uri="{FF2B5EF4-FFF2-40B4-BE49-F238E27FC236}">
              <a16:creationId xmlns:a16="http://schemas.microsoft.com/office/drawing/2014/main" id="{48D90D05-B4E5-4599-B31A-2801098C5B43}"/>
            </a:ext>
          </a:extLst>
        </xdr:cNvPr>
        <xdr:cNvSpPr txBox="1"/>
      </xdr:nvSpPr>
      <xdr:spPr>
        <a:xfrm>
          <a:off x="1752111" y="1650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83414</xdr:rowOff>
    </xdr:from>
    <xdr:to>
      <xdr:col>6</xdr:col>
      <xdr:colOff>38100</xdr:colOff>
      <xdr:row>98</xdr:row>
      <xdr:rowOff>13564</xdr:rowOff>
    </xdr:to>
    <xdr:sp macro="" textlink="">
      <xdr:nvSpPr>
        <xdr:cNvPr id="264" name="楕円 263">
          <a:extLst>
            <a:ext uri="{FF2B5EF4-FFF2-40B4-BE49-F238E27FC236}">
              <a16:creationId xmlns:a16="http://schemas.microsoft.com/office/drawing/2014/main" id="{243778F3-7AD4-441E-8EB8-5A884840F5E3}"/>
            </a:ext>
          </a:extLst>
        </xdr:cNvPr>
        <xdr:cNvSpPr/>
      </xdr:nvSpPr>
      <xdr:spPr>
        <a:xfrm>
          <a:off x="1079500" y="1671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4691</xdr:rowOff>
    </xdr:from>
    <xdr:ext cx="534377" cy="259045"/>
    <xdr:sp macro="" textlink="">
      <xdr:nvSpPr>
        <xdr:cNvPr id="265" name="テキスト ボックス 264">
          <a:extLst>
            <a:ext uri="{FF2B5EF4-FFF2-40B4-BE49-F238E27FC236}">
              <a16:creationId xmlns:a16="http://schemas.microsoft.com/office/drawing/2014/main" id="{B888ACEE-F3D1-41AD-89FD-0DD856A1DE6A}"/>
            </a:ext>
          </a:extLst>
        </xdr:cNvPr>
        <xdr:cNvSpPr txBox="1"/>
      </xdr:nvSpPr>
      <xdr:spPr>
        <a:xfrm>
          <a:off x="863111" y="1680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7B3687CC-C645-4E5E-90B6-02DCCBA9CA3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9F9CB720-9B00-4C61-B792-016FDDE277D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5695ECB2-AC68-4885-A178-F5D845026878}"/>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16FB4E86-261C-4516-BC77-05E8D5503E2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53C67ED3-7A87-4EE9-A719-10ACD4AC1B0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8330382B-4F9C-44BC-9F45-4A398EC4501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8C3DB62D-C370-405A-9442-EF0A84338F7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14EC1225-601B-4694-AC1D-78B11AF2359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30362034-60E2-4144-BB8D-8CECE6ECA01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5964C682-7B35-4602-A3C8-DECA4CE69C6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3320E710-5EB0-44AE-B63C-ACA3D407F8A2}"/>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74104B4F-4A70-41F6-87A8-7532DB0D4B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5E81A5AE-0732-494A-A8AD-25DAC9D6AF51}"/>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91E3D851-2DCD-4BAB-BA48-41C533CEE459}"/>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223C1579-FE0A-4A4B-85AB-D312C19621EB}"/>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AF2854ED-073C-4D35-B0B5-02FF0D789ACD}"/>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1E4138FA-80CF-441E-99BB-C211D3418EBC}"/>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8C7C10B8-3331-41D5-8DDA-18CAD606D4BD}"/>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7990A4D7-4AEA-4A48-AF37-0A36E176A6B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1E88ADE6-21B3-4DA5-974B-D18B6904A3E8}"/>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425C068E-F5D9-4AF7-829A-B19FA31FFE0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3CC804BB-6ADC-44D7-927E-E455818FA702}"/>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6FC5E75B-7DB4-401A-9038-CE1380D753E7}"/>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5809F15-93DB-400D-98A3-F8248757206A}"/>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82674F08-9D9C-4DE4-8F25-344581E7D88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D89B0656-0E4F-480D-B502-3BDE16C6E2B6}"/>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73406</xdr:rowOff>
    </xdr:from>
    <xdr:to>
      <xdr:col>55</xdr:col>
      <xdr:colOff>0</xdr:colOff>
      <xdr:row>37</xdr:row>
      <xdr:rowOff>150033</xdr:rowOff>
    </xdr:to>
    <xdr:cxnSp macro="">
      <xdr:nvCxnSpPr>
        <xdr:cNvPr id="292" name="直線コネクタ 291">
          <a:extLst>
            <a:ext uri="{FF2B5EF4-FFF2-40B4-BE49-F238E27FC236}">
              <a16:creationId xmlns:a16="http://schemas.microsoft.com/office/drawing/2014/main" id="{099275A8-54BD-4984-B7FA-853FC65B5766}"/>
            </a:ext>
          </a:extLst>
        </xdr:cNvPr>
        <xdr:cNvCxnSpPr/>
      </xdr:nvCxnSpPr>
      <xdr:spPr>
        <a:xfrm flipV="1">
          <a:off x="9639300" y="6417056"/>
          <a:ext cx="838200" cy="7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54251</xdr:rowOff>
    </xdr:from>
    <xdr:ext cx="469744" cy="259045"/>
    <xdr:sp macro="" textlink="">
      <xdr:nvSpPr>
        <xdr:cNvPr id="293" name="労働費平均値テキスト">
          <a:extLst>
            <a:ext uri="{FF2B5EF4-FFF2-40B4-BE49-F238E27FC236}">
              <a16:creationId xmlns:a16="http://schemas.microsoft.com/office/drawing/2014/main" id="{43642CA2-9CE5-4F33-A491-F1B41085A638}"/>
            </a:ext>
          </a:extLst>
        </xdr:cNvPr>
        <xdr:cNvSpPr txBox="1"/>
      </xdr:nvSpPr>
      <xdr:spPr>
        <a:xfrm>
          <a:off x="10528300" y="6397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F9E675C0-AAD0-4D54-AB1F-BF8967A9D5F6}"/>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150033</xdr:rowOff>
    </xdr:from>
    <xdr:to>
      <xdr:col>50</xdr:col>
      <xdr:colOff>114300</xdr:colOff>
      <xdr:row>37</xdr:row>
      <xdr:rowOff>157439</xdr:rowOff>
    </xdr:to>
    <xdr:cxnSp macro="">
      <xdr:nvCxnSpPr>
        <xdr:cNvPr id="295" name="直線コネクタ 294">
          <a:extLst>
            <a:ext uri="{FF2B5EF4-FFF2-40B4-BE49-F238E27FC236}">
              <a16:creationId xmlns:a16="http://schemas.microsoft.com/office/drawing/2014/main" id="{8865BB4B-B768-4218-898C-6B0CFFA8CF33}"/>
            </a:ext>
          </a:extLst>
        </xdr:cNvPr>
        <xdr:cNvCxnSpPr/>
      </xdr:nvCxnSpPr>
      <xdr:spPr>
        <a:xfrm flipV="1">
          <a:off x="8750300" y="6493683"/>
          <a:ext cx="889000" cy="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1BCF4561-E1A4-4E58-9AA7-AA4CF0A1269A}"/>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23B490F6-BC93-4DE7-86C7-1A17D66FEC59}"/>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157439</xdr:rowOff>
    </xdr:from>
    <xdr:to>
      <xdr:col>45</xdr:col>
      <xdr:colOff>177800</xdr:colOff>
      <xdr:row>37</xdr:row>
      <xdr:rowOff>160548</xdr:rowOff>
    </xdr:to>
    <xdr:cxnSp macro="">
      <xdr:nvCxnSpPr>
        <xdr:cNvPr id="298" name="直線コネクタ 297">
          <a:extLst>
            <a:ext uri="{FF2B5EF4-FFF2-40B4-BE49-F238E27FC236}">
              <a16:creationId xmlns:a16="http://schemas.microsoft.com/office/drawing/2014/main" id="{01E499A7-7D6E-435F-9606-BE9D7E9EB288}"/>
            </a:ext>
          </a:extLst>
        </xdr:cNvPr>
        <xdr:cNvCxnSpPr/>
      </xdr:nvCxnSpPr>
      <xdr:spPr>
        <a:xfrm flipV="1">
          <a:off x="7861300" y="6501089"/>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F51EDD75-1668-4F9F-BD10-AEC5A33FC3B5}"/>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50C42EC0-7A5A-478A-A3F7-0B9FBD31C53E}"/>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160548</xdr:rowOff>
    </xdr:from>
    <xdr:to>
      <xdr:col>41</xdr:col>
      <xdr:colOff>50800</xdr:colOff>
      <xdr:row>37</xdr:row>
      <xdr:rowOff>170698</xdr:rowOff>
    </xdr:to>
    <xdr:cxnSp macro="">
      <xdr:nvCxnSpPr>
        <xdr:cNvPr id="301" name="直線コネクタ 300">
          <a:extLst>
            <a:ext uri="{FF2B5EF4-FFF2-40B4-BE49-F238E27FC236}">
              <a16:creationId xmlns:a16="http://schemas.microsoft.com/office/drawing/2014/main" id="{D03B7616-E19A-4B18-90C8-392886CA38AB}"/>
            </a:ext>
          </a:extLst>
        </xdr:cNvPr>
        <xdr:cNvCxnSpPr/>
      </xdr:nvCxnSpPr>
      <xdr:spPr>
        <a:xfrm flipV="1">
          <a:off x="6972300" y="6504198"/>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79F3EAD6-815F-4F90-8704-4AD42E8CA1D5}"/>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447499F4-4D0D-4D8C-9E24-3608451CAB48}"/>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CA15AA61-28F0-4EEE-BB29-74F847D85C85}"/>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6ABCAD26-0BF0-4B24-8A69-915A02CBC0E3}"/>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AC8A4BF7-5533-4D50-AC97-87FD6E252F9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C930FA9-EA07-4F0A-B3E8-BA0A66E1C3F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94F9AFD-35DF-4743-A85A-68F85CDDEB6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B44D742-9174-4C47-A422-AAF96DFBC2F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4171EAAE-1051-41D3-9D70-F9CD842F139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22606</xdr:rowOff>
    </xdr:from>
    <xdr:to>
      <xdr:col>55</xdr:col>
      <xdr:colOff>50800</xdr:colOff>
      <xdr:row>37</xdr:row>
      <xdr:rowOff>124206</xdr:rowOff>
    </xdr:to>
    <xdr:sp macro="" textlink="">
      <xdr:nvSpPr>
        <xdr:cNvPr id="311" name="楕円 310">
          <a:extLst>
            <a:ext uri="{FF2B5EF4-FFF2-40B4-BE49-F238E27FC236}">
              <a16:creationId xmlns:a16="http://schemas.microsoft.com/office/drawing/2014/main" id="{B05A3EF9-D820-4552-A825-F2F93BB74B50}"/>
            </a:ext>
          </a:extLst>
        </xdr:cNvPr>
        <xdr:cNvSpPr/>
      </xdr:nvSpPr>
      <xdr:spPr>
        <a:xfrm>
          <a:off x="104267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45483</xdr:rowOff>
    </xdr:from>
    <xdr:ext cx="469744" cy="259045"/>
    <xdr:sp macro="" textlink="">
      <xdr:nvSpPr>
        <xdr:cNvPr id="312" name="労働費該当値テキスト">
          <a:extLst>
            <a:ext uri="{FF2B5EF4-FFF2-40B4-BE49-F238E27FC236}">
              <a16:creationId xmlns:a16="http://schemas.microsoft.com/office/drawing/2014/main" id="{022D6490-40C7-4238-86ED-584E2FD0FA7B}"/>
            </a:ext>
          </a:extLst>
        </xdr:cNvPr>
        <xdr:cNvSpPr txBox="1"/>
      </xdr:nvSpPr>
      <xdr:spPr>
        <a:xfrm>
          <a:off x="10528300" y="621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99233</xdr:rowOff>
    </xdr:from>
    <xdr:to>
      <xdr:col>50</xdr:col>
      <xdr:colOff>165100</xdr:colOff>
      <xdr:row>38</xdr:row>
      <xdr:rowOff>29383</xdr:rowOff>
    </xdr:to>
    <xdr:sp macro="" textlink="">
      <xdr:nvSpPr>
        <xdr:cNvPr id="313" name="楕円 312">
          <a:extLst>
            <a:ext uri="{FF2B5EF4-FFF2-40B4-BE49-F238E27FC236}">
              <a16:creationId xmlns:a16="http://schemas.microsoft.com/office/drawing/2014/main" id="{6F6BC3BD-60AE-4197-8DE3-C32D940F665B}"/>
            </a:ext>
          </a:extLst>
        </xdr:cNvPr>
        <xdr:cNvSpPr/>
      </xdr:nvSpPr>
      <xdr:spPr>
        <a:xfrm>
          <a:off x="9588500" y="644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20510</xdr:rowOff>
    </xdr:from>
    <xdr:ext cx="469744" cy="259045"/>
    <xdr:sp macro="" textlink="">
      <xdr:nvSpPr>
        <xdr:cNvPr id="314" name="テキスト ボックス 313">
          <a:extLst>
            <a:ext uri="{FF2B5EF4-FFF2-40B4-BE49-F238E27FC236}">
              <a16:creationId xmlns:a16="http://schemas.microsoft.com/office/drawing/2014/main" id="{5A8B3C57-30D3-4313-A29E-CDA09BCD604F}"/>
            </a:ext>
          </a:extLst>
        </xdr:cNvPr>
        <xdr:cNvSpPr txBox="1"/>
      </xdr:nvSpPr>
      <xdr:spPr>
        <a:xfrm>
          <a:off x="9404428" y="653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106639</xdr:rowOff>
    </xdr:from>
    <xdr:to>
      <xdr:col>46</xdr:col>
      <xdr:colOff>38100</xdr:colOff>
      <xdr:row>38</xdr:row>
      <xdr:rowOff>36789</xdr:rowOff>
    </xdr:to>
    <xdr:sp macro="" textlink="">
      <xdr:nvSpPr>
        <xdr:cNvPr id="315" name="楕円 314">
          <a:extLst>
            <a:ext uri="{FF2B5EF4-FFF2-40B4-BE49-F238E27FC236}">
              <a16:creationId xmlns:a16="http://schemas.microsoft.com/office/drawing/2014/main" id="{AAFCDD09-6E65-4A68-85E5-1A439FED1D1A}"/>
            </a:ext>
          </a:extLst>
        </xdr:cNvPr>
        <xdr:cNvSpPr/>
      </xdr:nvSpPr>
      <xdr:spPr>
        <a:xfrm>
          <a:off x="8699500" y="645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27916</xdr:rowOff>
    </xdr:from>
    <xdr:ext cx="469744" cy="259045"/>
    <xdr:sp macro="" textlink="">
      <xdr:nvSpPr>
        <xdr:cNvPr id="316" name="テキスト ボックス 315">
          <a:extLst>
            <a:ext uri="{FF2B5EF4-FFF2-40B4-BE49-F238E27FC236}">
              <a16:creationId xmlns:a16="http://schemas.microsoft.com/office/drawing/2014/main" id="{380C94A6-1C22-45F2-8FA5-1A6B3C6C973C}"/>
            </a:ext>
          </a:extLst>
        </xdr:cNvPr>
        <xdr:cNvSpPr txBox="1"/>
      </xdr:nvSpPr>
      <xdr:spPr>
        <a:xfrm>
          <a:off x="8515428" y="654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109748</xdr:rowOff>
    </xdr:from>
    <xdr:to>
      <xdr:col>41</xdr:col>
      <xdr:colOff>101600</xdr:colOff>
      <xdr:row>38</xdr:row>
      <xdr:rowOff>39898</xdr:rowOff>
    </xdr:to>
    <xdr:sp macro="" textlink="">
      <xdr:nvSpPr>
        <xdr:cNvPr id="317" name="楕円 316">
          <a:extLst>
            <a:ext uri="{FF2B5EF4-FFF2-40B4-BE49-F238E27FC236}">
              <a16:creationId xmlns:a16="http://schemas.microsoft.com/office/drawing/2014/main" id="{E6E001D7-D552-4995-8B43-795124DD3494}"/>
            </a:ext>
          </a:extLst>
        </xdr:cNvPr>
        <xdr:cNvSpPr/>
      </xdr:nvSpPr>
      <xdr:spPr>
        <a:xfrm>
          <a:off x="7810500" y="64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31025</xdr:rowOff>
    </xdr:from>
    <xdr:ext cx="469744" cy="259045"/>
    <xdr:sp macro="" textlink="">
      <xdr:nvSpPr>
        <xdr:cNvPr id="318" name="テキスト ボックス 317">
          <a:extLst>
            <a:ext uri="{FF2B5EF4-FFF2-40B4-BE49-F238E27FC236}">
              <a16:creationId xmlns:a16="http://schemas.microsoft.com/office/drawing/2014/main" id="{FE75E91B-7A9D-42D1-9BB9-C6A1B3D3729D}"/>
            </a:ext>
          </a:extLst>
        </xdr:cNvPr>
        <xdr:cNvSpPr txBox="1"/>
      </xdr:nvSpPr>
      <xdr:spPr>
        <a:xfrm>
          <a:off x="7626428" y="6546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119898</xdr:rowOff>
    </xdr:from>
    <xdr:to>
      <xdr:col>36</xdr:col>
      <xdr:colOff>165100</xdr:colOff>
      <xdr:row>38</xdr:row>
      <xdr:rowOff>50048</xdr:rowOff>
    </xdr:to>
    <xdr:sp macro="" textlink="">
      <xdr:nvSpPr>
        <xdr:cNvPr id="319" name="楕円 318">
          <a:extLst>
            <a:ext uri="{FF2B5EF4-FFF2-40B4-BE49-F238E27FC236}">
              <a16:creationId xmlns:a16="http://schemas.microsoft.com/office/drawing/2014/main" id="{735BBAF5-921E-494D-A592-FA23AD6C2417}"/>
            </a:ext>
          </a:extLst>
        </xdr:cNvPr>
        <xdr:cNvSpPr/>
      </xdr:nvSpPr>
      <xdr:spPr>
        <a:xfrm>
          <a:off x="6921500" y="646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41175</xdr:rowOff>
    </xdr:from>
    <xdr:ext cx="469744" cy="259045"/>
    <xdr:sp macro="" textlink="">
      <xdr:nvSpPr>
        <xdr:cNvPr id="320" name="テキスト ボックス 319">
          <a:extLst>
            <a:ext uri="{FF2B5EF4-FFF2-40B4-BE49-F238E27FC236}">
              <a16:creationId xmlns:a16="http://schemas.microsoft.com/office/drawing/2014/main" id="{25BCABDD-7214-461A-98EA-901ED906829E}"/>
            </a:ext>
          </a:extLst>
        </xdr:cNvPr>
        <xdr:cNvSpPr txBox="1"/>
      </xdr:nvSpPr>
      <xdr:spPr>
        <a:xfrm>
          <a:off x="6737428" y="655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8C888EE9-6BA2-4F54-A00C-478648C57A4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51A072D3-EB72-4F1F-8A5D-234044264C9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4A7DB7D2-CE62-4F86-A8B6-96CCBA8BA305}"/>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7D3E0AD-DD62-4834-9958-24C466352165}"/>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C9FEFA0B-7324-4829-9390-CD256474578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7EF150EA-7EDF-48EA-9790-645A979170E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558EC116-237D-404C-9290-95DB10C678AF}"/>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3C133C2A-97E3-478B-B49B-197A119A6E5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329BEDB4-2BC1-47EC-9C3B-824DB5E4D46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23BF5DDA-193E-497F-A110-F0B5539B962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F206F6F5-D622-4C4C-95B7-444AFA00559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56CCA6B9-F481-4ACF-9B44-17E98AAF718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61607C7-9F88-41F0-B388-1ABADC34BB04}"/>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13B58A94-2054-4CE7-AA8E-1F48BDDD3CC4}"/>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E9D81B57-CAD4-409A-BA4A-96C0ADA96FD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523E5D3F-7192-46A0-B254-FCE54D12774C}"/>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6E1D8C80-2109-4DB1-A55A-3B8886F7FB22}"/>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C51A15E1-8EB7-4F8F-BDC3-4F593F28AFC9}"/>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5E15CD86-EEE3-4874-BEEA-22FB239738E9}"/>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5814CFAF-C23A-48E2-A92C-54594C73AD09}"/>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ABA0403D-3E23-402E-9BEC-F35F9FD6C73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EF77866E-E94F-4030-90BE-97C811393568}"/>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6B8C9F45-3A89-4740-8CC4-827724BBE25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D26860CB-D6F0-4288-8A7D-C36021DACF57}"/>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DBFE90D8-3C2C-40ED-886C-F6D99D4B97A6}"/>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8B21EF20-9003-43A3-A9B1-9A7DB138E065}"/>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EDC43655-A7C7-42D5-91A6-6CF6AB7B837A}"/>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9CB8B9F-CE60-428B-AE58-FB664C149506}"/>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163894</xdr:rowOff>
    </xdr:from>
    <xdr:to>
      <xdr:col>55</xdr:col>
      <xdr:colOff>0</xdr:colOff>
      <xdr:row>56</xdr:row>
      <xdr:rowOff>165036</xdr:rowOff>
    </xdr:to>
    <xdr:cxnSp macro="">
      <xdr:nvCxnSpPr>
        <xdr:cNvPr id="349" name="直線コネクタ 348">
          <a:extLst>
            <a:ext uri="{FF2B5EF4-FFF2-40B4-BE49-F238E27FC236}">
              <a16:creationId xmlns:a16="http://schemas.microsoft.com/office/drawing/2014/main" id="{650E49E9-C6EC-4C71-950D-4FEB47BB2218}"/>
            </a:ext>
          </a:extLst>
        </xdr:cNvPr>
        <xdr:cNvCxnSpPr/>
      </xdr:nvCxnSpPr>
      <xdr:spPr>
        <a:xfrm>
          <a:off x="9639300" y="9765094"/>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93921</xdr:rowOff>
    </xdr:from>
    <xdr:ext cx="534377" cy="259045"/>
    <xdr:sp macro="" textlink="">
      <xdr:nvSpPr>
        <xdr:cNvPr id="350" name="農林水産業費平均値テキスト">
          <a:extLst>
            <a:ext uri="{FF2B5EF4-FFF2-40B4-BE49-F238E27FC236}">
              <a16:creationId xmlns:a16="http://schemas.microsoft.com/office/drawing/2014/main" id="{BA4C326D-23D3-41A7-989B-154CD025E9FB}"/>
            </a:ext>
          </a:extLst>
        </xdr:cNvPr>
        <xdr:cNvSpPr txBox="1"/>
      </xdr:nvSpPr>
      <xdr:spPr>
        <a:xfrm>
          <a:off x="10528300" y="9695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4CE72913-C7C7-4CB1-AC4A-ED83A7CE15B3}"/>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62357</xdr:rowOff>
    </xdr:from>
    <xdr:to>
      <xdr:col>50</xdr:col>
      <xdr:colOff>114300</xdr:colOff>
      <xdr:row>56</xdr:row>
      <xdr:rowOff>163894</xdr:rowOff>
    </xdr:to>
    <xdr:cxnSp macro="">
      <xdr:nvCxnSpPr>
        <xdr:cNvPr id="352" name="直線コネクタ 351">
          <a:extLst>
            <a:ext uri="{FF2B5EF4-FFF2-40B4-BE49-F238E27FC236}">
              <a16:creationId xmlns:a16="http://schemas.microsoft.com/office/drawing/2014/main" id="{8DA2A321-95EE-442A-A130-0CC6291C6D17}"/>
            </a:ext>
          </a:extLst>
        </xdr:cNvPr>
        <xdr:cNvCxnSpPr/>
      </xdr:nvCxnSpPr>
      <xdr:spPr>
        <a:xfrm>
          <a:off x="8750300" y="9663557"/>
          <a:ext cx="889000" cy="10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8E441DDF-91B6-42DF-A9ED-37FEC50D29CC}"/>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84891</xdr:rowOff>
    </xdr:from>
    <xdr:ext cx="469744" cy="259045"/>
    <xdr:sp macro="" textlink="">
      <xdr:nvSpPr>
        <xdr:cNvPr id="354" name="テキスト ボックス 353">
          <a:extLst>
            <a:ext uri="{FF2B5EF4-FFF2-40B4-BE49-F238E27FC236}">
              <a16:creationId xmlns:a16="http://schemas.microsoft.com/office/drawing/2014/main" id="{0F079FD0-2A5A-4CC4-8728-25D74F294603}"/>
            </a:ext>
          </a:extLst>
        </xdr:cNvPr>
        <xdr:cNvSpPr txBox="1"/>
      </xdr:nvSpPr>
      <xdr:spPr>
        <a:xfrm>
          <a:off x="9404428" y="98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62357</xdr:rowOff>
    </xdr:from>
    <xdr:to>
      <xdr:col>45</xdr:col>
      <xdr:colOff>177800</xdr:colOff>
      <xdr:row>57</xdr:row>
      <xdr:rowOff>46050</xdr:rowOff>
    </xdr:to>
    <xdr:cxnSp macro="">
      <xdr:nvCxnSpPr>
        <xdr:cNvPr id="355" name="直線コネクタ 354">
          <a:extLst>
            <a:ext uri="{FF2B5EF4-FFF2-40B4-BE49-F238E27FC236}">
              <a16:creationId xmlns:a16="http://schemas.microsoft.com/office/drawing/2014/main" id="{C986EDA3-E8FF-469E-975F-F71FC76B3845}"/>
            </a:ext>
          </a:extLst>
        </xdr:cNvPr>
        <xdr:cNvCxnSpPr/>
      </xdr:nvCxnSpPr>
      <xdr:spPr>
        <a:xfrm flipV="1">
          <a:off x="7861300" y="9663557"/>
          <a:ext cx="889000" cy="1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1D5C5669-9A1C-49E8-BB15-E19F3B362A3F}"/>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80739</xdr:rowOff>
    </xdr:from>
    <xdr:ext cx="469744" cy="259045"/>
    <xdr:sp macro="" textlink="">
      <xdr:nvSpPr>
        <xdr:cNvPr id="357" name="テキスト ボックス 356">
          <a:extLst>
            <a:ext uri="{FF2B5EF4-FFF2-40B4-BE49-F238E27FC236}">
              <a16:creationId xmlns:a16="http://schemas.microsoft.com/office/drawing/2014/main" id="{32008A81-FCF4-4D77-95EB-A3F8657A4568}"/>
            </a:ext>
          </a:extLst>
        </xdr:cNvPr>
        <xdr:cNvSpPr txBox="1"/>
      </xdr:nvSpPr>
      <xdr:spPr>
        <a:xfrm>
          <a:off x="8515428" y="985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46050</xdr:rowOff>
    </xdr:from>
    <xdr:to>
      <xdr:col>41</xdr:col>
      <xdr:colOff>50800</xdr:colOff>
      <xdr:row>57</xdr:row>
      <xdr:rowOff>49594</xdr:rowOff>
    </xdr:to>
    <xdr:cxnSp macro="">
      <xdr:nvCxnSpPr>
        <xdr:cNvPr id="358" name="直線コネクタ 357">
          <a:extLst>
            <a:ext uri="{FF2B5EF4-FFF2-40B4-BE49-F238E27FC236}">
              <a16:creationId xmlns:a16="http://schemas.microsoft.com/office/drawing/2014/main" id="{A9B15D1D-A703-4CB6-9DF3-94142FFB038F}"/>
            </a:ext>
          </a:extLst>
        </xdr:cNvPr>
        <xdr:cNvCxnSpPr/>
      </xdr:nvCxnSpPr>
      <xdr:spPr>
        <a:xfrm flipV="1">
          <a:off x="6972300" y="9818700"/>
          <a:ext cx="889000" cy="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6D9DA0FD-CEF2-4796-BC3C-A2F7D06D1E43}"/>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90758</xdr:rowOff>
    </xdr:from>
    <xdr:ext cx="469744" cy="259045"/>
    <xdr:sp macro="" textlink="">
      <xdr:nvSpPr>
        <xdr:cNvPr id="360" name="テキスト ボックス 359">
          <a:extLst>
            <a:ext uri="{FF2B5EF4-FFF2-40B4-BE49-F238E27FC236}">
              <a16:creationId xmlns:a16="http://schemas.microsoft.com/office/drawing/2014/main" id="{BF2A0AE0-221F-48C5-816F-EEBA4DF35F1C}"/>
            </a:ext>
          </a:extLst>
        </xdr:cNvPr>
        <xdr:cNvSpPr txBox="1"/>
      </xdr:nvSpPr>
      <xdr:spPr>
        <a:xfrm>
          <a:off x="7626428" y="986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6E2A2DD9-4F73-4F82-9D16-04DD8F5649FF}"/>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130611</xdr:rowOff>
    </xdr:from>
    <xdr:ext cx="469744" cy="259045"/>
    <xdr:sp macro="" textlink="">
      <xdr:nvSpPr>
        <xdr:cNvPr id="362" name="テキスト ボックス 361">
          <a:extLst>
            <a:ext uri="{FF2B5EF4-FFF2-40B4-BE49-F238E27FC236}">
              <a16:creationId xmlns:a16="http://schemas.microsoft.com/office/drawing/2014/main" id="{3B0F467D-CEE4-452A-8ADB-BD8305D1F7CF}"/>
            </a:ext>
          </a:extLst>
        </xdr:cNvPr>
        <xdr:cNvSpPr txBox="1"/>
      </xdr:nvSpPr>
      <xdr:spPr>
        <a:xfrm>
          <a:off x="6737428" y="99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F3EFE52-CEC8-4D1E-98EC-414C802495D2}"/>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0927778-1DA5-4886-AAB0-24786F70CF2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2F3A67FB-3F3D-4171-B9FA-7EE0D75CC95B}"/>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F17C8324-A535-413F-839C-11340E9356A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DB99C157-3808-4427-94E0-AD77C5F50E6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114236</xdr:rowOff>
    </xdr:from>
    <xdr:to>
      <xdr:col>55</xdr:col>
      <xdr:colOff>50800</xdr:colOff>
      <xdr:row>57</xdr:row>
      <xdr:rowOff>44386</xdr:rowOff>
    </xdr:to>
    <xdr:sp macro="" textlink="">
      <xdr:nvSpPr>
        <xdr:cNvPr id="368" name="楕円 367">
          <a:extLst>
            <a:ext uri="{FF2B5EF4-FFF2-40B4-BE49-F238E27FC236}">
              <a16:creationId xmlns:a16="http://schemas.microsoft.com/office/drawing/2014/main" id="{5519C358-E8A4-43FB-AAFA-C4D9F87227CF}"/>
            </a:ext>
          </a:extLst>
        </xdr:cNvPr>
        <xdr:cNvSpPr/>
      </xdr:nvSpPr>
      <xdr:spPr>
        <a:xfrm>
          <a:off x="10426700" y="971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137113</xdr:rowOff>
    </xdr:from>
    <xdr:ext cx="534377" cy="259045"/>
    <xdr:sp macro="" textlink="">
      <xdr:nvSpPr>
        <xdr:cNvPr id="369" name="農林水産業費該当値テキスト">
          <a:extLst>
            <a:ext uri="{FF2B5EF4-FFF2-40B4-BE49-F238E27FC236}">
              <a16:creationId xmlns:a16="http://schemas.microsoft.com/office/drawing/2014/main" id="{72BECB74-E13D-42B7-8E33-89D74B6F8A76}"/>
            </a:ext>
          </a:extLst>
        </xdr:cNvPr>
        <xdr:cNvSpPr txBox="1"/>
      </xdr:nvSpPr>
      <xdr:spPr>
        <a:xfrm>
          <a:off x="10528300" y="9566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113094</xdr:rowOff>
    </xdr:from>
    <xdr:to>
      <xdr:col>50</xdr:col>
      <xdr:colOff>165100</xdr:colOff>
      <xdr:row>57</xdr:row>
      <xdr:rowOff>43244</xdr:rowOff>
    </xdr:to>
    <xdr:sp macro="" textlink="">
      <xdr:nvSpPr>
        <xdr:cNvPr id="370" name="楕円 369">
          <a:extLst>
            <a:ext uri="{FF2B5EF4-FFF2-40B4-BE49-F238E27FC236}">
              <a16:creationId xmlns:a16="http://schemas.microsoft.com/office/drawing/2014/main" id="{8D27AC1A-1C84-4827-927E-012B94DA96C3}"/>
            </a:ext>
          </a:extLst>
        </xdr:cNvPr>
        <xdr:cNvSpPr/>
      </xdr:nvSpPr>
      <xdr:spPr>
        <a:xfrm>
          <a:off x="9588500" y="971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59771</xdr:rowOff>
    </xdr:from>
    <xdr:ext cx="534377" cy="259045"/>
    <xdr:sp macro="" textlink="">
      <xdr:nvSpPr>
        <xdr:cNvPr id="371" name="テキスト ボックス 370">
          <a:extLst>
            <a:ext uri="{FF2B5EF4-FFF2-40B4-BE49-F238E27FC236}">
              <a16:creationId xmlns:a16="http://schemas.microsoft.com/office/drawing/2014/main" id="{2394606F-8709-4530-BDB9-530A3C8DE80C}"/>
            </a:ext>
          </a:extLst>
        </xdr:cNvPr>
        <xdr:cNvSpPr txBox="1"/>
      </xdr:nvSpPr>
      <xdr:spPr>
        <a:xfrm>
          <a:off x="9372111" y="948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11557</xdr:rowOff>
    </xdr:from>
    <xdr:to>
      <xdr:col>46</xdr:col>
      <xdr:colOff>38100</xdr:colOff>
      <xdr:row>56</xdr:row>
      <xdr:rowOff>113157</xdr:rowOff>
    </xdr:to>
    <xdr:sp macro="" textlink="">
      <xdr:nvSpPr>
        <xdr:cNvPr id="372" name="楕円 371">
          <a:extLst>
            <a:ext uri="{FF2B5EF4-FFF2-40B4-BE49-F238E27FC236}">
              <a16:creationId xmlns:a16="http://schemas.microsoft.com/office/drawing/2014/main" id="{72B43E92-5FD0-408E-83F9-88CBDC8071C9}"/>
            </a:ext>
          </a:extLst>
        </xdr:cNvPr>
        <xdr:cNvSpPr/>
      </xdr:nvSpPr>
      <xdr:spPr>
        <a:xfrm>
          <a:off x="8699500" y="961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129684</xdr:rowOff>
    </xdr:from>
    <xdr:ext cx="534377" cy="259045"/>
    <xdr:sp macro="" textlink="">
      <xdr:nvSpPr>
        <xdr:cNvPr id="373" name="テキスト ボックス 372">
          <a:extLst>
            <a:ext uri="{FF2B5EF4-FFF2-40B4-BE49-F238E27FC236}">
              <a16:creationId xmlns:a16="http://schemas.microsoft.com/office/drawing/2014/main" id="{80D46F8E-E324-4AF2-AAE9-73B298A7ABD1}"/>
            </a:ext>
          </a:extLst>
        </xdr:cNvPr>
        <xdr:cNvSpPr txBox="1"/>
      </xdr:nvSpPr>
      <xdr:spPr>
        <a:xfrm>
          <a:off x="8483111" y="938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166700</xdr:rowOff>
    </xdr:from>
    <xdr:to>
      <xdr:col>41</xdr:col>
      <xdr:colOff>101600</xdr:colOff>
      <xdr:row>57</xdr:row>
      <xdr:rowOff>96850</xdr:rowOff>
    </xdr:to>
    <xdr:sp macro="" textlink="">
      <xdr:nvSpPr>
        <xdr:cNvPr id="374" name="楕円 373">
          <a:extLst>
            <a:ext uri="{FF2B5EF4-FFF2-40B4-BE49-F238E27FC236}">
              <a16:creationId xmlns:a16="http://schemas.microsoft.com/office/drawing/2014/main" id="{897E17C8-C1F9-4A5E-BF82-C71D19E6E5A5}"/>
            </a:ext>
          </a:extLst>
        </xdr:cNvPr>
        <xdr:cNvSpPr/>
      </xdr:nvSpPr>
      <xdr:spPr>
        <a:xfrm>
          <a:off x="7810500" y="97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113377</xdr:rowOff>
    </xdr:from>
    <xdr:ext cx="469744" cy="259045"/>
    <xdr:sp macro="" textlink="">
      <xdr:nvSpPr>
        <xdr:cNvPr id="375" name="テキスト ボックス 374">
          <a:extLst>
            <a:ext uri="{FF2B5EF4-FFF2-40B4-BE49-F238E27FC236}">
              <a16:creationId xmlns:a16="http://schemas.microsoft.com/office/drawing/2014/main" id="{13B19307-9E39-444F-95CF-50B3B3DC11BB}"/>
            </a:ext>
          </a:extLst>
        </xdr:cNvPr>
        <xdr:cNvSpPr txBox="1"/>
      </xdr:nvSpPr>
      <xdr:spPr>
        <a:xfrm>
          <a:off x="7626428" y="954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170244</xdr:rowOff>
    </xdr:from>
    <xdr:to>
      <xdr:col>36</xdr:col>
      <xdr:colOff>165100</xdr:colOff>
      <xdr:row>57</xdr:row>
      <xdr:rowOff>100394</xdr:rowOff>
    </xdr:to>
    <xdr:sp macro="" textlink="">
      <xdr:nvSpPr>
        <xdr:cNvPr id="376" name="楕円 375">
          <a:extLst>
            <a:ext uri="{FF2B5EF4-FFF2-40B4-BE49-F238E27FC236}">
              <a16:creationId xmlns:a16="http://schemas.microsoft.com/office/drawing/2014/main" id="{1CD932B8-0A87-48EE-8368-39C79781D15B}"/>
            </a:ext>
          </a:extLst>
        </xdr:cNvPr>
        <xdr:cNvSpPr/>
      </xdr:nvSpPr>
      <xdr:spPr>
        <a:xfrm>
          <a:off x="6921500" y="977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116921</xdr:rowOff>
    </xdr:from>
    <xdr:ext cx="469744" cy="259045"/>
    <xdr:sp macro="" textlink="">
      <xdr:nvSpPr>
        <xdr:cNvPr id="377" name="テキスト ボックス 376">
          <a:extLst>
            <a:ext uri="{FF2B5EF4-FFF2-40B4-BE49-F238E27FC236}">
              <a16:creationId xmlns:a16="http://schemas.microsoft.com/office/drawing/2014/main" id="{50F567EF-9442-43BB-A4A4-9ECFDC8E04F4}"/>
            </a:ext>
          </a:extLst>
        </xdr:cNvPr>
        <xdr:cNvSpPr txBox="1"/>
      </xdr:nvSpPr>
      <xdr:spPr>
        <a:xfrm>
          <a:off x="6737428" y="954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1F8AE13C-9E5F-4A99-B550-4F19BE24CA39}"/>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836CD794-086A-4BF1-8E5E-AA3BBFA521F7}"/>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D6DCF614-A3CD-4F95-9DDF-2124D6C9698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E212265E-401C-46B4-9E19-A570724273A1}"/>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4483ECCD-6F28-435E-9992-0DABE7939F8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BA9DCB85-6B81-4259-9A3E-9749EE52A71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2A681C44-09CB-4E55-A6DD-9E8811E2F661}"/>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A8A84D75-C7DF-480A-849C-CC74E675590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B0FD30D9-98C2-4922-80FD-9D5E5EB66EF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C78018EE-4ADB-4783-AA4D-1DB75A492AA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D823C7B8-97EC-44E8-BAFE-9BB38151D54D}"/>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DFC27AF5-9196-4899-85AF-AFE1CCFE264B}"/>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60019F51-BB39-423A-9748-A4EEEA8FFD42}"/>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16A96B13-577A-4AE2-A14F-1B9B79479486}"/>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BC730A7C-A743-44D5-A1EE-441E85350008}"/>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1F15CD9C-C1BF-4E90-A0D5-6032FEBF6C23}"/>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AA45223E-9339-4E9E-AAB5-0C06BE4E2044}"/>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733CC3B8-648E-4060-B46D-B806E5B2CA7D}"/>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3D884DA0-88B6-4BDA-B8B1-DA29A4EB9E7C}"/>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10FD7500-88E2-4690-B7DF-40871A032524}"/>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24BCD974-B6E9-49BD-AF52-C35DCD802EFE}"/>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AD67E9C6-6CD6-47DF-AB72-A67B0765056F}"/>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33431823-8865-4071-A2AF-1D475349EAA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3E22F46E-09A0-4ABC-A99E-BB36EA9DC9F5}"/>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9862C5B-0ADB-41ED-A67F-036EEBD5B379}"/>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8E0D54B0-4670-4C48-8E9D-9F700DBE310C}"/>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5F94858A-828B-4451-AE96-BE1335BBD2E7}"/>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10099799-00E4-4C24-B6AA-96E92E768697}"/>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DC70F907-B03B-419C-A747-0E0DCFC46E45}"/>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DC02E10E-EF5E-4800-835E-3EFB93ADB057}"/>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85195</xdr:rowOff>
    </xdr:from>
    <xdr:to>
      <xdr:col>55</xdr:col>
      <xdr:colOff>0</xdr:colOff>
      <xdr:row>76</xdr:row>
      <xdr:rowOff>156552</xdr:rowOff>
    </xdr:to>
    <xdr:cxnSp macro="">
      <xdr:nvCxnSpPr>
        <xdr:cNvPr id="408" name="直線コネクタ 407">
          <a:extLst>
            <a:ext uri="{FF2B5EF4-FFF2-40B4-BE49-F238E27FC236}">
              <a16:creationId xmlns:a16="http://schemas.microsoft.com/office/drawing/2014/main" id="{54083917-B822-4BC9-AB38-8D5C3619D508}"/>
            </a:ext>
          </a:extLst>
        </xdr:cNvPr>
        <xdr:cNvCxnSpPr/>
      </xdr:nvCxnSpPr>
      <xdr:spPr>
        <a:xfrm>
          <a:off x="9639300" y="13115395"/>
          <a:ext cx="838200" cy="7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9" name="商工費平均値テキスト">
          <a:extLst>
            <a:ext uri="{FF2B5EF4-FFF2-40B4-BE49-F238E27FC236}">
              <a16:creationId xmlns:a16="http://schemas.microsoft.com/office/drawing/2014/main" id="{659BF307-DAFF-400E-A08F-CFC33F222CD2}"/>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1BF06209-0B5C-4861-8F6A-D3173A2D79BA}"/>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168797</xdr:rowOff>
    </xdr:from>
    <xdr:to>
      <xdr:col>50</xdr:col>
      <xdr:colOff>114300</xdr:colOff>
      <xdr:row>76</xdr:row>
      <xdr:rowOff>85195</xdr:rowOff>
    </xdr:to>
    <xdr:cxnSp macro="">
      <xdr:nvCxnSpPr>
        <xdr:cNvPr id="411" name="直線コネクタ 410">
          <a:extLst>
            <a:ext uri="{FF2B5EF4-FFF2-40B4-BE49-F238E27FC236}">
              <a16:creationId xmlns:a16="http://schemas.microsoft.com/office/drawing/2014/main" id="{8EDBABB5-37A1-4810-AD82-33818C5381F8}"/>
            </a:ext>
          </a:extLst>
        </xdr:cNvPr>
        <xdr:cNvCxnSpPr/>
      </xdr:nvCxnSpPr>
      <xdr:spPr>
        <a:xfrm>
          <a:off x="8750300" y="13027547"/>
          <a:ext cx="889000" cy="8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6684416E-43CC-41FB-8413-9F96682FBD59}"/>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3" name="テキスト ボックス 412">
          <a:extLst>
            <a:ext uri="{FF2B5EF4-FFF2-40B4-BE49-F238E27FC236}">
              <a16:creationId xmlns:a16="http://schemas.microsoft.com/office/drawing/2014/main" id="{142021F6-E85D-4A43-8E8C-07F1AD85DAD6}"/>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150706</xdr:rowOff>
    </xdr:from>
    <xdr:to>
      <xdr:col>45</xdr:col>
      <xdr:colOff>177800</xdr:colOff>
      <xdr:row>75</xdr:row>
      <xdr:rowOff>168797</xdr:rowOff>
    </xdr:to>
    <xdr:cxnSp macro="">
      <xdr:nvCxnSpPr>
        <xdr:cNvPr id="414" name="直線コネクタ 413">
          <a:extLst>
            <a:ext uri="{FF2B5EF4-FFF2-40B4-BE49-F238E27FC236}">
              <a16:creationId xmlns:a16="http://schemas.microsoft.com/office/drawing/2014/main" id="{D1BA0C90-12D5-4EF2-998E-E04D7871636D}"/>
            </a:ext>
          </a:extLst>
        </xdr:cNvPr>
        <xdr:cNvCxnSpPr/>
      </xdr:nvCxnSpPr>
      <xdr:spPr>
        <a:xfrm>
          <a:off x="7861300" y="13009456"/>
          <a:ext cx="889000" cy="18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EE7A9DF8-A6E8-464B-BCE4-74F53E042358}"/>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6" name="テキスト ボックス 415">
          <a:extLst>
            <a:ext uri="{FF2B5EF4-FFF2-40B4-BE49-F238E27FC236}">
              <a16:creationId xmlns:a16="http://schemas.microsoft.com/office/drawing/2014/main" id="{29E3FCCB-5067-45AF-AF7F-591FC8D33FB3}"/>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150706</xdr:rowOff>
    </xdr:from>
    <xdr:to>
      <xdr:col>41</xdr:col>
      <xdr:colOff>50800</xdr:colOff>
      <xdr:row>76</xdr:row>
      <xdr:rowOff>94273</xdr:rowOff>
    </xdr:to>
    <xdr:cxnSp macro="">
      <xdr:nvCxnSpPr>
        <xdr:cNvPr id="417" name="直線コネクタ 416">
          <a:extLst>
            <a:ext uri="{FF2B5EF4-FFF2-40B4-BE49-F238E27FC236}">
              <a16:creationId xmlns:a16="http://schemas.microsoft.com/office/drawing/2014/main" id="{071092B7-B2AB-4ED9-B962-B294996083E1}"/>
            </a:ext>
          </a:extLst>
        </xdr:cNvPr>
        <xdr:cNvCxnSpPr/>
      </xdr:nvCxnSpPr>
      <xdr:spPr>
        <a:xfrm flipV="1">
          <a:off x="6972300" y="13009456"/>
          <a:ext cx="889000" cy="11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1CBDE21D-3EE2-42CC-A789-60F5AE5E88A1}"/>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BEC3009D-A74B-45B6-8379-7ED82E3D3E23}"/>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245AAC91-77C9-4B4E-B692-179044F09987}"/>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1" name="テキスト ボックス 420">
          <a:extLst>
            <a:ext uri="{FF2B5EF4-FFF2-40B4-BE49-F238E27FC236}">
              <a16:creationId xmlns:a16="http://schemas.microsoft.com/office/drawing/2014/main" id="{07472C4C-FE0A-409B-BF02-2B2C2945EB45}"/>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3BD0A248-81C3-44F9-B286-4FF083446916}"/>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2A71E8C8-2B49-432B-80BC-F0E461E43E0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6A43213B-8439-4BC2-8995-22AD7A05064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5D31E144-ADBA-4E76-BDC7-92EBC46FD79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B70AFD81-61F4-44C1-9F8B-7093BDBF0903}"/>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105752</xdr:rowOff>
    </xdr:from>
    <xdr:to>
      <xdr:col>55</xdr:col>
      <xdr:colOff>50800</xdr:colOff>
      <xdr:row>77</xdr:row>
      <xdr:rowOff>35902</xdr:rowOff>
    </xdr:to>
    <xdr:sp macro="" textlink="">
      <xdr:nvSpPr>
        <xdr:cNvPr id="427" name="楕円 426">
          <a:extLst>
            <a:ext uri="{FF2B5EF4-FFF2-40B4-BE49-F238E27FC236}">
              <a16:creationId xmlns:a16="http://schemas.microsoft.com/office/drawing/2014/main" id="{D7829C73-A596-4B54-9293-EF0495E7595F}"/>
            </a:ext>
          </a:extLst>
        </xdr:cNvPr>
        <xdr:cNvSpPr/>
      </xdr:nvSpPr>
      <xdr:spPr>
        <a:xfrm>
          <a:off x="10426700" y="1313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128629</xdr:rowOff>
    </xdr:from>
    <xdr:ext cx="534377" cy="259045"/>
    <xdr:sp macro="" textlink="">
      <xdr:nvSpPr>
        <xdr:cNvPr id="428" name="商工費該当値テキスト">
          <a:extLst>
            <a:ext uri="{FF2B5EF4-FFF2-40B4-BE49-F238E27FC236}">
              <a16:creationId xmlns:a16="http://schemas.microsoft.com/office/drawing/2014/main" id="{36B879AB-A28F-497F-9646-34E8F9ABCAF6}"/>
            </a:ext>
          </a:extLst>
        </xdr:cNvPr>
        <xdr:cNvSpPr txBox="1"/>
      </xdr:nvSpPr>
      <xdr:spPr>
        <a:xfrm>
          <a:off x="10528300" y="1298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34395</xdr:rowOff>
    </xdr:from>
    <xdr:to>
      <xdr:col>50</xdr:col>
      <xdr:colOff>165100</xdr:colOff>
      <xdr:row>76</xdr:row>
      <xdr:rowOff>135995</xdr:rowOff>
    </xdr:to>
    <xdr:sp macro="" textlink="">
      <xdr:nvSpPr>
        <xdr:cNvPr id="429" name="楕円 428">
          <a:extLst>
            <a:ext uri="{FF2B5EF4-FFF2-40B4-BE49-F238E27FC236}">
              <a16:creationId xmlns:a16="http://schemas.microsoft.com/office/drawing/2014/main" id="{A715BE83-0110-40A2-8A9B-B8A3EC8CC398}"/>
            </a:ext>
          </a:extLst>
        </xdr:cNvPr>
        <xdr:cNvSpPr/>
      </xdr:nvSpPr>
      <xdr:spPr>
        <a:xfrm>
          <a:off x="9588500" y="1306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152523</xdr:rowOff>
    </xdr:from>
    <xdr:ext cx="534377" cy="259045"/>
    <xdr:sp macro="" textlink="">
      <xdr:nvSpPr>
        <xdr:cNvPr id="430" name="テキスト ボックス 429">
          <a:extLst>
            <a:ext uri="{FF2B5EF4-FFF2-40B4-BE49-F238E27FC236}">
              <a16:creationId xmlns:a16="http://schemas.microsoft.com/office/drawing/2014/main" id="{CA0D0057-FF5B-41D4-B013-9DF235B36B93}"/>
            </a:ext>
          </a:extLst>
        </xdr:cNvPr>
        <xdr:cNvSpPr txBox="1"/>
      </xdr:nvSpPr>
      <xdr:spPr>
        <a:xfrm>
          <a:off x="9372111" y="1283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117997</xdr:rowOff>
    </xdr:from>
    <xdr:to>
      <xdr:col>46</xdr:col>
      <xdr:colOff>38100</xdr:colOff>
      <xdr:row>76</xdr:row>
      <xdr:rowOff>48147</xdr:rowOff>
    </xdr:to>
    <xdr:sp macro="" textlink="">
      <xdr:nvSpPr>
        <xdr:cNvPr id="431" name="楕円 430">
          <a:extLst>
            <a:ext uri="{FF2B5EF4-FFF2-40B4-BE49-F238E27FC236}">
              <a16:creationId xmlns:a16="http://schemas.microsoft.com/office/drawing/2014/main" id="{2C7317D0-3D1B-4F3B-BC6E-EFCD4B88FEB4}"/>
            </a:ext>
          </a:extLst>
        </xdr:cNvPr>
        <xdr:cNvSpPr/>
      </xdr:nvSpPr>
      <xdr:spPr>
        <a:xfrm>
          <a:off x="8699500" y="1297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64674</xdr:rowOff>
    </xdr:from>
    <xdr:ext cx="534377" cy="259045"/>
    <xdr:sp macro="" textlink="">
      <xdr:nvSpPr>
        <xdr:cNvPr id="432" name="テキスト ボックス 431">
          <a:extLst>
            <a:ext uri="{FF2B5EF4-FFF2-40B4-BE49-F238E27FC236}">
              <a16:creationId xmlns:a16="http://schemas.microsoft.com/office/drawing/2014/main" id="{C7F7095B-A70F-480D-800C-E4BCC095B31F}"/>
            </a:ext>
          </a:extLst>
        </xdr:cNvPr>
        <xdr:cNvSpPr txBox="1"/>
      </xdr:nvSpPr>
      <xdr:spPr>
        <a:xfrm>
          <a:off x="8483111" y="1275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99906</xdr:rowOff>
    </xdr:from>
    <xdr:to>
      <xdr:col>41</xdr:col>
      <xdr:colOff>101600</xdr:colOff>
      <xdr:row>76</xdr:row>
      <xdr:rowOff>30056</xdr:rowOff>
    </xdr:to>
    <xdr:sp macro="" textlink="">
      <xdr:nvSpPr>
        <xdr:cNvPr id="433" name="楕円 432">
          <a:extLst>
            <a:ext uri="{FF2B5EF4-FFF2-40B4-BE49-F238E27FC236}">
              <a16:creationId xmlns:a16="http://schemas.microsoft.com/office/drawing/2014/main" id="{E9CA13BD-3DC0-46EC-84CB-E3E513C7D439}"/>
            </a:ext>
          </a:extLst>
        </xdr:cNvPr>
        <xdr:cNvSpPr/>
      </xdr:nvSpPr>
      <xdr:spPr>
        <a:xfrm>
          <a:off x="7810500" y="129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46583</xdr:rowOff>
    </xdr:from>
    <xdr:ext cx="534377" cy="259045"/>
    <xdr:sp macro="" textlink="">
      <xdr:nvSpPr>
        <xdr:cNvPr id="434" name="テキスト ボックス 433">
          <a:extLst>
            <a:ext uri="{FF2B5EF4-FFF2-40B4-BE49-F238E27FC236}">
              <a16:creationId xmlns:a16="http://schemas.microsoft.com/office/drawing/2014/main" id="{FC96FC04-82E6-4596-A188-C4147AD4C652}"/>
            </a:ext>
          </a:extLst>
        </xdr:cNvPr>
        <xdr:cNvSpPr txBox="1"/>
      </xdr:nvSpPr>
      <xdr:spPr>
        <a:xfrm>
          <a:off x="7594111" y="1273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43473</xdr:rowOff>
    </xdr:from>
    <xdr:to>
      <xdr:col>36</xdr:col>
      <xdr:colOff>165100</xdr:colOff>
      <xdr:row>76</xdr:row>
      <xdr:rowOff>145073</xdr:rowOff>
    </xdr:to>
    <xdr:sp macro="" textlink="">
      <xdr:nvSpPr>
        <xdr:cNvPr id="435" name="楕円 434">
          <a:extLst>
            <a:ext uri="{FF2B5EF4-FFF2-40B4-BE49-F238E27FC236}">
              <a16:creationId xmlns:a16="http://schemas.microsoft.com/office/drawing/2014/main" id="{CA7CE1F1-A55C-4391-B3E6-08A4522F4416}"/>
            </a:ext>
          </a:extLst>
        </xdr:cNvPr>
        <xdr:cNvSpPr/>
      </xdr:nvSpPr>
      <xdr:spPr>
        <a:xfrm>
          <a:off x="6921500" y="1307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161601</xdr:rowOff>
    </xdr:from>
    <xdr:ext cx="534377" cy="259045"/>
    <xdr:sp macro="" textlink="">
      <xdr:nvSpPr>
        <xdr:cNvPr id="436" name="テキスト ボックス 435">
          <a:extLst>
            <a:ext uri="{FF2B5EF4-FFF2-40B4-BE49-F238E27FC236}">
              <a16:creationId xmlns:a16="http://schemas.microsoft.com/office/drawing/2014/main" id="{E2E2C507-29FF-40FA-8429-D7B1FA57456A}"/>
            </a:ext>
          </a:extLst>
        </xdr:cNvPr>
        <xdr:cNvSpPr txBox="1"/>
      </xdr:nvSpPr>
      <xdr:spPr>
        <a:xfrm>
          <a:off x="6705111" y="1284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6A516A9D-2A21-4741-8892-4E6D5022BD8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3853985E-0485-40EE-BC41-A4A5D459E5A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420F6067-969C-40DB-9D9B-3EF7CD662E5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494E112A-0432-4FF9-BEB8-414677981C1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28255306-50D5-45E0-A3BD-C9824CB95C5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E8468E0C-51E1-4B2C-8CF3-A7DDFB44BE1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9A6B28FF-4D9A-4811-B742-0AD68D80C85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FC5998DF-6392-4F04-9225-49BFE3C485D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CDCCFB18-B000-4A00-A585-CE567F3E373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A0F7929D-DD2C-4EB4-9188-5D30A00F109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2EFBD738-FBC2-4263-93C3-D7CAD0E3B28F}"/>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84972DD9-4952-47CF-BC2A-C3B8A922AF2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61556E3D-EBB6-48E7-9F15-CD22DB873A39}"/>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70AA0284-28B5-43C8-955D-6BDBA2F0BB72}"/>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A7AB446E-F953-4719-80BB-360605E1DA69}"/>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258D3DA7-A737-4BFF-AB0A-A1DA554D0DEC}"/>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8FAF6535-FD29-4221-888F-A2BDCC3EF8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8223A752-CD39-4268-8AF0-555F066E8E48}"/>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DE72AD84-597E-4003-9DDD-A018DEEE11BE}"/>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D337958D-50A3-4A1A-B8F8-267746E72F62}"/>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9844CDB3-5CCE-48AB-AA02-7B95D691FAAD}"/>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F7059A57-AAA6-46B2-B31B-14B8F98116C1}"/>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CE06803D-21F4-4050-B0F7-8156E6BE10C6}"/>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C549BFF-0D5E-4F26-BC22-663757C5A8B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3C490C4B-AE84-4FC9-9872-020BDA06A489}"/>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23A54F9-E9D4-48E3-AC87-8B68DD5E6CE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CC6B8FCF-3824-40CD-8E60-E5716EC3F37F}"/>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570698E0-B86F-404D-B285-F8B77EACEE2E}"/>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B3C5E935-2263-49F1-9911-F98A27F91443}"/>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3CA35C6F-3190-48DB-8AF9-F13E9AA4D101}"/>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BA97AE4-58DA-4CCA-A888-98648B2D56BC}"/>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165711</xdr:rowOff>
    </xdr:from>
    <xdr:to>
      <xdr:col>55</xdr:col>
      <xdr:colOff>0</xdr:colOff>
      <xdr:row>98</xdr:row>
      <xdr:rowOff>14770</xdr:rowOff>
    </xdr:to>
    <xdr:cxnSp macro="">
      <xdr:nvCxnSpPr>
        <xdr:cNvPr id="468" name="直線コネクタ 467">
          <a:extLst>
            <a:ext uri="{FF2B5EF4-FFF2-40B4-BE49-F238E27FC236}">
              <a16:creationId xmlns:a16="http://schemas.microsoft.com/office/drawing/2014/main" id="{B4F76975-488B-4B18-8AF1-B8C5179F784C}"/>
            </a:ext>
          </a:extLst>
        </xdr:cNvPr>
        <xdr:cNvCxnSpPr/>
      </xdr:nvCxnSpPr>
      <xdr:spPr>
        <a:xfrm flipV="1">
          <a:off x="9639300" y="16796361"/>
          <a:ext cx="838200" cy="2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129689</xdr:rowOff>
    </xdr:from>
    <xdr:ext cx="534377" cy="259045"/>
    <xdr:sp macro="" textlink="">
      <xdr:nvSpPr>
        <xdr:cNvPr id="469" name="土木費平均値テキスト">
          <a:extLst>
            <a:ext uri="{FF2B5EF4-FFF2-40B4-BE49-F238E27FC236}">
              <a16:creationId xmlns:a16="http://schemas.microsoft.com/office/drawing/2014/main" id="{AEBF3E39-8196-4946-8E75-4E0136CDFFEA}"/>
            </a:ext>
          </a:extLst>
        </xdr:cNvPr>
        <xdr:cNvSpPr txBox="1"/>
      </xdr:nvSpPr>
      <xdr:spPr>
        <a:xfrm>
          <a:off x="10528300" y="16417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54FC6F92-9C95-4CCB-8C63-ACC524FA7AB8}"/>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14770</xdr:rowOff>
    </xdr:from>
    <xdr:to>
      <xdr:col>50</xdr:col>
      <xdr:colOff>114300</xdr:colOff>
      <xdr:row>98</xdr:row>
      <xdr:rowOff>49371</xdr:rowOff>
    </xdr:to>
    <xdr:cxnSp macro="">
      <xdr:nvCxnSpPr>
        <xdr:cNvPr id="471" name="直線コネクタ 470">
          <a:extLst>
            <a:ext uri="{FF2B5EF4-FFF2-40B4-BE49-F238E27FC236}">
              <a16:creationId xmlns:a16="http://schemas.microsoft.com/office/drawing/2014/main" id="{D9DF3E0A-0147-49D1-93B0-3F4DA3FE88D7}"/>
            </a:ext>
          </a:extLst>
        </xdr:cNvPr>
        <xdr:cNvCxnSpPr/>
      </xdr:nvCxnSpPr>
      <xdr:spPr>
        <a:xfrm flipV="1">
          <a:off x="8750300" y="16816870"/>
          <a:ext cx="889000" cy="3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38C21443-CD71-4A99-86E1-EBE141F0F1A2}"/>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102002</xdr:rowOff>
    </xdr:from>
    <xdr:ext cx="534377" cy="259045"/>
    <xdr:sp macro="" textlink="">
      <xdr:nvSpPr>
        <xdr:cNvPr id="473" name="テキスト ボックス 472">
          <a:extLst>
            <a:ext uri="{FF2B5EF4-FFF2-40B4-BE49-F238E27FC236}">
              <a16:creationId xmlns:a16="http://schemas.microsoft.com/office/drawing/2014/main" id="{A26F7D17-8AAD-4026-9C82-8782856F3E5A}"/>
            </a:ext>
          </a:extLst>
        </xdr:cNvPr>
        <xdr:cNvSpPr txBox="1"/>
      </xdr:nvSpPr>
      <xdr:spPr>
        <a:xfrm>
          <a:off x="9372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49371</xdr:rowOff>
    </xdr:from>
    <xdr:to>
      <xdr:col>45</xdr:col>
      <xdr:colOff>177800</xdr:colOff>
      <xdr:row>98</xdr:row>
      <xdr:rowOff>74712</xdr:rowOff>
    </xdr:to>
    <xdr:cxnSp macro="">
      <xdr:nvCxnSpPr>
        <xdr:cNvPr id="474" name="直線コネクタ 473">
          <a:extLst>
            <a:ext uri="{FF2B5EF4-FFF2-40B4-BE49-F238E27FC236}">
              <a16:creationId xmlns:a16="http://schemas.microsoft.com/office/drawing/2014/main" id="{F6CA38CC-CB8E-44DC-B273-81CD611257DC}"/>
            </a:ext>
          </a:extLst>
        </xdr:cNvPr>
        <xdr:cNvCxnSpPr/>
      </xdr:nvCxnSpPr>
      <xdr:spPr>
        <a:xfrm flipV="1">
          <a:off x="7861300" y="16851471"/>
          <a:ext cx="889000" cy="2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F7592BB-3AA5-489C-97C5-297E8D355635}"/>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110117</xdr:rowOff>
    </xdr:from>
    <xdr:ext cx="534377" cy="259045"/>
    <xdr:sp macro="" textlink="">
      <xdr:nvSpPr>
        <xdr:cNvPr id="476" name="テキスト ボックス 475">
          <a:extLst>
            <a:ext uri="{FF2B5EF4-FFF2-40B4-BE49-F238E27FC236}">
              <a16:creationId xmlns:a16="http://schemas.microsoft.com/office/drawing/2014/main" id="{52F555A2-E713-4FC8-B08A-690EEA70A996}"/>
            </a:ext>
          </a:extLst>
        </xdr:cNvPr>
        <xdr:cNvSpPr txBox="1"/>
      </xdr:nvSpPr>
      <xdr:spPr>
        <a:xfrm>
          <a:off x="8483111" y="1639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56882</xdr:rowOff>
    </xdr:from>
    <xdr:to>
      <xdr:col>41</xdr:col>
      <xdr:colOff>50800</xdr:colOff>
      <xdr:row>98</xdr:row>
      <xdr:rowOff>74712</xdr:rowOff>
    </xdr:to>
    <xdr:cxnSp macro="">
      <xdr:nvCxnSpPr>
        <xdr:cNvPr id="477" name="直線コネクタ 476">
          <a:extLst>
            <a:ext uri="{FF2B5EF4-FFF2-40B4-BE49-F238E27FC236}">
              <a16:creationId xmlns:a16="http://schemas.microsoft.com/office/drawing/2014/main" id="{75DD3940-0C0C-4559-9F13-87BDCF07A83D}"/>
            </a:ext>
          </a:extLst>
        </xdr:cNvPr>
        <xdr:cNvCxnSpPr/>
      </xdr:nvCxnSpPr>
      <xdr:spPr>
        <a:xfrm>
          <a:off x="6972300" y="16858982"/>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D88FAED3-3FB5-4F8B-9771-647F6807A7E2}"/>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121465</xdr:rowOff>
    </xdr:from>
    <xdr:ext cx="534377" cy="259045"/>
    <xdr:sp macro="" textlink="">
      <xdr:nvSpPr>
        <xdr:cNvPr id="479" name="テキスト ボックス 478">
          <a:extLst>
            <a:ext uri="{FF2B5EF4-FFF2-40B4-BE49-F238E27FC236}">
              <a16:creationId xmlns:a16="http://schemas.microsoft.com/office/drawing/2014/main" id="{0C622A1D-3DC3-40A9-9420-18190B31D59A}"/>
            </a:ext>
          </a:extLst>
        </xdr:cNvPr>
        <xdr:cNvSpPr txBox="1"/>
      </xdr:nvSpPr>
      <xdr:spPr>
        <a:xfrm>
          <a:off x="7594111" y="1640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92D872B-3629-47B5-9380-F0A8A36C019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134430</xdr:rowOff>
    </xdr:from>
    <xdr:ext cx="534377" cy="259045"/>
    <xdr:sp macro="" textlink="">
      <xdr:nvSpPr>
        <xdr:cNvPr id="481" name="テキスト ボックス 480">
          <a:extLst>
            <a:ext uri="{FF2B5EF4-FFF2-40B4-BE49-F238E27FC236}">
              <a16:creationId xmlns:a16="http://schemas.microsoft.com/office/drawing/2014/main" id="{B37474D3-EB2C-4AE8-953D-822C51059997}"/>
            </a:ext>
          </a:extLst>
        </xdr:cNvPr>
        <xdr:cNvSpPr txBox="1"/>
      </xdr:nvSpPr>
      <xdr:spPr>
        <a:xfrm>
          <a:off x="6705111" y="1642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E0501950-4F1F-4EE5-B193-21E30F229A35}"/>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89F3258D-7B1A-44BF-B18E-DD3B9D6AA5E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B638534C-38EC-4C13-AEA5-252F40E33BBA}"/>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5B61DA8E-23F1-4B0B-9915-C07F49E97D6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82F44263-679A-4A4C-BAB6-1664BAEB8E9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114911</xdr:rowOff>
    </xdr:from>
    <xdr:to>
      <xdr:col>55</xdr:col>
      <xdr:colOff>50800</xdr:colOff>
      <xdr:row>98</xdr:row>
      <xdr:rowOff>45061</xdr:rowOff>
    </xdr:to>
    <xdr:sp macro="" textlink="">
      <xdr:nvSpPr>
        <xdr:cNvPr id="487" name="楕円 486">
          <a:extLst>
            <a:ext uri="{FF2B5EF4-FFF2-40B4-BE49-F238E27FC236}">
              <a16:creationId xmlns:a16="http://schemas.microsoft.com/office/drawing/2014/main" id="{67731410-166D-4DB5-8E15-ADE7FD11E83C}"/>
            </a:ext>
          </a:extLst>
        </xdr:cNvPr>
        <xdr:cNvSpPr/>
      </xdr:nvSpPr>
      <xdr:spPr>
        <a:xfrm>
          <a:off x="10426700" y="1674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93338</xdr:rowOff>
    </xdr:from>
    <xdr:ext cx="534377" cy="259045"/>
    <xdr:sp macro="" textlink="">
      <xdr:nvSpPr>
        <xdr:cNvPr id="488" name="土木費該当値テキスト">
          <a:extLst>
            <a:ext uri="{FF2B5EF4-FFF2-40B4-BE49-F238E27FC236}">
              <a16:creationId xmlns:a16="http://schemas.microsoft.com/office/drawing/2014/main" id="{19DCB30E-C7E8-469F-A409-14002566F972}"/>
            </a:ext>
          </a:extLst>
        </xdr:cNvPr>
        <xdr:cNvSpPr txBox="1"/>
      </xdr:nvSpPr>
      <xdr:spPr>
        <a:xfrm>
          <a:off x="10528300" y="1672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135420</xdr:rowOff>
    </xdr:from>
    <xdr:to>
      <xdr:col>50</xdr:col>
      <xdr:colOff>165100</xdr:colOff>
      <xdr:row>98</xdr:row>
      <xdr:rowOff>65570</xdr:rowOff>
    </xdr:to>
    <xdr:sp macro="" textlink="">
      <xdr:nvSpPr>
        <xdr:cNvPr id="489" name="楕円 488">
          <a:extLst>
            <a:ext uri="{FF2B5EF4-FFF2-40B4-BE49-F238E27FC236}">
              <a16:creationId xmlns:a16="http://schemas.microsoft.com/office/drawing/2014/main" id="{7A264EEF-822B-4046-8E33-A07B8BD7F8DE}"/>
            </a:ext>
          </a:extLst>
        </xdr:cNvPr>
        <xdr:cNvSpPr/>
      </xdr:nvSpPr>
      <xdr:spPr>
        <a:xfrm>
          <a:off x="9588500" y="1676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56697</xdr:rowOff>
    </xdr:from>
    <xdr:ext cx="534377" cy="259045"/>
    <xdr:sp macro="" textlink="">
      <xdr:nvSpPr>
        <xdr:cNvPr id="490" name="テキスト ボックス 489">
          <a:extLst>
            <a:ext uri="{FF2B5EF4-FFF2-40B4-BE49-F238E27FC236}">
              <a16:creationId xmlns:a16="http://schemas.microsoft.com/office/drawing/2014/main" id="{C293989E-1217-4905-AB3A-13C782D353AD}"/>
            </a:ext>
          </a:extLst>
        </xdr:cNvPr>
        <xdr:cNvSpPr txBox="1"/>
      </xdr:nvSpPr>
      <xdr:spPr>
        <a:xfrm>
          <a:off x="9372111" y="1685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170021</xdr:rowOff>
    </xdr:from>
    <xdr:to>
      <xdr:col>46</xdr:col>
      <xdr:colOff>38100</xdr:colOff>
      <xdr:row>98</xdr:row>
      <xdr:rowOff>100171</xdr:rowOff>
    </xdr:to>
    <xdr:sp macro="" textlink="">
      <xdr:nvSpPr>
        <xdr:cNvPr id="491" name="楕円 490">
          <a:extLst>
            <a:ext uri="{FF2B5EF4-FFF2-40B4-BE49-F238E27FC236}">
              <a16:creationId xmlns:a16="http://schemas.microsoft.com/office/drawing/2014/main" id="{AE25876A-F7F2-4AB8-9A96-C33E8BC60A26}"/>
            </a:ext>
          </a:extLst>
        </xdr:cNvPr>
        <xdr:cNvSpPr/>
      </xdr:nvSpPr>
      <xdr:spPr>
        <a:xfrm>
          <a:off x="8699500" y="1680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91298</xdr:rowOff>
    </xdr:from>
    <xdr:ext cx="534377" cy="259045"/>
    <xdr:sp macro="" textlink="">
      <xdr:nvSpPr>
        <xdr:cNvPr id="492" name="テキスト ボックス 491">
          <a:extLst>
            <a:ext uri="{FF2B5EF4-FFF2-40B4-BE49-F238E27FC236}">
              <a16:creationId xmlns:a16="http://schemas.microsoft.com/office/drawing/2014/main" id="{B57FBC2B-E730-4D98-84F8-6444FD0822A7}"/>
            </a:ext>
          </a:extLst>
        </xdr:cNvPr>
        <xdr:cNvSpPr txBox="1"/>
      </xdr:nvSpPr>
      <xdr:spPr>
        <a:xfrm>
          <a:off x="8483111" y="1689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23912</xdr:rowOff>
    </xdr:from>
    <xdr:to>
      <xdr:col>41</xdr:col>
      <xdr:colOff>101600</xdr:colOff>
      <xdr:row>98</xdr:row>
      <xdr:rowOff>125512</xdr:rowOff>
    </xdr:to>
    <xdr:sp macro="" textlink="">
      <xdr:nvSpPr>
        <xdr:cNvPr id="493" name="楕円 492">
          <a:extLst>
            <a:ext uri="{FF2B5EF4-FFF2-40B4-BE49-F238E27FC236}">
              <a16:creationId xmlns:a16="http://schemas.microsoft.com/office/drawing/2014/main" id="{CEEBEE45-787C-47F1-B76C-BD8B2F3D1A69}"/>
            </a:ext>
          </a:extLst>
        </xdr:cNvPr>
        <xdr:cNvSpPr/>
      </xdr:nvSpPr>
      <xdr:spPr>
        <a:xfrm>
          <a:off x="7810500" y="1682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116639</xdr:rowOff>
    </xdr:from>
    <xdr:ext cx="534377" cy="259045"/>
    <xdr:sp macro="" textlink="">
      <xdr:nvSpPr>
        <xdr:cNvPr id="494" name="テキスト ボックス 493">
          <a:extLst>
            <a:ext uri="{FF2B5EF4-FFF2-40B4-BE49-F238E27FC236}">
              <a16:creationId xmlns:a16="http://schemas.microsoft.com/office/drawing/2014/main" id="{515A882F-849C-4439-BE37-070330C80676}"/>
            </a:ext>
          </a:extLst>
        </xdr:cNvPr>
        <xdr:cNvSpPr txBox="1"/>
      </xdr:nvSpPr>
      <xdr:spPr>
        <a:xfrm>
          <a:off x="7594111" y="1691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6082</xdr:rowOff>
    </xdr:from>
    <xdr:to>
      <xdr:col>36</xdr:col>
      <xdr:colOff>165100</xdr:colOff>
      <xdr:row>98</xdr:row>
      <xdr:rowOff>107682</xdr:rowOff>
    </xdr:to>
    <xdr:sp macro="" textlink="">
      <xdr:nvSpPr>
        <xdr:cNvPr id="495" name="楕円 494">
          <a:extLst>
            <a:ext uri="{FF2B5EF4-FFF2-40B4-BE49-F238E27FC236}">
              <a16:creationId xmlns:a16="http://schemas.microsoft.com/office/drawing/2014/main" id="{30287064-A991-4E67-BFC0-899353B9FCFD}"/>
            </a:ext>
          </a:extLst>
        </xdr:cNvPr>
        <xdr:cNvSpPr/>
      </xdr:nvSpPr>
      <xdr:spPr>
        <a:xfrm>
          <a:off x="6921500" y="1680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98809</xdr:rowOff>
    </xdr:from>
    <xdr:ext cx="534377" cy="259045"/>
    <xdr:sp macro="" textlink="">
      <xdr:nvSpPr>
        <xdr:cNvPr id="496" name="テキスト ボックス 495">
          <a:extLst>
            <a:ext uri="{FF2B5EF4-FFF2-40B4-BE49-F238E27FC236}">
              <a16:creationId xmlns:a16="http://schemas.microsoft.com/office/drawing/2014/main" id="{7DBBAFB4-91A4-4DF1-8965-741EDF436A27}"/>
            </a:ext>
          </a:extLst>
        </xdr:cNvPr>
        <xdr:cNvSpPr txBox="1"/>
      </xdr:nvSpPr>
      <xdr:spPr>
        <a:xfrm>
          <a:off x="6705111" y="169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68DF6C08-8243-43B6-9BCC-A1A79C5A5DE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E8A6A770-67BA-453C-A3CE-E5E92B29929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64E3CC34-F143-4B46-8DBD-9BD69604B88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90DAF140-AF98-4131-AF03-5177304E27F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8C0E1212-9CED-4C62-B0A6-2C0A3E0DF8B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2AA2D5E5-1393-4EE4-8E63-E6385EB5F64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414262C0-863F-4538-9190-091B3E75CCE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7D3E7529-F2C9-4FD7-9313-570D4C64F40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E07E8B33-2FF4-4199-93E5-C57C8E17675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4ED10DE0-0972-43F5-8EC5-24F498AAD346}"/>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94EBC12-7871-430B-B9DD-2D5CFD1D00B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8BC0C7F1-5B16-435B-A7D4-EC5DD3168B9B}"/>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6095200F-EDC1-40EF-A492-67B5206FFC3B}"/>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3C0D1989-EF64-49FB-91AE-182134D6C612}"/>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6D999AC4-CA8D-43EB-ACE2-ECF5A9061EAE}"/>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B9FE425D-F554-4B69-A279-BC4C0BDB49AE}"/>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F8D21E78-EC1D-4407-8996-601C92A9327F}"/>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975486AA-9488-42D8-8C78-B1DA103DBED2}"/>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B89B72DF-0C88-4FED-9744-79C6F3707C2F}"/>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FCF7FE80-EFB1-43B4-A6BE-41AE1D28D39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FBDCB651-6A61-4ADB-B312-B4E6675963CB}"/>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1A6ABC89-7C55-4F08-AC7A-C8AE59DB4B14}"/>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A1007691-9E4E-4122-9D7F-2CE966E0BD95}"/>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B7F551A5-44F7-43F4-B74A-71CC68E3DC57}"/>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76F3DA64-7547-437E-9662-7389EF0F8F51}"/>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638B327B-C4C5-461E-9DE6-6977030BE559}"/>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F4E45521-F684-4167-A3EC-8F3CEE1015A9}"/>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153370</xdr:rowOff>
    </xdr:from>
    <xdr:to>
      <xdr:col>85</xdr:col>
      <xdr:colOff>127000</xdr:colOff>
      <xdr:row>36</xdr:row>
      <xdr:rowOff>102804</xdr:rowOff>
    </xdr:to>
    <xdr:cxnSp macro="">
      <xdr:nvCxnSpPr>
        <xdr:cNvPr id="524" name="直線コネクタ 523">
          <a:extLst>
            <a:ext uri="{FF2B5EF4-FFF2-40B4-BE49-F238E27FC236}">
              <a16:creationId xmlns:a16="http://schemas.microsoft.com/office/drawing/2014/main" id="{D4300A14-1B03-4F48-BDEF-E9298AC1021F}"/>
            </a:ext>
          </a:extLst>
        </xdr:cNvPr>
        <xdr:cNvCxnSpPr/>
      </xdr:nvCxnSpPr>
      <xdr:spPr>
        <a:xfrm flipV="1">
          <a:off x="15481300" y="5811220"/>
          <a:ext cx="838200" cy="46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5" name="消防費平均値テキスト">
          <a:extLst>
            <a:ext uri="{FF2B5EF4-FFF2-40B4-BE49-F238E27FC236}">
              <a16:creationId xmlns:a16="http://schemas.microsoft.com/office/drawing/2014/main" id="{7275854D-5F65-45A3-A1F4-23106B875D45}"/>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43E0D91F-C2C2-46F4-8828-0D3184E0B796}"/>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102804</xdr:rowOff>
    </xdr:from>
    <xdr:to>
      <xdr:col>81</xdr:col>
      <xdr:colOff>50800</xdr:colOff>
      <xdr:row>37</xdr:row>
      <xdr:rowOff>133574</xdr:rowOff>
    </xdr:to>
    <xdr:cxnSp macro="">
      <xdr:nvCxnSpPr>
        <xdr:cNvPr id="527" name="直線コネクタ 526">
          <a:extLst>
            <a:ext uri="{FF2B5EF4-FFF2-40B4-BE49-F238E27FC236}">
              <a16:creationId xmlns:a16="http://schemas.microsoft.com/office/drawing/2014/main" id="{1BAD3034-F1AD-4418-85BC-464A821B493E}"/>
            </a:ext>
          </a:extLst>
        </xdr:cNvPr>
        <xdr:cNvCxnSpPr/>
      </xdr:nvCxnSpPr>
      <xdr:spPr>
        <a:xfrm flipV="1">
          <a:off x="14592300" y="6275004"/>
          <a:ext cx="889000" cy="20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C903376D-1D09-49B5-8893-FEFFC7B5F545}"/>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9" name="テキスト ボックス 528">
          <a:extLst>
            <a:ext uri="{FF2B5EF4-FFF2-40B4-BE49-F238E27FC236}">
              <a16:creationId xmlns:a16="http://schemas.microsoft.com/office/drawing/2014/main" id="{2CA056F6-CC41-4186-82C9-546B30853A6C}"/>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86162</xdr:rowOff>
    </xdr:from>
    <xdr:to>
      <xdr:col>76</xdr:col>
      <xdr:colOff>114300</xdr:colOff>
      <xdr:row>37</xdr:row>
      <xdr:rowOff>133574</xdr:rowOff>
    </xdr:to>
    <xdr:cxnSp macro="">
      <xdr:nvCxnSpPr>
        <xdr:cNvPr id="530" name="直線コネクタ 529">
          <a:extLst>
            <a:ext uri="{FF2B5EF4-FFF2-40B4-BE49-F238E27FC236}">
              <a16:creationId xmlns:a16="http://schemas.microsoft.com/office/drawing/2014/main" id="{9B1C52F5-8A2A-43AF-803C-AA28A2A262AC}"/>
            </a:ext>
          </a:extLst>
        </xdr:cNvPr>
        <xdr:cNvCxnSpPr/>
      </xdr:nvCxnSpPr>
      <xdr:spPr>
        <a:xfrm>
          <a:off x="13703300" y="6429812"/>
          <a:ext cx="889000" cy="4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A9E831C0-372E-406B-8B5C-831B936A905C}"/>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FBECE013-49B3-49F2-92CC-4C47F03BDE4D}"/>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86162</xdr:rowOff>
    </xdr:from>
    <xdr:to>
      <xdr:col>71</xdr:col>
      <xdr:colOff>177800</xdr:colOff>
      <xdr:row>37</xdr:row>
      <xdr:rowOff>140751</xdr:rowOff>
    </xdr:to>
    <xdr:cxnSp macro="">
      <xdr:nvCxnSpPr>
        <xdr:cNvPr id="533" name="直線コネクタ 532">
          <a:extLst>
            <a:ext uri="{FF2B5EF4-FFF2-40B4-BE49-F238E27FC236}">
              <a16:creationId xmlns:a16="http://schemas.microsoft.com/office/drawing/2014/main" id="{EE925BA0-788C-4AD6-90EE-E4DDFAF83893}"/>
            </a:ext>
          </a:extLst>
        </xdr:cNvPr>
        <xdr:cNvCxnSpPr/>
      </xdr:nvCxnSpPr>
      <xdr:spPr>
        <a:xfrm flipV="1">
          <a:off x="12814300" y="6429812"/>
          <a:ext cx="889000" cy="5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D0558462-0A6C-4CD8-B08E-2CC6CE1CD6B5}"/>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5" name="テキスト ボックス 534">
          <a:extLst>
            <a:ext uri="{FF2B5EF4-FFF2-40B4-BE49-F238E27FC236}">
              <a16:creationId xmlns:a16="http://schemas.microsoft.com/office/drawing/2014/main" id="{1B66ADD5-E1E3-419A-A5BA-B4F5FF226459}"/>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79FE2812-3550-4EAA-AF40-CD0EDFAEF886}"/>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411F1A22-8B5D-49C0-BD64-27E020B00E97}"/>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BB986771-A38A-4B30-BFEF-683DE84EECC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EF6DE14-4FA2-4BA5-A88B-DB411B347F7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0FF5103-DA3B-48E7-8B41-4EEFBE5A7E08}"/>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382AD841-D2DB-4313-93F0-A914FC752FC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96D9B459-81A8-4C55-A220-8BC8BC45D5C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102570</xdr:rowOff>
    </xdr:from>
    <xdr:to>
      <xdr:col>85</xdr:col>
      <xdr:colOff>177800</xdr:colOff>
      <xdr:row>34</xdr:row>
      <xdr:rowOff>32720</xdr:rowOff>
    </xdr:to>
    <xdr:sp macro="" textlink="">
      <xdr:nvSpPr>
        <xdr:cNvPr id="543" name="楕円 542">
          <a:extLst>
            <a:ext uri="{FF2B5EF4-FFF2-40B4-BE49-F238E27FC236}">
              <a16:creationId xmlns:a16="http://schemas.microsoft.com/office/drawing/2014/main" id="{4F4728D1-F53F-408E-A85E-D1CF94681EE3}"/>
            </a:ext>
          </a:extLst>
        </xdr:cNvPr>
        <xdr:cNvSpPr/>
      </xdr:nvSpPr>
      <xdr:spPr>
        <a:xfrm>
          <a:off x="16268700" y="57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125447</xdr:rowOff>
    </xdr:from>
    <xdr:ext cx="534377" cy="259045"/>
    <xdr:sp macro="" textlink="">
      <xdr:nvSpPr>
        <xdr:cNvPr id="544" name="消防費該当値テキスト">
          <a:extLst>
            <a:ext uri="{FF2B5EF4-FFF2-40B4-BE49-F238E27FC236}">
              <a16:creationId xmlns:a16="http://schemas.microsoft.com/office/drawing/2014/main" id="{68BBC822-87C3-4C7B-BA81-6FEA852D167F}"/>
            </a:ext>
          </a:extLst>
        </xdr:cNvPr>
        <xdr:cNvSpPr txBox="1"/>
      </xdr:nvSpPr>
      <xdr:spPr>
        <a:xfrm>
          <a:off x="16370300" y="561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52004</xdr:rowOff>
    </xdr:from>
    <xdr:to>
      <xdr:col>81</xdr:col>
      <xdr:colOff>101600</xdr:colOff>
      <xdr:row>36</xdr:row>
      <xdr:rowOff>153604</xdr:rowOff>
    </xdr:to>
    <xdr:sp macro="" textlink="">
      <xdr:nvSpPr>
        <xdr:cNvPr id="545" name="楕円 544">
          <a:extLst>
            <a:ext uri="{FF2B5EF4-FFF2-40B4-BE49-F238E27FC236}">
              <a16:creationId xmlns:a16="http://schemas.microsoft.com/office/drawing/2014/main" id="{59510894-0C4E-4012-BE0E-6924911CF454}"/>
            </a:ext>
          </a:extLst>
        </xdr:cNvPr>
        <xdr:cNvSpPr/>
      </xdr:nvSpPr>
      <xdr:spPr>
        <a:xfrm>
          <a:off x="15430500" y="62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170131</xdr:rowOff>
    </xdr:from>
    <xdr:ext cx="534377" cy="259045"/>
    <xdr:sp macro="" textlink="">
      <xdr:nvSpPr>
        <xdr:cNvPr id="546" name="テキスト ボックス 545">
          <a:extLst>
            <a:ext uri="{FF2B5EF4-FFF2-40B4-BE49-F238E27FC236}">
              <a16:creationId xmlns:a16="http://schemas.microsoft.com/office/drawing/2014/main" id="{240CFFFA-517C-4418-8F87-F14061E44978}"/>
            </a:ext>
          </a:extLst>
        </xdr:cNvPr>
        <xdr:cNvSpPr txBox="1"/>
      </xdr:nvSpPr>
      <xdr:spPr>
        <a:xfrm>
          <a:off x="15214111" y="599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82774</xdr:rowOff>
    </xdr:from>
    <xdr:to>
      <xdr:col>76</xdr:col>
      <xdr:colOff>165100</xdr:colOff>
      <xdr:row>38</xdr:row>
      <xdr:rowOff>12923</xdr:rowOff>
    </xdr:to>
    <xdr:sp macro="" textlink="">
      <xdr:nvSpPr>
        <xdr:cNvPr id="547" name="楕円 546">
          <a:extLst>
            <a:ext uri="{FF2B5EF4-FFF2-40B4-BE49-F238E27FC236}">
              <a16:creationId xmlns:a16="http://schemas.microsoft.com/office/drawing/2014/main" id="{3C96624B-70CE-488C-8BDF-74B9C30FAD78}"/>
            </a:ext>
          </a:extLst>
        </xdr:cNvPr>
        <xdr:cNvSpPr/>
      </xdr:nvSpPr>
      <xdr:spPr>
        <a:xfrm>
          <a:off x="14541500" y="64264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4050</xdr:rowOff>
    </xdr:from>
    <xdr:ext cx="534377" cy="259045"/>
    <xdr:sp macro="" textlink="">
      <xdr:nvSpPr>
        <xdr:cNvPr id="548" name="テキスト ボックス 547">
          <a:extLst>
            <a:ext uri="{FF2B5EF4-FFF2-40B4-BE49-F238E27FC236}">
              <a16:creationId xmlns:a16="http://schemas.microsoft.com/office/drawing/2014/main" id="{2B7471B9-C89B-48C5-91D6-66B588B4966C}"/>
            </a:ext>
          </a:extLst>
        </xdr:cNvPr>
        <xdr:cNvSpPr txBox="1"/>
      </xdr:nvSpPr>
      <xdr:spPr>
        <a:xfrm>
          <a:off x="14325111" y="6519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35362</xdr:rowOff>
    </xdr:from>
    <xdr:to>
      <xdr:col>72</xdr:col>
      <xdr:colOff>38100</xdr:colOff>
      <xdr:row>37</xdr:row>
      <xdr:rowOff>136962</xdr:rowOff>
    </xdr:to>
    <xdr:sp macro="" textlink="">
      <xdr:nvSpPr>
        <xdr:cNvPr id="549" name="楕円 548">
          <a:extLst>
            <a:ext uri="{FF2B5EF4-FFF2-40B4-BE49-F238E27FC236}">
              <a16:creationId xmlns:a16="http://schemas.microsoft.com/office/drawing/2014/main" id="{7427EFE6-AD84-41B7-9D28-45F32FB4BE14}"/>
            </a:ext>
          </a:extLst>
        </xdr:cNvPr>
        <xdr:cNvSpPr/>
      </xdr:nvSpPr>
      <xdr:spPr>
        <a:xfrm>
          <a:off x="13652500" y="637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153489</xdr:rowOff>
    </xdr:from>
    <xdr:ext cx="534377" cy="259045"/>
    <xdr:sp macro="" textlink="">
      <xdr:nvSpPr>
        <xdr:cNvPr id="550" name="テキスト ボックス 549">
          <a:extLst>
            <a:ext uri="{FF2B5EF4-FFF2-40B4-BE49-F238E27FC236}">
              <a16:creationId xmlns:a16="http://schemas.microsoft.com/office/drawing/2014/main" id="{BD3C7DC7-6CE5-4C01-BF38-86F5B4281072}"/>
            </a:ext>
          </a:extLst>
        </xdr:cNvPr>
        <xdr:cNvSpPr txBox="1"/>
      </xdr:nvSpPr>
      <xdr:spPr>
        <a:xfrm>
          <a:off x="13436111" y="615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89951</xdr:rowOff>
    </xdr:from>
    <xdr:to>
      <xdr:col>67</xdr:col>
      <xdr:colOff>101600</xdr:colOff>
      <xdr:row>38</xdr:row>
      <xdr:rowOff>20101</xdr:rowOff>
    </xdr:to>
    <xdr:sp macro="" textlink="">
      <xdr:nvSpPr>
        <xdr:cNvPr id="551" name="楕円 550">
          <a:extLst>
            <a:ext uri="{FF2B5EF4-FFF2-40B4-BE49-F238E27FC236}">
              <a16:creationId xmlns:a16="http://schemas.microsoft.com/office/drawing/2014/main" id="{6914CF83-BF1F-44E6-BF82-656C4532FE78}"/>
            </a:ext>
          </a:extLst>
        </xdr:cNvPr>
        <xdr:cNvSpPr/>
      </xdr:nvSpPr>
      <xdr:spPr>
        <a:xfrm>
          <a:off x="12763500" y="643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11229</xdr:rowOff>
    </xdr:from>
    <xdr:ext cx="534377" cy="259045"/>
    <xdr:sp macro="" textlink="">
      <xdr:nvSpPr>
        <xdr:cNvPr id="552" name="テキスト ボックス 551">
          <a:extLst>
            <a:ext uri="{FF2B5EF4-FFF2-40B4-BE49-F238E27FC236}">
              <a16:creationId xmlns:a16="http://schemas.microsoft.com/office/drawing/2014/main" id="{F1845056-3283-457B-91F7-B1E26C46481D}"/>
            </a:ext>
          </a:extLst>
        </xdr:cNvPr>
        <xdr:cNvSpPr txBox="1"/>
      </xdr:nvSpPr>
      <xdr:spPr>
        <a:xfrm>
          <a:off x="12547111" y="65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641E0BE8-9074-4B80-99DC-39275B836A5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E1E09B12-351E-4277-B876-803FE99E7B1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EF5D3F2C-909A-4A9C-A161-E6F64F790B9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4DDA4DF6-7964-49C7-8B98-AF322EAB4C5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CA45B0FA-B201-4072-A7E7-DCF3E6D2BA0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FF7441FF-A022-4019-AE68-8DDF6AD7E9B9}"/>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97016407-9AE9-424C-9A29-357E9D26892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87952CA6-5FFC-4CD3-9E1C-64DC16889C4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F327E116-235D-4F9D-B650-AF350C7A1CE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AFFFD50-C2A2-453D-9DF2-31F600BAB261}"/>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FCB58403-6642-41CE-B2D2-CC4F062D6B7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BEF463EF-0E3B-4890-9D97-25D46B3FD91C}"/>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84F30352-EC03-46FA-8B3A-4CA2E3D78159}"/>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A61239D0-E68E-47DE-A6B6-23E9EDB53204}"/>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E9C872E4-391E-4D05-815B-217EBDF345BF}"/>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9F710043-3A57-4A70-AF15-15C9EF8689AB}"/>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5B94C2DC-9ACB-445A-B5B2-14D41535C1E5}"/>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36D23900-3885-4A3D-960A-A5116F8CAE42}"/>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358FE0B7-76DF-494C-83A8-6A62C774E595}"/>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7AB7784F-FDD3-4879-9983-F58532602AB1}"/>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53C7670E-681F-416A-B5AA-8442EAB8D8F6}"/>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2B98DABE-8CE7-4324-848D-85C2DA89B8FA}"/>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DEDE2081-30C8-417B-B685-8803B3A0FCAB}"/>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23CBD967-5FAF-4F89-B0A0-2F6D675A3C4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14A58991-1273-4240-899A-C58EE1F12C0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E6B09E3C-8926-40D6-8DAA-7C88B67BDB92}"/>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D26960F3-6C59-481E-8749-E2E4E62DB53C}"/>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FDBEA965-1E8C-4509-BA9D-3FA7B6DDBC1B}"/>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69FE8D1D-0C15-4E4A-80A7-F0064302F3E7}"/>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B7E3AB9-0C68-4F01-9F69-78D590ABECB2}"/>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DA8C37B3-9007-4C1A-B87C-2CD103BAD49C}"/>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14253</xdr:rowOff>
    </xdr:from>
    <xdr:to>
      <xdr:col>85</xdr:col>
      <xdr:colOff>127000</xdr:colOff>
      <xdr:row>58</xdr:row>
      <xdr:rowOff>11640</xdr:rowOff>
    </xdr:to>
    <xdr:cxnSp macro="">
      <xdr:nvCxnSpPr>
        <xdr:cNvPr id="584" name="直線コネクタ 583">
          <a:extLst>
            <a:ext uri="{FF2B5EF4-FFF2-40B4-BE49-F238E27FC236}">
              <a16:creationId xmlns:a16="http://schemas.microsoft.com/office/drawing/2014/main" id="{4FDAE031-361C-45E7-97F6-6C6BC49CF03C}"/>
            </a:ext>
          </a:extLst>
        </xdr:cNvPr>
        <xdr:cNvCxnSpPr/>
      </xdr:nvCxnSpPr>
      <xdr:spPr>
        <a:xfrm flipV="1">
          <a:off x="15481300" y="9786903"/>
          <a:ext cx="838200" cy="16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DF8D2D7D-2369-4E27-9418-A3BC7CA0241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B43BE157-BD44-4BF0-B135-D07FFC17D2BB}"/>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11640</xdr:rowOff>
    </xdr:from>
    <xdr:to>
      <xdr:col>81</xdr:col>
      <xdr:colOff>50800</xdr:colOff>
      <xdr:row>58</xdr:row>
      <xdr:rowOff>142726</xdr:rowOff>
    </xdr:to>
    <xdr:cxnSp macro="">
      <xdr:nvCxnSpPr>
        <xdr:cNvPr id="587" name="直線コネクタ 586">
          <a:extLst>
            <a:ext uri="{FF2B5EF4-FFF2-40B4-BE49-F238E27FC236}">
              <a16:creationId xmlns:a16="http://schemas.microsoft.com/office/drawing/2014/main" id="{BBD3D9A6-7529-4EF8-A16D-957005EFD733}"/>
            </a:ext>
          </a:extLst>
        </xdr:cNvPr>
        <xdr:cNvCxnSpPr/>
      </xdr:nvCxnSpPr>
      <xdr:spPr>
        <a:xfrm flipV="1">
          <a:off x="14592300" y="9955740"/>
          <a:ext cx="889000" cy="13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FAE51183-19F9-49A9-9812-01B59DF1F023}"/>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51720</xdr:rowOff>
    </xdr:from>
    <xdr:ext cx="534377" cy="259045"/>
    <xdr:sp macro="" textlink="">
      <xdr:nvSpPr>
        <xdr:cNvPr id="589" name="テキスト ボックス 588">
          <a:extLst>
            <a:ext uri="{FF2B5EF4-FFF2-40B4-BE49-F238E27FC236}">
              <a16:creationId xmlns:a16="http://schemas.microsoft.com/office/drawing/2014/main" id="{DFAE4EAC-C8A4-4AB7-8F72-B5E55D479ED0}"/>
            </a:ext>
          </a:extLst>
        </xdr:cNvPr>
        <xdr:cNvSpPr txBox="1"/>
      </xdr:nvSpPr>
      <xdr:spPr>
        <a:xfrm>
          <a:off x="15214111" y="965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142726</xdr:rowOff>
    </xdr:from>
    <xdr:to>
      <xdr:col>76</xdr:col>
      <xdr:colOff>114300</xdr:colOff>
      <xdr:row>58</xdr:row>
      <xdr:rowOff>155038</xdr:rowOff>
    </xdr:to>
    <xdr:cxnSp macro="">
      <xdr:nvCxnSpPr>
        <xdr:cNvPr id="590" name="直線コネクタ 589">
          <a:extLst>
            <a:ext uri="{FF2B5EF4-FFF2-40B4-BE49-F238E27FC236}">
              <a16:creationId xmlns:a16="http://schemas.microsoft.com/office/drawing/2014/main" id="{1F22A36F-9305-42E5-843A-20ABCF773B42}"/>
            </a:ext>
          </a:extLst>
        </xdr:cNvPr>
        <xdr:cNvCxnSpPr/>
      </xdr:nvCxnSpPr>
      <xdr:spPr>
        <a:xfrm flipV="1">
          <a:off x="13703300" y="10086826"/>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7EB73516-4A0D-4693-BE69-8127AB51F62C}"/>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73895</xdr:rowOff>
    </xdr:from>
    <xdr:ext cx="534377" cy="259045"/>
    <xdr:sp macro="" textlink="">
      <xdr:nvSpPr>
        <xdr:cNvPr id="592" name="テキスト ボックス 591">
          <a:extLst>
            <a:ext uri="{FF2B5EF4-FFF2-40B4-BE49-F238E27FC236}">
              <a16:creationId xmlns:a16="http://schemas.microsoft.com/office/drawing/2014/main" id="{45AF893A-4696-4011-81F6-B273521A5061}"/>
            </a:ext>
          </a:extLst>
        </xdr:cNvPr>
        <xdr:cNvSpPr txBox="1"/>
      </xdr:nvSpPr>
      <xdr:spPr>
        <a:xfrm>
          <a:off x="14325111" y="967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131198</xdr:rowOff>
    </xdr:from>
    <xdr:to>
      <xdr:col>71</xdr:col>
      <xdr:colOff>177800</xdr:colOff>
      <xdr:row>58</xdr:row>
      <xdr:rowOff>155038</xdr:rowOff>
    </xdr:to>
    <xdr:cxnSp macro="">
      <xdr:nvCxnSpPr>
        <xdr:cNvPr id="593" name="直線コネクタ 592">
          <a:extLst>
            <a:ext uri="{FF2B5EF4-FFF2-40B4-BE49-F238E27FC236}">
              <a16:creationId xmlns:a16="http://schemas.microsoft.com/office/drawing/2014/main" id="{07447C26-DD1A-470F-BB60-39C8590F561F}"/>
            </a:ext>
          </a:extLst>
        </xdr:cNvPr>
        <xdr:cNvCxnSpPr/>
      </xdr:nvCxnSpPr>
      <xdr:spPr>
        <a:xfrm>
          <a:off x="12814300" y="10075298"/>
          <a:ext cx="889000" cy="2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39572471-CF98-4EA9-A7A3-0894A60E4D35}"/>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F901FB8D-BBF1-4F3B-BA7F-D4838372316C}"/>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A37DF869-5535-488C-B6E7-7E963E9C132D}"/>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6EF551DF-98FD-4AE4-ACBC-46E34F503DDF}"/>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A076F30F-E65C-4B53-A8CC-582C14DD8EB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CB4F36F6-827A-471F-83CB-F76DB667C93A}"/>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BA7BBCD0-C9CD-4D92-B77E-EC72EFB540C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37EBB51A-8971-4C35-8240-4E77FD45D887}"/>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7EB84522-391E-4C16-8E93-65D54599DD1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134903</xdr:rowOff>
    </xdr:from>
    <xdr:to>
      <xdr:col>85</xdr:col>
      <xdr:colOff>177800</xdr:colOff>
      <xdr:row>57</xdr:row>
      <xdr:rowOff>65053</xdr:rowOff>
    </xdr:to>
    <xdr:sp macro="" textlink="">
      <xdr:nvSpPr>
        <xdr:cNvPr id="603" name="楕円 602">
          <a:extLst>
            <a:ext uri="{FF2B5EF4-FFF2-40B4-BE49-F238E27FC236}">
              <a16:creationId xmlns:a16="http://schemas.microsoft.com/office/drawing/2014/main" id="{421533A6-AA2B-43C7-A8F0-CC571F2D1558}"/>
            </a:ext>
          </a:extLst>
        </xdr:cNvPr>
        <xdr:cNvSpPr/>
      </xdr:nvSpPr>
      <xdr:spPr>
        <a:xfrm>
          <a:off x="16268700" y="973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157780</xdr:rowOff>
    </xdr:from>
    <xdr:ext cx="534377" cy="259045"/>
    <xdr:sp macro="" textlink="">
      <xdr:nvSpPr>
        <xdr:cNvPr id="604" name="教育費該当値テキスト">
          <a:extLst>
            <a:ext uri="{FF2B5EF4-FFF2-40B4-BE49-F238E27FC236}">
              <a16:creationId xmlns:a16="http://schemas.microsoft.com/office/drawing/2014/main" id="{60B17FA1-13B9-400A-ADEA-0509C84DB20A}"/>
            </a:ext>
          </a:extLst>
        </xdr:cNvPr>
        <xdr:cNvSpPr txBox="1"/>
      </xdr:nvSpPr>
      <xdr:spPr>
        <a:xfrm>
          <a:off x="16370300" y="958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132290</xdr:rowOff>
    </xdr:from>
    <xdr:to>
      <xdr:col>81</xdr:col>
      <xdr:colOff>101600</xdr:colOff>
      <xdr:row>58</xdr:row>
      <xdr:rowOff>62440</xdr:rowOff>
    </xdr:to>
    <xdr:sp macro="" textlink="">
      <xdr:nvSpPr>
        <xdr:cNvPr id="605" name="楕円 604">
          <a:extLst>
            <a:ext uri="{FF2B5EF4-FFF2-40B4-BE49-F238E27FC236}">
              <a16:creationId xmlns:a16="http://schemas.microsoft.com/office/drawing/2014/main" id="{310CC449-7AA6-440C-BE45-962C6579D72B}"/>
            </a:ext>
          </a:extLst>
        </xdr:cNvPr>
        <xdr:cNvSpPr/>
      </xdr:nvSpPr>
      <xdr:spPr>
        <a:xfrm>
          <a:off x="15430500" y="99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53567</xdr:rowOff>
    </xdr:from>
    <xdr:ext cx="534377" cy="259045"/>
    <xdr:sp macro="" textlink="">
      <xdr:nvSpPr>
        <xdr:cNvPr id="606" name="テキスト ボックス 605">
          <a:extLst>
            <a:ext uri="{FF2B5EF4-FFF2-40B4-BE49-F238E27FC236}">
              <a16:creationId xmlns:a16="http://schemas.microsoft.com/office/drawing/2014/main" id="{F89544C4-8FA9-4329-AB19-1C5BC8195FF4}"/>
            </a:ext>
          </a:extLst>
        </xdr:cNvPr>
        <xdr:cNvSpPr txBox="1"/>
      </xdr:nvSpPr>
      <xdr:spPr>
        <a:xfrm>
          <a:off x="15214111" y="999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91926</xdr:rowOff>
    </xdr:from>
    <xdr:to>
      <xdr:col>76</xdr:col>
      <xdr:colOff>165100</xdr:colOff>
      <xdr:row>59</xdr:row>
      <xdr:rowOff>22076</xdr:rowOff>
    </xdr:to>
    <xdr:sp macro="" textlink="">
      <xdr:nvSpPr>
        <xdr:cNvPr id="607" name="楕円 606">
          <a:extLst>
            <a:ext uri="{FF2B5EF4-FFF2-40B4-BE49-F238E27FC236}">
              <a16:creationId xmlns:a16="http://schemas.microsoft.com/office/drawing/2014/main" id="{5E43F940-52C0-4F3A-B712-2F2D7DE6A72B}"/>
            </a:ext>
          </a:extLst>
        </xdr:cNvPr>
        <xdr:cNvSpPr/>
      </xdr:nvSpPr>
      <xdr:spPr>
        <a:xfrm>
          <a:off x="14541500" y="1003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13203</xdr:rowOff>
    </xdr:from>
    <xdr:ext cx="534377" cy="259045"/>
    <xdr:sp macro="" textlink="">
      <xdr:nvSpPr>
        <xdr:cNvPr id="608" name="テキスト ボックス 607">
          <a:extLst>
            <a:ext uri="{FF2B5EF4-FFF2-40B4-BE49-F238E27FC236}">
              <a16:creationId xmlns:a16="http://schemas.microsoft.com/office/drawing/2014/main" id="{4F2E81B8-91C8-4222-A8F4-11E08955961D}"/>
            </a:ext>
          </a:extLst>
        </xdr:cNvPr>
        <xdr:cNvSpPr txBox="1"/>
      </xdr:nvSpPr>
      <xdr:spPr>
        <a:xfrm>
          <a:off x="14325111" y="1012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104238</xdr:rowOff>
    </xdr:from>
    <xdr:to>
      <xdr:col>72</xdr:col>
      <xdr:colOff>38100</xdr:colOff>
      <xdr:row>59</xdr:row>
      <xdr:rowOff>34388</xdr:rowOff>
    </xdr:to>
    <xdr:sp macro="" textlink="">
      <xdr:nvSpPr>
        <xdr:cNvPr id="609" name="楕円 608">
          <a:extLst>
            <a:ext uri="{FF2B5EF4-FFF2-40B4-BE49-F238E27FC236}">
              <a16:creationId xmlns:a16="http://schemas.microsoft.com/office/drawing/2014/main" id="{DCBC65AE-EF32-47E8-AF3B-2EA6E4568DEA}"/>
            </a:ext>
          </a:extLst>
        </xdr:cNvPr>
        <xdr:cNvSpPr/>
      </xdr:nvSpPr>
      <xdr:spPr>
        <a:xfrm>
          <a:off x="13652500" y="100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25515</xdr:rowOff>
    </xdr:from>
    <xdr:ext cx="534377" cy="259045"/>
    <xdr:sp macro="" textlink="">
      <xdr:nvSpPr>
        <xdr:cNvPr id="610" name="テキスト ボックス 609">
          <a:extLst>
            <a:ext uri="{FF2B5EF4-FFF2-40B4-BE49-F238E27FC236}">
              <a16:creationId xmlns:a16="http://schemas.microsoft.com/office/drawing/2014/main" id="{AF479ABC-1F9B-4129-83BE-F2E1CC89C8D2}"/>
            </a:ext>
          </a:extLst>
        </xdr:cNvPr>
        <xdr:cNvSpPr txBox="1"/>
      </xdr:nvSpPr>
      <xdr:spPr>
        <a:xfrm>
          <a:off x="13436111" y="1014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80398</xdr:rowOff>
    </xdr:from>
    <xdr:to>
      <xdr:col>67</xdr:col>
      <xdr:colOff>101600</xdr:colOff>
      <xdr:row>59</xdr:row>
      <xdr:rowOff>10548</xdr:rowOff>
    </xdr:to>
    <xdr:sp macro="" textlink="">
      <xdr:nvSpPr>
        <xdr:cNvPr id="611" name="楕円 610">
          <a:extLst>
            <a:ext uri="{FF2B5EF4-FFF2-40B4-BE49-F238E27FC236}">
              <a16:creationId xmlns:a16="http://schemas.microsoft.com/office/drawing/2014/main" id="{2C8836EB-051E-449E-9036-666745D2DAC2}"/>
            </a:ext>
          </a:extLst>
        </xdr:cNvPr>
        <xdr:cNvSpPr/>
      </xdr:nvSpPr>
      <xdr:spPr>
        <a:xfrm>
          <a:off x="12763500" y="100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1675</xdr:rowOff>
    </xdr:from>
    <xdr:ext cx="534377" cy="259045"/>
    <xdr:sp macro="" textlink="">
      <xdr:nvSpPr>
        <xdr:cNvPr id="612" name="テキスト ボックス 611">
          <a:extLst>
            <a:ext uri="{FF2B5EF4-FFF2-40B4-BE49-F238E27FC236}">
              <a16:creationId xmlns:a16="http://schemas.microsoft.com/office/drawing/2014/main" id="{E49188B4-273F-4D0E-A3D8-FCF4FA51038D}"/>
            </a:ext>
          </a:extLst>
        </xdr:cNvPr>
        <xdr:cNvSpPr txBox="1"/>
      </xdr:nvSpPr>
      <xdr:spPr>
        <a:xfrm>
          <a:off x="12547111" y="1011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267719B6-8482-491C-AFDB-F57D4E7F011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E490FDA6-2759-4DBE-B106-A0B5A229C6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4753F8F1-8C4C-4C05-A67F-8701E6F3673C}"/>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6F822065-6A17-44D9-9E84-5E893930379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C4F3A5C5-BB11-4EAD-8288-873E91CD6A1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9AFF5EE3-48B8-4F9E-B5AB-01823068CBFF}"/>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E0995B00-4439-49EE-A9F2-7ECCC2AE454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6B7AEC70-1BAC-4DDC-90C2-3E8FB022F53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99B5BD4B-8674-47E0-8D09-B011AB3A180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862506FC-287C-4671-BFB0-C255BD6B68C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20168097-FE27-4E14-9C01-4BB7C3DB9ADB}"/>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DB15ABA9-D7E9-43F2-9D08-1525ED817B7F}"/>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EF36E60-3AEB-4A13-BB7B-DC3CA967CA0B}"/>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40234165-A8E2-4E3B-91E0-91390BA21C88}"/>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97C4829-5076-4D8A-AA99-6C564D89345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B634EB36-B34A-4C9E-91BE-25EDCEED4D96}"/>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2756365-D366-4103-B3EB-A3D9B0194067}"/>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16C560C6-4A71-4A3A-BBC2-43D593B49646}"/>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5C0D9749-AEB6-4AE1-B786-EFE267DC58A4}"/>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10377BBD-CF16-4B4B-B1E9-89CA853C8C8D}"/>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7C48DDE7-76DA-4E2F-9806-1B2574259C84}"/>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ED5A795B-96B9-44C7-A6FF-B5A906EC2476}"/>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E0994B0C-665C-41F1-B19E-0E3CA9064F4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53D99FE-3DF7-4BC5-8B14-613974CC9B4E}"/>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FA82DDA1-4F13-4215-BADD-8727CE84151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50593CC4-6620-4D51-B996-DF354892A424}"/>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6560D4E0-6FC2-4499-BE98-13A7BF6FF88B}"/>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9E5216F6-A9AD-4194-8CBB-BF9943B5D2BF}"/>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F8E78ED-DAE1-4D61-A863-A003AB69D2FB}"/>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5F05A4FE-27B2-4CB4-8B05-35601F03D151}"/>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107370</xdr:rowOff>
    </xdr:from>
    <xdr:to>
      <xdr:col>85</xdr:col>
      <xdr:colOff>127000</xdr:colOff>
      <xdr:row>79</xdr:row>
      <xdr:rowOff>66058</xdr:rowOff>
    </xdr:to>
    <xdr:cxnSp macro="">
      <xdr:nvCxnSpPr>
        <xdr:cNvPr id="643" name="直線コネクタ 642">
          <a:extLst>
            <a:ext uri="{FF2B5EF4-FFF2-40B4-BE49-F238E27FC236}">
              <a16:creationId xmlns:a16="http://schemas.microsoft.com/office/drawing/2014/main" id="{F803A342-F1DB-4878-AA09-414EE68B6DD4}"/>
            </a:ext>
          </a:extLst>
        </xdr:cNvPr>
        <xdr:cNvCxnSpPr/>
      </xdr:nvCxnSpPr>
      <xdr:spPr>
        <a:xfrm>
          <a:off x="15481300" y="13480470"/>
          <a:ext cx="838200" cy="13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17226F57-5614-474D-8161-D92AA0CCAA64}"/>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404F31DC-8F6A-4ED4-AF46-E29059C7C8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107370</xdr:rowOff>
    </xdr:from>
    <xdr:to>
      <xdr:col>81</xdr:col>
      <xdr:colOff>50800</xdr:colOff>
      <xdr:row>79</xdr:row>
      <xdr:rowOff>49730</xdr:rowOff>
    </xdr:to>
    <xdr:cxnSp macro="">
      <xdr:nvCxnSpPr>
        <xdr:cNvPr id="646" name="直線コネクタ 645">
          <a:extLst>
            <a:ext uri="{FF2B5EF4-FFF2-40B4-BE49-F238E27FC236}">
              <a16:creationId xmlns:a16="http://schemas.microsoft.com/office/drawing/2014/main" id="{1ACBAF74-A416-4507-BF6B-B1DC7CC7EEEF}"/>
            </a:ext>
          </a:extLst>
        </xdr:cNvPr>
        <xdr:cNvCxnSpPr/>
      </xdr:nvCxnSpPr>
      <xdr:spPr>
        <a:xfrm flipV="1">
          <a:off x="14592300" y="13480470"/>
          <a:ext cx="889000" cy="11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88C1A10A-1AA4-4812-A4FD-72E3F3047244}"/>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298D0ED1-48AE-443B-B441-151463D23BD7}"/>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49730</xdr:rowOff>
    </xdr:from>
    <xdr:to>
      <xdr:col>76</xdr:col>
      <xdr:colOff>114300</xdr:colOff>
      <xdr:row>79</xdr:row>
      <xdr:rowOff>84020</xdr:rowOff>
    </xdr:to>
    <xdr:cxnSp macro="">
      <xdr:nvCxnSpPr>
        <xdr:cNvPr id="649" name="直線コネクタ 648">
          <a:extLst>
            <a:ext uri="{FF2B5EF4-FFF2-40B4-BE49-F238E27FC236}">
              <a16:creationId xmlns:a16="http://schemas.microsoft.com/office/drawing/2014/main" id="{8A042C88-39A3-4240-8264-FF27C85DB0A7}"/>
            </a:ext>
          </a:extLst>
        </xdr:cNvPr>
        <xdr:cNvCxnSpPr/>
      </xdr:nvCxnSpPr>
      <xdr:spPr>
        <a:xfrm flipV="1">
          <a:off x="13703300" y="13594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D221BBBE-4570-420C-8393-3AC868A60D29}"/>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42EB688D-8912-49B4-B0A0-1D645AB5203E}"/>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69487</xdr:rowOff>
    </xdr:from>
    <xdr:to>
      <xdr:col>71</xdr:col>
      <xdr:colOff>177800</xdr:colOff>
      <xdr:row>79</xdr:row>
      <xdr:rowOff>84020</xdr:rowOff>
    </xdr:to>
    <xdr:cxnSp macro="">
      <xdr:nvCxnSpPr>
        <xdr:cNvPr id="652" name="直線コネクタ 651">
          <a:extLst>
            <a:ext uri="{FF2B5EF4-FFF2-40B4-BE49-F238E27FC236}">
              <a16:creationId xmlns:a16="http://schemas.microsoft.com/office/drawing/2014/main" id="{7A96869C-7642-4907-A596-C73F73BD1BCC}"/>
            </a:ext>
          </a:extLst>
        </xdr:cNvPr>
        <xdr:cNvCxnSpPr/>
      </xdr:nvCxnSpPr>
      <xdr:spPr>
        <a:xfrm>
          <a:off x="12814300" y="13614037"/>
          <a:ext cx="889000" cy="1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44C3B22A-DE4F-482D-A8C9-9D793FD8E9B6}"/>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3A125AA2-F63A-4731-A825-540187FA1F1C}"/>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7024C31E-126E-4E4C-8B95-3868FCF98FBC}"/>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88AAF77C-0B02-4812-A8C0-C52C135E82E7}"/>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FD107CF9-CDFE-4D05-874A-4F64B2846EBA}"/>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D7BA68FD-04D5-41DA-9D71-4E4654288B4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E3A3E291-6BA2-40DA-AB69-62139E11523C}"/>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2F929AF2-EEE1-44B6-8128-830AE5131BE8}"/>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33853D7F-1D39-476F-900B-B7DBFA29586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15258</xdr:rowOff>
    </xdr:from>
    <xdr:to>
      <xdr:col>85</xdr:col>
      <xdr:colOff>177800</xdr:colOff>
      <xdr:row>79</xdr:row>
      <xdr:rowOff>116858</xdr:rowOff>
    </xdr:to>
    <xdr:sp macro="" textlink="">
      <xdr:nvSpPr>
        <xdr:cNvPr id="662" name="楕円 661">
          <a:extLst>
            <a:ext uri="{FF2B5EF4-FFF2-40B4-BE49-F238E27FC236}">
              <a16:creationId xmlns:a16="http://schemas.microsoft.com/office/drawing/2014/main" id="{4959CDA0-6442-4A62-A447-91912BAAAF47}"/>
            </a:ext>
          </a:extLst>
        </xdr:cNvPr>
        <xdr:cNvSpPr/>
      </xdr:nvSpPr>
      <xdr:spPr>
        <a:xfrm>
          <a:off x="16268700" y="135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101635</xdr:rowOff>
    </xdr:from>
    <xdr:ext cx="378565" cy="259045"/>
    <xdr:sp macro="" textlink="">
      <xdr:nvSpPr>
        <xdr:cNvPr id="663" name="災害復旧費該当値テキスト">
          <a:extLst>
            <a:ext uri="{FF2B5EF4-FFF2-40B4-BE49-F238E27FC236}">
              <a16:creationId xmlns:a16="http://schemas.microsoft.com/office/drawing/2014/main" id="{8F0CFE9C-A9DA-49B7-B094-5E477D90159A}"/>
            </a:ext>
          </a:extLst>
        </xdr:cNvPr>
        <xdr:cNvSpPr txBox="1"/>
      </xdr:nvSpPr>
      <xdr:spPr>
        <a:xfrm>
          <a:off x="16370300" y="13474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56570</xdr:rowOff>
    </xdr:from>
    <xdr:to>
      <xdr:col>81</xdr:col>
      <xdr:colOff>101600</xdr:colOff>
      <xdr:row>78</xdr:row>
      <xdr:rowOff>158170</xdr:rowOff>
    </xdr:to>
    <xdr:sp macro="" textlink="">
      <xdr:nvSpPr>
        <xdr:cNvPr id="664" name="楕円 663">
          <a:extLst>
            <a:ext uri="{FF2B5EF4-FFF2-40B4-BE49-F238E27FC236}">
              <a16:creationId xmlns:a16="http://schemas.microsoft.com/office/drawing/2014/main" id="{5CAF2642-ECFE-421B-A678-C278F192F014}"/>
            </a:ext>
          </a:extLst>
        </xdr:cNvPr>
        <xdr:cNvSpPr/>
      </xdr:nvSpPr>
      <xdr:spPr>
        <a:xfrm>
          <a:off x="15430500" y="1342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149297</xdr:rowOff>
    </xdr:from>
    <xdr:ext cx="378565" cy="259045"/>
    <xdr:sp macro="" textlink="">
      <xdr:nvSpPr>
        <xdr:cNvPr id="665" name="テキスト ボックス 664">
          <a:extLst>
            <a:ext uri="{FF2B5EF4-FFF2-40B4-BE49-F238E27FC236}">
              <a16:creationId xmlns:a16="http://schemas.microsoft.com/office/drawing/2014/main" id="{A1F253CE-D5E3-4754-BA7D-F6053D841C97}"/>
            </a:ext>
          </a:extLst>
        </xdr:cNvPr>
        <xdr:cNvSpPr txBox="1"/>
      </xdr:nvSpPr>
      <xdr:spPr>
        <a:xfrm>
          <a:off x="15292017" y="13522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170380</xdr:rowOff>
    </xdr:from>
    <xdr:to>
      <xdr:col>76</xdr:col>
      <xdr:colOff>165100</xdr:colOff>
      <xdr:row>79</xdr:row>
      <xdr:rowOff>100530</xdr:rowOff>
    </xdr:to>
    <xdr:sp macro="" textlink="">
      <xdr:nvSpPr>
        <xdr:cNvPr id="666" name="楕円 665">
          <a:extLst>
            <a:ext uri="{FF2B5EF4-FFF2-40B4-BE49-F238E27FC236}">
              <a16:creationId xmlns:a16="http://schemas.microsoft.com/office/drawing/2014/main" id="{2DB15EE2-670A-4250-8866-914B7005EBB6}"/>
            </a:ext>
          </a:extLst>
        </xdr:cNvPr>
        <xdr:cNvSpPr/>
      </xdr:nvSpPr>
      <xdr:spPr>
        <a:xfrm>
          <a:off x="14541500" y="1354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91657</xdr:rowOff>
    </xdr:from>
    <xdr:ext cx="378565" cy="259045"/>
    <xdr:sp macro="" textlink="">
      <xdr:nvSpPr>
        <xdr:cNvPr id="667" name="テキスト ボックス 666">
          <a:extLst>
            <a:ext uri="{FF2B5EF4-FFF2-40B4-BE49-F238E27FC236}">
              <a16:creationId xmlns:a16="http://schemas.microsoft.com/office/drawing/2014/main" id="{08DA8C4C-E2BB-4C71-8D8D-F819C1D24F6A}"/>
            </a:ext>
          </a:extLst>
        </xdr:cNvPr>
        <xdr:cNvSpPr txBox="1"/>
      </xdr:nvSpPr>
      <xdr:spPr>
        <a:xfrm>
          <a:off x="14403017" y="13636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33220</xdr:rowOff>
    </xdr:from>
    <xdr:to>
      <xdr:col>72</xdr:col>
      <xdr:colOff>38100</xdr:colOff>
      <xdr:row>79</xdr:row>
      <xdr:rowOff>134820</xdr:rowOff>
    </xdr:to>
    <xdr:sp macro="" textlink="">
      <xdr:nvSpPr>
        <xdr:cNvPr id="668" name="楕円 667">
          <a:extLst>
            <a:ext uri="{FF2B5EF4-FFF2-40B4-BE49-F238E27FC236}">
              <a16:creationId xmlns:a16="http://schemas.microsoft.com/office/drawing/2014/main" id="{304079CF-EC74-4B04-AE6C-CD20B0123C0E}"/>
            </a:ext>
          </a:extLst>
        </xdr:cNvPr>
        <xdr:cNvSpPr/>
      </xdr:nvSpPr>
      <xdr:spPr>
        <a:xfrm>
          <a:off x="13652500" y="1357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125947</xdr:rowOff>
    </xdr:from>
    <xdr:ext cx="313932" cy="259045"/>
    <xdr:sp macro="" textlink="">
      <xdr:nvSpPr>
        <xdr:cNvPr id="669" name="テキスト ボックス 668">
          <a:extLst>
            <a:ext uri="{FF2B5EF4-FFF2-40B4-BE49-F238E27FC236}">
              <a16:creationId xmlns:a16="http://schemas.microsoft.com/office/drawing/2014/main" id="{393FFA31-FBE5-4F80-9DEF-C51239C9BAEE}"/>
            </a:ext>
          </a:extLst>
        </xdr:cNvPr>
        <xdr:cNvSpPr txBox="1"/>
      </xdr:nvSpPr>
      <xdr:spPr>
        <a:xfrm>
          <a:off x="13546333" y="13670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18687</xdr:rowOff>
    </xdr:from>
    <xdr:to>
      <xdr:col>67</xdr:col>
      <xdr:colOff>101600</xdr:colOff>
      <xdr:row>79</xdr:row>
      <xdr:rowOff>120287</xdr:rowOff>
    </xdr:to>
    <xdr:sp macro="" textlink="">
      <xdr:nvSpPr>
        <xdr:cNvPr id="670" name="楕円 669">
          <a:extLst>
            <a:ext uri="{FF2B5EF4-FFF2-40B4-BE49-F238E27FC236}">
              <a16:creationId xmlns:a16="http://schemas.microsoft.com/office/drawing/2014/main" id="{81EC04AC-E877-4969-8A04-4400E6200FE1}"/>
            </a:ext>
          </a:extLst>
        </xdr:cNvPr>
        <xdr:cNvSpPr/>
      </xdr:nvSpPr>
      <xdr:spPr>
        <a:xfrm>
          <a:off x="12763500" y="1356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111414</xdr:rowOff>
    </xdr:from>
    <xdr:ext cx="378565" cy="259045"/>
    <xdr:sp macro="" textlink="">
      <xdr:nvSpPr>
        <xdr:cNvPr id="671" name="テキスト ボックス 670">
          <a:extLst>
            <a:ext uri="{FF2B5EF4-FFF2-40B4-BE49-F238E27FC236}">
              <a16:creationId xmlns:a16="http://schemas.microsoft.com/office/drawing/2014/main" id="{4A9EBD70-E036-4842-9EE9-B6ED2542E5B8}"/>
            </a:ext>
          </a:extLst>
        </xdr:cNvPr>
        <xdr:cNvSpPr txBox="1"/>
      </xdr:nvSpPr>
      <xdr:spPr>
        <a:xfrm>
          <a:off x="12625017" y="13655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E08F980A-D8DF-4864-A8A8-54215C99706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442AECD-CBAE-4C3B-A2A4-7CC35490BF0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C799B078-2766-4656-86BC-CDBD7F6E718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E602073C-B6B7-413F-8908-6E9D748311C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4697267D-963D-457E-9FD5-3F654DE82A0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58C8221D-85F3-43B2-B9AE-2FB82959870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994C5B92-6C9F-499D-A43E-3C73A221DF8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9ABB91F6-08A3-48B4-90B7-E3F47091A4D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B4242009-1788-44A5-804D-93FF9B0CACE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16108902-2FB0-4AAE-B9ED-050072CB696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BB2A5B06-E0DE-4F70-84CE-34D48E07D914}"/>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9F27384F-7854-4B25-9994-0729A875EB8C}"/>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2DF560C-7058-451E-B190-0AF6CA525A7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FE7A0AAF-BD13-49FC-B2A5-DEBDD6029A95}"/>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57EC0DD3-CD1B-449B-AA41-0ED17F191A67}"/>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D3F3A76-7710-4ABD-B976-6CB78FF47D5C}"/>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FF40BEA4-1EE6-4C40-9475-505CFE5E9F88}"/>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65492A3D-1FBA-41E9-A617-83C7A679F03F}"/>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67DFCE9F-33CF-413F-A217-B19F84645E6D}"/>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84C9DDDC-62D1-4B8B-9BD9-0D8EF055528C}"/>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E09DEEE2-5ACC-4069-8D32-3C4C2509F78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A41C5F0B-16C3-46B4-862A-667220E360A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354BCE23-74A2-43C6-9CDD-6A223825C03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1AED28EF-2BA2-4A15-8AC8-2C2339F1109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5862448B-4332-45A6-BD19-7BDD3CC532EB}"/>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88B2BCB1-853E-408A-AB65-FBFFFF8EE8FD}"/>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369DADDB-961D-4FA8-AEAA-B966DF0E655B}"/>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149AA5A3-62F9-4D70-869F-1190E11BC623}"/>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49764</xdr:rowOff>
    </xdr:from>
    <xdr:to>
      <xdr:col>85</xdr:col>
      <xdr:colOff>127000</xdr:colOff>
      <xdr:row>95</xdr:row>
      <xdr:rowOff>58052</xdr:rowOff>
    </xdr:to>
    <xdr:cxnSp macro="">
      <xdr:nvCxnSpPr>
        <xdr:cNvPr id="700" name="直線コネクタ 699">
          <a:extLst>
            <a:ext uri="{FF2B5EF4-FFF2-40B4-BE49-F238E27FC236}">
              <a16:creationId xmlns:a16="http://schemas.microsoft.com/office/drawing/2014/main" id="{C63ACD8C-8DFE-495C-BC8E-A9E2E47EEB70}"/>
            </a:ext>
          </a:extLst>
        </xdr:cNvPr>
        <xdr:cNvCxnSpPr/>
      </xdr:nvCxnSpPr>
      <xdr:spPr>
        <a:xfrm flipV="1">
          <a:off x="15481300" y="16337514"/>
          <a:ext cx="838200" cy="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18E0D1F0-65CD-4DDA-8713-0ACD588CA291}"/>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E904FF5-82E4-4108-9597-1C6D9F7EBAD5}"/>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58052</xdr:rowOff>
    </xdr:from>
    <xdr:to>
      <xdr:col>81</xdr:col>
      <xdr:colOff>50800</xdr:colOff>
      <xdr:row>95</xdr:row>
      <xdr:rowOff>61957</xdr:rowOff>
    </xdr:to>
    <xdr:cxnSp macro="">
      <xdr:nvCxnSpPr>
        <xdr:cNvPr id="703" name="直線コネクタ 702">
          <a:extLst>
            <a:ext uri="{FF2B5EF4-FFF2-40B4-BE49-F238E27FC236}">
              <a16:creationId xmlns:a16="http://schemas.microsoft.com/office/drawing/2014/main" id="{C943561B-B11D-4D35-A639-0D9441C83897}"/>
            </a:ext>
          </a:extLst>
        </xdr:cNvPr>
        <xdr:cNvCxnSpPr/>
      </xdr:nvCxnSpPr>
      <xdr:spPr>
        <a:xfrm flipV="1">
          <a:off x="14592300" y="16345802"/>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F53384F9-7866-4DA5-9CE7-D80D922A981E}"/>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CB0D1EF4-A3B5-43BD-953F-42D1185C92CF}"/>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61957</xdr:rowOff>
    </xdr:from>
    <xdr:to>
      <xdr:col>76</xdr:col>
      <xdr:colOff>114300</xdr:colOff>
      <xdr:row>95</xdr:row>
      <xdr:rowOff>86703</xdr:rowOff>
    </xdr:to>
    <xdr:cxnSp macro="">
      <xdr:nvCxnSpPr>
        <xdr:cNvPr id="706" name="直線コネクタ 705">
          <a:extLst>
            <a:ext uri="{FF2B5EF4-FFF2-40B4-BE49-F238E27FC236}">
              <a16:creationId xmlns:a16="http://schemas.microsoft.com/office/drawing/2014/main" id="{175FEB2C-4FBD-4008-AD5A-5316DC93DEC0}"/>
            </a:ext>
          </a:extLst>
        </xdr:cNvPr>
        <xdr:cNvCxnSpPr/>
      </xdr:nvCxnSpPr>
      <xdr:spPr>
        <a:xfrm flipV="1">
          <a:off x="13703300" y="16349707"/>
          <a:ext cx="889000" cy="2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E077F7EC-4175-4C6F-A9CC-DD85AFD37985}"/>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25F51476-D4D4-48D8-90E2-D721D38109D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86703</xdr:rowOff>
    </xdr:from>
    <xdr:to>
      <xdr:col>71</xdr:col>
      <xdr:colOff>177800</xdr:colOff>
      <xdr:row>95</xdr:row>
      <xdr:rowOff>113430</xdr:rowOff>
    </xdr:to>
    <xdr:cxnSp macro="">
      <xdr:nvCxnSpPr>
        <xdr:cNvPr id="709" name="直線コネクタ 708">
          <a:extLst>
            <a:ext uri="{FF2B5EF4-FFF2-40B4-BE49-F238E27FC236}">
              <a16:creationId xmlns:a16="http://schemas.microsoft.com/office/drawing/2014/main" id="{73330764-27E7-41C2-86DF-D1586445B118}"/>
            </a:ext>
          </a:extLst>
        </xdr:cNvPr>
        <xdr:cNvCxnSpPr/>
      </xdr:nvCxnSpPr>
      <xdr:spPr>
        <a:xfrm flipV="1">
          <a:off x="12814300" y="16374453"/>
          <a:ext cx="889000" cy="2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E9324A59-5835-4DC9-9F3B-347C573173A8}"/>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61899C1A-EA6F-4B97-B5CD-13ADFF16FE95}"/>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2E537F85-4732-4BB0-BD16-4E98C8C3EA2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A1544930-3954-4DEA-AB02-338505B79F0D}"/>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CD7A736D-0E96-4F73-8E82-E0567BA858F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96A72410-4C8B-420C-A973-2C38FF37809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32B93224-122C-4366-81A7-C67E69CEA9E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C9758ACA-61FB-4BF4-A72D-937EF57307B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CF057B6F-6007-4B18-A7F9-2C25ED6C047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170414</xdr:rowOff>
    </xdr:from>
    <xdr:to>
      <xdr:col>85</xdr:col>
      <xdr:colOff>177800</xdr:colOff>
      <xdr:row>95</xdr:row>
      <xdr:rowOff>100564</xdr:rowOff>
    </xdr:to>
    <xdr:sp macro="" textlink="">
      <xdr:nvSpPr>
        <xdr:cNvPr id="719" name="楕円 718">
          <a:extLst>
            <a:ext uri="{FF2B5EF4-FFF2-40B4-BE49-F238E27FC236}">
              <a16:creationId xmlns:a16="http://schemas.microsoft.com/office/drawing/2014/main" id="{16DB8E05-D28F-4ABE-B922-0826269E1FF1}"/>
            </a:ext>
          </a:extLst>
        </xdr:cNvPr>
        <xdr:cNvSpPr/>
      </xdr:nvSpPr>
      <xdr:spPr>
        <a:xfrm>
          <a:off x="16268700" y="1628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148841</xdr:rowOff>
    </xdr:from>
    <xdr:ext cx="534377" cy="259045"/>
    <xdr:sp macro="" textlink="">
      <xdr:nvSpPr>
        <xdr:cNvPr id="720" name="公債費該当値テキスト">
          <a:extLst>
            <a:ext uri="{FF2B5EF4-FFF2-40B4-BE49-F238E27FC236}">
              <a16:creationId xmlns:a16="http://schemas.microsoft.com/office/drawing/2014/main" id="{73F1C53D-76C2-4538-A551-BE33D723E7E3}"/>
            </a:ext>
          </a:extLst>
        </xdr:cNvPr>
        <xdr:cNvSpPr txBox="1"/>
      </xdr:nvSpPr>
      <xdr:spPr>
        <a:xfrm>
          <a:off x="16370300" y="1626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7252</xdr:rowOff>
    </xdr:from>
    <xdr:to>
      <xdr:col>81</xdr:col>
      <xdr:colOff>101600</xdr:colOff>
      <xdr:row>95</xdr:row>
      <xdr:rowOff>108852</xdr:rowOff>
    </xdr:to>
    <xdr:sp macro="" textlink="">
      <xdr:nvSpPr>
        <xdr:cNvPr id="721" name="楕円 720">
          <a:extLst>
            <a:ext uri="{FF2B5EF4-FFF2-40B4-BE49-F238E27FC236}">
              <a16:creationId xmlns:a16="http://schemas.microsoft.com/office/drawing/2014/main" id="{5C6B929E-2F07-4F54-ACC0-7AB714B8320F}"/>
            </a:ext>
          </a:extLst>
        </xdr:cNvPr>
        <xdr:cNvSpPr/>
      </xdr:nvSpPr>
      <xdr:spPr>
        <a:xfrm>
          <a:off x="15430500" y="162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99979</xdr:rowOff>
    </xdr:from>
    <xdr:ext cx="534377" cy="259045"/>
    <xdr:sp macro="" textlink="">
      <xdr:nvSpPr>
        <xdr:cNvPr id="722" name="テキスト ボックス 721">
          <a:extLst>
            <a:ext uri="{FF2B5EF4-FFF2-40B4-BE49-F238E27FC236}">
              <a16:creationId xmlns:a16="http://schemas.microsoft.com/office/drawing/2014/main" id="{CB81FB60-97DB-471D-8685-476B778A79BF}"/>
            </a:ext>
          </a:extLst>
        </xdr:cNvPr>
        <xdr:cNvSpPr txBox="1"/>
      </xdr:nvSpPr>
      <xdr:spPr>
        <a:xfrm>
          <a:off x="15214111" y="1638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11157</xdr:rowOff>
    </xdr:from>
    <xdr:to>
      <xdr:col>76</xdr:col>
      <xdr:colOff>165100</xdr:colOff>
      <xdr:row>95</xdr:row>
      <xdr:rowOff>112757</xdr:rowOff>
    </xdr:to>
    <xdr:sp macro="" textlink="">
      <xdr:nvSpPr>
        <xdr:cNvPr id="723" name="楕円 722">
          <a:extLst>
            <a:ext uri="{FF2B5EF4-FFF2-40B4-BE49-F238E27FC236}">
              <a16:creationId xmlns:a16="http://schemas.microsoft.com/office/drawing/2014/main" id="{44122619-E650-4AF8-9B9A-806A5EAD6A78}"/>
            </a:ext>
          </a:extLst>
        </xdr:cNvPr>
        <xdr:cNvSpPr/>
      </xdr:nvSpPr>
      <xdr:spPr>
        <a:xfrm>
          <a:off x="14541500" y="1629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103884</xdr:rowOff>
    </xdr:from>
    <xdr:ext cx="534377" cy="259045"/>
    <xdr:sp macro="" textlink="">
      <xdr:nvSpPr>
        <xdr:cNvPr id="724" name="テキスト ボックス 723">
          <a:extLst>
            <a:ext uri="{FF2B5EF4-FFF2-40B4-BE49-F238E27FC236}">
              <a16:creationId xmlns:a16="http://schemas.microsoft.com/office/drawing/2014/main" id="{6C2A22BC-AFE1-4D21-9444-CF8C3362510B}"/>
            </a:ext>
          </a:extLst>
        </xdr:cNvPr>
        <xdr:cNvSpPr txBox="1"/>
      </xdr:nvSpPr>
      <xdr:spPr>
        <a:xfrm>
          <a:off x="14325111" y="1639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35903</xdr:rowOff>
    </xdr:from>
    <xdr:to>
      <xdr:col>72</xdr:col>
      <xdr:colOff>38100</xdr:colOff>
      <xdr:row>95</xdr:row>
      <xdr:rowOff>137503</xdr:rowOff>
    </xdr:to>
    <xdr:sp macro="" textlink="">
      <xdr:nvSpPr>
        <xdr:cNvPr id="725" name="楕円 724">
          <a:extLst>
            <a:ext uri="{FF2B5EF4-FFF2-40B4-BE49-F238E27FC236}">
              <a16:creationId xmlns:a16="http://schemas.microsoft.com/office/drawing/2014/main" id="{F9E07002-884B-4A8B-92A7-B5D1B533C108}"/>
            </a:ext>
          </a:extLst>
        </xdr:cNvPr>
        <xdr:cNvSpPr/>
      </xdr:nvSpPr>
      <xdr:spPr>
        <a:xfrm>
          <a:off x="13652500" y="163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128630</xdr:rowOff>
    </xdr:from>
    <xdr:ext cx="534377" cy="259045"/>
    <xdr:sp macro="" textlink="">
      <xdr:nvSpPr>
        <xdr:cNvPr id="726" name="テキスト ボックス 725">
          <a:extLst>
            <a:ext uri="{FF2B5EF4-FFF2-40B4-BE49-F238E27FC236}">
              <a16:creationId xmlns:a16="http://schemas.microsoft.com/office/drawing/2014/main" id="{EBFBFB28-D29E-4508-90E0-2127A18165CD}"/>
            </a:ext>
          </a:extLst>
        </xdr:cNvPr>
        <xdr:cNvSpPr txBox="1"/>
      </xdr:nvSpPr>
      <xdr:spPr>
        <a:xfrm>
          <a:off x="13436111" y="1641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62630</xdr:rowOff>
    </xdr:from>
    <xdr:to>
      <xdr:col>67</xdr:col>
      <xdr:colOff>101600</xdr:colOff>
      <xdr:row>95</xdr:row>
      <xdr:rowOff>164230</xdr:rowOff>
    </xdr:to>
    <xdr:sp macro="" textlink="">
      <xdr:nvSpPr>
        <xdr:cNvPr id="727" name="楕円 726">
          <a:extLst>
            <a:ext uri="{FF2B5EF4-FFF2-40B4-BE49-F238E27FC236}">
              <a16:creationId xmlns:a16="http://schemas.microsoft.com/office/drawing/2014/main" id="{09C0B4F8-5A65-4237-AEFB-FD51D227B0E6}"/>
            </a:ext>
          </a:extLst>
        </xdr:cNvPr>
        <xdr:cNvSpPr/>
      </xdr:nvSpPr>
      <xdr:spPr>
        <a:xfrm>
          <a:off x="12763500" y="163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155357</xdr:rowOff>
    </xdr:from>
    <xdr:ext cx="534377" cy="259045"/>
    <xdr:sp macro="" textlink="">
      <xdr:nvSpPr>
        <xdr:cNvPr id="728" name="テキスト ボックス 727">
          <a:extLst>
            <a:ext uri="{FF2B5EF4-FFF2-40B4-BE49-F238E27FC236}">
              <a16:creationId xmlns:a16="http://schemas.microsoft.com/office/drawing/2014/main" id="{1FE0A0CE-AD05-4402-8EFF-43E651818A71}"/>
            </a:ext>
          </a:extLst>
        </xdr:cNvPr>
        <xdr:cNvSpPr txBox="1"/>
      </xdr:nvSpPr>
      <xdr:spPr>
        <a:xfrm>
          <a:off x="12547111" y="1644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38D94139-7284-4D78-B33E-F20C40C7A87D}"/>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D6F7DF52-3FAB-40A1-963D-16FCD203BEF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7E1CFB7D-978A-4211-8F54-52E3CF067B0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6AA7562-3CA1-4BB6-B2A5-BDD89C1344B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8412BE4A-5CF5-49A2-B602-F50AEACC832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488FF96E-67EB-42D5-B43D-686A9193CD6D}"/>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4154EFE3-65A1-4F72-9C9D-FF3957AA7AB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4750010A-6125-4A33-BE76-1B4A34822D81}"/>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7ADF803D-2F99-4E61-87A1-7E06A96C9B62}"/>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39EA19C7-CD63-4370-AE8D-20266102DD7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8B7EDB29-5E01-40A9-AD88-4333574CF958}"/>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D60192D7-8CAB-41A9-9BC7-62EF74FBFC1E}"/>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F863EA78-205B-4F9E-8A60-4BF0D1C6EEF5}"/>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3C3D9A5-DC87-4125-AF5F-06148629B714}"/>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5D395F64-A067-46C7-ABE9-9A02A4373649}"/>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E2F397C9-6B1A-48E3-86F9-5E786C6EB81C}"/>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CE679BD4-22E6-4FB5-91AD-CF3D3293B458}"/>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F52BE0BF-BFDA-412F-B5FC-1F0F0E8CEF83}"/>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1AEDB024-4872-46BB-A760-4B6C789A495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93EA290A-6DA1-403B-A35E-6BBF8C7B09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B7AC19C6-BA70-487C-B146-907E69A227C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8C75B436-3897-4572-BA21-9393F5E3BD34}"/>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C8BEE0B-4268-4077-828E-021D4600AB75}"/>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E787C8FF-817F-4487-9AB4-87CA2E2403D1}"/>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A55C4E0E-55D4-4336-A4AC-101C1B7AC98A}"/>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F2C8AA11-6805-48F7-8984-203C9C39B9E7}"/>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8DE43BEE-FE96-4F4C-9C14-A2E27D0E224C}"/>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1F9A1CFD-E1BE-49AE-A9AE-55127C74881D}"/>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683B7C72-BABC-4096-B516-3E36AD0C4CEC}"/>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1F2BC8EF-D34B-4C48-A503-DF4C0FF202CF}"/>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25213005-4775-41A3-8ED7-6EB1B322B87E}"/>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87663147-FAC4-413D-88B0-AF66A33AFF42}"/>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5D45E631-B3F9-4814-B7A8-20E5648A95C2}"/>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CEEA8C3-C843-425E-94F3-658EBFA774F4}"/>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7C232DA5-34A0-4257-9BE6-69CF0AF7F19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73807937-669D-4729-BB65-E878B4DC357A}"/>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F911CE99-ECB0-4179-8166-977AA7BC22F6}"/>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18EFC96-624E-4451-B0ED-D19E16DCED92}"/>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B9D4A186-FEA5-4FD5-8FB7-7B8FA0A7CB56}"/>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9EFD8D34-F393-4846-A64F-CE4520D7685A}"/>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D3FC388A-B63B-482D-A8AE-96E8E9445C0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E1FFD36F-25D6-4817-A5B5-1543E58EA0C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A0E89424-A494-4B2E-A70E-F29B613115D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A31992EF-BDC8-4EEE-A31C-E3D77FCE305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59B32A8C-6922-4AB3-A58D-B35C05EE163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33065072-BAE6-470C-834B-979CA8C1EA11}"/>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F8AEA1-60B7-43EE-9D07-C9D535FC7AF5}"/>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451B8264-BA7D-42E0-81A8-57A457661B37}"/>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13845541-5EE9-4C92-B330-407C4043BF8E}"/>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8599282A-03FD-4657-B386-98BEF0E0ECEB}"/>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8E800A56-7DBC-455E-8687-E65332E2CAD5}"/>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820973FA-E16E-4936-97A7-7B01E00A4C8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7A1B6228-A0B0-4323-9D0E-41C6CE922EAC}"/>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D86C4240-7CCE-4F27-BDFF-F68694FCC557}"/>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EA63F80-2FF7-4216-B2AE-05B5B3CF8EF7}"/>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3B2E7853-4469-4DF2-A68B-D1E7BCD35A0C}"/>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8A9DE46B-4E5B-4B2A-B227-49A175D7810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8B60F751-C1AD-4A70-AE92-5192114200F6}"/>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FF3B4822-FC71-4336-9454-BE18951CD8B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25B92B55-7892-4BE5-B7CF-7E75AC0BC0A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491CAEE0-40FE-43C8-91E7-1990D3EF390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610F53D8-D6B5-44E4-9107-1E8AE15854C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D5B1B79B-AB88-4E0F-9862-0B3C20124EE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10885FD1-76E5-4C6D-A62D-4ED0156764F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F8C0FFD4-5B7F-4766-BE41-1CEBBC0518B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CFE199AB-5E0C-4A52-90E9-B4642D2C54D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46E8C449-B952-403D-B504-819BAE545C8F}"/>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76C26259-9EE3-4F16-96B4-009745886F7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D03AFDB-9BE6-4FCF-8B1D-A281D8E9CF98}"/>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2410C628-7070-4A3F-A77D-082BE10B02B4}"/>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BD60B952-C5C7-4497-9189-DBE7BE41A6D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E84B3996-C46B-4C4E-9E54-C4BCF9EEBA32}"/>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4DB71A7E-C936-4BB0-B08A-6BD487CB5F3D}"/>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9F320F26-006C-48CF-9DC7-DE5AFD5E935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932E6943-611A-466F-B770-3B60468C80D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6D4B78F7-E016-47AF-9265-FBC0DED6F827}"/>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96C6172F-7BF0-4CDF-A28A-0DCE64AFE2C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42BD3C0-661C-4A1B-8801-8036D6DC6EDE}"/>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38CCEE06-E33E-4C0F-B9FD-C096601DFCF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4C979E67-C054-4CA8-BD90-F9D432001E87}"/>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344C20EF-BA28-4024-893E-5C9C70C03EEC}"/>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2DB31BE4-3270-42D2-B91F-361B1FBEFA3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D5A719B2-6DF7-44ED-A22C-B0BC4DCDE3C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EF5E2579-61BE-4CF2-875A-82D6E4116A76}"/>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93EB144A-061E-41CA-8113-AE1BDAB669BA}"/>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D8372D69-A488-4586-B1CF-93C257FB42F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CFF3FC34-2B40-4341-A504-97AF4F479603}"/>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378CBC39-F71E-4496-B7CD-5FD302C23BF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F54E9533-AF4B-454A-986B-63E548EEF05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7E8DA594-4450-4DC0-92E4-FF78972CB13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E6326390-E5D6-436E-AA68-92A40998C7A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1EFB425C-891C-4C35-9AC3-CFA8BBDE207A}"/>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1990C9A0-DC79-4905-9FC7-96C4BC17AD4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2910D722-40AB-4645-B3EA-60074C116C1B}"/>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5F81650F-3057-4359-83C9-AEF5394CBB22}"/>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80169D4D-3507-43DB-92EE-1FEADE50FC93}"/>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95E66190-1278-46E7-BB51-109F29544F5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4C96FCB9-C75A-4411-A3F8-7D82045EE1D6}"/>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AE1F16E-FF83-4468-BDCB-5F2169643809}"/>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94C7256B-C688-41BB-8E7F-92448F7B952C}"/>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4A4CC24-9B70-49B8-BB21-A91D252ABB1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A401C66D-E88B-40A8-950A-23B73E8A394F}"/>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C3D05383-E0BB-4598-8FEB-98CF1CE5F79F}"/>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CF5C634D-7FA8-40BC-B81B-5FF19D94B1B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2A5BF232-ECFC-4020-8EDB-87DCF1C8968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D67D84F6-2991-4063-AE59-03EB11E14C4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E642E706-592F-4941-9176-ED5D5E181D7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総務費は、新庁舎本体建設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の増などにより、住民一人あたりのコストは前年度に比べ、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34,333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円増加し、類似団体平均と比べた場合も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51,031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民生費は、国の物価高騰対策として実施した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定額減税補足給付事業の実施</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などにより、住民一人あたりのコストは前年度に比べ、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8,695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円増加し、類似団体平均と比べた場合も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消防費は、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防災広場</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整備事業の増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どにより、住民一人あたりのコストは前年度に比べ、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10,144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増加し、類似団体平均と比べた場合も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教育費は、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小・中学校長寿命化改良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事業の増などにより、住民一人あたりのコストは前年度に比べ、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15,510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円増加しているが、類似団体平均と比べた場合は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少子高齢化に伴う社会保障経費の増加が見込まれるだけではなく、老朽化した公民館の建替えや小中学校の大規模改修など、歳出の更なる増加が見込まれるため、地方財政措置される財源を最大限活用するなど、積極的な財源確保を行い、将来にわたり持続可能な行財政基盤の構築を推進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5C47B2A0-833B-4C5C-92B7-35EDFA08A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8367FCC-ECBA-49C5-A650-42641CA49BE7}"/>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7F42610-40B5-4556-8322-B5835D83AB72}"/>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5CFCB87F-CC42-4E69-BC96-3F54DD82C0EB}"/>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CBCDBCD4-3F6B-4078-AFE5-ED12B8BF149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026ECA0-DDDE-4D51-81E4-27FE344BBE5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6A0B5D57-49F9-46C1-9D27-9CA93BBBFB4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76B7A1A-9A1E-40E1-B24A-7A2B7B8ABF8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3A82C20-81F8-401E-9EC4-FBBFE890B94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FA0357FB-B6EF-4656-8101-932AE94E72E7}"/>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7AE3BE66-29E2-4662-B960-2D344AC23D6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F53A9289-9171-43E5-B13B-F1AEF60200F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8A3A076-8A0A-432B-A25B-2FA6E68447FC}"/>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庁舎建設事業などの歳出増に対して有利な地方債を最大限活用したことや、市税の増などによる歳入増により実質収支は黒字となっており、前年度の収支差により単年度収支も黒字、財政調整基金の積立て・取崩しを控除した実質単年度収支は赤字となっている。</a:t>
          </a:r>
        </a:p>
        <a:p>
          <a:r>
            <a:rPr kumimoji="1" lang="ja-JP" altLang="en-US" sz="1400">
              <a:latin typeface="ＭＳ ゴシック" pitchFamily="49" charset="-128"/>
              <a:ea typeface="ＭＳ ゴシック" pitchFamily="49" charset="-128"/>
            </a:rPr>
            <a:t>　今後も引き続き、経常経費を含め事業の見直しを行い、実質単年度収支の改善に努める。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6CB6875-6B25-4CE7-91B1-B053F87FAE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8A7E7414-0095-4819-871D-3DDF569D2D9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A99570F-A481-44D1-A896-357BD0CEE348}"/>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64B8A6A-E93E-4F22-B500-22D79D042FD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32F384D-7DFD-4864-B061-2343D231E866}"/>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49582CF4-9B50-42FF-8C06-781C331F213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43FD126-8997-4455-A552-CA7310A49232}"/>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CFB724AF-8C93-4452-81C2-549AC595E73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5E2DCB6-5457-49CB-B61C-28107D0E3D2F}"/>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全ての会計において黒字となっている。市全体では、</a:t>
          </a:r>
          <a:r>
            <a:rPr kumimoji="1" lang="en-US" altLang="ja-JP" sz="1400">
              <a:latin typeface="ＭＳ ゴシック" pitchFamily="49" charset="-128"/>
              <a:ea typeface="ＭＳ ゴシック" pitchFamily="49" charset="-128"/>
            </a:rPr>
            <a:t>26.43</a:t>
          </a:r>
          <a:r>
            <a:rPr kumimoji="1" lang="ja-JP" altLang="en-US" sz="1400">
              <a:latin typeface="ＭＳ ゴシック" pitchFamily="49" charset="-128"/>
              <a:ea typeface="ＭＳ ゴシック" pitchFamily="49" charset="-128"/>
            </a:rPr>
            <a:t>％の黒字で、前年度に比べ、</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ポイント高くなっている。</a:t>
          </a:r>
        </a:p>
        <a:p>
          <a:r>
            <a:rPr kumimoji="1" lang="ja-JP" altLang="en-US" sz="1400">
              <a:latin typeface="ＭＳ ゴシック" pitchFamily="49" charset="-128"/>
              <a:ea typeface="ＭＳ ゴシック" pitchFamily="49" charset="-128"/>
            </a:rPr>
            <a:t>　早期健全化基準である</a:t>
          </a:r>
          <a:r>
            <a:rPr kumimoji="1" lang="en-US" altLang="ja-JP" sz="1400">
              <a:latin typeface="ＭＳ ゴシック" pitchFamily="49" charset="-128"/>
              <a:ea typeface="ＭＳ ゴシック" pitchFamily="49" charset="-128"/>
            </a:rPr>
            <a:t>17.02</a:t>
          </a:r>
          <a:r>
            <a:rPr kumimoji="1" lang="ja-JP" altLang="en-US" sz="1400">
              <a:latin typeface="ＭＳ ゴシック" pitchFamily="49" charset="-128"/>
              <a:ea typeface="ＭＳ ゴシック" pitchFamily="49" charset="-128"/>
            </a:rPr>
            <a:t>％の赤字を大きく上回っており、健全な状態といえる。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158F2E8-07D2-468C-B66F-8D19E67B03CB}"/>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4339A7E-DB0E-40BE-8B5E-C8A4EBB223FD}"/>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2A9A2F8-5B9A-4040-8EF4-6EA71DE42EF2}"/>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840D81B-E5FB-4FEE-BA2C-440ECCB57D7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F226850B-4972-48CD-A503-211A511E9948}"/>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A2DF6A9-46EA-45E4-8BD0-D4CD1068AFF5}"/>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6D46F7F8-7563-485E-BA06-4B6F7AC4F6ED}"/>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937B155-AD38-4AAE-AC87-91EC58D91DE3}"/>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1CDE4260-5FD9-48B2-ABED-DA5F1BA76BF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E400EB5A-6065-465D-B8FC-6804A8896DBA}"/>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8BCB2D38-CC78-4599-8951-B1BD083AE74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5034813-567F-45A6-A049-1DF6250E1EA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2361E18C-27A5-427D-8980-FD91D6D3F8DC}"/>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12674DF-5ACF-4816-AAFD-9ABB8F3AD23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518D310-CC8F-465A-8406-10EA915B076C}"/>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E73335BD-A7A0-4B3F-BD38-AD60EB2ADEB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9E1A1D9-313C-47F7-9554-5A910D80C74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FA0C316-9871-456A-945F-6E6961C780CD}"/>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1B9134B8-910F-495E-9F67-722020E3A3A7}"/>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857E9DC-FF9B-4F1A-B039-B492D4B8C5B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3E618701-8C66-4758-B908-5199640FFCDC}"/>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426589D4-D00B-46DC-9D9D-8236BB9F45F7}"/>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784486F-09EF-41FA-A67A-D8E1E7E6F18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28EF7325-4B8B-416F-87EE-13B979A84EF1}"/>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5CFDB71-4187-4B15-A0D1-582639C6282D}"/>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369467BE-A366-487A-8CC0-174A3824350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1A3BED3E-C413-465F-9EFD-2F0E3F5485B9}"/>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F3BC96F-DE17-4F8C-AA41-7500CC22A7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FB53E2F-A9E2-402D-BEB1-F766072E12C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5F6CF46F-2F81-40AE-BB08-D000DDF0006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臨時財政対策債の元金償還の開始により、元利償還金が増加したため、実質公債費比率の分子が増加した。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DC2DF061-6B67-4F2F-A249-1D106B7A09C3}"/>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EA4267E-F9EF-4767-80E5-21D7B177E1B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8953C3F-D614-4676-82A1-C5026E16B79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E5B51B3A-ADC1-46DC-B63B-F65C8EA1DFCF}"/>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2EFD861-6D6D-462D-B9AE-199C416F52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E5EC83D-BA91-48B8-8317-F331AB01663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7879FB6A-840D-45CA-AC76-5DC41F10B63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81239FAF-1FF3-4217-B54D-DB11B9D7660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A96A249-5D42-4EA5-A4FE-42C27F3C8AA4}"/>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C6FC807-FE4D-4824-88A9-8FABC800534E}"/>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9D0286E-B8F1-4170-A8DC-2058F223917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D9E132C-F0DD-49DC-94FB-0C5C535470A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996EE80-F9AF-4FE0-B46C-B0C9A60732FC}"/>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21A2A28-AA69-4378-BFD9-D717EE13DE5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1C98284C-E58A-4A4D-83D6-1E09C2E9AA1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A3C1DD6D-C7A7-470A-8C20-F5A4FB38510A}"/>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80BF9BFB-609E-4C66-BDD2-B6A162C822A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451C0E0-D12E-4166-8EFE-01560FDE113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6D0D7F4-C907-474B-B9E1-26E835B6B55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150D3514-C01B-4DDC-A75B-C3C692CD8921}"/>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017FD58-F5F4-47E8-AFB7-47B1500736BF}"/>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D450E55C-200D-461F-80E6-89CF03D6DD7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5299E4AC-0F42-4018-981A-F236E3BAB23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73F5EB56-9832-42D7-BCE7-803464FBD616}"/>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B663639-3FFF-42CE-82F6-12D9178C260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3D0A567-6337-4439-870E-AA02451C1798}"/>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新庁舎建設事業などの大型建設事業の実施により、多額の地方債を発行したことから、一般会計等に係る地方債の現在高が増加し、将来負担比率の分子が増加した。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949475D-52A8-4E53-AD07-EBF01A48DA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54D71EC-C05C-432D-9EDC-1E89E856C9D2}"/>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1AFBE09-E297-495E-B5C3-0F73B2F1AB8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9228F5F8-B6AB-4A5B-AC78-5ADF5FE54DB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4DAC8D9-A824-4769-B753-2440854BB3F8}"/>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BD228BD-39F5-4282-A841-22052C3A2EB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5F4D5D2-EDF6-4DFE-92B1-3905F51FF95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578D451-ACCD-457C-A92C-DC3BC139905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22EC7498-1E8C-455A-A64C-28ABD31BD1A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D44D938C-3FFC-4E6D-9F96-C13FD9F4F203}"/>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50DE417-64F6-482D-B9FB-A5A055096A7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新庁舎建設事業の実施による庁舎建設基金の減少などがあったものの、臨時財政対策債償還基金費の積み立てや、今後発生する公共施設の改修に備えるための積み立てなどにより、全体の基金の残高は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に伴う基金の減少が見込まれるが、基金の取崩に依存しない健全な財政運営を推進し、計画的かつ有効的に基金を活用する。また、基金の一括運用及び債権の購入管理することで、資金運用の更なる効率化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8ACAF22-F0E1-42AB-A112-3A3FC8D3F8E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804909D-BA13-477D-BE3D-E10BF73674C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6B6CDAD8-6F3A-4508-98DB-0C9ECF519DC6}"/>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・庁舎建設基金：市庁舎の建設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・成長再生推進基金：成長及び再生に向けた施設の推進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・ふるさと振興基金：魅力ある活力に満ちたまちづくりの推進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・公共施設等整備基金：公共施設等の機能的かつ効果的な整備及び運営</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・社会福祉事業振興基金：社会福祉事業の振興及び奨励</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収益事業による繰入金等を活用し、ふるさと振興基金や公共施設等整備基金への積立を行ったものの、新庁舎建設事業の実施により庁舎建設基金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百万円取り崩すなどしたため、残高全体として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各々の基金が目的とする事業について、計画的に実施できるように必要な財源を確保する。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63230BB-6110-4769-B89D-E6E37103CB5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9CB2B2F-C9A6-4615-975C-00549AE23879}"/>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2B74FB9-D27F-4813-98CD-25054FDEE986}"/>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地方税等の増加があったものの、物価高騰対策などの実施もあり、本市の財政状況を勘案し、積立を上回る取崩を行ったため、残高が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引き続き、災害などに備えるための残高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D291657-D221-4B74-87B0-B88408E27F93}"/>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30F2EBFA-6389-4BDF-8328-792A2CDABD5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CA758DAE-70AE-45AF-A578-F456902C54A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将来の元金償還に備え減債基金へ積立を行い、取崩を行わなかったため、増加した。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市債の償還に必要な財源を確保し、公債費の負担に備える。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68BE141-2900-4066-BB77-37956FA829C5}"/>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0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0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0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公共施設の建設等により、資産全体に占める減価償却の進んでいない資産の割合が増加したため、減価償却率が低下した。</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000-000046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000-000048000000}"/>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000-00004A000000}"/>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000-00004C000000}"/>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83947</xdr:rowOff>
    </xdr:from>
    <xdr:to>
      <xdr:col>23</xdr:col>
      <xdr:colOff>136525</xdr:colOff>
      <xdr:row>31</xdr:row>
      <xdr:rowOff>14097</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711700" y="599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62374</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000-000058000000}"/>
            </a:ext>
          </a:extLst>
        </xdr:cNvPr>
        <xdr:cNvSpPr txBox="1"/>
      </xdr:nvSpPr>
      <xdr:spPr>
        <a:xfrm>
          <a:off x="4813300"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7493</xdr:rowOff>
    </xdr:from>
    <xdr:to>
      <xdr:col>19</xdr:col>
      <xdr:colOff>187325</xdr:colOff>
      <xdr:row>31</xdr:row>
      <xdr:rowOff>109093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000500" y="609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134747</xdr:rowOff>
    </xdr:from>
    <xdr:to>
      <xdr:col>23</xdr:col>
      <xdr:colOff>85725</xdr:colOff>
      <xdr:row>31</xdr:row>
      <xdr:rowOff>58293</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flipV="1">
          <a:off x="4051300" y="6049772"/>
          <a:ext cx="711200" cy="9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114173</xdr:rowOff>
    </xdr:from>
    <xdr:to>
      <xdr:col>15</xdr:col>
      <xdr:colOff>187325</xdr:colOff>
      <xdr:row>31</xdr:row>
      <xdr:rowOff>44323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3238500" y="60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164973</xdr:rowOff>
    </xdr:from>
    <xdr:to>
      <xdr:col>19</xdr:col>
      <xdr:colOff>136525</xdr:colOff>
      <xdr:row>31</xdr:row>
      <xdr:rowOff>58293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3289300" y="607999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49403</xdr:rowOff>
    </xdr:from>
    <xdr:to>
      <xdr:col>11</xdr:col>
      <xdr:colOff>187325</xdr:colOff>
      <xdr:row>30</xdr:row>
      <xdr:rowOff>151003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2476500" y="596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100203</xdr:rowOff>
    </xdr:from>
    <xdr:to>
      <xdr:col>15</xdr:col>
      <xdr:colOff>136525</xdr:colOff>
      <xdr:row>30</xdr:row>
      <xdr:rowOff>164973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2527300" y="601522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156083</xdr:rowOff>
    </xdr:from>
    <xdr:to>
      <xdr:col>7</xdr:col>
      <xdr:colOff>187325</xdr:colOff>
      <xdr:row>30</xdr:row>
      <xdr:rowOff>86233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1714500" y="589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35433</xdr:rowOff>
    </xdr:from>
    <xdr:to>
      <xdr:col>11</xdr:col>
      <xdr:colOff>136525</xdr:colOff>
      <xdr:row>30</xdr:row>
      <xdr:rowOff>100203</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1765300" y="595045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7" name="n_1aveValue有形固定資産減価償却率">
          <a:extLst>
            <a:ext uri="{FF2B5EF4-FFF2-40B4-BE49-F238E27FC236}">
              <a16:creationId xmlns:a16="http://schemas.microsoft.com/office/drawing/2014/main" id="{00000000-0008-0000-0000-000061000000}"/>
            </a:ext>
          </a:extLst>
        </xdr:cNvPr>
        <xdr:cNvSpPr txBox="1"/>
      </xdr:nvSpPr>
      <xdr:spPr>
        <a:xfrm>
          <a:off x="3836044" y="576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8" name="n_2aveValue有形固定資産減価償却率">
          <a:extLst>
            <a:ext uri="{FF2B5EF4-FFF2-40B4-BE49-F238E27FC236}">
              <a16:creationId xmlns:a16="http://schemas.microsoft.com/office/drawing/2014/main" id="{00000000-0008-0000-0000-000062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9" name="n_3aveValue有形固定資産減価償却率">
          <a:extLst>
            <a:ext uri="{FF2B5EF4-FFF2-40B4-BE49-F238E27FC236}">
              <a16:creationId xmlns:a16="http://schemas.microsoft.com/office/drawing/2014/main" id="{00000000-0008-0000-0000-000063000000}"/>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0" name="n_4aveValue有形固定資産減価償却率">
          <a:extLst>
            <a:ext uri="{FF2B5EF4-FFF2-40B4-BE49-F238E27FC236}">
              <a16:creationId xmlns:a16="http://schemas.microsoft.com/office/drawing/2014/main" id="{00000000-0008-0000-0000-000064000000}"/>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100220</xdr:rowOff>
    </xdr:from>
    <xdr:ext cx="405111" cy="259045"/>
    <xdr:sp macro="" textlink="">
      <xdr:nvSpPr>
        <xdr:cNvPr id="101" name="n_1mainValue有形固定資産減価償却率">
          <a:extLst>
            <a:ext uri="{FF2B5EF4-FFF2-40B4-BE49-F238E27FC236}">
              <a16:creationId xmlns:a16="http://schemas.microsoft.com/office/drawing/2014/main" id="{00000000-0008-0000-0000-000065000000}"/>
            </a:ext>
          </a:extLst>
        </xdr:cNvPr>
        <xdr:cNvSpPr txBox="1"/>
      </xdr:nvSpPr>
      <xdr:spPr>
        <a:xfrm>
          <a:off x="3836044" y="618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35450</xdr:rowOff>
    </xdr:from>
    <xdr:ext cx="405111" cy="259045"/>
    <xdr:sp macro="" textlink="">
      <xdr:nvSpPr>
        <xdr:cNvPr id="102" name="n_2mainValue有形固定資産減価償却率">
          <a:extLst>
            <a:ext uri="{FF2B5EF4-FFF2-40B4-BE49-F238E27FC236}">
              <a16:creationId xmlns:a16="http://schemas.microsoft.com/office/drawing/2014/main" id="{00000000-0008-0000-0000-000066000000}"/>
            </a:ext>
          </a:extLst>
        </xdr:cNvPr>
        <xdr:cNvSpPr txBox="1"/>
      </xdr:nvSpPr>
      <xdr:spPr>
        <a:xfrm>
          <a:off x="3086744" y="6121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142130</xdr:rowOff>
    </xdr:from>
    <xdr:ext cx="405111" cy="259045"/>
    <xdr:sp macro="" textlink="">
      <xdr:nvSpPr>
        <xdr:cNvPr id="103" name="n_3mainValue有形固定資産減価償却率">
          <a:extLst>
            <a:ext uri="{FF2B5EF4-FFF2-40B4-BE49-F238E27FC236}">
              <a16:creationId xmlns:a16="http://schemas.microsoft.com/office/drawing/2014/main" id="{00000000-0008-0000-0000-000067000000}"/>
            </a:ext>
          </a:extLst>
        </xdr:cNvPr>
        <xdr:cNvSpPr txBox="1"/>
      </xdr:nvSpPr>
      <xdr:spPr>
        <a:xfrm>
          <a:off x="23247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77360</xdr:rowOff>
    </xdr:from>
    <xdr:ext cx="405111" cy="259045"/>
    <xdr:sp macro="" textlink="">
      <xdr:nvSpPr>
        <xdr:cNvPr id="104" name="n_4mainValue有形固定資産減価償却率">
          <a:extLst>
            <a:ext uri="{FF2B5EF4-FFF2-40B4-BE49-F238E27FC236}">
              <a16:creationId xmlns:a16="http://schemas.microsoft.com/office/drawing/2014/main" id="{00000000-0008-0000-0000-000068000000}"/>
            </a:ext>
          </a:extLst>
        </xdr:cNvPr>
        <xdr:cNvSpPr txBox="1"/>
      </xdr:nvSpPr>
      <xdr:spPr>
        <a:xfrm>
          <a:off x="1562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庁舎建設</a:t>
          </a:r>
          <a:r>
            <a:rPr kumimoji="1" lang="ja-JP" altLang="ja-JP" sz="1100" b="0" i="0" baseline="0">
              <a:solidFill>
                <a:schemeClr val="dk1"/>
              </a:solidFill>
              <a:effectLst/>
              <a:latin typeface="+mn-lt"/>
              <a:ea typeface="+mn-ea"/>
              <a:cs typeface="+mn-cs"/>
            </a:rPr>
            <a:t>事業など</a:t>
          </a:r>
          <a:r>
            <a:rPr kumimoji="1" lang="ja-JP" altLang="en-US" sz="1100" b="0" i="0" baseline="0">
              <a:solidFill>
                <a:schemeClr val="dk1"/>
              </a:solidFill>
              <a:effectLst/>
              <a:latin typeface="+mn-lt"/>
              <a:ea typeface="+mn-ea"/>
              <a:cs typeface="+mn-cs"/>
            </a:rPr>
            <a:t>の大型建設事業</a:t>
          </a:r>
          <a:r>
            <a:rPr kumimoji="1" lang="ja-JP" altLang="ja-JP" sz="1100" b="0" i="0" baseline="0">
              <a:solidFill>
                <a:schemeClr val="dk1"/>
              </a:solidFill>
              <a:effectLst/>
              <a:latin typeface="+mn-lt"/>
              <a:ea typeface="+mn-ea"/>
              <a:cs typeface="+mn-cs"/>
            </a:rPr>
            <a:t>により地方債の現在高が</a:t>
          </a:r>
          <a:r>
            <a:rPr kumimoji="1" lang="ja-JP" altLang="en-US" sz="1100" b="0" i="0" baseline="0">
              <a:solidFill>
                <a:schemeClr val="dk1"/>
              </a:solidFill>
              <a:effectLst/>
              <a:latin typeface="+mn-lt"/>
              <a:ea typeface="+mn-ea"/>
              <a:cs typeface="+mn-cs"/>
            </a:rPr>
            <a:t>大きく</a:t>
          </a:r>
          <a:r>
            <a:rPr kumimoji="1" lang="ja-JP" altLang="ja-JP" sz="1100" b="0" i="0" baseline="0">
              <a:solidFill>
                <a:schemeClr val="dk1"/>
              </a:solidFill>
              <a:effectLst/>
              <a:latin typeface="+mn-lt"/>
              <a:ea typeface="+mn-ea"/>
              <a:cs typeface="+mn-cs"/>
            </a:rPr>
            <a:t>増加した</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、全国平均</a:t>
          </a:r>
          <a:r>
            <a:rPr kumimoji="1" lang="ja-JP" altLang="en-US" sz="1100" b="0" i="0" baseline="0">
              <a:solidFill>
                <a:schemeClr val="dk1"/>
              </a:solidFill>
              <a:effectLst/>
              <a:latin typeface="+mn-lt"/>
              <a:ea typeface="+mn-ea"/>
              <a:cs typeface="+mn-cs"/>
            </a:rPr>
            <a:t>を上回る</a:t>
          </a:r>
          <a:r>
            <a:rPr kumimoji="1" lang="ja-JP" altLang="ja-JP" sz="1100" b="0" i="0" baseline="0">
              <a:solidFill>
                <a:schemeClr val="dk1"/>
              </a:solidFill>
              <a:effectLst/>
              <a:latin typeface="+mn-lt"/>
              <a:ea typeface="+mn-ea"/>
              <a:cs typeface="+mn-cs"/>
            </a:rPr>
            <a:t>水準となった。</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105436</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849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110200</xdr:rowOff>
    </xdr:from>
    <xdr:to>
      <xdr:col>76</xdr:col>
      <xdr:colOff>73025</xdr:colOff>
      <xdr:row>32</xdr:row>
      <xdr:rowOff>40350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619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88627</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617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54955</xdr:rowOff>
    </xdr:from>
    <xdr:to>
      <xdr:col>72</xdr:col>
      <xdr:colOff>123825</xdr:colOff>
      <xdr:row>30</xdr:row>
      <xdr:rowOff>156555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96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105755</xdr:rowOff>
    </xdr:from>
    <xdr:to>
      <xdr:col>76</xdr:col>
      <xdr:colOff>22225</xdr:colOff>
      <xdr:row>31</xdr:row>
      <xdr:rowOff>161000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6020780"/>
          <a:ext cx="711200" cy="22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106154</xdr:rowOff>
    </xdr:from>
    <xdr:to>
      <xdr:col>68</xdr:col>
      <xdr:colOff>123825</xdr:colOff>
      <xdr:row>31</xdr:row>
      <xdr:rowOff>36304</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602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105755</xdr:rowOff>
    </xdr:from>
    <xdr:to>
      <xdr:col>72</xdr:col>
      <xdr:colOff>73025</xdr:colOff>
      <xdr:row>30</xdr:row>
      <xdr:rowOff>156954</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3322300" y="6020780"/>
          <a:ext cx="762000" cy="5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161789</xdr:rowOff>
    </xdr:from>
    <xdr:to>
      <xdr:col>64</xdr:col>
      <xdr:colOff>123825</xdr:colOff>
      <xdr:row>30</xdr:row>
      <xdr:rowOff>91939</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9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41139</xdr:rowOff>
    </xdr:from>
    <xdr:to>
      <xdr:col>68</xdr:col>
      <xdr:colOff>73025</xdr:colOff>
      <xdr:row>30</xdr:row>
      <xdr:rowOff>156954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956164"/>
          <a:ext cx="762000" cy="1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14932</xdr:rowOff>
    </xdr:from>
    <xdr:to>
      <xdr:col>60</xdr:col>
      <xdr:colOff>123825</xdr:colOff>
      <xdr:row>32</xdr:row>
      <xdr:rowOff>116532</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627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41139</xdr:rowOff>
    </xdr:from>
    <xdr:to>
      <xdr:col>64</xdr:col>
      <xdr:colOff>73025</xdr:colOff>
      <xdr:row>32</xdr:row>
      <xdr:rowOff>65732</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956164"/>
          <a:ext cx="762000" cy="36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159202</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73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169997</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74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106652</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585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147682</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606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27431</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611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108466</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68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107659</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636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43016</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215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72753</xdr:rowOff>
    </xdr:from>
    <xdr:to>
      <xdr:col>24</xdr:col>
      <xdr:colOff>114300</xdr:colOff>
      <xdr:row>36</xdr:row>
      <xdr:rowOff>2903</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0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95630</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592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72753</xdr:rowOff>
    </xdr:from>
    <xdr:to>
      <xdr:col>20</xdr:col>
      <xdr:colOff>38100</xdr:colOff>
      <xdr:row>36</xdr:row>
      <xdr:rowOff>2903</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07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123553</xdr:rowOff>
    </xdr:from>
    <xdr:to>
      <xdr:col>24</xdr:col>
      <xdr:colOff>63500</xdr:colOff>
      <xdr:row>35</xdr:row>
      <xdr:rowOff>123553</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1243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10704</xdr:rowOff>
    </xdr:from>
    <xdr:to>
      <xdr:col>15</xdr:col>
      <xdr:colOff>101600</xdr:colOff>
      <xdr:row>35</xdr:row>
      <xdr:rowOff>112304</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0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61504</xdr:rowOff>
    </xdr:from>
    <xdr:to>
      <xdr:col>19</xdr:col>
      <xdr:colOff>177800</xdr:colOff>
      <xdr:row>35</xdr:row>
      <xdr:rowOff>123553</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06225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136434</xdr:rowOff>
    </xdr:from>
    <xdr:to>
      <xdr:col>10</xdr:col>
      <xdr:colOff>165100</xdr:colOff>
      <xdr:row>35</xdr:row>
      <xdr:rowOff>66584</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59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15784</xdr:rowOff>
    </xdr:from>
    <xdr:to>
      <xdr:col>15</xdr:col>
      <xdr:colOff>50800</xdr:colOff>
      <xdr:row>35</xdr:row>
      <xdr:rowOff>61504</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0165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93980</xdr:rowOff>
    </xdr:from>
    <xdr:to>
      <xdr:col>6</xdr:col>
      <xdr:colOff>38100</xdr:colOff>
      <xdr:row>35</xdr:row>
      <xdr:rowOff>24130</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144780</xdr:rowOff>
    </xdr:from>
    <xdr:to>
      <xdr:col>10</xdr:col>
      <xdr:colOff>114300</xdr:colOff>
      <xdr:row>35</xdr:row>
      <xdr:rowOff>15784</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59740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124658</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2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75673</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24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26687</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145885</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14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19430</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5848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128831</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578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83111</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574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40657</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00000000-0008-0000-0100-000073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00000000-0008-0000-0100-000075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00000000-0008-0000-0100-000076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00000000-0008-0000-0100-000078000000}"/>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00000000-0008-0000-0100-00007A000000}"/>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00000000-0008-0000-0100-00007B000000}"/>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00000000-0008-0000-0100-00007C000000}"/>
            </a:ext>
          </a:extLst>
        </xdr:cNvPr>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00000000-0008-0000-0100-000081000000}"/>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131753</xdr:rowOff>
    </xdr:from>
    <xdr:to>
      <xdr:col>55</xdr:col>
      <xdr:colOff>50800</xdr:colOff>
      <xdr:row>40</xdr:row>
      <xdr:rowOff>61903</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10426700" y="681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110180</xdr:rowOff>
    </xdr:from>
    <xdr:ext cx="469744" cy="259045"/>
    <xdr:sp macro="" textlink="">
      <xdr:nvSpPr>
        <xdr:cNvPr id="136" name="【道路】&#10;一人当たり延長該当値テキスト">
          <a:extLst>
            <a:ext uri="{FF2B5EF4-FFF2-40B4-BE49-F238E27FC236}">
              <a16:creationId xmlns:a16="http://schemas.microsoft.com/office/drawing/2014/main" id="{00000000-0008-0000-0100-000088000000}"/>
            </a:ext>
          </a:extLst>
        </xdr:cNvPr>
        <xdr:cNvSpPr txBox="1"/>
      </xdr:nvSpPr>
      <xdr:spPr>
        <a:xfrm>
          <a:off x="10515600" y="679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154940</xdr:rowOff>
    </xdr:from>
    <xdr:to>
      <xdr:col>50</xdr:col>
      <xdr:colOff>165100</xdr:colOff>
      <xdr:row>40</xdr:row>
      <xdr:rowOff>85090</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9588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11103</xdr:rowOff>
    </xdr:from>
    <xdr:to>
      <xdr:col>55</xdr:col>
      <xdr:colOff>0</xdr:colOff>
      <xdr:row>40</xdr:row>
      <xdr:rowOff>34290</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9639300" y="6869103"/>
          <a:ext cx="8382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158206</xdr:rowOff>
    </xdr:from>
    <xdr:to>
      <xdr:col>46</xdr:col>
      <xdr:colOff>38100</xdr:colOff>
      <xdr:row>40</xdr:row>
      <xdr:rowOff>88356</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8699500" y="68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34290</xdr:rowOff>
    </xdr:from>
    <xdr:to>
      <xdr:col>50</xdr:col>
      <xdr:colOff>114300</xdr:colOff>
      <xdr:row>40</xdr:row>
      <xdr:rowOff>37556</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8750300" y="689229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163757</xdr:rowOff>
    </xdr:from>
    <xdr:to>
      <xdr:col>41</xdr:col>
      <xdr:colOff>101600</xdr:colOff>
      <xdr:row>40</xdr:row>
      <xdr:rowOff>93907</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7810500" y="68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37556</xdr:rowOff>
    </xdr:from>
    <xdr:to>
      <xdr:col>45</xdr:col>
      <xdr:colOff>177800</xdr:colOff>
      <xdr:row>40</xdr:row>
      <xdr:rowOff>43107</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7861300" y="6895556"/>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3084</xdr:rowOff>
    </xdr:from>
    <xdr:to>
      <xdr:col>36</xdr:col>
      <xdr:colOff>165100</xdr:colOff>
      <xdr:row>40</xdr:row>
      <xdr:rowOff>104684</xdr:rowOff>
    </xdr:to>
    <xdr:sp macro="" textlink="">
      <xdr:nvSpPr>
        <xdr:cNvPr id="143" name="楕円 142">
          <a:extLst>
            <a:ext uri="{FF2B5EF4-FFF2-40B4-BE49-F238E27FC236}">
              <a16:creationId xmlns:a16="http://schemas.microsoft.com/office/drawing/2014/main" id="{00000000-0008-0000-0100-00008F000000}"/>
            </a:ext>
          </a:extLst>
        </xdr:cNvPr>
        <xdr:cNvSpPr/>
      </xdr:nvSpPr>
      <xdr:spPr>
        <a:xfrm>
          <a:off x="6921500" y="686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43107</xdr:rowOff>
    </xdr:from>
    <xdr:to>
      <xdr:col>41</xdr:col>
      <xdr:colOff>50800</xdr:colOff>
      <xdr:row>40</xdr:row>
      <xdr:rowOff>53884</xdr:rowOff>
    </xdr:to>
    <xdr:cxnSp macro="">
      <xdr:nvCxnSpPr>
        <xdr:cNvPr id="144" name="直線コネクタ 143">
          <a:extLst>
            <a:ext uri="{FF2B5EF4-FFF2-40B4-BE49-F238E27FC236}">
              <a16:creationId xmlns:a16="http://schemas.microsoft.com/office/drawing/2014/main" id="{00000000-0008-0000-0100-000090000000}"/>
            </a:ext>
          </a:extLst>
        </xdr:cNvPr>
        <xdr:cNvCxnSpPr/>
      </xdr:nvCxnSpPr>
      <xdr:spPr>
        <a:xfrm flipV="1">
          <a:off x="6972300" y="6901107"/>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00000000-0008-0000-0100-000091000000}"/>
            </a:ext>
          </a:extLst>
        </xdr:cNvPr>
        <xdr:cNvSpPr txBox="1"/>
      </xdr:nvSpPr>
      <xdr:spPr>
        <a:xfrm>
          <a:off x="935941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00000000-0008-0000-0100-000092000000}"/>
            </a:ext>
          </a:extLst>
        </xdr:cNvPr>
        <xdr:cNvSpPr txBox="1"/>
      </xdr:nvSpPr>
      <xdr:spPr>
        <a:xfrm>
          <a:off x="8515427" y="62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00000000-0008-0000-0100-000093000000}"/>
            </a:ext>
          </a:extLst>
        </xdr:cNvPr>
        <xdr:cNvSpPr txBox="1"/>
      </xdr:nvSpPr>
      <xdr:spPr>
        <a:xfrm>
          <a:off x="7626427" y="626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00000000-0008-0000-0100-000094000000}"/>
            </a:ext>
          </a:extLst>
        </xdr:cNvPr>
        <xdr:cNvSpPr txBox="1"/>
      </xdr:nvSpPr>
      <xdr:spPr>
        <a:xfrm>
          <a:off x="6737427" y="637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76217</xdr:rowOff>
    </xdr:from>
    <xdr:ext cx="469744" cy="259045"/>
    <xdr:sp macro="" textlink="">
      <xdr:nvSpPr>
        <xdr:cNvPr id="149" name="n_1mainValue【道路】&#10;一人当たり延長">
          <a:extLst>
            <a:ext uri="{FF2B5EF4-FFF2-40B4-BE49-F238E27FC236}">
              <a16:creationId xmlns:a16="http://schemas.microsoft.com/office/drawing/2014/main" id="{00000000-0008-0000-0100-000095000000}"/>
            </a:ext>
          </a:extLst>
        </xdr:cNvPr>
        <xdr:cNvSpPr txBox="1"/>
      </xdr:nvSpPr>
      <xdr:spPr>
        <a:xfrm>
          <a:off x="939172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79483</xdr:rowOff>
    </xdr:from>
    <xdr:ext cx="469744" cy="259045"/>
    <xdr:sp macro="" textlink="">
      <xdr:nvSpPr>
        <xdr:cNvPr id="150" name="n_2mainValue【道路】&#10;一人当たり延長">
          <a:extLst>
            <a:ext uri="{FF2B5EF4-FFF2-40B4-BE49-F238E27FC236}">
              <a16:creationId xmlns:a16="http://schemas.microsoft.com/office/drawing/2014/main" id="{00000000-0008-0000-0100-000096000000}"/>
            </a:ext>
          </a:extLst>
        </xdr:cNvPr>
        <xdr:cNvSpPr txBox="1"/>
      </xdr:nvSpPr>
      <xdr:spPr>
        <a:xfrm>
          <a:off x="8515427" y="693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85034</xdr:rowOff>
    </xdr:from>
    <xdr:ext cx="469744" cy="259045"/>
    <xdr:sp macro="" textlink="">
      <xdr:nvSpPr>
        <xdr:cNvPr id="151" name="n_3mainValue【道路】&#10;一人当たり延長">
          <a:extLst>
            <a:ext uri="{FF2B5EF4-FFF2-40B4-BE49-F238E27FC236}">
              <a16:creationId xmlns:a16="http://schemas.microsoft.com/office/drawing/2014/main" id="{00000000-0008-0000-0100-000097000000}"/>
            </a:ext>
          </a:extLst>
        </xdr:cNvPr>
        <xdr:cNvSpPr txBox="1"/>
      </xdr:nvSpPr>
      <xdr:spPr>
        <a:xfrm>
          <a:off x="7626427" y="694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95811</xdr:rowOff>
    </xdr:from>
    <xdr:ext cx="469744" cy="259045"/>
    <xdr:sp macro="" textlink="">
      <xdr:nvSpPr>
        <xdr:cNvPr id="152" name="n_4mainValue【道路】&#10;一人当たり延長">
          <a:extLst>
            <a:ext uri="{FF2B5EF4-FFF2-40B4-BE49-F238E27FC236}">
              <a16:creationId xmlns:a16="http://schemas.microsoft.com/office/drawing/2014/main" id="{00000000-0008-0000-0100-000098000000}"/>
            </a:ext>
          </a:extLst>
        </xdr:cNvPr>
        <xdr:cNvSpPr txBox="1"/>
      </xdr:nvSpPr>
      <xdr:spPr>
        <a:xfrm>
          <a:off x="6737427" y="695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00000000-0008-0000-0100-0000AD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167657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28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93218</xdr:rowOff>
    </xdr:from>
    <xdr:to>
      <xdr:col>24</xdr:col>
      <xdr:colOff>114300</xdr:colOff>
      <xdr:row>60</xdr:row>
      <xdr:rowOff>23368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116095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06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93218</xdr:rowOff>
    </xdr:from>
    <xdr:to>
      <xdr:col>20</xdr:col>
      <xdr:colOff>38100</xdr:colOff>
      <xdr:row>60</xdr:row>
      <xdr:rowOff>23368</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144018</xdr:rowOff>
    </xdr:from>
    <xdr:to>
      <xdr:col>24</xdr:col>
      <xdr:colOff>63500</xdr:colOff>
      <xdr:row>59</xdr:row>
      <xdr:rowOff>144018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3797300" y="102595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47498</xdr:rowOff>
    </xdr:from>
    <xdr:to>
      <xdr:col>15</xdr:col>
      <xdr:colOff>101600</xdr:colOff>
      <xdr:row>59</xdr:row>
      <xdr:rowOff>149098</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1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98298</xdr:rowOff>
    </xdr:from>
    <xdr:to>
      <xdr:col>19</xdr:col>
      <xdr:colOff>177800</xdr:colOff>
      <xdr:row>59</xdr:row>
      <xdr:rowOff>144018</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02138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98298</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1727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136652</xdr:rowOff>
    </xdr:from>
    <xdr:to>
      <xdr:col>6</xdr:col>
      <xdr:colOff>38100</xdr:colOff>
      <xdr:row>59</xdr:row>
      <xdr:rowOff>66802</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xdr:rowOff>
    </xdr:from>
    <xdr:to>
      <xdr:col>10</xdr:col>
      <xdr:colOff>114300</xdr:colOff>
      <xdr:row>59</xdr:row>
      <xdr:rowOff>57150</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1315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39895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165625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993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83329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00000000-0008-0000-01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00000000-0008-0000-0100-0000EB000000}"/>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00000000-0008-0000-0100-0000ED000000}"/>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00000000-0008-0000-0100-0000EE000000}"/>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00000000-0008-0000-0100-0000EF000000}"/>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00000000-0008-0000-0100-0000F4000000}"/>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1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95899</xdr:rowOff>
    </xdr:from>
    <xdr:to>
      <xdr:col>55</xdr:col>
      <xdr:colOff>50800</xdr:colOff>
      <xdr:row>63</xdr:row>
      <xdr:rowOff>26049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10426700" y="1072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74326</xdr:rowOff>
    </xdr:from>
    <xdr:ext cx="599010" cy="259045"/>
    <xdr:sp macro="" textlink="">
      <xdr:nvSpPr>
        <xdr:cNvPr id="251" name="【橋りょう・トンネル】&#10;一人当たり有形固定資産（償却資産）額該当値テキスト">
          <a:extLst>
            <a:ext uri="{FF2B5EF4-FFF2-40B4-BE49-F238E27FC236}">
              <a16:creationId xmlns:a16="http://schemas.microsoft.com/office/drawing/2014/main" id="{00000000-0008-0000-0100-0000FB000000}"/>
            </a:ext>
          </a:extLst>
        </xdr:cNvPr>
        <xdr:cNvSpPr txBox="1"/>
      </xdr:nvSpPr>
      <xdr:spPr>
        <a:xfrm>
          <a:off x="10515600" y="10704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108632</xdr:rowOff>
    </xdr:from>
    <xdr:to>
      <xdr:col>50</xdr:col>
      <xdr:colOff>165100</xdr:colOff>
      <xdr:row>63</xdr:row>
      <xdr:rowOff>38782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9588500" y="1073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146699</xdr:rowOff>
    </xdr:from>
    <xdr:to>
      <xdr:col>55</xdr:col>
      <xdr:colOff>0</xdr:colOff>
      <xdr:row>62</xdr:row>
      <xdr:rowOff>159432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9639300" y="10776599"/>
          <a:ext cx="838200" cy="1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110696</xdr:rowOff>
    </xdr:from>
    <xdr:to>
      <xdr:col>46</xdr:col>
      <xdr:colOff>38100</xdr:colOff>
      <xdr:row>63</xdr:row>
      <xdr:rowOff>40846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8699500" y="1074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159432</xdr:rowOff>
    </xdr:from>
    <xdr:to>
      <xdr:col>50</xdr:col>
      <xdr:colOff>114300</xdr:colOff>
      <xdr:row>62</xdr:row>
      <xdr:rowOff>161496</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8750300" y="10789332"/>
          <a:ext cx="889000" cy="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114821</xdr:rowOff>
    </xdr:from>
    <xdr:to>
      <xdr:col>41</xdr:col>
      <xdr:colOff>101600</xdr:colOff>
      <xdr:row>63</xdr:row>
      <xdr:rowOff>44971</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7810500" y="1074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161496</xdr:rowOff>
    </xdr:from>
    <xdr:to>
      <xdr:col>45</xdr:col>
      <xdr:colOff>177800</xdr:colOff>
      <xdr:row>62</xdr:row>
      <xdr:rowOff>165621</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7861300" y="10791396"/>
          <a:ext cx="889000" cy="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120013</xdr:rowOff>
    </xdr:from>
    <xdr:to>
      <xdr:col>36</xdr:col>
      <xdr:colOff>165100</xdr:colOff>
      <xdr:row>63</xdr:row>
      <xdr:rowOff>50163</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6921500" y="1074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165621</xdr:rowOff>
    </xdr:from>
    <xdr:to>
      <xdr:col>41</xdr:col>
      <xdr:colOff>50800</xdr:colOff>
      <xdr:row>62</xdr:row>
      <xdr:rowOff>170813</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flipV="1">
          <a:off x="6972300" y="10795521"/>
          <a:ext cx="889000" cy="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29909</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9359411" y="1083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31973</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8483111" y="1083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36098</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00000000-0008-0000-0100-00000A010000}"/>
            </a:ext>
          </a:extLst>
        </xdr:cNvPr>
        <xdr:cNvSpPr txBox="1"/>
      </xdr:nvSpPr>
      <xdr:spPr>
        <a:xfrm>
          <a:off x="7594111" y="10837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41290</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00000000-0008-0000-0100-00000B010000}"/>
            </a:ext>
          </a:extLst>
        </xdr:cNvPr>
        <xdr:cNvSpPr txBox="1"/>
      </xdr:nvSpPr>
      <xdr:spPr>
        <a:xfrm>
          <a:off x="6705111" y="1084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00000000-0008-0000-0100-000022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00000000-0008-0000-01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00000000-0008-0000-0100-000025010000}"/>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00000000-0008-0000-0100-000027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00000000-0008-0000-0100-000028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00000000-0008-0000-0100-00002901000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0000000-0008-0000-0100-00002E010000}"/>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4584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62247</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00000000-0008-0000-0100-000035010000}"/>
            </a:ext>
          </a:extLst>
        </xdr:cNvPr>
        <xdr:cNvSpPr txBox="1"/>
      </xdr:nvSpPr>
      <xdr:spPr>
        <a:xfrm>
          <a:off x="4673600" y="1446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126364</xdr:rowOff>
    </xdr:from>
    <xdr:to>
      <xdr:col>20</xdr:col>
      <xdr:colOff>38100</xdr:colOff>
      <xdr:row>85</xdr:row>
      <xdr:rowOff>56514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3746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5714</xdr:rowOff>
    </xdr:from>
    <xdr:to>
      <xdr:col>24</xdr:col>
      <xdr:colOff>63500</xdr:colOff>
      <xdr:row>85</xdr:row>
      <xdr:rowOff>26670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3797300" y="1457896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109220</xdr:rowOff>
    </xdr:from>
    <xdr:to>
      <xdr:col>15</xdr:col>
      <xdr:colOff>101600</xdr:colOff>
      <xdr:row>85</xdr:row>
      <xdr:rowOff>39370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2857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160020</xdr:rowOff>
    </xdr:from>
    <xdr:to>
      <xdr:col>19</xdr:col>
      <xdr:colOff>177800</xdr:colOff>
      <xdr:row>85</xdr:row>
      <xdr:rowOff>5714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908300" y="145618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88264</xdr:rowOff>
    </xdr:from>
    <xdr:to>
      <xdr:col>10</xdr:col>
      <xdr:colOff>165100</xdr:colOff>
      <xdr:row>85</xdr:row>
      <xdr:rowOff>18414</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968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139064</xdr:rowOff>
    </xdr:from>
    <xdr:to>
      <xdr:col>15</xdr:col>
      <xdr:colOff>50800</xdr:colOff>
      <xdr:row>84</xdr:row>
      <xdr:rowOff>160020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2019300" y="1454086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63500</xdr:rowOff>
    </xdr:from>
    <xdr:to>
      <xdr:col>6</xdr:col>
      <xdr:colOff>38100</xdr:colOff>
      <xdr:row>84</xdr:row>
      <xdr:rowOff>165100</xdr:rowOff>
    </xdr:to>
    <xdr:sp macro="" textlink="">
      <xdr:nvSpPr>
        <xdr:cNvPr id="316" name="楕円 315">
          <a:extLst>
            <a:ext uri="{FF2B5EF4-FFF2-40B4-BE49-F238E27FC236}">
              <a16:creationId xmlns:a16="http://schemas.microsoft.com/office/drawing/2014/main" id="{00000000-0008-0000-0100-00003C010000}"/>
            </a:ext>
          </a:extLst>
        </xdr:cNvPr>
        <xdr:cNvSpPr/>
      </xdr:nvSpPr>
      <xdr:spPr>
        <a:xfrm>
          <a:off x="1079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114300</xdr:rowOff>
    </xdr:from>
    <xdr:to>
      <xdr:col>10</xdr:col>
      <xdr:colOff>114300</xdr:colOff>
      <xdr:row>84</xdr:row>
      <xdr:rowOff>139064</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130300" y="1451610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25416</xdr:rowOff>
    </xdr:from>
    <xdr:ext cx="405111" cy="259045"/>
    <xdr:sp macro="" textlink="">
      <xdr:nvSpPr>
        <xdr:cNvPr id="320" name="n_3ave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19702</xdr:rowOff>
    </xdr:from>
    <xdr:ext cx="405111" cy="259045"/>
    <xdr:sp macro="" textlink="">
      <xdr:nvSpPr>
        <xdr:cNvPr id="321" name="n_4ave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407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47641</xdr:rowOff>
    </xdr:from>
    <xdr:ext cx="405111" cy="259045"/>
    <xdr:sp macro="" textlink="">
      <xdr:nvSpPr>
        <xdr:cNvPr id="322" name="n_1mainValue【公営住宅】&#10;有形固定資産減価償却率">
          <a:extLst>
            <a:ext uri="{FF2B5EF4-FFF2-40B4-BE49-F238E27FC236}">
              <a16:creationId xmlns:a16="http://schemas.microsoft.com/office/drawing/2014/main" id="{00000000-0008-0000-0100-000042010000}"/>
            </a:ext>
          </a:extLst>
        </xdr:cNvPr>
        <xdr:cNvSpPr txBox="1"/>
      </xdr:nvSpPr>
      <xdr:spPr>
        <a:xfrm>
          <a:off x="35820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30497</xdr:rowOff>
    </xdr:from>
    <xdr:ext cx="405111" cy="259045"/>
    <xdr:sp macro="" textlink="">
      <xdr:nvSpPr>
        <xdr:cNvPr id="323" name="n_2mainValue【公営住宅】&#10;有形固定資産減価償却率">
          <a:extLst>
            <a:ext uri="{FF2B5EF4-FFF2-40B4-BE49-F238E27FC236}">
              <a16:creationId xmlns:a16="http://schemas.microsoft.com/office/drawing/2014/main" id="{00000000-0008-0000-0100-000043010000}"/>
            </a:ext>
          </a:extLst>
        </xdr:cNvPr>
        <xdr:cNvSpPr txBox="1"/>
      </xdr:nvSpPr>
      <xdr:spPr>
        <a:xfrm>
          <a:off x="2705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9541</xdr:rowOff>
    </xdr:from>
    <xdr:ext cx="405111" cy="259045"/>
    <xdr:sp macro="" textlink="">
      <xdr:nvSpPr>
        <xdr:cNvPr id="324" name="n_3mainValue【公営住宅】&#10;有形固定資産減価償却率">
          <a:extLst>
            <a:ext uri="{FF2B5EF4-FFF2-40B4-BE49-F238E27FC236}">
              <a16:creationId xmlns:a16="http://schemas.microsoft.com/office/drawing/2014/main" id="{00000000-0008-0000-0100-000044010000}"/>
            </a:ext>
          </a:extLst>
        </xdr:cNvPr>
        <xdr:cNvSpPr txBox="1"/>
      </xdr:nvSpPr>
      <xdr:spPr>
        <a:xfrm>
          <a:off x="1816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156227</xdr:rowOff>
    </xdr:from>
    <xdr:ext cx="405111" cy="259045"/>
    <xdr:sp macro="" textlink="">
      <xdr:nvSpPr>
        <xdr:cNvPr id="325" name="n_4mainValue【公営住宅】&#10;有形固定資産減価償却率">
          <a:extLst>
            <a:ext uri="{FF2B5EF4-FFF2-40B4-BE49-F238E27FC236}">
              <a16:creationId xmlns:a16="http://schemas.microsoft.com/office/drawing/2014/main" id="{00000000-0008-0000-0100-000045010000}"/>
            </a:ext>
          </a:extLst>
        </xdr:cNvPr>
        <xdr:cNvSpPr txBox="1"/>
      </xdr:nvSpPr>
      <xdr:spPr>
        <a:xfrm>
          <a:off x="927744"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1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1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100-00005C010000}"/>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100-00005E010000}"/>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100-000060010000}"/>
            </a:ext>
          </a:extLst>
        </xdr:cNvPr>
        <xdr:cNvSpPr txBox="1"/>
      </xdr:nvSpPr>
      <xdr:spPr>
        <a:xfrm>
          <a:off x="10515600" y="14436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21589</xdr:rowOff>
    </xdr:from>
    <xdr:to>
      <xdr:col>55</xdr:col>
      <xdr:colOff>50800</xdr:colOff>
      <xdr:row>83</xdr:row>
      <xdr:rowOff>123189</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104267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44466</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100-00006C010000}"/>
            </a:ext>
          </a:extLst>
        </xdr:cNvPr>
        <xdr:cNvSpPr txBox="1"/>
      </xdr:nvSpPr>
      <xdr:spPr>
        <a:xfrm>
          <a:off x="10515600"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24333</xdr:rowOff>
    </xdr:from>
    <xdr:to>
      <xdr:col>50</xdr:col>
      <xdr:colOff>165100</xdr:colOff>
      <xdr:row>83</xdr:row>
      <xdr:rowOff>125933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9588500" y="1425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72389</xdr:rowOff>
    </xdr:from>
    <xdr:to>
      <xdr:col>55</xdr:col>
      <xdr:colOff>0</xdr:colOff>
      <xdr:row>83</xdr:row>
      <xdr:rowOff>75133</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9639300" y="14302739"/>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22047</xdr:rowOff>
    </xdr:from>
    <xdr:to>
      <xdr:col>46</xdr:col>
      <xdr:colOff>38100</xdr:colOff>
      <xdr:row>83</xdr:row>
      <xdr:rowOff>123647</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8699500" y="1425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72847</xdr:rowOff>
    </xdr:from>
    <xdr:to>
      <xdr:col>50</xdr:col>
      <xdr:colOff>114300</xdr:colOff>
      <xdr:row>83</xdr:row>
      <xdr:rowOff>75133</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8750300" y="1430319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11531</xdr:rowOff>
    </xdr:from>
    <xdr:to>
      <xdr:col>41</xdr:col>
      <xdr:colOff>101600</xdr:colOff>
      <xdr:row>83</xdr:row>
      <xdr:rowOff>113131</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7810500" y="1424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62331</xdr:rowOff>
    </xdr:from>
    <xdr:to>
      <xdr:col>45</xdr:col>
      <xdr:colOff>177800</xdr:colOff>
      <xdr:row>83</xdr:row>
      <xdr:rowOff>72847</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7861300" y="14292681"/>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28448</xdr:rowOff>
    </xdr:from>
    <xdr:to>
      <xdr:col>36</xdr:col>
      <xdr:colOff>165100</xdr:colOff>
      <xdr:row>83</xdr:row>
      <xdr:rowOff>130048</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6921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62331</xdr:rowOff>
    </xdr:from>
    <xdr:to>
      <xdr:col>41</xdr:col>
      <xdr:colOff>50800</xdr:colOff>
      <xdr:row>83</xdr:row>
      <xdr:rowOff>79248</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6972300" y="14292681"/>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3" name="n_1aveValue【公営住宅】&#10;一人当たり面積">
          <a:extLst>
            <a:ext uri="{FF2B5EF4-FFF2-40B4-BE49-F238E27FC236}">
              <a16:creationId xmlns:a16="http://schemas.microsoft.com/office/drawing/2014/main" id="{00000000-0008-0000-0100-000075010000}"/>
            </a:ext>
          </a:extLst>
        </xdr:cNvPr>
        <xdr:cNvSpPr txBox="1"/>
      </xdr:nvSpPr>
      <xdr:spPr>
        <a:xfrm>
          <a:off x="9391727" y="1457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00000000-0008-0000-0100-000076010000}"/>
            </a:ext>
          </a:extLst>
        </xdr:cNvPr>
        <xdr:cNvSpPr txBox="1"/>
      </xdr:nvSpPr>
      <xdr:spPr>
        <a:xfrm>
          <a:off x="8515427" y="1457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00000000-0008-0000-0100-000077010000}"/>
            </a:ext>
          </a:extLst>
        </xdr:cNvPr>
        <xdr:cNvSpPr txBox="1"/>
      </xdr:nvSpPr>
      <xdr:spPr>
        <a:xfrm>
          <a:off x="7626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00000000-0008-0000-0100-000078010000}"/>
            </a:ext>
          </a:extLst>
        </xdr:cNvPr>
        <xdr:cNvSpPr txBox="1"/>
      </xdr:nvSpPr>
      <xdr:spPr>
        <a:xfrm>
          <a:off x="6737427" y="1459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142460</xdr:rowOff>
    </xdr:from>
    <xdr:ext cx="469744" cy="259045"/>
    <xdr:sp macro="" textlink="">
      <xdr:nvSpPr>
        <xdr:cNvPr id="377" name="n_1mainValue【公営住宅】&#10;一人当たり面積">
          <a:extLst>
            <a:ext uri="{FF2B5EF4-FFF2-40B4-BE49-F238E27FC236}">
              <a16:creationId xmlns:a16="http://schemas.microsoft.com/office/drawing/2014/main" id="{00000000-0008-0000-0100-000079010000}"/>
            </a:ext>
          </a:extLst>
        </xdr:cNvPr>
        <xdr:cNvSpPr txBox="1"/>
      </xdr:nvSpPr>
      <xdr:spPr>
        <a:xfrm>
          <a:off x="9391727" y="14029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140174</xdr:rowOff>
    </xdr:from>
    <xdr:ext cx="469744" cy="259045"/>
    <xdr:sp macro="" textlink="">
      <xdr:nvSpPr>
        <xdr:cNvPr id="378" name="n_2mainValue【公営住宅】&#10;一人当たり面積">
          <a:extLst>
            <a:ext uri="{FF2B5EF4-FFF2-40B4-BE49-F238E27FC236}">
              <a16:creationId xmlns:a16="http://schemas.microsoft.com/office/drawing/2014/main" id="{00000000-0008-0000-0100-00007A010000}"/>
            </a:ext>
          </a:extLst>
        </xdr:cNvPr>
        <xdr:cNvSpPr txBox="1"/>
      </xdr:nvSpPr>
      <xdr:spPr>
        <a:xfrm>
          <a:off x="8515427" y="1402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129658</xdr:rowOff>
    </xdr:from>
    <xdr:ext cx="469744" cy="259045"/>
    <xdr:sp macro="" textlink="">
      <xdr:nvSpPr>
        <xdr:cNvPr id="379" name="n_3mainValue【公営住宅】&#10;一人当たり面積">
          <a:extLst>
            <a:ext uri="{FF2B5EF4-FFF2-40B4-BE49-F238E27FC236}">
              <a16:creationId xmlns:a16="http://schemas.microsoft.com/office/drawing/2014/main" id="{00000000-0008-0000-0100-00007B010000}"/>
            </a:ext>
          </a:extLst>
        </xdr:cNvPr>
        <xdr:cNvSpPr txBox="1"/>
      </xdr:nvSpPr>
      <xdr:spPr>
        <a:xfrm>
          <a:off x="7626427" y="140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146575</xdr:rowOff>
    </xdr:from>
    <xdr:ext cx="469744" cy="259045"/>
    <xdr:sp macro="" textlink="">
      <xdr:nvSpPr>
        <xdr:cNvPr id="380" name="n_4mainValue【公営住宅】&#10;一人当たり面積">
          <a:extLst>
            <a:ext uri="{FF2B5EF4-FFF2-40B4-BE49-F238E27FC236}">
              <a16:creationId xmlns:a16="http://schemas.microsoft.com/office/drawing/2014/main" id="{00000000-0008-0000-0100-00007C010000}"/>
            </a:ext>
          </a:extLst>
        </xdr:cNvPr>
        <xdr:cNvSpPr txBox="1"/>
      </xdr:nvSpPr>
      <xdr:spPr>
        <a:xfrm>
          <a:off x="6737427" y="1403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00000000-0008-0000-0100-000094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flipV="1">
          <a:off x="4634865" y="173050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0000000-0008-0000-0100-000096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00000000-0008-0000-0100-000098010000}"/>
            </a:ext>
          </a:extLst>
        </xdr:cNvPr>
        <xdr:cNvSpPr txBox="1"/>
      </xdr:nvSpPr>
      <xdr:spPr>
        <a:xfrm>
          <a:off x="4673600"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4546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160038</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00000000-0008-0000-0100-00009A010000}"/>
            </a:ext>
          </a:extLst>
        </xdr:cNvPr>
        <xdr:cNvSpPr txBox="1"/>
      </xdr:nvSpPr>
      <xdr:spPr>
        <a:xfrm>
          <a:off x="4673600" y="18162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11" name="フローチャート: 判断 410">
          <a:extLst>
            <a:ext uri="{FF2B5EF4-FFF2-40B4-BE49-F238E27FC236}">
              <a16:creationId xmlns:a16="http://schemas.microsoft.com/office/drawing/2014/main" id="{00000000-0008-0000-0100-00009B010000}"/>
            </a:ext>
          </a:extLst>
        </xdr:cNvPr>
        <xdr:cNvSpPr/>
      </xdr:nvSpPr>
      <xdr:spPr>
        <a:xfrm>
          <a:off x="45847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3746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2857500" y="1786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19685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079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166370</xdr:rowOff>
    </xdr:from>
    <xdr:to>
      <xdr:col>24</xdr:col>
      <xdr:colOff>114300</xdr:colOff>
      <xdr:row>105</xdr:row>
      <xdr:rowOff>96520</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4584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17797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00000000-0008-0000-0100-0000A6010000}"/>
            </a:ext>
          </a:extLst>
        </xdr:cNvPr>
        <xdr:cNvSpPr txBox="1"/>
      </xdr:nvSpPr>
      <xdr:spPr>
        <a:xfrm>
          <a:off x="4673600"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166370</xdr:rowOff>
    </xdr:from>
    <xdr:to>
      <xdr:col>20</xdr:col>
      <xdr:colOff>38100</xdr:colOff>
      <xdr:row>105</xdr:row>
      <xdr:rowOff>96520</xdr:rowOff>
    </xdr:to>
    <xdr:sp macro="" textlink="">
      <xdr:nvSpPr>
        <xdr:cNvPr id="423" name="楕円 422">
          <a:extLst>
            <a:ext uri="{FF2B5EF4-FFF2-40B4-BE49-F238E27FC236}">
              <a16:creationId xmlns:a16="http://schemas.microsoft.com/office/drawing/2014/main" id="{00000000-0008-0000-0100-0000A7010000}"/>
            </a:ext>
          </a:extLst>
        </xdr:cNvPr>
        <xdr:cNvSpPr/>
      </xdr:nvSpPr>
      <xdr:spPr>
        <a:xfrm>
          <a:off x="3746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45720</xdr:rowOff>
    </xdr:from>
    <xdr:to>
      <xdr:col>24</xdr:col>
      <xdr:colOff>63500</xdr:colOff>
      <xdr:row>105</xdr:row>
      <xdr:rowOff>45720</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3797300" y="180479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130175</xdr:rowOff>
    </xdr:from>
    <xdr:to>
      <xdr:col>15</xdr:col>
      <xdr:colOff>101600</xdr:colOff>
      <xdr:row>105</xdr:row>
      <xdr:rowOff>60325</xdr:rowOff>
    </xdr:to>
    <xdr:sp macro="" textlink="">
      <xdr:nvSpPr>
        <xdr:cNvPr id="425" name="楕円 424">
          <a:extLst>
            <a:ext uri="{FF2B5EF4-FFF2-40B4-BE49-F238E27FC236}">
              <a16:creationId xmlns:a16="http://schemas.microsoft.com/office/drawing/2014/main" id="{00000000-0008-0000-0100-0000A9010000}"/>
            </a:ext>
          </a:extLst>
        </xdr:cNvPr>
        <xdr:cNvSpPr/>
      </xdr:nvSpPr>
      <xdr:spPr>
        <a:xfrm>
          <a:off x="2857500" y="1796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9525</xdr:rowOff>
    </xdr:from>
    <xdr:to>
      <xdr:col>19</xdr:col>
      <xdr:colOff>177800</xdr:colOff>
      <xdr:row>105</xdr:row>
      <xdr:rowOff>45720</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2908300" y="180117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92075</xdr:rowOff>
    </xdr:from>
    <xdr:to>
      <xdr:col>10</xdr:col>
      <xdr:colOff>165100</xdr:colOff>
      <xdr:row>105</xdr:row>
      <xdr:rowOff>22225</xdr:rowOff>
    </xdr:to>
    <xdr:sp macro="" textlink="">
      <xdr:nvSpPr>
        <xdr:cNvPr id="427" name="楕円 426">
          <a:extLst>
            <a:ext uri="{FF2B5EF4-FFF2-40B4-BE49-F238E27FC236}">
              <a16:creationId xmlns:a16="http://schemas.microsoft.com/office/drawing/2014/main" id="{00000000-0008-0000-0100-0000AB010000}"/>
            </a:ext>
          </a:extLst>
        </xdr:cNvPr>
        <xdr:cNvSpPr/>
      </xdr:nvSpPr>
      <xdr:spPr>
        <a:xfrm>
          <a:off x="1968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142875</xdr:rowOff>
    </xdr:from>
    <xdr:to>
      <xdr:col>15</xdr:col>
      <xdr:colOff>50800</xdr:colOff>
      <xdr:row>105</xdr:row>
      <xdr:rowOff>9525</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2019300" y="17973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55880</xdr:rowOff>
    </xdr:from>
    <xdr:to>
      <xdr:col>6</xdr:col>
      <xdr:colOff>38100</xdr:colOff>
      <xdr:row>104</xdr:row>
      <xdr:rowOff>157480</xdr:rowOff>
    </xdr:to>
    <xdr:sp macro="" textlink="">
      <xdr:nvSpPr>
        <xdr:cNvPr id="429" name="楕円 428">
          <a:extLst>
            <a:ext uri="{FF2B5EF4-FFF2-40B4-BE49-F238E27FC236}">
              <a16:creationId xmlns:a16="http://schemas.microsoft.com/office/drawing/2014/main" id="{00000000-0008-0000-0100-0000AD010000}"/>
            </a:ext>
          </a:extLst>
        </xdr:cNvPr>
        <xdr:cNvSpPr/>
      </xdr:nvSpPr>
      <xdr:spPr>
        <a:xfrm>
          <a:off x="107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106680</xdr:rowOff>
    </xdr:from>
    <xdr:to>
      <xdr:col>10</xdr:col>
      <xdr:colOff>114300</xdr:colOff>
      <xdr:row>104</xdr:row>
      <xdr:rowOff>142875</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130300" y="179374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170197</xdr:rowOff>
    </xdr:from>
    <xdr:ext cx="405111" cy="259045"/>
    <xdr:sp macro="" textlink="">
      <xdr:nvSpPr>
        <xdr:cNvPr id="431" name="n_1aveValue【港湾・漁港】&#10;有形固定資産減価償却率">
          <a:extLst>
            <a:ext uri="{FF2B5EF4-FFF2-40B4-BE49-F238E27FC236}">
              <a16:creationId xmlns:a16="http://schemas.microsoft.com/office/drawing/2014/main" id="{00000000-0008-0000-0100-0000AF010000}"/>
            </a:ext>
          </a:extLst>
        </xdr:cNvPr>
        <xdr:cNvSpPr txBox="1"/>
      </xdr:nvSpPr>
      <xdr:spPr>
        <a:xfrm>
          <a:off x="35820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2" name="n_2aveValue【港湾・漁港】&#10;有形固定資産減価償却率">
          <a:extLst>
            <a:ext uri="{FF2B5EF4-FFF2-40B4-BE49-F238E27FC236}">
              <a16:creationId xmlns:a16="http://schemas.microsoft.com/office/drawing/2014/main" id="{00000000-0008-0000-0100-0000B0010000}"/>
            </a:ext>
          </a:extLst>
        </xdr:cNvPr>
        <xdr:cNvSpPr txBox="1"/>
      </xdr:nvSpPr>
      <xdr:spPr>
        <a:xfrm>
          <a:off x="2705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3" name="n_3aveValue【港湾・漁港】&#10;有形固定資産減価償却率">
          <a:extLst>
            <a:ext uri="{FF2B5EF4-FFF2-40B4-BE49-F238E27FC236}">
              <a16:creationId xmlns:a16="http://schemas.microsoft.com/office/drawing/2014/main" id="{00000000-0008-0000-0100-0000B1010000}"/>
            </a:ext>
          </a:extLst>
        </xdr:cNvPr>
        <xdr:cNvSpPr txBox="1"/>
      </xdr:nvSpPr>
      <xdr:spPr>
        <a:xfrm>
          <a:off x="1816744" y="17616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4" name="n_4aveValue【港湾・漁港】&#10;有形固定資産減価償却率">
          <a:extLst>
            <a:ext uri="{FF2B5EF4-FFF2-40B4-BE49-F238E27FC236}">
              <a16:creationId xmlns:a16="http://schemas.microsoft.com/office/drawing/2014/main" id="{00000000-0008-0000-0100-0000B2010000}"/>
            </a:ext>
          </a:extLst>
        </xdr:cNvPr>
        <xdr:cNvSpPr txBox="1"/>
      </xdr:nvSpPr>
      <xdr:spPr>
        <a:xfrm>
          <a:off x="927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87647</xdr:rowOff>
    </xdr:from>
    <xdr:ext cx="405111" cy="259045"/>
    <xdr:sp macro="" textlink="">
      <xdr:nvSpPr>
        <xdr:cNvPr id="435" name="n_1mainValue【港湾・漁港】&#10;有形固定資産減価償却率">
          <a:extLst>
            <a:ext uri="{FF2B5EF4-FFF2-40B4-BE49-F238E27FC236}">
              <a16:creationId xmlns:a16="http://schemas.microsoft.com/office/drawing/2014/main" id="{00000000-0008-0000-0100-0000B3010000}"/>
            </a:ext>
          </a:extLst>
        </xdr:cNvPr>
        <xdr:cNvSpPr txBox="1"/>
      </xdr:nvSpPr>
      <xdr:spPr>
        <a:xfrm>
          <a:off x="35820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51452</xdr:rowOff>
    </xdr:from>
    <xdr:ext cx="405111" cy="259045"/>
    <xdr:sp macro="" textlink="">
      <xdr:nvSpPr>
        <xdr:cNvPr id="436" name="n_2mainValue【港湾・漁港】&#10;有形固定資産減価償却率">
          <a:extLst>
            <a:ext uri="{FF2B5EF4-FFF2-40B4-BE49-F238E27FC236}">
              <a16:creationId xmlns:a16="http://schemas.microsoft.com/office/drawing/2014/main" id="{00000000-0008-0000-0100-0000B4010000}"/>
            </a:ext>
          </a:extLst>
        </xdr:cNvPr>
        <xdr:cNvSpPr txBox="1"/>
      </xdr:nvSpPr>
      <xdr:spPr>
        <a:xfrm>
          <a:off x="2705744" y="180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13352</xdr:rowOff>
    </xdr:from>
    <xdr:ext cx="405111" cy="259045"/>
    <xdr:sp macro="" textlink="">
      <xdr:nvSpPr>
        <xdr:cNvPr id="437" name="n_3mainValue【港湾・漁港】&#10;有形固定資産減価償却率">
          <a:extLst>
            <a:ext uri="{FF2B5EF4-FFF2-40B4-BE49-F238E27FC236}">
              <a16:creationId xmlns:a16="http://schemas.microsoft.com/office/drawing/2014/main" id="{00000000-0008-0000-0100-0000B5010000}"/>
            </a:ext>
          </a:extLst>
        </xdr:cNvPr>
        <xdr:cNvSpPr txBox="1"/>
      </xdr:nvSpPr>
      <xdr:spPr>
        <a:xfrm>
          <a:off x="1816744"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148607</xdr:rowOff>
    </xdr:from>
    <xdr:ext cx="405111" cy="259045"/>
    <xdr:sp macro="" textlink="">
      <xdr:nvSpPr>
        <xdr:cNvPr id="438" name="n_4mainValue【港湾・漁港】&#10;有形固定資産減価償却率">
          <a:extLst>
            <a:ext uri="{FF2B5EF4-FFF2-40B4-BE49-F238E27FC236}">
              <a16:creationId xmlns:a16="http://schemas.microsoft.com/office/drawing/2014/main" id="{00000000-0008-0000-0100-0000B6010000}"/>
            </a:ext>
          </a:extLst>
        </xdr:cNvPr>
        <xdr:cNvSpPr txBox="1"/>
      </xdr:nvSpPr>
      <xdr:spPr>
        <a:xfrm>
          <a:off x="927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0000000-0008-0000-0100-0000B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0000000-0008-0000-0100-0000C0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00000000-0008-0000-0100-0000C4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00000000-0008-0000-0100-0000CA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1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flipV="1">
          <a:off x="10476865" y="17226769"/>
          <a:ext cx="0" cy="136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00000000-0008-0000-0100-0000CD010000}"/>
            </a:ext>
          </a:extLst>
        </xdr:cNvPr>
        <xdr:cNvSpPr txBox="1"/>
      </xdr:nvSpPr>
      <xdr:spPr>
        <a:xfrm>
          <a:off x="10515600" y="1859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0388600" y="18592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00000000-0008-0000-0100-0000CF010000}"/>
            </a:ext>
          </a:extLst>
        </xdr:cNvPr>
        <xdr:cNvSpPr txBox="1"/>
      </xdr:nvSpPr>
      <xdr:spPr>
        <a:xfrm>
          <a:off x="10515600" y="17001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0388600" y="17226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167057</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00000000-0008-0000-0100-0000D1010000}"/>
            </a:ext>
          </a:extLst>
        </xdr:cNvPr>
        <xdr:cNvSpPr txBox="1"/>
      </xdr:nvSpPr>
      <xdr:spPr>
        <a:xfrm>
          <a:off x="10515600" y="181693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6" name="フローチャート: 判断 465">
          <a:extLst>
            <a:ext uri="{FF2B5EF4-FFF2-40B4-BE49-F238E27FC236}">
              <a16:creationId xmlns:a16="http://schemas.microsoft.com/office/drawing/2014/main" id="{00000000-0008-0000-0100-0000D2010000}"/>
            </a:ext>
          </a:extLst>
        </xdr:cNvPr>
        <xdr:cNvSpPr/>
      </xdr:nvSpPr>
      <xdr:spPr>
        <a:xfrm>
          <a:off x="10426700" y="183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7" name="フローチャート: 判断 466">
          <a:extLst>
            <a:ext uri="{FF2B5EF4-FFF2-40B4-BE49-F238E27FC236}">
              <a16:creationId xmlns:a16="http://schemas.microsoft.com/office/drawing/2014/main" id="{00000000-0008-0000-0100-0000D3010000}"/>
            </a:ext>
          </a:extLst>
        </xdr:cNvPr>
        <xdr:cNvSpPr/>
      </xdr:nvSpPr>
      <xdr:spPr>
        <a:xfrm>
          <a:off x="9588500" y="1843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8" name="フローチャート: 判断 467">
          <a:extLst>
            <a:ext uri="{FF2B5EF4-FFF2-40B4-BE49-F238E27FC236}">
              <a16:creationId xmlns:a16="http://schemas.microsoft.com/office/drawing/2014/main" id="{00000000-0008-0000-0100-0000D4010000}"/>
            </a:ext>
          </a:extLst>
        </xdr:cNvPr>
        <xdr:cNvSpPr/>
      </xdr:nvSpPr>
      <xdr:spPr>
        <a:xfrm>
          <a:off x="8699500" y="1843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9" name="フローチャート: 判断 468">
          <a:extLst>
            <a:ext uri="{FF2B5EF4-FFF2-40B4-BE49-F238E27FC236}">
              <a16:creationId xmlns:a16="http://schemas.microsoft.com/office/drawing/2014/main" id="{00000000-0008-0000-0100-0000D5010000}"/>
            </a:ext>
          </a:extLst>
        </xdr:cNvPr>
        <xdr:cNvSpPr/>
      </xdr:nvSpPr>
      <xdr:spPr>
        <a:xfrm>
          <a:off x="7810500" y="184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70" name="フローチャート: 判断 469">
          <a:extLst>
            <a:ext uri="{FF2B5EF4-FFF2-40B4-BE49-F238E27FC236}">
              <a16:creationId xmlns:a16="http://schemas.microsoft.com/office/drawing/2014/main" id="{00000000-0008-0000-0100-0000D6010000}"/>
            </a:ext>
          </a:extLst>
        </xdr:cNvPr>
        <xdr:cNvSpPr/>
      </xdr:nvSpPr>
      <xdr:spPr>
        <a:xfrm>
          <a:off x="6921500" y="1844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45931</xdr:rowOff>
    </xdr:from>
    <xdr:to>
      <xdr:col>55</xdr:col>
      <xdr:colOff>50800</xdr:colOff>
      <xdr:row>107</xdr:row>
      <xdr:rowOff>147531</xdr:rowOff>
    </xdr:to>
    <xdr:sp macro="" textlink="">
      <xdr:nvSpPr>
        <xdr:cNvPr id="476" name="楕円 475">
          <a:extLst>
            <a:ext uri="{FF2B5EF4-FFF2-40B4-BE49-F238E27FC236}">
              <a16:creationId xmlns:a16="http://schemas.microsoft.com/office/drawing/2014/main" id="{00000000-0008-0000-0100-0000DC010000}"/>
            </a:ext>
          </a:extLst>
        </xdr:cNvPr>
        <xdr:cNvSpPr/>
      </xdr:nvSpPr>
      <xdr:spPr>
        <a:xfrm>
          <a:off x="10426700" y="1839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24358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00000000-0008-0000-0100-0000DD010000}"/>
            </a:ext>
          </a:extLst>
        </xdr:cNvPr>
        <xdr:cNvSpPr txBox="1"/>
      </xdr:nvSpPr>
      <xdr:spPr>
        <a:xfrm>
          <a:off x="10515600" y="1836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50112</xdr:rowOff>
    </xdr:from>
    <xdr:to>
      <xdr:col>50</xdr:col>
      <xdr:colOff>165100</xdr:colOff>
      <xdr:row>107</xdr:row>
      <xdr:rowOff>151712</xdr:rowOff>
    </xdr:to>
    <xdr:sp macro="" textlink="">
      <xdr:nvSpPr>
        <xdr:cNvPr id="478" name="楕円 477">
          <a:extLst>
            <a:ext uri="{FF2B5EF4-FFF2-40B4-BE49-F238E27FC236}">
              <a16:creationId xmlns:a16="http://schemas.microsoft.com/office/drawing/2014/main" id="{00000000-0008-0000-0100-0000DE010000}"/>
            </a:ext>
          </a:extLst>
        </xdr:cNvPr>
        <xdr:cNvSpPr/>
      </xdr:nvSpPr>
      <xdr:spPr>
        <a:xfrm>
          <a:off x="9588500" y="1839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96731</xdr:rowOff>
    </xdr:from>
    <xdr:to>
      <xdr:col>55</xdr:col>
      <xdr:colOff>0</xdr:colOff>
      <xdr:row>107</xdr:row>
      <xdr:rowOff>100912</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flipV="1">
          <a:off x="9639300" y="18441881"/>
          <a:ext cx="8382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50141</xdr:rowOff>
    </xdr:from>
    <xdr:to>
      <xdr:col>46</xdr:col>
      <xdr:colOff>38100</xdr:colOff>
      <xdr:row>107</xdr:row>
      <xdr:rowOff>151741</xdr:rowOff>
    </xdr:to>
    <xdr:sp macro="" textlink="">
      <xdr:nvSpPr>
        <xdr:cNvPr id="480" name="楕円 479">
          <a:extLst>
            <a:ext uri="{FF2B5EF4-FFF2-40B4-BE49-F238E27FC236}">
              <a16:creationId xmlns:a16="http://schemas.microsoft.com/office/drawing/2014/main" id="{00000000-0008-0000-0100-0000E0010000}"/>
            </a:ext>
          </a:extLst>
        </xdr:cNvPr>
        <xdr:cNvSpPr/>
      </xdr:nvSpPr>
      <xdr:spPr>
        <a:xfrm>
          <a:off x="8699500" y="1839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100912</xdr:rowOff>
    </xdr:from>
    <xdr:to>
      <xdr:col>50</xdr:col>
      <xdr:colOff>114300</xdr:colOff>
      <xdr:row>107</xdr:row>
      <xdr:rowOff>100941</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8750300" y="18446062"/>
          <a:ext cx="88900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50781</xdr:rowOff>
    </xdr:from>
    <xdr:to>
      <xdr:col>41</xdr:col>
      <xdr:colOff>101600</xdr:colOff>
      <xdr:row>107</xdr:row>
      <xdr:rowOff>152381</xdr:rowOff>
    </xdr:to>
    <xdr:sp macro="" textlink="">
      <xdr:nvSpPr>
        <xdr:cNvPr id="482" name="楕円 481">
          <a:extLst>
            <a:ext uri="{FF2B5EF4-FFF2-40B4-BE49-F238E27FC236}">
              <a16:creationId xmlns:a16="http://schemas.microsoft.com/office/drawing/2014/main" id="{00000000-0008-0000-0100-0000E2010000}"/>
            </a:ext>
          </a:extLst>
        </xdr:cNvPr>
        <xdr:cNvSpPr/>
      </xdr:nvSpPr>
      <xdr:spPr>
        <a:xfrm>
          <a:off x="7810500" y="1839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100941</xdr:rowOff>
    </xdr:from>
    <xdr:to>
      <xdr:col>45</xdr:col>
      <xdr:colOff>177800</xdr:colOff>
      <xdr:row>107</xdr:row>
      <xdr:rowOff>101581</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7861300" y="18446091"/>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52096</xdr:rowOff>
    </xdr:from>
    <xdr:to>
      <xdr:col>36</xdr:col>
      <xdr:colOff>165100</xdr:colOff>
      <xdr:row>107</xdr:row>
      <xdr:rowOff>153696</xdr:rowOff>
    </xdr:to>
    <xdr:sp macro="" textlink="">
      <xdr:nvSpPr>
        <xdr:cNvPr id="484" name="楕円 483">
          <a:extLst>
            <a:ext uri="{FF2B5EF4-FFF2-40B4-BE49-F238E27FC236}">
              <a16:creationId xmlns:a16="http://schemas.microsoft.com/office/drawing/2014/main" id="{00000000-0008-0000-0100-0000E4010000}"/>
            </a:ext>
          </a:extLst>
        </xdr:cNvPr>
        <xdr:cNvSpPr/>
      </xdr:nvSpPr>
      <xdr:spPr>
        <a:xfrm>
          <a:off x="6921500" y="1839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101581</xdr:rowOff>
    </xdr:from>
    <xdr:to>
      <xdr:col>41</xdr:col>
      <xdr:colOff>50800</xdr:colOff>
      <xdr:row>107</xdr:row>
      <xdr:rowOff>102896</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flipV="1">
          <a:off x="6972300" y="18446731"/>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00000000-0008-0000-0100-0000E6010000}"/>
            </a:ext>
          </a:extLst>
        </xdr:cNvPr>
        <xdr:cNvSpPr txBox="1"/>
      </xdr:nvSpPr>
      <xdr:spPr>
        <a:xfrm>
          <a:off x="9359411" y="1852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00000000-0008-0000-0100-0000E7010000}"/>
            </a:ext>
          </a:extLst>
        </xdr:cNvPr>
        <xdr:cNvSpPr txBox="1"/>
      </xdr:nvSpPr>
      <xdr:spPr>
        <a:xfrm>
          <a:off x="8483111" y="1852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00000000-0008-0000-0100-0000E8010000}"/>
            </a:ext>
          </a:extLst>
        </xdr:cNvPr>
        <xdr:cNvSpPr txBox="1"/>
      </xdr:nvSpPr>
      <xdr:spPr>
        <a:xfrm>
          <a:off x="7594111" y="1853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00000000-0008-0000-0100-0000E9010000}"/>
            </a:ext>
          </a:extLst>
        </xdr:cNvPr>
        <xdr:cNvSpPr txBox="1"/>
      </xdr:nvSpPr>
      <xdr:spPr>
        <a:xfrm>
          <a:off x="6705111" y="1853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105</xdr:row>
      <xdr:rowOff>168239</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00000000-0008-0000-0100-0000EA010000}"/>
            </a:ext>
          </a:extLst>
        </xdr:cNvPr>
        <xdr:cNvSpPr txBox="1"/>
      </xdr:nvSpPr>
      <xdr:spPr>
        <a:xfrm>
          <a:off x="9359411" y="1817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105</xdr:row>
      <xdr:rowOff>168268</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00000000-0008-0000-0100-0000EB010000}"/>
            </a:ext>
          </a:extLst>
        </xdr:cNvPr>
        <xdr:cNvSpPr txBox="1"/>
      </xdr:nvSpPr>
      <xdr:spPr>
        <a:xfrm>
          <a:off x="8483111" y="1817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105</xdr:row>
      <xdr:rowOff>168908</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00000000-0008-0000-0100-0000EC010000}"/>
            </a:ext>
          </a:extLst>
        </xdr:cNvPr>
        <xdr:cNvSpPr txBox="1"/>
      </xdr:nvSpPr>
      <xdr:spPr>
        <a:xfrm>
          <a:off x="7594111" y="1817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170223</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00000000-0008-0000-0100-0000ED010000}"/>
            </a:ext>
          </a:extLst>
        </xdr:cNvPr>
        <xdr:cNvSpPr txBox="1"/>
      </xdr:nvSpPr>
      <xdr:spPr>
        <a:xfrm>
          <a:off x="6705111" y="1817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1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1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1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1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1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10" name="テキスト ボックス 509">
          <a:extLst>
            <a:ext uri="{FF2B5EF4-FFF2-40B4-BE49-F238E27FC236}">
              <a16:creationId xmlns:a16="http://schemas.microsoft.com/office/drawing/2014/main" id="{00000000-0008-0000-0100-0000FE010000}"/>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00000000-0008-0000-0100-000009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00000000-0008-0000-0100-00000B020000}"/>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00000000-0008-0000-0100-00000D020000}"/>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00000000-0008-0000-0100-00000F020000}"/>
            </a:ext>
          </a:extLst>
        </xdr:cNvPr>
        <xdr:cNvSpPr txBox="1"/>
      </xdr:nvSpPr>
      <xdr:spPr>
        <a:xfrm>
          <a:off x="16357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8" name="フローチャート: 判断 527">
          <a:extLst>
            <a:ext uri="{FF2B5EF4-FFF2-40B4-BE49-F238E27FC236}">
              <a16:creationId xmlns:a16="http://schemas.microsoft.com/office/drawing/2014/main" id="{00000000-0008-0000-0100-000010020000}"/>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76835</xdr:rowOff>
    </xdr:from>
    <xdr:to>
      <xdr:col>85</xdr:col>
      <xdr:colOff>177800</xdr:colOff>
      <xdr:row>40</xdr:row>
      <xdr:rowOff>6985</xdr:rowOff>
    </xdr:to>
    <xdr:sp macro="" textlink="">
      <xdr:nvSpPr>
        <xdr:cNvPr id="538" name="楕円 537">
          <a:extLst>
            <a:ext uri="{FF2B5EF4-FFF2-40B4-BE49-F238E27FC236}">
              <a16:creationId xmlns:a16="http://schemas.microsoft.com/office/drawing/2014/main" id="{00000000-0008-0000-0100-00001A020000}"/>
            </a:ext>
          </a:extLst>
        </xdr:cNvPr>
        <xdr:cNvSpPr/>
      </xdr:nvSpPr>
      <xdr:spPr>
        <a:xfrm>
          <a:off x="162687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55262</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00000000-0008-0000-0100-00001B020000}"/>
            </a:ext>
          </a:extLst>
        </xdr:cNvPr>
        <xdr:cNvSpPr txBox="1"/>
      </xdr:nvSpPr>
      <xdr:spPr>
        <a:xfrm>
          <a:off x="16357600"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40" name="楕円 539">
          <a:extLst>
            <a:ext uri="{FF2B5EF4-FFF2-40B4-BE49-F238E27FC236}">
              <a16:creationId xmlns:a16="http://schemas.microsoft.com/office/drawing/2014/main" id="{00000000-0008-0000-0100-00001C020000}"/>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127635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5481300" y="671703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53975</xdr:rowOff>
    </xdr:from>
    <xdr:to>
      <xdr:col>76</xdr:col>
      <xdr:colOff>165100</xdr:colOff>
      <xdr:row>38</xdr:row>
      <xdr:rowOff>155575</xdr:rowOff>
    </xdr:to>
    <xdr:sp macro="" textlink="">
      <xdr:nvSpPr>
        <xdr:cNvPr id="542" name="楕円 541">
          <a:extLst>
            <a:ext uri="{FF2B5EF4-FFF2-40B4-BE49-F238E27FC236}">
              <a16:creationId xmlns:a16="http://schemas.microsoft.com/office/drawing/2014/main" id="{00000000-0008-0000-0100-00001E020000}"/>
            </a:ext>
          </a:extLst>
        </xdr:cNvPr>
        <xdr:cNvSpPr/>
      </xdr:nvSpPr>
      <xdr:spPr>
        <a:xfrm>
          <a:off x="14541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104775</xdr:rowOff>
    </xdr:from>
    <xdr:to>
      <xdr:col>81</xdr:col>
      <xdr:colOff>50800</xdr:colOff>
      <xdr:row>39</xdr:row>
      <xdr:rowOff>30480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4592300" y="661987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122555</xdr:rowOff>
    </xdr:from>
    <xdr:to>
      <xdr:col>72</xdr:col>
      <xdr:colOff>38100</xdr:colOff>
      <xdr:row>38</xdr:row>
      <xdr:rowOff>52705</xdr:rowOff>
    </xdr:to>
    <xdr:sp macro="" textlink="">
      <xdr:nvSpPr>
        <xdr:cNvPr id="544" name="楕円 543">
          <a:extLst>
            <a:ext uri="{FF2B5EF4-FFF2-40B4-BE49-F238E27FC236}">
              <a16:creationId xmlns:a16="http://schemas.microsoft.com/office/drawing/2014/main" id="{00000000-0008-0000-0100-000020020000}"/>
            </a:ext>
          </a:extLst>
        </xdr:cNvPr>
        <xdr:cNvSpPr/>
      </xdr:nvSpPr>
      <xdr:spPr>
        <a:xfrm>
          <a:off x="13652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1905</xdr:rowOff>
    </xdr:from>
    <xdr:to>
      <xdr:col>76</xdr:col>
      <xdr:colOff>114300</xdr:colOff>
      <xdr:row>38</xdr:row>
      <xdr:rowOff>104775</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3703300" y="65170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11113</xdr:rowOff>
    </xdr:from>
    <xdr:to>
      <xdr:col>67</xdr:col>
      <xdr:colOff>101600</xdr:colOff>
      <xdr:row>37</xdr:row>
      <xdr:rowOff>112713</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2763500" y="63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61913</xdr:rowOff>
    </xdr:from>
    <xdr:to>
      <xdr:col>71</xdr:col>
      <xdr:colOff>177800</xdr:colOff>
      <xdr:row>38</xdr:row>
      <xdr:rowOff>1905</xdr:rowOff>
    </xdr:to>
    <xdr:cxnSp macro="">
      <xdr:nvCxnSpPr>
        <xdr:cNvPr id="547" name="直線コネクタ 546">
          <a:extLst>
            <a:ext uri="{FF2B5EF4-FFF2-40B4-BE49-F238E27FC236}">
              <a16:creationId xmlns:a16="http://schemas.microsoft.com/office/drawing/2014/main" id="{00000000-0008-0000-0100-000023020000}"/>
            </a:ext>
          </a:extLst>
        </xdr:cNvPr>
        <xdr:cNvCxnSpPr/>
      </xdr:nvCxnSpPr>
      <xdr:spPr>
        <a:xfrm>
          <a:off x="12814300" y="6405563"/>
          <a:ext cx="889000" cy="11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0000000-0008-0000-0100-000024020000}"/>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00000000-0008-0000-0100-000025020000}"/>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0000000-0008-0000-0100-00002602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00000000-0008-0000-0100-000027020000}"/>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00000000-0008-0000-0100-000028020000}"/>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146702</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00000000-0008-0000-0100-000029020000}"/>
            </a:ext>
          </a:extLst>
        </xdr:cNvPr>
        <xdr:cNvSpPr txBox="1"/>
      </xdr:nvSpPr>
      <xdr:spPr>
        <a:xfrm>
          <a:off x="143897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43832</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00000000-0008-0000-0100-00002A020000}"/>
            </a:ext>
          </a:extLst>
        </xdr:cNvPr>
        <xdr:cNvSpPr txBox="1"/>
      </xdr:nvSpPr>
      <xdr:spPr>
        <a:xfrm>
          <a:off x="13500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103840</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00000000-0008-0000-0100-00002B020000}"/>
            </a:ext>
          </a:extLst>
        </xdr:cNvPr>
        <xdr:cNvSpPr txBox="1"/>
      </xdr:nvSpPr>
      <xdr:spPr>
        <a:xfrm>
          <a:off x="12611744" y="64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00000000-0008-0000-0100-00002C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00000000-0008-0000-0100-000034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00000000-0008-0000-0100-000035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認定こども園・幼稚園・保育所】&#10;一人当たり面積グラフ枠">
          <a:extLst>
            <a:ext uri="{FF2B5EF4-FFF2-40B4-BE49-F238E27FC236}">
              <a16:creationId xmlns:a16="http://schemas.microsoft.com/office/drawing/2014/main" id="{00000000-0008-0000-0100-00004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80" name="【認定こども園・幼稚園・保育所】&#10;一人当たり面積最小値テキスト">
          <a:extLst>
            <a:ext uri="{FF2B5EF4-FFF2-40B4-BE49-F238E27FC236}">
              <a16:creationId xmlns:a16="http://schemas.microsoft.com/office/drawing/2014/main" id="{00000000-0008-0000-0100-000044020000}"/>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2" name="【認定こども園・幼稚園・保育所】&#10;一人当たり面積最大値テキスト">
          <a:extLst>
            <a:ext uri="{FF2B5EF4-FFF2-40B4-BE49-F238E27FC236}">
              <a16:creationId xmlns:a16="http://schemas.microsoft.com/office/drawing/2014/main" id="{00000000-0008-0000-0100-000046020000}"/>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74947</xdr:rowOff>
    </xdr:from>
    <xdr:ext cx="469744" cy="259045"/>
    <xdr:sp macro="" textlink="">
      <xdr:nvSpPr>
        <xdr:cNvPr id="584" name="【認定こども園・幼稚園・保育所】&#10;一人当たり面積平均値テキスト">
          <a:extLst>
            <a:ext uri="{FF2B5EF4-FFF2-40B4-BE49-F238E27FC236}">
              <a16:creationId xmlns:a16="http://schemas.microsoft.com/office/drawing/2014/main" id="{00000000-0008-0000-0100-000048020000}"/>
            </a:ext>
          </a:extLst>
        </xdr:cNvPr>
        <xdr:cNvSpPr txBox="1"/>
      </xdr:nvSpPr>
      <xdr:spPr>
        <a:xfrm>
          <a:off x="221996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78740</xdr:rowOff>
    </xdr:from>
    <xdr:to>
      <xdr:col>116</xdr:col>
      <xdr:colOff>114300</xdr:colOff>
      <xdr:row>42</xdr:row>
      <xdr:rowOff>8890</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22110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165117</xdr:rowOff>
    </xdr:from>
    <xdr:ext cx="469744" cy="259045"/>
    <xdr:sp macro="" textlink="">
      <xdr:nvSpPr>
        <xdr:cNvPr id="596" name="【認定こども園・幼稚園・保育所】&#10;一人当たり面積該当値テキスト">
          <a:extLst>
            <a:ext uri="{FF2B5EF4-FFF2-40B4-BE49-F238E27FC236}">
              <a16:creationId xmlns:a16="http://schemas.microsoft.com/office/drawing/2014/main" id="{00000000-0008-0000-0100-000054020000}"/>
            </a:ext>
          </a:extLst>
        </xdr:cNvPr>
        <xdr:cNvSpPr txBox="1"/>
      </xdr:nvSpPr>
      <xdr:spPr>
        <a:xfrm>
          <a:off x="221996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78740</xdr:rowOff>
    </xdr:from>
    <xdr:to>
      <xdr:col>112</xdr:col>
      <xdr:colOff>38100</xdr:colOff>
      <xdr:row>42</xdr:row>
      <xdr:rowOff>8890</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21272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129540</xdr:rowOff>
    </xdr:from>
    <xdr:to>
      <xdr:col>116</xdr:col>
      <xdr:colOff>63500</xdr:colOff>
      <xdr:row>41</xdr:row>
      <xdr:rowOff>129540</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21323300" y="7158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78740</xdr:rowOff>
    </xdr:from>
    <xdr:to>
      <xdr:col>107</xdr:col>
      <xdr:colOff>101600</xdr:colOff>
      <xdr:row>42</xdr:row>
      <xdr:rowOff>8890</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2038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129540</xdr:rowOff>
    </xdr:from>
    <xdr:to>
      <xdr:col>111</xdr:col>
      <xdr:colOff>177800</xdr:colOff>
      <xdr:row>41</xdr:row>
      <xdr:rowOff>129540</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20434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78740</xdr:rowOff>
    </xdr:from>
    <xdr:to>
      <xdr:col>102</xdr:col>
      <xdr:colOff>165100</xdr:colOff>
      <xdr:row>42</xdr:row>
      <xdr:rowOff>8890</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19494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129540</xdr:rowOff>
    </xdr:from>
    <xdr:to>
      <xdr:col>107</xdr:col>
      <xdr:colOff>50800</xdr:colOff>
      <xdr:row>41</xdr:row>
      <xdr:rowOff>129540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9545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78740</xdr:rowOff>
    </xdr:from>
    <xdr:to>
      <xdr:col>98</xdr:col>
      <xdr:colOff>38100</xdr:colOff>
      <xdr:row>42</xdr:row>
      <xdr:rowOff>8890</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18605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129540</xdr:rowOff>
    </xdr:from>
    <xdr:to>
      <xdr:col>102</xdr:col>
      <xdr:colOff>114300</xdr:colOff>
      <xdr:row>41</xdr:row>
      <xdr:rowOff>129540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656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170197</xdr:rowOff>
    </xdr:from>
    <xdr:ext cx="469744" cy="259045"/>
    <xdr:sp macro="" textlink="">
      <xdr:nvSpPr>
        <xdr:cNvPr id="605" name="n_1aveValue【認定こども園・幼稚園・保育所】&#10;一人当たり面積">
          <a:extLst>
            <a:ext uri="{FF2B5EF4-FFF2-40B4-BE49-F238E27FC236}">
              <a16:creationId xmlns:a16="http://schemas.microsoft.com/office/drawing/2014/main" id="{00000000-0008-0000-0100-00005D020000}"/>
            </a:ext>
          </a:extLst>
        </xdr:cNvPr>
        <xdr:cNvSpPr txBox="1"/>
      </xdr:nvSpPr>
      <xdr:spPr>
        <a:xfrm>
          <a:off x="21075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2557</xdr:rowOff>
    </xdr:from>
    <xdr:ext cx="469744" cy="259045"/>
    <xdr:sp macro="" textlink="">
      <xdr:nvSpPr>
        <xdr:cNvPr id="606" name="n_2aveValue【認定こども園・幼稚園・保育所】&#10;一人当たり面積">
          <a:extLst>
            <a:ext uri="{FF2B5EF4-FFF2-40B4-BE49-F238E27FC236}">
              <a16:creationId xmlns:a16="http://schemas.microsoft.com/office/drawing/2014/main" id="{00000000-0008-0000-0100-00005E020000}"/>
            </a:ext>
          </a:extLst>
        </xdr:cNvPr>
        <xdr:cNvSpPr txBox="1"/>
      </xdr:nvSpPr>
      <xdr:spPr>
        <a:xfrm>
          <a:off x="2019942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6367</xdr:rowOff>
    </xdr:from>
    <xdr:ext cx="469744" cy="259045"/>
    <xdr:sp macro="" textlink="">
      <xdr:nvSpPr>
        <xdr:cNvPr id="607" name="n_3aveValue【認定こども園・幼稚園・保育所】&#10;一人当たり面積">
          <a:extLst>
            <a:ext uri="{FF2B5EF4-FFF2-40B4-BE49-F238E27FC236}">
              <a16:creationId xmlns:a16="http://schemas.microsoft.com/office/drawing/2014/main" id="{00000000-0008-0000-0100-00005F020000}"/>
            </a:ext>
          </a:extLst>
        </xdr:cNvPr>
        <xdr:cNvSpPr txBox="1"/>
      </xdr:nvSpPr>
      <xdr:spPr>
        <a:xfrm>
          <a:off x="19310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21607</xdr:rowOff>
    </xdr:from>
    <xdr:ext cx="469744" cy="259045"/>
    <xdr:sp macro="" textlink="">
      <xdr:nvSpPr>
        <xdr:cNvPr id="608" name="n_4aveValue【認定こども園・幼稚園・保育所】&#10;一人当たり面積">
          <a:extLst>
            <a:ext uri="{FF2B5EF4-FFF2-40B4-BE49-F238E27FC236}">
              <a16:creationId xmlns:a16="http://schemas.microsoft.com/office/drawing/2014/main" id="{00000000-0008-0000-0100-000060020000}"/>
            </a:ext>
          </a:extLst>
        </xdr:cNvPr>
        <xdr:cNvSpPr txBox="1"/>
      </xdr:nvSpPr>
      <xdr:spPr>
        <a:xfrm>
          <a:off x="18421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17</xdr:rowOff>
    </xdr:from>
    <xdr:ext cx="469744" cy="259045"/>
    <xdr:sp macro="" textlink="">
      <xdr:nvSpPr>
        <xdr:cNvPr id="609" name="n_1mainValue【認定こども園・幼稚園・保育所】&#10;一人当たり面積">
          <a:extLst>
            <a:ext uri="{FF2B5EF4-FFF2-40B4-BE49-F238E27FC236}">
              <a16:creationId xmlns:a16="http://schemas.microsoft.com/office/drawing/2014/main" id="{00000000-0008-0000-0100-000061020000}"/>
            </a:ext>
          </a:extLst>
        </xdr:cNvPr>
        <xdr:cNvSpPr txBox="1"/>
      </xdr:nvSpPr>
      <xdr:spPr>
        <a:xfrm>
          <a:off x="210757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17</xdr:rowOff>
    </xdr:from>
    <xdr:ext cx="469744" cy="259045"/>
    <xdr:sp macro="" textlink="">
      <xdr:nvSpPr>
        <xdr:cNvPr id="610" name="n_2mainValue【認定こども園・幼稚園・保育所】&#10;一人当たり面積">
          <a:extLst>
            <a:ext uri="{FF2B5EF4-FFF2-40B4-BE49-F238E27FC236}">
              <a16:creationId xmlns:a16="http://schemas.microsoft.com/office/drawing/2014/main" id="{00000000-0008-0000-0100-000062020000}"/>
            </a:ext>
          </a:extLst>
        </xdr:cNvPr>
        <xdr:cNvSpPr txBox="1"/>
      </xdr:nvSpPr>
      <xdr:spPr>
        <a:xfrm>
          <a:off x="20199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17</xdr:rowOff>
    </xdr:from>
    <xdr:ext cx="469744" cy="259045"/>
    <xdr:sp macro="" textlink="">
      <xdr:nvSpPr>
        <xdr:cNvPr id="611" name="n_3mainValue【認定こども園・幼稚園・保育所】&#10;一人当たり面積">
          <a:extLst>
            <a:ext uri="{FF2B5EF4-FFF2-40B4-BE49-F238E27FC236}">
              <a16:creationId xmlns:a16="http://schemas.microsoft.com/office/drawing/2014/main" id="{00000000-0008-0000-0100-000063020000}"/>
            </a:ext>
          </a:extLst>
        </xdr:cNvPr>
        <xdr:cNvSpPr txBox="1"/>
      </xdr:nvSpPr>
      <xdr:spPr>
        <a:xfrm>
          <a:off x="19310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17</xdr:rowOff>
    </xdr:from>
    <xdr:ext cx="469744" cy="259045"/>
    <xdr:sp macro="" textlink="">
      <xdr:nvSpPr>
        <xdr:cNvPr id="612" name="n_4mainValue【認定こども園・幼稚園・保育所】&#10;一人当たり面積">
          <a:extLst>
            <a:ext uri="{FF2B5EF4-FFF2-40B4-BE49-F238E27FC236}">
              <a16:creationId xmlns:a16="http://schemas.microsoft.com/office/drawing/2014/main" id="{00000000-0008-0000-0100-000064020000}"/>
            </a:ext>
          </a:extLst>
        </xdr:cNvPr>
        <xdr:cNvSpPr txBox="1"/>
      </xdr:nvSpPr>
      <xdr:spPr>
        <a:xfrm>
          <a:off x="18421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00000000-0008-0000-0100-00006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00000000-0008-0000-0100-00006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5" name="テキスト ボックス 624">
          <a:extLst>
            <a:ext uri="{FF2B5EF4-FFF2-40B4-BE49-F238E27FC236}">
              <a16:creationId xmlns:a16="http://schemas.microsoft.com/office/drawing/2014/main" id="{00000000-0008-0000-0100-000071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00000000-0008-0000-0100-000074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00000000-0008-0000-0100-00007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00000000-0008-0000-0100-000080020000}"/>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00000000-0008-0000-0100-000082020000}"/>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00000000-0008-0000-0100-000084020000}"/>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5" name="フローチャート: 判断 644">
          <a:extLst>
            <a:ext uri="{FF2B5EF4-FFF2-40B4-BE49-F238E27FC236}">
              <a16:creationId xmlns:a16="http://schemas.microsoft.com/office/drawing/2014/main" id="{00000000-0008-0000-0100-00008502000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6" name="フローチャート: 判断 645">
          <a:extLst>
            <a:ext uri="{FF2B5EF4-FFF2-40B4-BE49-F238E27FC236}">
              <a16:creationId xmlns:a16="http://schemas.microsoft.com/office/drawing/2014/main" id="{00000000-0008-0000-0100-000086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7" name="フローチャート: 判断 646">
          <a:extLst>
            <a:ext uri="{FF2B5EF4-FFF2-40B4-BE49-F238E27FC236}">
              <a16:creationId xmlns:a16="http://schemas.microsoft.com/office/drawing/2014/main" id="{00000000-0008-0000-0100-000087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8" name="フローチャート: 判断 647">
          <a:extLst>
            <a:ext uri="{FF2B5EF4-FFF2-40B4-BE49-F238E27FC236}">
              <a16:creationId xmlns:a16="http://schemas.microsoft.com/office/drawing/2014/main" id="{00000000-0008-0000-0100-000088020000}"/>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73297</xdr:rowOff>
    </xdr:from>
    <xdr:to>
      <xdr:col>85</xdr:col>
      <xdr:colOff>177800</xdr:colOff>
      <xdr:row>59</xdr:row>
      <xdr:rowOff>3447</xdr:rowOff>
    </xdr:to>
    <xdr:sp macro="" textlink="">
      <xdr:nvSpPr>
        <xdr:cNvPr id="655" name="楕円 654">
          <a:extLst>
            <a:ext uri="{FF2B5EF4-FFF2-40B4-BE49-F238E27FC236}">
              <a16:creationId xmlns:a16="http://schemas.microsoft.com/office/drawing/2014/main" id="{00000000-0008-0000-0100-00008F020000}"/>
            </a:ext>
          </a:extLst>
        </xdr:cNvPr>
        <xdr:cNvSpPr/>
      </xdr:nvSpPr>
      <xdr:spPr>
        <a:xfrm>
          <a:off x="162687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96174</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00000000-0008-0000-0100-000090020000}"/>
            </a:ext>
          </a:extLst>
        </xdr:cNvPr>
        <xdr:cNvSpPr txBox="1"/>
      </xdr:nvSpPr>
      <xdr:spPr>
        <a:xfrm>
          <a:off x="16357600" y="986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76563</xdr:rowOff>
    </xdr:from>
    <xdr:to>
      <xdr:col>81</xdr:col>
      <xdr:colOff>101600</xdr:colOff>
      <xdr:row>59</xdr:row>
      <xdr:rowOff>6713</xdr:rowOff>
    </xdr:to>
    <xdr:sp macro="" textlink="">
      <xdr:nvSpPr>
        <xdr:cNvPr id="657" name="楕円 656">
          <a:extLst>
            <a:ext uri="{FF2B5EF4-FFF2-40B4-BE49-F238E27FC236}">
              <a16:creationId xmlns:a16="http://schemas.microsoft.com/office/drawing/2014/main" id="{00000000-0008-0000-0100-000091020000}"/>
            </a:ext>
          </a:extLst>
        </xdr:cNvPr>
        <xdr:cNvSpPr/>
      </xdr:nvSpPr>
      <xdr:spPr>
        <a:xfrm>
          <a:off x="154305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58</xdr:row>
      <xdr:rowOff>127363</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flipV="1">
          <a:off x="15481300" y="1006819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37374</xdr:rowOff>
    </xdr:from>
    <xdr:to>
      <xdr:col>76</xdr:col>
      <xdr:colOff>165100</xdr:colOff>
      <xdr:row>58</xdr:row>
      <xdr:rowOff>138974</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4541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88174</xdr:rowOff>
    </xdr:from>
    <xdr:to>
      <xdr:col>81</xdr:col>
      <xdr:colOff>50800</xdr:colOff>
      <xdr:row>58</xdr:row>
      <xdr:rowOff>127363</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4592300" y="100322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140244</xdr:rowOff>
    </xdr:from>
    <xdr:to>
      <xdr:col>72</xdr:col>
      <xdr:colOff>38100</xdr:colOff>
      <xdr:row>58</xdr:row>
      <xdr:rowOff>70394</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3652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19594</xdr:rowOff>
    </xdr:from>
    <xdr:to>
      <xdr:col>76</xdr:col>
      <xdr:colOff>114300</xdr:colOff>
      <xdr:row>58</xdr:row>
      <xdr:rowOff>88174</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3703300" y="99636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61867</xdr:rowOff>
    </xdr:from>
    <xdr:to>
      <xdr:col>67</xdr:col>
      <xdr:colOff>101600</xdr:colOff>
      <xdr:row>57</xdr:row>
      <xdr:rowOff>163467</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2763500" y="983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112667</xdr:rowOff>
    </xdr:from>
    <xdr:to>
      <xdr:col>71</xdr:col>
      <xdr:colOff>177800</xdr:colOff>
      <xdr:row>58</xdr:row>
      <xdr:rowOff>19594</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2814300" y="9885317"/>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65" name="n_1aveValue【学校施設】&#10;有形固定資産減価償却率">
          <a:extLst>
            <a:ext uri="{FF2B5EF4-FFF2-40B4-BE49-F238E27FC236}">
              <a16:creationId xmlns:a16="http://schemas.microsoft.com/office/drawing/2014/main" id="{00000000-0008-0000-0100-00009902000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6" name="n_2aveValue【学校施設】&#10;有形固定資産減価償却率">
          <a:extLst>
            <a:ext uri="{FF2B5EF4-FFF2-40B4-BE49-F238E27FC236}">
              <a16:creationId xmlns:a16="http://schemas.microsoft.com/office/drawing/2014/main" id="{00000000-0008-0000-0100-00009A020000}"/>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7" name="n_3aveValue【学校施設】&#10;有形固定資産減価償却率">
          <a:extLst>
            <a:ext uri="{FF2B5EF4-FFF2-40B4-BE49-F238E27FC236}">
              <a16:creationId xmlns:a16="http://schemas.microsoft.com/office/drawing/2014/main" id="{00000000-0008-0000-0100-00009B020000}"/>
            </a:ext>
          </a:extLst>
        </xdr:cNvPr>
        <xdr:cNvSpPr txBox="1"/>
      </xdr:nvSpPr>
      <xdr:spPr>
        <a:xfrm>
          <a:off x="13500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8" name="n_4aveValue【学校施設】&#10;有形固定資産減価償却率">
          <a:extLst>
            <a:ext uri="{FF2B5EF4-FFF2-40B4-BE49-F238E27FC236}">
              <a16:creationId xmlns:a16="http://schemas.microsoft.com/office/drawing/2014/main" id="{00000000-0008-0000-0100-00009C020000}"/>
            </a:ext>
          </a:extLst>
        </xdr:cNvPr>
        <xdr:cNvSpPr txBox="1"/>
      </xdr:nvSpPr>
      <xdr:spPr>
        <a:xfrm>
          <a:off x="126117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23240</xdr:rowOff>
    </xdr:from>
    <xdr:ext cx="405111" cy="259045"/>
    <xdr:sp macro="" textlink="">
      <xdr:nvSpPr>
        <xdr:cNvPr id="669" name="n_1mainValue【学校施設】&#10;有形固定資産減価償却率">
          <a:extLst>
            <a:ext uri="{FF2B5EF4-FFF2-40B4-BE49-F238E27FC236}">
              <a16:creationId xmlns:a16="http://schemas.microsoft.com/office/drawing/2014/main" id="{00000000-0008-0000-0100-00009D020000}"/>
            </a:ext>
          </a:extLst>
        </xdr:cNvPr>
        <xdr:cNvSpPr txBox="1"/>
      </xdr:nvSpPr>
      <xdr:spPr>
        <a:xfrm>
          <a:off x="15266044" y="97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155501</xdr:rowOff>
    </xdr:from>
    <xdr:ext cx="405111" cy="259045"/>
    <xdr:sp macro="" textlink="">
      <xdr:nvSpPr>
        <xdr:cNvPr id="670" name="n_2mainValue【学校施設】&#10;有形固定資産減価償却率">
          <a:extLst>
            <a:ext uri="{FF2B5EF4-FFF2-40B4-BE49-F238E27FC236}">
              <a16:creationId xmlns:a16="http://schemas.microsoft.com/office/drawing/2014/main" id="{00000000-0008-0000-0100-00009E020000}"/>
            </a:ext>
          </a:extLst>
        </xdr:cNvPr>
        <xdr:cNvSpPr txBox="1"/>
      </xdr:nvSpPr>
      <xdr:spPr>
        <a:xfrm>
          <a:off x="14389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86921</xdr:rowOff>
    </xdr:from>
    <xdr:ext cx="405111" cy="259045"/>
    <xdr:sp macro="" textlink="">
      <xdr:nvSpPr>
        <xdr:cNvPr id="671" name="n_3mainValue【学校施設】&#10;有形固定資産減価償却率">
          <a:extLst>
            <a:ext uri="{FF2B5EF4-FFF2-40B4-BE49-F238E27FC236}">
              <a16:creationId xmlns:a16="http://schemas.microsoft.com/office/drawing/2014/main" id="{00000000-0008-0000-0100-00009F020000}"/>
            </a:ext>
          </a:extLst>
        </xdr:cNvPr>
        <xdr:cNvSpPr txBox="1"/>
      </xdr:nvSpPr>
      <xdr:spPr>
        <a:xfrm>
          <a:off x="135007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8544</xdr:rowOff>
    </xdr:from>
    <xdr:ext cx="405111" cy="259045"/>
    <xdr:sp macro="" textlink="">
      <xdr:nvSpPr>
        <xdr:cNvPr id="672" name="n_4mainValue【学校施設】&#10;有形固定資産減価償却率">
          <a:extLst>
            <a:ext uri="{FF2B5EF4-FFF2-40B4-BE49-F238E27FC236}">
              <a16:creationId xmlns:a16="http://schemas.microsoft.com/office/drawing/2014/main" id="{00000000-0008-0000-0100-0000A0020000}"/>
            </a:ext>
          </a:extLst>
        </xdr:cNvPr>
        <xdr:cNvSpPr txBox="1"/>
      </xdr:nvSpPr>
      <xdr:spPr>
        <a:xfrm>
          <a:off x="12611744" y="960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学校施設】&#10;一人当たり面積グラフ枠">
          <a:extLst>
            <a:ext uri="{FF2B5EF4-FFF2-40B4-BE49-F238E27FC236}">
              <a16:creationId xmlns:a16="http://schemas.microsoft.com/office/drawing/2014/main" id="{00000000-0008-0000-0100-0000B8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8" name="【学校施設】&#10;一人当たり面積最小値テキスト">
          <a:extLst>
            <a:ext uri="{FF2B5EF4-FFF2-40B4-BE49-F238E27FC236}">
              <a16:creationId xmlns:a16="http://schemas.microsoft.com/office/drawing/2014/main" id="{00000000-0008-0000-0100-0000BA020000}"/>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700" name="【学校施設】&#10;一人当たり面積最大値テキスト">
          <a:extLst>
            <a:ext uri="{FF2B5EF4-FFF2-40B4-BE49-F238E27FC236}">
              <a16:creationId xmlns:a16="http://schemas.microsoft.com/office/drawing/2014/main" id="{00000000-0008-0000-0100-0000BC020000}"/>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702" name="【学校施設】&#10;一人当たり面積平均値テキスト">
          <a:extLst>
            <a:ext uri="{FF2B5EF4-FFF2-40B4-BE49-F238E27FC236}">
              <a16:creationId xmlns:a16="http://schemas.microsoft.com/office/drawing/2014/main" id="{00000000-0008-0000-0100-0000BE020000}"/>
            </a:ext>
          </a:extLst>
        </xdr:cNvPr>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118110</xdr:rowOff>
    </xdr:from>
    <xdr:to>
      <xdr:col>116</xdr:col>
      <xdr:colOff>114300</xdr:colOff>
      <xdr:row>62</xdr:row>
      <xdr:rowOff>48260</xdr:rowOff>
    </xdr:to>
    <xdr:sp macro="" textlink="">
      <xdr:nvSpPr>
        <xdr:cNvPr id="713" name="楕円 712">
          <a:extLst>
            <a:ext uri="{FF2B5EF4-FFF2-40B4-BE49-F238E27FC236}">
              <a16:creationId xmlns:a16="http://schemas.microsoft.com/office/drawing/2014/main" id="{00000000-0008-0000-0100-0000C9020000}"/>
            </a:ext>
          </a:extLst>
        </xdr:cNvPr>
        <xdr:cNvSpPr/>
      </xdr:nvSpPr>
      <xdr:spPr>
        <a:xfrm>
          <a:off x="22110700" y="105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96537</xdr:rowOff>
    </xdr:from>
    <xdr:ext cx="469744" cy="259045"/>
    <xdr:sp macro="" textlink="">
      <xdr:nvSpPr>
        <xdr:cNvPr id="714" name="【学校施設】&#10;一人当たり面積該当値テキスト">
          <a:extLst>
            <a:ext uri="{FF2B5EF4-FFF2-40B4-BE49-F238E27FC236}">
              <a16:creationId xmlns:a16="http://schemas.microsoft.com/office/drawing/2014/main" id="{00000000-0008-0000-0100-0000CA020000}"/>
            </a:ext>
          </a:extLst>
        </xdr:cNvPr>
        <xdr:cNvSpPr txBox="1"/>
      </xdr:nvSpPr>
      <xdr:spPr>
        <a:xfrm>
          <a:off x="22199600" y="1055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41910</xdr:rowOff>
    </xdr:from>
    <xdr:to>
      <xdr:col>112</xdr:col>
      <xdr:colOff>38100</xdr:colOff>
      <xdr:row>62</xdr:row>
      <xdr:rowOff>143510</xdr:rowOff>
    </xdr:to>
    <xdr:sp macro="" textlink="">
      <xdr:nvSpPr>
        <xdr:cNvPr id="715" name="楕円 714">
          <a:extLst>
            <a:ext uri="{FF2B5EF4-FFF2-40B4-BE49-F238E27FC236}">
              <a16:creationId xmlns:a16="http://schemas.microsoft.com/office/drawing/2014/main" id="{00000000-0008-0000-0100-0000CB020000}"/>
            </a:ext>
          </a:extLst>
        </xdr:cNvPr>
        <xdr:cNvSpPr/>
      </xdr:nvSpPr>
      <xdr:spPr>
        <a:xfrm>
          <a:off x="212725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168910</xdr:rowOff>
    </xdr:from>
    <xdr:to>
      <xdr:col>116</xdr:col>
      <xdr:colOff>63500</xdr:colOff>
      <xdr:row>62</xdr:row>
      <xdr:rowOff>92710</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flipV="1">
          <a:off x="21323300" y="1062736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40640</xdr:rowOff>
    </xdr:from>
    <xdr:to>
      <xdr:col>107</xdr:col>
      <xdr:colOff>101600</xdr:colOff>
      <xdr:row>62</xdr:row>
      <xdr:rowOff>142240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0383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92710</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0434300" y="1072134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26670</xdr:rowOff>
    </xdr:from>
    <xdr:to>
      <xdr:col>102</xdr:col>
      <xdr:colOff>165100</xdr:colOff>
      <xdr:row>62</xdr:row>
      <xdr:rowOff>128270</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19494500" y="1065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77470</xdr:rowOff>
    </xdr:from>
    <xdr:to>
      <xdr:col>107</xdr:col>
      <xdr:colOff>50800</xdr:colOff>
      <xdr:row>62</xdr:row>
      <xdr:rowOff>91440</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a:off x="19545300" y="1070737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18605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77470</xdr:rowOff>
    </xdr:from>
    <xdr:to>
      <xdr:col>102</xdr:col>
      <xdr:colOff>114300</xdr:colOff>
      <xdr:row>62</xdr:row>
      <xdr:rowOff>114300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18656300" y="1070737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723" name="n_1aveValue【学校施設】&#10;一人当たり面積">
          <a:extLst>
            <a:ext uri="{FF2B5EF4-FFF2-40B4-BE49-F238E27FC236}">
              <a16:creationId xmlns:a16="http://schemas.microsoft.com/office/drawing/2014/main" id="{00000000-0008-0000-0100-0000D3020000}"/>
            </a:ext>
          </a:extLst>
        </xdr:cNvPr>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724" name="n_2aveValue【学校施設】&#10;一人当たり面積">
          <a:extLst>
            <a:ext uri="{FF2B5EF4-FFF2-40B4-BE49-F238E27FC236}">
              <a16:creationId xmlns:a16="http://schemas.microsoft.com/office/drawing/2014/main" id="{00000000-0008-0000-0100-0000D4020000}"/>
            </a:ext>
          </a:extLst>
        </xdr:cNvPr>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725" name="n_3aveValue【学校施設】&#10;一人当たり面積">
          <a:extLst>
            <a:ext uri="{FF2B5EF4-FFF2-40B4-BE49-F238E27FC236}">
              <a16:creationId xmlns:a16="http://schemas.microsoft.com/office/drawing/2014/main" id="{00000000-0008-0000-0100-0000D5020000}"/>
            </a:ext>
          </a:extLst>
        </xdr:cNvPr>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726" name="n_4aveValue【学校施設】&#10;一人当たり面積">
          <a:extLst>
            <a:ext uri="{FF2B5EF4-FFF2-40B4-BE49-F238E27FC236}">
              <a16:creationId xmlns:a16="http://schemas.microsoft.com/office/drawing/2014/main" id="{00000000-0008-0000-0100-0000D6020000}"/>
            </a:ext>
          </a:extLst>
        </xdr:cNvPr>
        <xdr:cNvSpPr txBox="1"/>
      </xdr:nvSpPr>
      <xdr:spPr>
        <a:xfrm>
          <a:off x="184214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134637</xdr:rowOff>
    </xdr:from>
    <xdr:ext cx="469744" cy="259045"/>
    <xdr:sp macro="" textlink="">
      <xdr:nvSpPr>
        <xdr:cNvPr id="727" name="n_1mainValue【学校施設】&#10;一人当たり面積">
          <a:extLst>
            <a:ext uri="{FF2B5EF4-FFF2-40B4-BE49-F238E27FC236}">
              <a16:creationId xmlns:a16="http://schemas.microsoft.com/office/drawing/2014/main" id="{00000000-0008-0000-0100-0000D7020000}"/>
            </a:ext>
          </a:extLst>
        </xdr:cNvPr>
        <xdr:cNvSpPr txBox="1"/>
      </xdr:nvSpPr>
      <xdr:spPr>
        <a:xfrm>
          <a:off x="21075727"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133367</xdr:rowOff>
    </xdr:from>
    <xdr:ext cx="469744" cy="259045"/>
    <xdr:sp macro="" textlink="">
      <xdr:nvSpPr>
        <xdr:cNvPr id="728" name="n_2mainValue【学校施設】&#10;一人当たり面積">
          <a:extLst>
            <a:ext uri="{FF2B5EF4-FFF2-40B4-BE49-F238E27FC236}">
              <a16:creationId xmlns:a16="http://schemas.microsoft.com/office/drawing/2014/main" id="{00000000-0008-0000-0100-0000D8020000}"/>
            </a:ext>
          </a:extLst>
        </xdr:cNvPr>
        <xdr:cNvSpPr txBox="1"/>
      </xdr:nvSpPr>
      <xdr:spPr>
        <a:xfrm>
          <a:off x="20199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119397</xdr:rowOff>
    </xdr:from>
    <xdr:ext cx="469744" cy="259045"/>
    <xdr:sp macro="" textlink="">
      <xdr:nvSpPr>
        <xdr:cNvPr id="729" name="n_3mainValue【学校施設】&#10;一人当たり面積">
          <a:extLst>
            <a:ext uri="{FF2B5EF4-FFF2-40B4-BE49-F238E27FC236}">
              <a16:creationId xmlns:a16="http://schemas.microsoft.com/office/drawing/2014/main" id="{00000000-0008-0000-0100-0000D9020000}"/>
            </a:ext>
          </a:extLst>
        </xdr:cNvPr>
        <xdr:cNvSpPr txBox="1"/>
      </xdr:nvSpPr>
      <xdr:spPr>
        <a:xfrm>
          <a:off x="19310427" y="107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730" name="n_4mainValue【学校施設】&#10;一人当たり面積">
          <a:extLst>
            <a:ext uri="{FF2B5EF4-FFF2-40B4-BE49-F238E27FC236}">
              <a16:creationId xmlns:a16="http://schemas.microsoft.com/office/drawing/2014/main" id="{00000000-0008-0000-0100-0000DA020000}"/>
            </a:ext>
          </a:extLst>
        </xdr:cNvPr>
        <xdr:cNvSpPr txBox="1"/>
      </xdr:nvSpPr>
      <xdr:spPr>
        <a:xfrm>
          <a:off x="18421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00000000-0008-0000-0100-0000D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00000000-0008-0000-0100-0000D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00000000-0008-0000-0100-0000D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00000000-0008-0000-0100-0000D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5" name="【児童館】&#10;有形固定資産減価償却率グラフ枠">
          <a:extLst>
            <a:ext uri="{FF2B5EF4-FFF2-40B4-BE49-F238E27FC236}">
              <a16:creationId xmlns:a16="http://schemas.microsoft.com/office/drawing/2014/main" id="{00000000-0008-0000-0100-0000F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7" name="【児童館】&#10;有形固定資産減価償却率最小値テキスト">
          <a:extLst>
            <a:ext uri="{FF2B5EF4-FFF2-40B4-BE49-F238E27FC236}">
              <a16:creationId xmlns:a16="http://schemas.microsoft.com/office/drawing/2014/main" id="{00000000-0008-0000-0100-0000F5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9" name="【児童館】&#10;有形固定資産減価償却率最大値テキスト">
          <a:extLst>
            <a:ext uri="{FF2B5EF4-FFF2-40B4-BE49-F238E27FC236}">
              <a16:creationId xmlns:a16="http://schemas.microsoft.com/office/drawing/2014/main" id="{00000000-0008-0000-0100-0000F7020000}"/>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761" name="【児童館】&#10;有形固定資産減価償却率平均値テキスト">
          <a:extLst>
            <a:ext uri="{FF2B5EF4-FFF2-40B4-BE49-F238E27FC236}">
              <a16:creationId xmlns:a16="http://schemas.microsoft.com/office/drawing/2014/main" id="{00000000-0008-0000-0100-0000F9020000}"/>
            </a:ext>
          </a:extLst>
        </xdr:cNvPr>
        <xdr:cNvSpPr txBox="1"/>
      </xdr:nvSpPr>
      <xdr:spPr>
        <a:xfrm>
          <a:off x="1635760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2" name="フローチャート: 判断 761">
          <a:extLst>
            <a:ext uri="{FF2B5EF4-FFF2-40B4-BE49-F238E27FC236}">
              <a16:creationId xmlns:a16="http://schemas.microsoft.com/office/drawing/2014/main" id="{00000000-0008-0000-0100-0000FA020000}"/>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3" name="フローチャート: 判断 762">
          <a:extLst>
            <a:ext uri="{FF2B5EF4-FFF2-40B4-BE49-F238E27FC236}">
              <a16:creationId xmlns:a16="http://schemas.microsoft.com/office/drawing/2014/main" id="{00000000-0008-0000-0100-0000FB020000}"/>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100-0000F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00000-0008-0000-0100-00000003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772" name="楕円 771">
          <a:extLst>
            <a:ext uri="{FF2B5EF4-FFF2-40B4-BE49-F238E27FC236}">
              <a16:creationId xmlns:a16="http://schemas.microsoft.com/office/drawing/2014/main" id="{00000000-0008-0000-0100-00000403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773" name="【児童館】&#10;有形固定資産減価償却率該当値テキスト">
          <a:extLst>
            <a:ext uri="{FF2B5EF4-FFF2-40B4-BE49-F238E27FC236}">
              <a16:creationId xmlns:a16="http://schemas.microsoft.com/office/drawing/2014/main" id="{00000000-0008-0000-0100-00000503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775" name="直線コネクタ 774">
          <a:extLst>
            <a:ext uri="{FF2B5EF4-FFF2-40B4-BE49-F238E27FC236}">
              <a16:creationId xmlns:a16="http://schemas.microsoft.com/office/drawing/2014/main" id="{00000000-0008-0000-0100-00000703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113030</xdr:rowOff>
    </xdr:from>
    <xdr:to>
      <xdr:col>76</xdr:col>
      <xdr:colOff>165100</xdr:colOff>
      <xdr:row>87</xdr:row>
      <xdr:rowOff>43180</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4541500" y="1485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163830</xdr:rowOff>
    </xdr:from>
    <xdr:to>
      <xdr:col>81</xdr:col>
      <xdr:colOff>50800</xdr:colOff>
      <xdr:row>86</xdr:row>
      <xdr:rowOff>168729</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4592300" y="1490853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88537</xdr:rowOff>
    </xdr:from>
    <xdr:to>
      <xdr:col>72</xdr:col>
      <xdr:colOff>38100</xdr:colOff>
      <xdr:row>87</xdr:row>
      <xdr:rowOff>18687</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3652500" y="1483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139337</xdr:rowOff>
    </xdr:from>
    <xdr:to>
      <xdr:col>76</xdr:col>
      <xdr:colOff>114300</xdr:colOff>
      <xdr:row>86</xdr:row>
      <xdr:rowOff>163830</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3703300" y="148840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75474</xdr:rowOff>
    </xdr:from>
    <xdr:to>
      <xdr:col>67</xdr:col>
      <xdr:colOff>101600</xdr:colOff>
      <xdr:row>87</xdr:row>
      <xdr:rowOff>5624</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2763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126274</xdr:rowOff>
    </xdr:from>
    <xdr:to>
      <xdr:col>71</xdr:col>
      <xdr:colOff>177800</xdr:colOff>
      <xdr:row>86</xdr:row>
      <xdr:rowOff>139337</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2814300" y="148709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782" name="n_1aveValue【児童館】&#10;有形固定資産減価償却率">
          <a:extLst>
            <a:ext uri="{FF2B5EF4-FFF2-40B4-BE49-F238E27FC236}">
              <a16:creationId xmlns:a16="http://schemas.microsoft.com/office/drawing/2014/main" id="{00000000-0008-0000-0100-00000E030000}"/>
            </a:ext>
          </a:extLst>
        </xdr:cNvPr>
        <xdr:cNvSpPr txBox="1"/>
      </xdr:nvSpPr>
      <xdr:spPr>
        <a:xfrm>
          <a:off x="152660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783" name="n_2aveValue【児童館】&#10;有形固定資産減価償却率">
          <a:extLst>
            <a:ext uri="{FF2B5EF4-FFF2-40B4-BE49-F238E27FC236}">
              <a16:creationId xmlns:a16="http://schemas.microsoft.com/office/drawing/2014/main" id="{00000000-0008-0000-0100-00000F030000}"/>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784" name="n_3aveValue【児童館】&#10;有形固定資産減価償却率">
          <a:extLst>
            <a:ext uri="{FF2B5EF4-FFF2-40B4-BE49-F238E27FC236}">
              <a16:creationId xmlns:a16="http://schemas.microsoft.com/office/drawing/2014/main" id="{00000000-0008-0000-0100-000010030000}"/>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785" name="n_4aveValue【児童館】&#10;有形固定資産減価償却率">
          <a:extLst>
            <a:ext uri="{FF2B5EF4-FFF2-40B4-BE49-F238E27FC236}">
              <a16:creationId xmlns:a16="http://schemas.microsoft.com/office/drawing/2014/main" id="{00000000-0008-0000-0100-000011030000}"/>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786" name="n_1mainValue【児童館】&#10;有形固定資産減価償却率">
          <a:extLst>
            <a:ext uri="{FF2B5EF4-FFF2-40B4-BE49-F238E27FC236}">
              <a16:creationId xmlns:a16="http://schemas.microsoft.com/office/drawing/2014/main" id="{00000000-0008-0000-0100-00001203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87</xdr:row>
      <xdr:rowOff>34307</xdr:rowOff>
    </xdr:from>
    <xdr:ext cx="405111" cy="259045"/>
    <xdr:sp macro="" textlink="">
      <xdr:nvSpPr>
        <xdr:cNvPr id="787" name="n_2mainValue【児童館】&#10;有形固定資産減価償却率">
          <a:extLst>
            <a:ext uri="{FF2B5EF4-FFF2-40B4-BE49-F238E27FC236}">
              <a16:creationId xmlns:a16="http://schemas.microsoft.com/office/drawing/2014/main" id="{00000000-0008-0000-0100-000013030000}"/>
            </a:ext>
          </a:extLst>
        </xdr:cNvPr>
        <xdr:cNvSpPr txBox="1"/>
      </xdr:nvSpPr>
      <xdr:spPr>
        <a:xfrm>
          <a:off x="14389744" y="1495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87</xdr:row>
      <xdr:rowOff>9814</xdr:rowOff>
    </xdr:from>
    <xdr:ext cx="405111" cy="259045"/>
    <xdr:sp macro="" textlink="">
      <xdr:nvSpPr>
        <xdr:cNvPr id="788" name="n_3mainValue【児童館】&#10;有形固定資産減価償却率">
          <a:extLst>
            <a:ext uri="{FF2B5EF4-FFF2-40B4-BE49-F238E27FC236}">
              <a16:creationId xmlns:a16="http://schemas.microsoft.com/office/drawing/2014/main" id="{00000000-0008-0000-0100-000014030000}"/>
            </a:ext>
          </a:extLst>
        </xdr:cNvPr>
        <xdr:cNvSpPr txBox="1"/>
      </xdr:nvSpPr>
      <xdr:spPr>
        <a:xfrm>
          <a:off x="13500744" y="1492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168201</xdr:rowOff>
    </xdr:from>
    <xdr:ext cx="405111" cy="259045"/>
    <xdr:sp macro="" textlink="">
      <xdr:nvSpPr>
        <xdr:cNvPr id="789" name="n_4mainValue【児童館】&#10;有形固定資産減価償却率">
          <a:extLst>
            <a:ext uri="{FF2B5EF4-FFF2-40B4-BE49-F238E27FC236}">
              <a16:creationId xmlns:a16="http://schemas.microsoft.com/office/drawing/2014/main" id="{00000000-0008-0000-0100-000015030000}"/>
            </a:ext>
          </a:extLst>
        </xdr:cNvPr>
        <xdr:cNvSpPr txBox="1"/>
      </xdr:nvSpPr>
      <xdr:spPr>
        <a:xfrm>
          <a:off x="12611744" y="1491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800" name="直線コネクタ 799">
          <a:extLst>
            <a:ext uri="{FF2B5EF4-FFF2-40B4-BE49-F238E27FC236}">
              <a16:creationId xmlns:a16="http://schemas.microsoft.com/office/drawing/2014/main" id="{00000000-0008-0000-0100-000020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0" name="【児童館】&#10;一人当たり面積グラフ枠">
          <a:extLst>
            <a:ext uri="{FF2B5EF4-FFF2-40B4-BE49-F238E27FC236}">
              <a16:creationId xmlns:a16="http://schemas.microsoft.com/office/drawing/2014/main" id="{00000000-0008-0000-0100-00002A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2" name="【児童館】&#10;一人当たり面積最小値テキスト">
          <a:extLst>
            <a:ext uri="{FF2B5EF4-FFF2-40B4-BE49-F238E27FC236}">
              <a16:creationId xmlns:a16="http://schemas.microsoft.com/office/drawing/2014/main" id="{00000000-0008-0000-0100-00002C030000}"/>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4" name="【児童館】&#10;一人当たり面積最大値テキスト">
          <a:extLst>
            <a:ext uri="{FF2B5EF4-FFF2-40B4-BE49-F238E27FC236}">
              <a16:creationId xmlns:a16="http://schemas.microsoft.com/office/drawing/2014/main" id="{00000000-0008-0000-0100-00002E03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6" name="【児童館】&#10;一人当たり面積平均値テキスト">
          <a:extLst>
            <a:ext uri="{FF2B5EF4-FFF2-40B4-BE49-F238E27FC236}">
              <a16:creationId xmlns:a16="http://schemas.microsoft.com/office/drawing/2014/main" id="{00000000-0008-0000-0100-000030030000}"/>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フローチャート: 判断 818">
          <a:extLst>
            <a:ext uri="{FF2B5EF4-FFF2-40B4-BE49-F238E27FC236}">
              <a16:creationId xmlns:a16="http://schemas.microsoft.com/office/drawing/2014/main" id="{00000000-0008-0000-0100-00003303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フローチャート: 判断 819">
          <a:extLst>
            <a:ext uri="{FF2B5EF4-FFF2-40B4-BE49-F238E27FC236}">
              <a16:creationId xmlns:a16="http://schemas.microsoft.com/office/drawing/2014/main" id="{00000000-0008-0000-0100-000034030000}"/>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00000000-0008-0000-0100-000038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0000000-0008-0000-0100-000039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827" name="楕円 826">
          <a:extLst>
            <a:ext uri="{FF2B5EF4-FFF2-40B4-BE49-F238E27FC236}">
              <a16:creationId xmlns:a16="http://schemas.microsoft.com/office/drawing/2014/main" id="{00000000-0008-0000-0100-00003B030000}"/>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85107</xdr:rowOff>
    </xdr:from>
    <xdr:ext cx="469744" cy="259045"/>
    <xdr:sp macro="" textlink="">
      <xdr:nvSpPr>
        <xdr:cNvPr id="828" name="【児童館】&#10;一人当たり面積該当値テキスト">
          <a:extLst>
            <a:ext uri="{FF2B5EF4-FFF2-40B4-BE49-F238E27FC236}">
              <a16:creationId xmlns:a16="http://schemas.microsoft.com/office/drawing/2014/main" id="{00000000-0008-0000-0100-00003C030000}"/>
            </a:ext>
          </a:extLst>
        </xdr:cNvPr>
        <xdr:cNvSpPr txBox="1"/>
      </xdr:nvSpPr>
      <xdr:spPr>
        <a:xfrm>
          <a:off x="22199600"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829" name="楕円 828">
          <a:extLst>
            <a:ext uri="{FF2B5EF4-FFF2-40B4-BE49-F238E27FC236}">
              <a16:creationId xmlns:a16="http://schemas.microsoft.com/office/drawing/2014/main" id="{00000000-0008-0000-0100-00003D030000}"/>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830" name="直線コネクタ 829">
          <a:extLst>
            <a:ext uri="{FF2B5EF4-FFF2-40B4-BE49-F238E27FC236}">
              <a16:creationId xmlns:a16="http://schemas.microsoft.com/office/drawing/2014/main" id="{00000000-0008-0000-0100-00003E030000}"/>
            </a:ext>
          </a:extLst>
        </xdr:cNvPr>
        <xdr:cNvCxnSpPr/>
      </xdr:nvCxnSpPr>
      <xdr:spPr>
        <a:xfrm>
          <a:off x="21323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832" name="直線コネクタ 831">
          <a:extLst>
            <a:ext uri="{FF2B5EF4-FFF2-40B4-BE49-F238E27FC236}">
              <a16:creationId xmlns:a16="http://schemas.microsoft.com/office/drawing/2014/main" id="{00000000-0008-0000-0100-000040030000}"/>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8656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7" name="n_1aveValue【児童館】&#10;一人当たり面積">
          <a:extLst>
            <a:ext uri="{FF2B5EF4-FFF2-40B4-BE49-F238E27FC236}">
              <a16:creationId xmlns:a16="http://schemas.microsoft.com/office/drawing/2014/main" id="{00000000-0008-0000-0100-00004503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8" name="n_2aveValue【児童館】&#10;一人当たり面積">
          <a:extLst>
            <a:ext uri="{FF2B5EF4-FFF2-40B4-BE49-F238E27FC236}">
              <a16:creationId xmlns:a16="http://schemas.microsoft.com/office/drawing/2014/main" id="{00000000-0008-0000-0100-000046030000}"/>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9" name="n_3aveValue【児童館】&#10;一人当たり面積">
          <a:extLst>
            <a:ext uri="{FF2B5EF4-FFF2-40B4-BE49-F238E27FC236}">
              <a16:creationId xmlns:a16="http://schemas.microsoft.com/office/drawing/2014/main" id="{00000000-0008-0000-0100-000047030000}"/>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40" name="n_4aveValue【児童館】&#10;一人当たり面積">
          <a:extLst>
            <a:ext uri="{FF2B5EF4-FFF2-40B4-BE49-F238E27FC236}">
              <a16:creationId xmlns:a16="http://schemas.microsoft.com/office/drawing/2014/main" id="{00000000-0008-0000-0100-00004803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841" name="n_1mainValue【児童館】&#10;一人当たり面積">
          <a:extLst>
            <a:ext uri="{FF2B5EF4-FFF2-40B4-BE49-F238E27FC236}">
              <a16:creationId xmlns:a16="http://schemas.microsoft.com/office/drawing/2014/main" id="{00000000-0008-0000-0100-00004903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842" name="n_2mainValue【児童館】&#10;一人当たり面積">
          <a:extLst>
            <a:ext uri="{FF2B5EF4-FFF2-40B4-BE49-F238E27FC236}">
              <a16:creationId xmlns:a16="http://schemas.microsoft.com/office/drawing/2014/main" id="{00000000-0008-0000-0100-00004A03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43" name="n_3mainValue【児童館】&#10;一人当たり面積">
          <a:extLst>
            <a:ext uri="{FF2B5EF4-FFF2-40B4-BE49-F238E27FC236}">
              <a16:creationId xmlns:a16="http://schemas.microsoft.com/office/drawing/2014/main" id="{00000000-0008-0000-0100-00004B03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844" name="n_4mainValue【児童館】&#10;一人当たり面積">
          <a:extLst>
            <a:ext uri="{FF2B5EF4-FFF2-40B4-BE49-F238E27FC236}">
              <a16:creationId xmlns:a16="http://schemas.microsoft.com/office/drawing/2014/main" id="{00000000-0008-0000-0100-00004C030000}"/>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5" name="正方形/長方形 844">
          <a:extLst>
            <a:ext uri="{FF2B5EF4-FFF2-40B4-BE49-F238E27FC236}">
              <a16:creationId xmlns:a16="http://schemas.microsoft.com/office/drawing/2014/main" id="{00000000-0008-0000-0100-00004D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6" name="正方形/長方形 845">
          <a:extLst>
            <a:ext uri="{FF2B5EF4-FFF2-40B4-BE49-F238E27FC236}">
              <a16:creationId xmlns:a16="http://schemas.microsoft.com/office/drawing/2014/main" id="{00000000-0008-0000-0100-00004E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7" name="正方形/長方形 846">
          <a:extLst>
            <a:ext uri="{FF2B5EF4-FFF2-40B4-BE49-F238E27FC236}">
              <a16:creationId xmlns:a16="http://schemas.microsoft.com/office/drawing/2014/main" id="{00000000-0008-0000-0100-00004F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8" name="正方形/長方形 847">
          <a:extLst>
            <a:ext uri="{FF2B5EF4-FFF2-40B4-BE49-F238E27FC236}">
              <a16:creationId xmlns:a16="http://schemas.microsoft.com/office/drawing/2014/main" id="{00000000-0008-0000-0100-000050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0" name="正方形/長方形 849">
          <a:extLst>
            <a:ext uri="{FF2B5EF4-FFF2-40B4-BE49-F238E27FC236}">
              <a16:creationId xmlns:a16="http://schemas.microsoft.com/office/drawing/2014/main" id="{00000000-0008-0000-0100-000052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4" name="直線コネクタ 853">
          <a:extLst>
            <a:ext uri="{FF2B5EF4-FFF2-40B4-BE49-F238E27FC236}">
              <a16:creationId xmlns:a16="http://schemas.microsoft.com/office/drawing/2014/main" id="{00000000-0008-0000-0100-000056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6" name="直線コネクタ 855">
          <a:extLst>
            <a:ext uri="{FF2B5EF4-FFF2-40B4-BE49-F238E27FC236}">
              <a16:creationId xmlns:a16="http://schemas.microsoft.com/office/drawing/2014/main" id="{00000000-0008-0000-0100-000058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857" name="テキスト ボックス 856">
          <a:extLst>
            <a:ext uri="{FF2B5EF4-FFF2-40B4-BE49-F238E27FC236}">
              <a16:creationId xmlns:a16="http://schemas.microsoft.com/office/drawing/2014/main" id="{00000000-0008-0000-0100-000059030000}"/>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8" name="直線コネクタ 857">
          <a:extLst>
            <a:ext uri="{FF2B5EF4-FFF2-40B4-BE49-F238E27FC236}">
              <a16:creationId xmlns:a16="http://schemas.microsoft.com/office/drawing/2014/main" id="{00000000-0008-0000-0100-00005A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9" name="テキスト ボックス 858">
          <a:extLst>
            <a:ext uri="{FF2B5EF4-FFF2-40B4-BE49-F238E27FC236}">
              <a16:creationId xmlns:a16="http://schemas.microsoft.com/office/drawing/2014/main" id="{00000000-0008-0000-0100-00005B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0" name="直線コネクタ 859">
          <a:extLst>
            <a:ext uri="{FF2B5EF4-FFF2-40B4-BE49-F238E27FC236}">
              <a16:creationId xmlns:a16="http://schemas.microsoft.com/office/drawing/2014/main" id="{00000000-0008-0000-0100-00005C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1" name="テキスト ボックス 860">
          <a:extLst>
            <a:ext uri="{FF2B5EF4-FFF2-40B4-BE49-F238E27FC236}">
              <a16:creationId xmlns:a16="http://schemas.microsoft.com/office/drawing/2014/main" id="{00000000-0008-0000-0100-00005D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2" name="直線コネクタ 861">
          <a:extLst>
            <a:ext uri="{FF2B5EF4-FFF2-40B4-BE49-F238E27FC236}">
              <a16:creationId xmlns:a16="http://schemas.microsoft.com/office/drawing/2014/main" id="{00000000-0008-0000-0100-00005E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3" name="テキスト ボックス 862">
          <a:extLst>
            <a:ext uri="{FF2B5EF4-FFF2-40B4-BE49-F238E27FC236}">
              <a16:creationId xmlns:a16="http://schemas.microsoft.com/office/drawing/2014/main" id="{00000000-0008-0000-0100-00005F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4" name="直線コネクタ 863">
          <a:extLst>
            <a:ext uri="{FF2B5EF4-FFF2-40B4-BE49-F238E27FC236}">
              <a16:creationId xmlns:a16="http://schemas.microsoft.com/office/drawing/2014/main" id="{00000000-0008-0000-0100-000060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5" name="テキスト ボックス 864">
          <a:extLst>
            <a:ext uri="{FF2B5EF4-FFF2-40B4-BE49-F238E27FC236}">
              <a16:creationId xmlns:a16="http://schemas.microsoft.com/office/drawing/2014/main" id="{00000000-0008-0000-0100-000061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6" name="直線コネクタ 865">
          <a:extLst>
            <a:ext uri="{FF2B5EF4-FFF2-40B4-BE49-F238E27FC236}">
              <a16:creationId xmlns:a16="http://schemas.microsoft.com/office/drawing/2014/main" id="{00000000-0008-0000-0100-000062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867" name="テキスト ボックス 866">
          <a:extLst>
            <a:ext uri="{FF2B5EF4-FFF2-40B4-BE49-F238E27FC236}">
              <a16:creationId xmlns:a16="http://schemas.microsoft.com/office/drawing/2014/main" id="{00000000-0008-0000-0100-000063030000}"/>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9" name="テキスト ボックス 868">
          <a:extLst>
            <a:ext uri="{FF2B5EF4-FFF2-40B4-BE49-F238E27FC236}">
              <a16:creationId xmlns:a16="http://schemas.microsoft.com/office/drawing/2014/main" id="{00000000-0008-0000-0100-000065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70" name="【公民館】&#10;有形固定資産減価償却率グラフ枠">
          <a:extLst>
            <a:ext uri="{FF2B5EF4-FFF2-40B4-BE49-F238E27FC236}">
              <a16:creationId xmlns:a16="http://schemas.microsoft.com/office/drawing/2014/main" id="{00000000-0008-0000-0100-000066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871" name="直線コネクタ 870">
          <a:extLst>
            <a:ext uri="{FF2B5EF4-FFF2-40B4-BE49-F238E27FC236}">
              <a16:creationId xmlns:a16="http://schemas.microsoft.com/office/drawing/2014/main" id="{00000000-0008-0000-0100-000067030000}"/>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872" name="【公民館】&#10;有形固定資産減価償却率最小値テキスト">
          <a:extLst>
            <a:ext uri="{FF2B5EF4-FFF2-40B4-BE49-F238E27FC236}">
              <a16:creationId xmlns:a16="http://schemas.microsoft.com/office/drawing/2014/main" id="{00000000-0008-0000-0100-000068030000}"/>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873" name="直線コネクタ 872">
          <a:extLst>
            <a:ext uri="{FF2B5EF4-FFF2-40B4-BE49-F238E27FC236}">
              <a16:creationId xmlns:a16="http://schemas.microsoft.com/office/drawing/2014/main" id="{00000000-0008-0000-0100-000069030000}"/>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874" name="【公民館】&#10;有形固定資産減価償却率最大値テキスト">
          <a:extLst>
            <a:ext uri="{FF2B5EF4-FFF2-40B4-BE49-F238E27FC236}">
              <a16:creationId xmlns:a16="http://schemas.microsoft.com/office/drawing/2014/main" id="{00000000-0008-0000-0100-00006A030000}"/>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875" name="直線コネクタ 874">
          <a:extLst>
            <a:ext uri="{FF2B5EF4-FFF2-40B4-BE49-F238E27FC236}">
              <a16:creationId xmlns:a16="http://schemas.microsoft.com/office/drawing/2014/main" id="{00000000-0008-0000-0100-00006B030000}"/>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54446</xdr:rowOff>
    </xdr:from>
    <xdr:ext cx="405111" cy="259045"/>
    <xdr:sp macro="" textlink="">
      <xdr:nvSpPr>
        <xdr:cNvPr id="876" name="【公民館】&#10;有形固定資産減価償却率平均値テキスト">
          <a:extLst>
            <a:ext uri="{FF2B5EF4-FFF2-40B4-BE49-F238E27FC236}">
              <a16:creationId xmlns:a16="http://schemas.microsoft.com/office/drawing/2014/main" id="{00000000-0008-0000-0100-00006C030000}"/>
            </a:ext>
          </a:extLst>
        </xdr:cNvPr>
        <xdr:cNvSpPr txBox="1"/>
      </xdr:nvSpPr>
      <xdr:spPr>
        <a:xfrm>
          <a:off x="16357600" y="1805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77" name="フローチャート: 判断 876">
          <a:extLst>
            <a:ext uri="{FF2B5EF4-FFF2-40B4-BE49-F238E27FC236}">
              <a16:creationId xmlns:a16="http://schemas.microsoft.com/office/drawing/2014/main" id="{00000000-0008-0000-0100-00006D030000}"/>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878" name="フローチャート: 判断 877">
          <a:extLst>
            <a:ext uri="{FF2B5EF4-FFF2-40B4-BE49-F238E27FC236}">
              <a16:creationId xmlns:a16="http://schemas.microsoft.com/office/drawing/2014/main" id="{00000000-0008-0000-0100-00006E030000}"/>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879" name="フローチャート: 判断 878">
          <a:extLst>
            <a:ext uri="{FF2B5EF4-FFF2-40B4-BE49-F238E27FC236}">
              <a16:creationId xmlns:a16="http://schemas.microsoft.com/office/drawing/2014/main" id="{00000000-0008-0000-0100-00006F030000}"/>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880" name="フローチャート: 判断 879">
          <a:extLst>
            <a:ext uri="{FF2B5EF4-FFF2-40B4-BE49-F238E27FC236}">
              <a16:creationId xmlns:a16="http://schemas.microsoft.com/office/drawing/2014/main" id="{00000000-0008-0000-0100-000070030000}"/>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881" name="フローチャート: 判断 880">
          <a:extLst>
            <a:ext uri="{FF2B5EF4-FFF2-40B4-BE49-F238E27FC236}">
              <a16:creationId xmlns:a16="http://schemas.microsoft.com/office/drawing/2014/main" id="{00000000-0008-0000-0100-000071030000}"/>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00000000-0008-0000-0100-00007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0000000-0008-0000-0100-00007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00000000-0008-0000-0100-00007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5" name="テキスト ボックス 884">
          <a:extLst>
            <a:ext uri="{FF2B5EF4-FFF2-40B4-BE49-F238E27FC236}">
              <a16:creationId xmlns:a16="http://schemas.microsoft.com/office/drawing/2014/main" id="{00000000-0008-0000-0100-00007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00000000-0008-0000-0100-00007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87" name="楕円 886">
          <a:extLst>
            <a:ext uri="{FF2B5EF4-FFF2-40B4-BE49-F238E27FC236}">
              <a16:creationId xmlns:a16="http://schemas.microsoft.com/office/drawing/2014/main" id="{00000000-0008-0000-0100-000077030000}"/>
            </a:ext>
          </a:extLst>
        </xdr:cNvPr>
        <xdr:cNvSpPr/>
      </xdr:nvSpPr>
      <xdr:spPr>
        <a:xfrm>
          <a:off x="16268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25416</xdr:rowOff>
    </xdr:from>
    <xdr:ext cx="405111" cy="259045"/>
    <xdr:sp macro="" textlink="">
      <xdr:nvSpPr>
        <xdr:cNvPr id="888" name="【公民館】&#10;有形固定資産減価償却率該当値テキスト">
          <a:extLst>
            <a:ext uri="{FF2B5EF4-FFF2-40B4-BE49-F238E27FC236}">
              <a16:creationId xmlns:a16="http://schemas.microsoft.com/office/drawing/2014/main" id="{00000000-0008-0000-0100-000078030000}"/>
            </a:ext>
          </a:extLst>
        </xdr:cNvPr>
        <xdr:cNvSpPr txBox="1"/>
      </xdr:nvSpPr>
      <xdr:spPr>
        <a:xfrm>
          <a:off x="16357600"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144599</xdr:rowOff>
    </xdr:from>
    <xdr:to>
      <xdr:col>81</xdr:col>
      <xdr:colOff>101600</xdr:colOff>
      <xdr:row>104</xdr:row>
      <xdr:rowOff>74749</xdr:rowOff>
    </xdr:to>
    <xdr:sp macro="" textlink="">
      <xdr:nvSpPr>
        <xdr:cNvPr id="889" name="楕円 888">
          <a:extLst>
            <a:ext uri="{FF2B5EF4-FFF2-40B4-BE49-F238E27FC236}">
              <a16:creationId xmlns:a16="http://schemas.microsoft.com/office/drawing/2014/main" id="{00000000-0008-0000-0100-000079030000}"/>
            </a:ext>
          </a:extLst>
        </xdr:cNvPr>
        <xdr:cNvSpPr/>
      </xdr:nvSpPr>
      <xdr:spPr>
        <a:xfrm>
          <a:off x="15430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23949</xdr:rowOff>
    </xdr:from>
    <xdr:to>
      <xdr:col>85</xdr:col>
      <xdr:colOff>127000</xdr:colOff>
      <xdr:row>104</xdr:row>
      <xdr:rowOff>53339</xdr:rowOff>
    </xdr:to>
    <xdr:cxnSp macro="">
      <xdr:nvCxnSpPr>
        <xdr:cNvPr id="890" name="直線コネクタ 889">
          <a:extLst>
            <a:ext uri="{FF2B5EF4-FFF2-40B4-BE49-F238E27FC236}">
              <a16:creationId xmlns:a16="http://schemas.microsoft.com/office/drawing/2014/main" id="{00000000-0008-0000-0100-00007A030000}"/>
            </a:ext>
          </a:extLst>
        </xdr:cNvPr>
        <xdr:cNvCxnSpPr/>
      </xdr:nvCxnSpPr>
      <xdr:spPr>
        <a:xfrm>
          <a:off x="15481300" y="17854749"/>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56424</xdr:rowOff>
    </xdr:from>
    <xdr:to>
      <xdr:col>76</xdr:col>
      <xdr:colOff>165100</xdr:colOff>
      <xdr:row>103</xdr:row>
      <xdr:rowOff>158024</xdr:rowOff>
    </xdr:to>
    <xdr:sp macro="" textlink="">
      <xdr:nvSpPr>
        <xdr:cNvPr id="891" name="楕円 890">
          <a:extLst>
            <a:ext uri="{FF2B5EF4-FFF2-40B4-BE49-F238E27FC236}">
              <a16:creationId xmlns:a16="http://schemas.microsoft.com/office/drawing/2014/main" id="{00000000-0008-0000-0100-00007B030000}"/>
            </a:ext>
          </a:extLst>
        </xdr:cNvPr>
        <xdr:cNvSpPr/>
      </xdr:nvSpPr>
      <xdr:spPr>
        <a:xfrm>
          <a:off x="14541500" y="1771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107224</xdr:rowOff>
    </xdr:from>
    <xdr:to>
      <xdr:col>81</xdr:col>
      <xdr:colOff>50800</xdr:colOff>
      <xdr:row>104</xdr:row>
      <xdr:rowOff>23949</xdr:rowOff>
    </xdr:to>
    <xdr:cxnSp macro="">
      <xdr:nvCxnSpPr>
        <xdr:cNvPr id="892" name="直線コネクタ 891">
          <a:extLst>
            <a:ext uri="{FF2B5EF4-FFF2-40B4-BE49-F238E27FC236}">
              <a16:creationId xmlns:a16="http://schemas.microsoft.com/office/drawing/2014/main" id="{00000000-0008-0000-0100-00007C030000}"/>
            </a:ext>
          </a:extLst>
        </xdr:cNvPr>
        <xdr:cNvCxnSpPr/>
      </xdr:nvCxnSpPr>
      <xdr:spPr>
        <a:xfrm>
          <a:off x="14592300" y="1776657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103777</xdr:rowOff>
    </xdr:from>
    <xdr:to>
      <xdr:col>72</xdr:col>
      <xdr:colOff>38100</xdr:colOff>
      <xdr:row>103</xdr:row>
      <xdr:rowOff>33927</xdr:rowOff>
    </xdr:to>
    <xdr:sp macro="" textlink="">
      <xdr:nvSpPr>
        <xdr:cNvPr id="893" name="楕円 892">
          <a:extLst>
            <a:ext uri="{FF2B5EF4-FFF2-40B4-BE49-F238E27FC236}">
              <a16:creationId xmlns:a16="http://schemas.microsoft.com/office/drawing/2014/main" id="{00000000-0008-0000-0100-00007D030000}"/>
            </a:ext>
          </a:extLst>
        </xdr:cNvPr>
        <xdr:cNvSpPr/>
      </xdr:nvSpPr>
      <xdr:spPr>
        <a:xfrm>
          <a:off x="13652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154577</xdr:rowOff>
    </xdr:from>
    <xdr:to>
      <xdr:col>76</xdr:col>
      <xdr:colOff>114300</xdr:colOff>
      <xdr:row>103</xdr:row>
      <xdr:rowOff>107224</xdr:rowOff>
    </xdr:to>
    <xdr:cxnSp macro="">
      <xdr:nvCxnSpPr>
        <xdr:cNvPr id="894" name="直線コネクタ 893">
          <a:extLst>
            <a:ext uri="{FF2B5EF4-FFF2-40B4-BE49-F238E27FC236}">
              <a16:creationId xmlns:a16="http://schemas.microsoft.com/office/drawing/2014/main" id="{00000000-0008-0000-0100-00007E030000}"/>
            </a:ext>
          </a:extLst>
        </xdr:cNvPr>
        <xdr:cNvCxnSpPr/>
      </xdr:nvCxnSpPr>
      <xdr:spPr>
        <a:xfrm>
          <a:off x="13703300" y="17642477"/>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35198</xdr:rowOff>
    </xdr:from>
    <xdr:to>
      <xdr:col>67</xdr:col>
      <xdr:colOff>101600</xdr:colOff>
      <xdr:row>104</xdr:row>
      <xdr:rowOff>136798</xdr:rowOff>
    </xdr:to>
    <xdr:sp macro="" textlink="">
      <xdr:nvSpPr>
        <xdr:cNvPr id="895" name="楕円 894">
          <a:extLst>
            <a:ext uri="{FF2B5EF4-FFF2-40B4-BE49-F238E27FC236}">
              <a16:creationId xmlns:a16="http://schemas.microsoft.com/office/drawing/2014/main" id="{00000000-0008-0000-0100-00007F030000}"/>
            </a:ext>
          </a:extLst>
        </xdr:cNvPr>
        <xdr:cNvSpPr/>
      </xdr:nvSpPr>
      <xdr:spPr>
        <a:xfrm>
          <a:off x="127635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154577</xdr:rowOff>
    </xdr:from>
    <xdr:to>
      <xdr:col>71</xdr:col>
      <xdr:colOff>177800</xdr:colOff>
      <xdr:row>104</xdr:row>
      <xdr:rowOff>85998</xdr:rowOff>
    </xdr:to>
    <xdr:cxnSp macro="">
      <xdr:nvCxnSpPr>
        <xdr:cNvPr id="896" name="直線コネクタ 895">
          <a:extLst>
            <a:ext uri="{FF2B5EF4-FFF2-40B4-BE49-F238E27FC236}">
              <a16:creationId xmlns:a16="http://schemas.microsoft.com/office/drawing/2014/main" id="{00000000-0008-0000-0100-000080030000}"/>
            </a:ext>
          </a:extLst>
        </xdr:cNvPr>
        <xdr:cNvCxnSpPr/>
      </xdr:nvCxnSpPr>
      <xdr:spPr>
        <a:xfrm flipV="1">
          <a:off x="12814300" y="17642477"/>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65876</xdr:rowOff>
    </xdr:from>
    <xdr:ext cx="405111" cy="259045"/>
    <xdr:sp macro="" textlink="">
      <xdr:nvSpPr>
        <xdr:cNvPr id="897" name="n_1aveValue【公民館】&#10;有形固定資産減価償却率">
          <a:extLst>
            <a:ext uri="{FF2B5EF4-FFF2-40B4-BE49-F238E27FC236}">
              <a16:creationId xmlns:a16="http://schemas.microsoft.com/office/drawing/2014/main" id="{00000000-0008-0000-0100-000081030000}"/>
            </a:ext>
          </a:extLst>
        </xdr:cNvPr>
        <xdr:cNvSpPr txBox="1"/>
      </xdr:nvSpPr>
      <xdr:spPr>
        <a:xfrm>
          <a:off x="152660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23421</xdr:rowOff>
    </xdr:from>
    <xdr:ext cx="405111" cy="259045"/>
    <xdr:sp macro="" textlink="">
      <xdr:nvSpPr>
        <xdr:cNvPr id="898" name="n_2aveValue【公民館】&#10;有形固定資産減価償却率">
          <a:extLst>
            <a:ext uri="{FF2B5EF4-FFF2-40B4-BE49-F238E27FC236}">
              <a16:creationId xmlns:a16="http://schemas.microsoft.com/office/drawing/2014/main" id="{00000000-0008-0000-0100-000082030000}"/>
            </a:ext>
          </a:extLst>
        </xdr:cNvPr>
        <xdr:cNvSpPr txBox="1"/>
      </xdr:nvSpPr>
      <xdr:spPr>
        <a:xfrm>
          <a:off x="143897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899" name="n_3aveValue【公民館】&#10;有形固定資産減価償却率">
          <a:extLst>
            <a:ext uri="{FF2B5EF4-FFF2-40B4-BE49-F238E27FC236}">
              <a16:creationId xmlns:a16="http://schemas.microsoft.com/office/drawing/2014/main" id="{00000000-0008-0000-0100-000083030000}"/>
            </a:ext>
          </a:extLst>
        </xdr:cNvPr>
        <xdr:cNvSpPr txBox="1"/>
      </xdr:nvSpPr>
      <xdr:spPr>
        <a:xfrm>
          <a:off x="13500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900" name="n_4aveValue【公民館】&#10;有形固定資産減価償却率">
          <a:extLst>
            <a:ext uri="{FF2B5EF4-FFF2-40B4-BE49-F238E27FC236}">
              <a16:creationId xmlns:a16="http://schemas.microsoft.com/office/drawing/2014/main" id="{00000000-0008-0000-0100-000084030000}"/>
            </a:ext>
          </a:extLst>
        </xdr:cNvPr>
        <xdr:cNvSpPr txBox="1"/>
      </xdr:nvSpPr>
      <xdr:spPr>
        <a:xfrm>
          <a:off x="12611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91276</xdr:rowOff>
    </xdr:from>
    <xdr:ext cx="405111" cy="259045"/>
    <xdr:sp macro="" textlink="">
      <xdr:nvSpPr>
        <xdr:cNvPr id="901" name="n_1mainValue【公民館】&#10;有形固定資産減価償却率">
          <a:extLst>
            <a:ext uri="{FF2B5EF4-FFF2-40B4-BE49-F238E27FC236}">
              <a16:creationId xmlns:a16="http://schemas.microsoft.com/office/drawing/2014/main" id="{00000000-0008-0000-0100-000085030000}"/>
            </a:ext>
          </a:extLst>
        </xdr:cNvPr>
        <xdr:cNvSpPr txBox="1"/>
      </xdr:nvSpPr>
      <xdr:spPr>
        <a:xfrm>
          <a:off x="152660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3101</xdr:rowOff>
    </xdr:from>
    <xdr:ext cx="405111" cy="259045"/>
    <xdr:sp macro="" textlink="">
      <xdr:nvSpPr>
        <xdr:cNvPr id="902" name="n_2mainValue【公民館】&#10;有形固定資産減価償却率">
          <a:extLst>
            <a:ext uri="{FF2B5EF4-FFF2-40B4-BE49-F238E27FC236}">
              <a16:creationId xmlns:a16="http://schemas.microsoft.com/office/drawing/2014/main" id="{00000000-0008-0000-0100-000086030000}"/>
            </a:ext>
          </a:extLst>
        </xdr:cNvPr>
        <xdr:cNvSpPr txBox="1"/>
      </xdr:nvSpPr>
      <xdr:spPr>
        <a:xfrm>
          <a:off x="14389744" y="1749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50454</xdr:rowOff>
    </xdr:from>
    <xdr:ext cx="405111" cy="259045"/>
    <xdr:sp macro="" textlink="">
      <xdr:nvSpPr>
        <xdr:cNvPr id="903" name="n_3mainValue【公民館】&#10;有形固定資産減価償却率">
          <a:extLst>
            <a:ext uri="{FF2B5EF4-FFF2-40B4-BE49-F238E27FC236}">
              <a16:creationId xmlns:a16="http://schemas.microsoft.com/office/drawing/2014/main" id="{00000000-0008-0000-0100-000087030000}"/>
            </a:ext>
          </a:extLst>
        </xdr:cNvPr>
        <xdr:cNvSpPr txBox="1"/>
      </xdr:nvSpPr>
      <xdr:spPr>
        <a:xfrm>
          <a:off x="13500744" y="1736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153325</xdr:rowOff>
    </xdr:from>
    <xdr:ext cx="405111" cy="259045"/>
    <xdr:sp macro="" textlink="">
      <xdr:nvSpPr>
        <xdr:cNvPr id="904" name="n_4mainValue【公民館】&#10;有形固定資産減価償却率">
          <a:extLst>
            <a:ext uri="{FF2B5EF4-FFF2-40B4-BE49-F238E27FC236}">
              <a16:creationId xmlns:a16="http://schemas.microsoft.com/office/drawing/2014/main" id="{00000000-0008-0000-0100-000088030000}"/>
            </a:ext>
          </a:extLst>
        </xdr:cNvPr>
        <xdr:cNvSpPr txBox="1"/>
      </xdr:nvSpPr>
      <xdr:spPr>
        <a:xfrm>
          <a:off x="12611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5" name="正方形/長方形 904">
          <a:extLst>
            <a:ext uri="{FF2B5EF4-FFF2-40B4-BE49-F238E27FC236}">
              <a16:creationId xmlns:a16="http://schemas.microsoft.com/office/drawing/2014/main" id="{00000000-0008-0000-0100-00008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6" name="正方形/長方形 905">
          <a:extLst>
            <a:ext uri="{FF2B5EF4-FFF2-40B4-BE49-F238E27FC236}">
              <a16:creationId xmlns:a16="http://schemas.microsoft.com/office/drawing/2014/main" id="{00000000-0008-0000-0100-00008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7" name="正方形/長方形 906">
          <a:extLst>
            <a:ext uri="{FF2B5EF4-FFF2-40B4-BE49-F238E27FC236}">
              <a16:creationId xmlns:a16="http://schemas.microsoft.com/office/drawing/2014/main" id="{00000000-0008-0000-0100-00008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8" name="正方形/長方形 907">
          <a:extLst>
            <a:ext uri="{FF2B5EF4-FFF2-40B4-BE49-F238E27FC236}">
              <a16:creationId xmlns:a16="http://schemas.microsoft.com/office/drawing/2014/main" id="{00000000-0008-0000-0100-00008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9" name="正方形/長方形 908">
          <a:extLst>
            <a:ext uri="{FF2B5EF4-FFF2-40B4-BE49-F238E27FC236}">
              <a16:creationId xmlns:a16="http://schemas.microsoft.com/office/drawing/2014/main" id="{00000000-0008-0000-0100-00008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0" name="正方形/長方形 909">
          <a:extLst>
            <a:ext uri="{FF2B5EF4-FFF2-40B4-BE49-F238E27FC236}">
              <a16:creationId xmlns:a16="http://schemas.microsoft.com/office/drawing/2014/main" id="{00000000-0008-0000-0100-00008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1" name="正方形/長方形 910">
          <a:extLst>
            <a:ext uri="{FF2B5EF4-FFF2-40B4-BE49-F238E27FC236}">
              <a16:creationId xmlns:a16="http://schemas.microsoft.com/office/drawing/2014/main" id="{00000000-0008-0000-0100-00008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2" name="正方形/長方形 911">
          <a:extLst>
            <a:ext uri="{FF2B5EF4-FFF2-40B4-BE49-F238E27FC236}">
              <a16:creationId xmlns:a16="http://schemas.microsoft.com/office/drawing/2014/main" id="{00000000-0008-0000-0100-00009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4" name="直線コネクタ 913">
          <a:extLst>
            <a:ext uri="{FF2B5EF4-FFF2-40B4-BE49-F238E27FC236}">
              <a16:creationId xmlns:a16="http://schemas.microsoft.com/office/drawing/2014/main" id="{00000000-0008-0000-0100-00009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5" name="直線コネクタ 914">
          <a:extLst>
            <a:ext uri="{FF2B5EF4-FFF2-40B4-BE49-F238E27FC236}">
              <a16:creationId xmlns:a16="http://schemas.microsoft.com/office/drawing/2014/main" id="{00000000-0008-0000-0100-000093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6" name="テキスト ボックス 915">
          <a:extLst>
            <a:ext uri="{FF2B5EF4-FFF2-40B4-BE49-F238E27FC236}">
              <a16:creationId xmlns:a16="http://schemas.microsoft.com/office/drawing/2014/main" id="{00000000-0008-0000-0100-000094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7" name="直線コネクタ 916">
          <a:extLst>
            <a:ext uri="{FF2B5EF4-FFF2-40B4-BE49-F238E27FC236}">
              <a16:creationId xmlns:a16="http://schemas.microsoft.com/office/drawing/2014/main" id="{00000000-0008-0000-0100-000095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8" name="テキスト ボックス 917">
          <a:extLst>
            <a:ext uri="{FF2B5EF4-FFF2-40B4-BE49-F238E27FC236}">
              <a16:creationId xmlns:a16="http://schemas.microsoft.com/office/drawing/2014/main" id="{00000000-0008-0000-0100-000096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9" name="直線コネクタ 918">
          <a:extLst>
            <a:ext uri="{FF2B5EF4-FFF2-40B4-BE49-F238E27FC236}">
              <a16:creationId xmlns:a16="http://schemas.microsoft.com/office/drawing/2014/main" id="{00000000-0008-0000-0100-000097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20" name="テキスト ボックス 919">
          <a:extLst>
            <a:ext uri="{FF2B5EF4-FFF2-40B4-BE49-F238E27FC236}">
              <a16:creationId xmlns:a16="http://schemas.microsoft.com/office/drawing/2014/main" id="{00000000-0008-0000-0100-000098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1" name="直線コネクタ 920">
          <a:extLst>
            <a:ext uri="{FF2B5EF4-FFF2-40B4-BE49-F238E27FC236}">
              <a16:creationId xmlns:a16="http://schemas.microsoft.com/office/drawing/2014/main" id="{00000000-0008-0000-0100-000099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2" name="テキスト ボックス 921">
          <a:extLst>
            <a:ext uri="{FF2B5EF4-FFF2-40B4-BE49-F238E27FC236}">
              <a16:creationId xmlns:a16="http://schemas.microsoft.com/office/drawing/2014/main" id="{00000000-0008-0000-0100-00009A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1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1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公民館】&#10;一人当たり面積グラフ枠">
          <a:extLst>
            <a:ext uri="{FF2B5EF4-FFF2-40B4-BE49-F238E27FC236}">
              <a16:creationId xmlns:a16="http://schemas.microsoft.com/office/drawing/2014/main" id="{00000000-0008-0000-01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6" name="直線コネクタ 925">
          <a:extLst>
            <a:ext uri="{FF2B5EF4-FFF2-40B4-BE49-F238E27FC236}">
              <a16:creationId xmlns:a16="http://schemas.microsoft.com/office/drawing/2014/main" id="{00000000-0008-0000-0100-00009E030000}"/>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7" name="【公民館】&#10;一人当たり面積最小値テキスト">
          <a:extLst>
            <a:ext uri="{FF2B5EF4-FFF2-40B4-BE49-F238E27FC236}">
              <a16:creationId xmlns:a16="http://schemas.microsoft.com/office/drawing/2014/main" id="{00000000-0008-0000-0100-00009F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8" name="直線コネクタ 927">
          <a:extLst>
            <a:ext uri="{FF2B5EF4-FFF2-40B4-BE49-F238E27FC236}">
              <a16:creationId xmlns:a16="http://schemas.microsoft.com/office/drawing/2014/main" id="{00000000-0008-0000-0100-0000A0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9" name="【公民館】&#10;一人当たり面積最大値テキスト">
          <a:extLst>
            <a:ext uri="{FF2B5EF4-FFF2-40B4-BE49-F238E27FC236}">
              <a16:creationId xmlns:a16="http://schemas.microsoft.com/office/drawing/2014/main" id="{00000000-0008-0000-0100-0000A1030000}"/>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30" name="直線コネクタ 929">
          <a:extLst>
            <a:ext uri="{FF2B5EF4-FFF2-40B4-BE49-F238E27FC236}">
              <a16:creationId xmlns:a16="http://schemas.microsoft.com/office/drawing/2014/main" id="{00000000-0008-0000-0100-0000A2030000}"/>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164864</xdr:rowOff>
    </xdr:from>
    <xdr:ext cx="469744" cy="259045"/>
    <xdr:sp macro="" textlink="">
      <xdr:nvSpPr>
        <xdr:cNvPr id="931" name="【公民館】&#10;一人当たり面積平均値テキスト">
          <a:extLst>
            <a:ext uri="{FF2B5EF4-FFF2-40B4-BE49-F238E27FC236}">
              <a16:creationId xmlns:a16="http://schemas.microsoft.com/office/drawing/2014/main" id="{00000000-0008-0000-0100-0000A3030000}"/>
            </a:ext>
          </a:extLst>
        </xdr:cNvPr>
        <xdr:cNvSpPr txBox="1"/>
      </xdr:nvSpPr>
      <xdr:spPr>
        <a:xfrm>
          <a:off x="22199600" y="17995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32" name="フローチャート: 判断 931">
          <a:extLst>
            <a:ext uri="{FF2B5EF4-FFF2-40B4-BE49-F238E27FC236}">
              <a16:creationId xmlns:a16="http://schemas.microsoft.com/office/drawing/2014/main" id="{00000000-0008-0000-0100-0000A4030000}"/>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33" name="フローチャート: 判断 932">
          <a:extLst>
            <a:ext uri="{FF2B5EF4-FFF2-40B4-BE49-F238E27FC236}">
              <a16:creationId xmlns:a16="http://schemas.microsoft.com/office/drawing/2014/main" id="{00000000-0008-0000-0100-0000A503000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34" name="フローチャート: 判断 933">
          <a:extLst>
            <a:ext uri="{FF2B5EF4-FFF2-40B4-BE49-F238E27FC236}">
              <a16:creationId xmlns:a16="http://schemas.microsoft.com/office/drawing/2014/main" id="{00000000-0008-0000-0100-0000A6030000}"/>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35" name="フローチャート: 判断 934">
          <a:extLst>
            <a:ext uri="{FF2B5EF4-FFF2-40B4-BE49-F238E27FC236}">
              <a16:creationId xmlns:a16="http://schemas.microsoft.com/office/drawing/2014/main" id="{00000000-0008-0000-0100-0000A7030000}"/>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6" name="フローチャート: 判断 935">
          <a:extLst>
            <a:ext uri="{FF2B5EF4-FFF2-40B4-BE49-F238E27FC236}">
              <a16:creationId xmlns:a16="http://schemas.microsoft.com/office/drawing/2014/main" id="{00000000-0008-0000-0100-0000A8030000}"/>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1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1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1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1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1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42" name="楕円 941">
          <a:extLst>
            <a:ext uri="{FF2B5EF4-FFF2-40B4-BE49-F238E27FC236}">
              <a16:creationId xmlns:a16="http://schemas.microsoft.com/office/drawing/2014/main" id="{00000000-0008-0000-0100-0000AE030000}"/>
            </a:ext>
          </a:extLst>
        </xdr:cNvPr>
        <xdr:cNvSpPr/>
      </xdr:nvSpPr>
      <xdr:spPr>
        <a:xfrm>
          <a:off x="221107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129557</xdr:rowOff>
    </xdr:from>
    <xdr:ext cx="469744" cy="259045"/>
    <xdr:sp macro="" textlink="">
      <xdr:nvSpPr>
        <xdr:cNvPr id="943" name="【公民館】&#10;一人当たり面積該当値テキスト">
          <a:extLst>
            <a:ext uri="{FF2B5EF4-FFF2-40B4-BE49-F238E27FC236}">
              <a16:creationId xmlns:a16="http://schemas.microsoft.com/office/drawing/2014/main" id="{00000000-0008-0000-0100-0000AF030000}"/>
            </a:ext>
          </a:extLst>
        </xdr:cNvPr>
        <xdr:cNvSpPr txBox="1"/>
      </xdr:nvSpPr>
      <xdr:spPr>
        <a:xfrm>
          <a:off x="22199600"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155702</xdr:rowOff>
    </xdr:from>
    <xdr:to>
      <xdr:col>112</xdr:col>
      <xdr:colOff>38100</xdr:colOff>
      <xdr:row>106</xdr:row>
      <xdr:rowOff>85852</xdr:rowOff>
    </xdr:to>
    <xdr:sp macro="" textlink="">
      <xdr:nvSpPr>
        <xdr:cNvPr id="944" name="楕円 943">
          <a:extLst>
            <a:ext uri="{FF2B5EF4-FFF2-40B4-BE49-F238E27FC236}">
              <a16:creationId xmlns:a16="http://schemas.microsoft.com/office/drawing/2014/main" id="{00000000-0008-0000-0100-0000B0030000}"/>
            </a:ext>
          </a:extLst>
        </xdr:cNvPr>
        <xdr:cNvSpPr/>
      </xdr:nvSpPr>
      <xdr:spPr>
        <a:xfrm>
          <a:off x="21272500" y="1815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35052</xdr:rowOff>
    </xdr:to>
    <xdr:cxnSp macro="">
      <xdr:nvCxnSpPr>
        <xdr:cNvPr id="945" name="直線コネクタ 944">
          <a:extLst>
            <a:ext uri="{FF2B5EF4-FFF2-40B4-BE49-F238E27FC236}">
              <a16:creationId xmlns:a16="http://schemas.microsoft.com/office/drawing/2014/main" id="{00000000-0008-0000-0100-0000B1030000}"/>
            </a:ext>
          </a:extLst>
        </xdr:cNvPr>
        <xdr:cNvCxnSpPr/>
      </xdr:nvCxnSpPr>
      <xdr:spPr>
        <a:xfrm flipV="1">
          <a:off x="21323300" y="182041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946" name="楕円 945">
          <a:extLst>
            <a:ext uri="{FF2B5EF4-FFF2-40B4-BE49-F238E27FC236}">
              <a16:creationId xmlns:a16="http://schemas.microsoft.com/office/drawing/2014/main" id="{00000000-0008-0000-0100-0000B2030000}"/>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35052</xdr:rowOff>
    </xdr:to>
    <xdr:cxnSp macro="">
      <xdr:nvCxnSpPr>
        <xdr:cNvPr id="947" name="直線コネクタ 946">
          <a:extLst>
            <a:ext uri="{FF2B5EF4-FFF2-40B4-BE49-F238E27FC236}">
              <a16:creationId xmlns:a16="http://schemas.microsoft.com/office/drawing/2014/main" id="{00000000-0008-0000-0100-0000B3030000}"/>
            </a:ext>
          </a:extLst>
        </xdr:cNvPr>
        <xdr:cNvCxnSpPr/>
      </xdr:nvCxnSpPr>
      <xdr:spPr>
        <a:xfrm>
          <a:off x="20434300" y="181813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48" name="楕円 947">
          <a:extLst>
            <a:ext uri="{FF2B5EF4-FFF2-40B4-BE49-F238E27FC236}">
              <a16:creationId xmlns:a16="http://schemas.microsoft.com/office/drawing/2014/main" id="{00000000-0008-0000-0100-0000B4030000}"/>
            </a:ext>
          </a:extLst>
        </xdr:cNvPr>
        <xdr:cNvSpPr/>
      </xdr:nvSpPr>
      <xdr:spPr>
        <a:xfrm>
          <a:off x="19494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7620</xdr:rowOff>
    </xdr:to>
    <xdr:cxnSp macro="">
      <xdr:nvCxnSpPr>
        <xdr:cNvPr id="949" name="直線コネクタ 948">
          <a:extLst>
            <a:ext uri="{FF2B5EF4-FFF2-40B4-BE49-F238E27FC236}">
              <a16:creationId xmlns:a16="http://schemas.microsoft.com/office/drawing/2014/main" id="{00000000-0008-0000-0100-0000B5030000}"/>
            </a:ext>
          </a:extLst>
        </xdr:cNvPr>
        <xdr:cNvCxnSpPr/>
      </xdr:nvCxnSpPr>
      <xdr:spPr>
        <a:xfrm>
          <a:off x="19545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169418</xdr:rowOff>
    </xdr:from>
    <xdr:to>
      <xdr:col>98</xdr:col>
      <xdr:colOff>38100</xdr:colOff>
      <xdr:row>106</xdr:row>
      <xdr:rowOff>99568</xdr:rowOff>
    </xdr:to>
    <xdr:sp macro="" textlink="">
      <xdr:nvSpPr>
        <xdr:cNvPr id="950" name="楕円 949">
          <a:extLst>
            <a:ext uri="{FF2B5EF4-FFF2-40B4-BE49-F238E27FC236}">
              <a16:creationId xmlns:a16="http://schemas.microsoft.com/office/drawing/2014/main" id="{00000000-0008-0000-0100-0000B6030000}"/>
            </a:ext>
          </a:extLst>
        </xdr:cNvPr>
        <xdr:cNvSpPr/>
      </xdr:nvSpPr>
      <xdr:spPr>
        <a:xfrm>
          <a:off x="18605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48768</xdr:rowOff>
    </xdr:to>
    <xdr:cxnSp macro="">
      <xdr:nvCxnSpPr>
        <xdr:cNvPr id="951" name="直線コネクタ 950">
          <a:extLst>
            <a:ext uri="{FF2B5EF4-FFF2-40B4-BE49-F238E27FC236}">
              <a16:creationId xmlns:a16="http://schemas.microsoft.com/office/drawing/2014/main" id="{00000000-0008-0000-0100-0000B7030000}"/>
            </a:ext>
          </a:extLst>
        </xdr:cNvPr>
        <xdr:cNvCxnSpPr/>
      </xdr:nvCxnSpPr>
      <xdr:spPr>
        <a:xfrm flipV="1">
          <a:off x="18656300" y="181813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52" name="n_1aveValue【公民館】&#10;一人当たり面積">
          <a:extLst>
            <a:ext uri="{FF2B5EF4-FFF2-40B4-BE49-F238E27FC236}">
              <a16:creationId xmlns:a16="http://schemas.microsoft.com/office/drawing/2014/main" id="{00000000-0008-0000-0100-0000B80300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61231</xdr:rowOff>
    </xdr:from>
    <xdr:ext cx="469744" cy="259045"/>
    <xdr:sp macro="" textlink="">
      <xdr:nvSpPr>
        <xdr:cNvPr id="953" name="n_2aveValue【公民館】&#10;一人当たり面積">
          <a:extLst>
            <a:ext uri="{FF2B5EF4-FFF2-40B4-BE49-F238E27FC236}">
              <a16:creationId xmlns:a16="http://schemas.microsoft.com/office/drawing/2014/main" id="{00000000-0008-0000-0100-0000B9030000}"/>
            </a:ext>
          </a:extLst>
        </xdr:cNvPr>
        <xdr:cNvSpPr txBox="1"/>
      </xdr:nvSpPr>
      <xdr:spPr>
        <a:xfrm>
          <a:off x="20199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54" name="n_3aveValue【公民館】&#10;一人当たり面積">
          <a:extLst>
            <a:ext uri="{FF2B5EF4-FFF2-40B4-BE49-F238E27FC236}">
              <a16:creationId xmlns:a16="http://schemas.microsoft.com/office/drawing/2014/main" id="{00000000-0008-0000-0100-0000BA030000}"/>
            </a:ext>
          </a:extLst>
        </xdr:cNvPr>
        <xdr:cNvSpPr txBox="1"/>
      </xdr:nvSpPr>
      <xdr:spPr>
        <a:xfrm>
          <a:off x="19310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55" name="n_4aveValue【公民館】&#10;一人当たり面積">
          <a:extLst>
            <a:ext uri="{FF2B5EF4-FFF2-40B4-BE49-F238E27FC236}">
              <a16:creationId xmlns:a16="http://schemas.microsoft.com/office/drawing/2014/main" id="{00000000-0008-0000-0100-0000BB030000}"/>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76979</xdr:rowOff>
    </xdr:from>
    <xdr:ext cx="469744" cy="259045"/>
    <xdr:sp macro="" textlink="">
      <xdr:nvSpPr>
        <xdr:cNvPr id="956" name="n_1mainValue【公民館】&#10;一人当たり面積">
          <a:extLst>
            <a:ext uri="{FF2B5EF4-FFF2-40B4-BE49-F238E27FC236}">
              <a16:creationId xmlns:a16="http://schemas.microsoft.com/office/drawing/2014/main" id="{00000000-0008-0000-0100-0000BC030000}"/>
            </a:ext>
          </a:extLst>
        </xdr:cNvPr>
        <xdr:cNvSpPr txBox="1"/>
      </xdr:nvSpPr>
      <xdr:spPr>
        <a:xfrm>
          <a:off x="210757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957" name="n_2mainValue【公民館】&#10;一人当たり面積">
          <a:extLst>
            <a:ext uri="{FF2B5EF4-FFF2-40B4-BE49-F238E27FC236}">
              <a16:creationId xmlns:a16="http://schemas.microsoft.com/office/drawing/2014/main" id="{00000000-0008-0000-0100-0000BD030000}"/>
            </a:ext>
          </a:extLst>
        </xdr:cNvPr>
        <xdr:cNvSpPr txBox="1"/>
      </xdr:nvSpPr>
      <xdr:spPr>
        <a:xfrm>
          <a:off x="20199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74947</xdr:rowOff>
    </xdr:from>
    <xdr:ext cx="469744" cy="259045"/>
    <xdr:sp macro="" textlink="">
      <xdr:nvSpPr>
        <xdr:cNvPr id="958" name="n_3mainValue【公民館】&#10;一人当たり面積">
          <a:extLst>
            <a:ext uri="{FF2B5EF4-FFF2-40B4-BE49-F238E27FC236}">
              <a16:creationId xmlns:a16="http://schemas.microsoft.com/office/drawing/2014/main" id="{00000000-0008-0000-0100-0000BE030000}"/>
            </a:ext>
          </a:extLst>
        </xdr:cNvPr>
        <xdr:cNvSpPr txBox="1"/>
      </xdr:nvSpPr>
      <xdr:spPr>
        <a:xfrm>
          <a:off x="19310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116095</xdr:rowOff>
    </xdr:from>
    <xdr:ext cx="469744" cy="259045"/>
    <xdr:sp macro="" textlink="">
      <xdr:nvSpPr>
        <xdr:cNvPr id="959" name="n_4mainValue【公民館】&#10;一人当たり面積">
          <a:extLst>
            <a:ext uri="{FF2B5EF4-FFF2-40B4-BE49-F238E27FC236}">
              <a16:creationId xmlns:a16="http://schemas.microsoft.com/office/drawing/2014/main" id="{00000000-0008-0000-0100-0000BF030000}"/>
            </a:ext>
          </a:extLst>
        </xdr:cNvPr>
        <xdr:cNvSpPr txBox="1"/>
      </xdr:nvSpPr>
      <xdr:spPr>
        <a:xfrm>
          <a:off x="18421427" y="17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1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1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1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類似団体と比べると、有形固定資産減価償却率が特に高くなっているのは児童館である。児童館については</a:t>
          </a:r>
          <a:r>
            <a:rPr kumimoji="1" lang="en-US" altLang="ja-JP" sz="1100" b="0" i="0" baseline="0">
              <a:solidFill>
                <a:schemeClr val="dk1"/>
              </a:solidFill>
              <a:effectLst/>
              <a:latin typeface="+mn-lt"/>
              <a:ea typeface="+mn-ea"/>
              <a:cs typeface="+mn-cs"/>
            </a:rPr>
            <a:t>47</a:t>
          </a:r>
          <a:r>
            <a:rPr kumimoji="1" lang="ja-JP" altLang="ja-JP" sz="1100" b="0" i="0" baseline="0">
              <a:solidFill>
                <a:schemeClr val="dk1"/>
              </a:solidFill>
              <a:effectLst/>
              <a:latin typeface="+mn-lt"/>
              <a:ea typeface="+mn-ea"/>
              <a:cs typeface="+mn-cs"/>
            </a:rPr>
            <a:t>年の耐用年数を経過しており、有形固定資産減価償却率が</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防府市公共施設等マネジメント基本方針に基づき、各公共施設において、安全性や経済性を重視した計画的な整備・維持管理を行った上で、長寿命化を推進していくと共に、統廃合・複合化検討によるライフサイクルコストの削減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113,144
111,061
189.37
63,182,296
61,029,034
1,824,992
25,912,493
52,418,770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116494</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460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15603</xdr:rowOff>
    </xdr:from>
    <xdr:to>
      <xdr:col>24</xdr:col>
      <xdr:colOff>114300</xdr:colOff>
      <xdr:row>36</xdr:row>
      <xdr:rowOff>117203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38480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03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164193</xdr:rowOff>
    </xdr:from>
    <xdr:to>
      <xdr:col>20</xdr:col>
      <xdr:colOff>38100</xdr:colOff>
      <xdr:row>36</xdr:row>
      <xdr:rowOff>94343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43543</xdr:rowOff>
    </xdr:from>
    <xdr:to>
      <xdr:col>24</xdr:col>
      <xdr:colOff>63500</xdr:colOff>
      <xdr:row>36</xdr:row>
      <xdr:rowOff>66403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21574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131536</xdr:rowOff>
    </xdr:from>
    <xdr:to>
      <xdr:col>15</xdr:col>
      <xdr:colOff>101600</xdr:colOff>
      <xdr:row>36</xdr:row>
      <xdr:rowOff>61686</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10886</xdr:rowOff>
    </xdr:from>
    <xdr:to>
      <xdr:col>19</xdr:col>
      <xdr:colOff>177800</xdr:colOff>
      <xdr:row>36</xdr:row>
      <xdr:rowOff>43543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98878</xdr:rowOff>
    </xdr:from>
    <xdr:to>
      <xdr:col>10</xdr:col>
      <xdr:colOff>165100</xdr:colOff>
      <xdr:row>36</xdr:row>
      <xdr:rowOff>29028</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09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149678</xdr:rowOff>
    </xdr:from>
    <xdr:to>
      <xdr:col>15</xdr:col>
      <xdr:colOff>50800</xdr:colOff>
      <xdr:row>36</xdr:row>
      <xdr:rowOff>10886</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1504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35</xdr:row>
      <xdr:rowOff>149678</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11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43015</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11992</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155683</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170378</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51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110870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78213</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45555</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12899</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114300</xdr:rowOff>
    </xdr:from>
    <xdr:to>
      <xdr:col>55</xdr:col>
      <xdr:colOff>50800</xdr:colOff>
      <xdr:row>41</xdr:row>
      <xdr:rowOff>44450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114300</xdr:rowOff>
    </xdr:from>
    <xdr:to>
      <xdr:col>50</xdr:col>
      <xdr:colOff>165100</xdr:colOff>
      <xdr:row>41</xdr:row>
      <xdr:rowOff>44450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165100</xdr:rowOff>
    </xdr:from>
    <xdr:to>
      <xdr:col>55</xdr:col>
      <xdr:colOff>0</xdr:colOff>
      <xdr:row>40</xdr:row>
      <xdr:rowOff>165100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9639300" y="7023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114300</xdr:rowOff>
    </xdr:from>
    <xdr:to>
      <xdr:col>46</xdr:col>
      <xdr:colOff>38100</xdr:colOff>
      <xdr:row>41</xdr:row>
      <xdr:rowOff>44450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165100</xdr:rowOff>
    </xdr:from>
    <xdr:to>
      <xdr:col>50</xdr:col>
      <xdr:colOff>114300</xdr:colOff>
      <xdr:row>40</xdr:row>
      <xdr:rowOff>165100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114300</xdr:rowOff>
    </xdr:from>
    <xdr:to>
      <xdr:col>41</xdr:col>
      <xdr:colOff>101600</xdr:colOff>
      <xdr:row>41</xdr:row>
      <xdr:rowOff>44450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165100</xdr:rowOff>
    </xdr:from>
    <xdr:to>
      <xdr:col>45</xdr:col>
      <xdr:colOff>177800</xdr:colOff>
      <xdr:row>40</xdr:row>
      <xdr:rowOff>165100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114300</xdr:rowOff>
    </xdr:from>
    <xdr:to>
      <xdr:col>36</xdr:col>
      <xdr:colOff>165100</xdr:colOff>
      <xdr:row>41</xdr:row>
      <xdr:rowOff>44450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165100</xdr:rowOff>
    </xdr:from>
    <xdr:to>
      <xdr:col>41</xdr:col>
      <xdr:colOff>50800</xdr:colOff>
      <xdr:row>40</xdr:row>
      <xdr:rowOff>165100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02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35577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35577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35577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35577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06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32385</xdr:rowOff>
    </xdr:from>
    <xdr:to>
      <xdr:col>24</xdr:col>
      <xdr:colOff>62865</xdr:colOff>
      <xdr:row>63</xdr:row>
      <xdr:rowOff>110490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805035"/>
          <a:ext cx="0" cy="110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114317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110490</xdr:rowOff>
    </xdr:from>
    <xdr:to>
      <xdr:col>24</xdr:col>
      <xdr:colOff>152400</xdr:colOff>
      <xdr:row>63</xdr:row>
      <xdr:rowOff>110490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150512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58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32385</xdr:rowOff>
    </xdr:from>
    <xdr:to>
      <xdr:col>24</xdr:col>
      <xdr:colOff>152400</xdr:colOff>
      <xdr:row>57</xdr:row>
      <xdr:rowOff>32385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80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50165</xdr:rowOff>
    </xdr:from>
    <xdr:to>
      <xdr:col>20</xdr:col>
      <xdr:colOff>38100</xdr:colOff>
      <xdr:row>60</xdr:row>
      <xdr:rowOff>151765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156845</xdr:rowOff>
    </xdr:from>
    <xdr:to>
      <xdr:col>10</xdr:col>
      <xdr:colOff>165100</xdr:colOff>
      <xdr:row>60</xdr:row>
      <xdr:rowOff>86995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166370</xdr:rowOff>
    </xdr:from>
    <xdr:to>
      <xdr:col>6</xdr:col>
      <xdr:colOff>38100</xdr:colOff>
      <xdr:row>60</xdr:row>
      <xdr:rowOff>96520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153035</xdr:rowOff>
    </xdr:from>
    <xdr:to>
      <xdr:col>24</xdr:col>
      <xdr:colOff>114300</xdr:colOff>
      <xdr:row>57</xdr:row>
      <xdr:rowOff>83185</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106062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970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153035</xdr:rowOff>
    </xdr:from>
    <xdr:to>
      <xdr:col>20</xdr:col>
      <xdr:colOff>38100</xdr:colOff>
      <xdr:row>57</xdr:row>
      <xdr:rowOff>83185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32385</xdr:rowOff>
    </xdr:from>
    <xdr:to>
      <xdr:col>24</xdr:col>
      <xdr:colOff>63500</xdr:colOff>
      <xdr:row>57</xdr:row>
      <xdr:rowOff>32385</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98050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107315</xdr:rowOff>
    </xdr:from>
    <xdr:to>
      <xdr:col>15</xdr:col>
      <xdr:colOff>101600</xdr:colOff>
      <xdr:row>57</xdr:row>
      <xdr:rowOff>37465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970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158115</xdr:rowOff>
    </xdr:from>
    <xdr:to>
      <xdr:col>19</xdr:col>
      <xdr:colOff>177800</xdr:colOff>
      <xdr:row>57</xdr:row>
      <xdr:rowOff>32385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97593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61595</xdr:rowOff>
    </xdr:from>
    <xdr:to>
      <xdr:col>10</xdr:col>
      <xdr:colOff>165100</xdr:colOff>
      <xdr:row>56</xdr:row>
      <xdr:rowOff>163195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112395</xdr:rowOff>
    </xdr:from>
    <xdr:to>
      <xdr:col>15</xdr:col>
      <xdr:colOff>50800</xdr:colOff>
      <xdr:row>56</xdr:row>
      <xdr:rowOff>158115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97135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15875</xdr:rowOff>
    </xdr:from>
    <xdr:to>
      <xdr:col>6</xdr:col>
      <xdr:colOff>38100</xdr:colOff>
      <xdr:row>56</xdr:row>
      <xdr:rowOff>117475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66675</xdr:rowOff>
    </xdr:from>
    <xdr:to>
      <xdr:col>10</xdr:col>
      <xdr:colOff>114300</xdr:colOff>
      <xdr:row>56</xdr:row>
      <xdr:rowOff>112395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96678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142892</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110507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78122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87647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99712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53992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948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8272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134002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0000000-0008-0000-02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3" name="【体育館・プール】&#10;一人当たり面積最小値テキスト">
          <a:extLst>
            <a:ext uri="{FF2B5EF4-FFF2-40B4-BE49-F238E27FC236}">
              <a16:creationId xmlns:a16="http://schemas.microsoft.com/office/drawing/2014/main" id="{00000000-0008-0000-0200-0000E9000000}"/>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5" name="【体育館・プール】&#10;一人当たり面積最大値テキスト">
          <a:extLst>
            <a:ext uri="{FF2B5EF4-FFF2-40B4-BE49-F238E27FC236}">
              <a16:creationId xmlns:a16="http://schemas.microsoft.com/office/drawing/2014/main" id="{00000000-0008-0000-0200-0000EB000000}"/>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7" name="【体育館・プール】&#10;一人当たり面積平均値テキスト">
          <a:extLst>
            <a:ext uri="{FF2B5EF4-FFF2-40B4-BE49-F238E27FC236}">
              <a16:creationId xmlns:a16="http://schemas.microsoft.com/office/drawing/2014/main" id="{00000000-0008-0000-0200-0000ED000000}"/>
            </a:ext>
          </a:extLst>
        </xdr:cNvPr>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27577</xdr:rowOff>
    </xdr:from>
    <xdr:to>
      <xdr:col>55</xdr:col>
      <xdr:colOff>50800</xdr:colOff>
      <xdr:row>62</xdr:row>
      <xdr:rowOff>129177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04267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6004</xdr:rowOff>
    </xdr:from>
    <xdr:ext cx="469744" cy="259045"/>
    <xdr:sp macro="" textlink="">
      <xdr:nvSpPr>
        <xdr:cNvPr id="249" name="【体育館・プール】&#10;一人当たり面積該当値テキスト">
          <a:extLst>
            <a:ext uri="{FF2B5EF4-FFF2-40B4-BE49-F238E27FC236}">
              <a16:creationId xmlns:a16="http://schemas.microsoft.com/office/drawing/2014/main" id="{00000000-0008-0000-0200-0000F9000000}"/>
            </a:ext>
          </a:extLst>
        </xdr:cNvPr>
        <xdr:cNvSpPr txBox="1"/>
      </xdr:nvSpPr>
      <xdr:spPr>
        <a:xfrm>
          <a:off x="10515600" y="1063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30843</xdr:rowOff>
    </xdr:from>
    <xdr:to>
      <xdr:col>50</xdr:col>
      <xdr:colOff>165100</xdr:colOff>
      <xdr:row>62</xdr:row>
      <xdr:rowOff>132443</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9588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78377</xdr:rowOff>
    </xdr:from>
    <xdr:to>
      <xdr:col>55</xdr:col>
      <xdr:colOff>0</xdr:colOff>
      <xdr:row>62</xdr:row>
      <xdr:rowOff>81643</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9639300" y="1070827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30843</xdr:rowOff>
    </xdr:from>
    <xdr:to>
      <xdr:col>46</xdr:col>
      <xdr:colOff>38100</xdr:colOff>
      <xdr:row>62</xdr:row>
      <xdr:rowOff>132443</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8699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81643</xdr:rowOff>
    </xdr:from>
    <xdr:to>
      <xdr:col>50</xdr:col>
      <xdr:colOff>114300</xdr:colOff>
      <xdr:row>62</xdr:row>
      <xdr:rowOff>81643</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8750300" y="1071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17780</xdr:rowOff>
    </xdr:from>
    <xdr:to>
      <xdr:col>41</xdr:col>
      <xdr:colOff>101600</xdr:colOff>
      <xdr:row>62</xdr:row>
      <xdr:rowOff>119380</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781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81643</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7861300" y="106984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37374</xdr:rowOff>
    </xdr:from>
    <xdr:to>
      <xdr:col>36</xdr:col>
      <xdr:colOff>165100</xdr:colOff>
      <xdr:row>62</xdr:row>
      <xdr:rowOff>138974</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6921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68580</xdr:rowOff>
    </xdr:from>
    <xdr:to>
      <xdr:col>41</xdr:col>
      <xdr:colOff>50800</xdr:colOff>
      <xdr:row>62</xdr:row>
      <xdr:rowOff>88174</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6972300" y="106984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8" name="n_1aveValue【体育館・プール】&#10;一人当たり面積">
          <a:extLst>
            <a:ext uri="{FF2B5EF4-FFF2-40B4-BE49-F238E27FC236}">
              <a16:creationId xmlns:a16="http://schemas.microsoft.com/office/drawing/2014/main" id="{00000000-0008-0000-0200-000002010000}"/>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9" name="n_2aveValue【体育館・プール】&#10;一人当たり面積">
          <a:extLst>
            <a:ext uri="{FF2B5EF4-FFF2-40B4-BE49-F238E27FC236}">
              <a16:creationId xmlns:a16="http://schemas.microsoft.com/office/drawing/2014/main" id="{00000000-0008-0000-0200-000003010000}"/>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60" name="n_3aveValue【体育館・プール】&#10;一人当たり面積">
          <a:extLst>
            <a:ext uri="{FF2B5EF4-FFF2-40B4-BE49-F238E27FC236}">
              <a16:creationId xmlns:a16="http://schemas.microsoft.com/office/drawing/2014/main" id="{00000000-0008-0000-0200-000004010000}"/>
            </a:ext>
          </a:extLst>
        </xdr:cNvPr>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61" name="n_4aveValue【体育館・プール】&#10;一人当たり面積">
          <a:extLst>
            <a:ext uri="{FF2B5EF4-FFF2-40B4-BE49-F238E27FC236}">
              <a16:creationId xmlns:a16="http://schemas.microsoft.com/office/drawing/2014/main" id="{00000000-0008-0000-0200-000005010000}"/>
            </a:ext>
          </a:extLst>
        </xdr:cNvPr>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123570</xdr:rowOff>
    </xdr:from>
    <xdr:ext cx="469744" cy="259045"/>
    <xdr:sp macro="" textlink="">
      <xdr:nvSpPr>
        <xdr:cNvPr id="262" name="n_1mainValue【体育館・プール】&#10;一人当たり面積">
          <a:extLst>
            <a:ext uri="{FF2B5EF4-FFF2-40B4-BE49-F238E27FC236}">
              <a16:creationId xmlns:a16="http://schemas.microsoft.com/office/drawing/2014/main" id="{00000000-0008-0000-0200-000006010000}"/>
            </a:ext>
          </a:extLst>
        </xdr:cNvPr>
        <xdr:cNvSpPr txBox="1"/>
      </xdr:nvSpPr>
      <xdr:spPr>
        <a:xfrm>
          <a:off x="93917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123570</xdr:rowOff>
    </xdr:from>
    <xdr:ext cx="469744" cy="259045"/>
    <xdr:sp macro="" textlink="">
      <xdr:nvSpPr>
        <xdr:cNvPr id="263" name="n_2mainValue【体育館・プール】&#10;一人当たり面積">
          <a:extLst>
            <a:ext uri="{FF2B5EF4-FFF2-40B4-BE49-F238E27FC236}">
              <a16:creationId xmlns:a16="http://schemas.microsoft.com/office/drawing/2014/main" id="{00000000-0008-0000-0200-000007010000}"/>
            </a:ext>
          </a:extLst>
        </xdr:cNvPr>
        <xdr:cNvSpPr txBox="1"/>
      </xdr:nvSpPr>
      <xdr:spPr>
        <a:xfrm>
          <a:off x="8515427"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4" name="n_3mainValue【体育館・プール】&#10;一人当たり面積">
          <a:extLst>
            <a:ext uri="{FF2B5EF4-FFF2-40B4-BE49-F238E27FC236}">
              <a16:creationId xmlns:a16="http://schemas.microsoft.com/office/drawing/2014/main" id="{00000000-0008-0000-0200-000008010000}"/>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130101</xdr:rowOff>
    </xdr:from>
    <xdr:ext cx="469744" cy="259045"/>
    <xdr:sp macro="" textlink="">
      <xdr:nvSpPr>
        <xdr:cNvPr id="265" name="n_4mainValue【体育館・プール】&#10;一人当たり面積">
          <a:extLst>
            <a:ext uri="{FF2B5EF4-FFF2-40B4-BE49-F238E27FC236}">
              <a16:creationId xmlns:a16="http://schemas.microsoft.com/office/drawing/2014/main" id="{00000000-0008-0000-0200-000009010000}"/>
            </a:ext>
          </a:extLst>
        </xdr:cNvPr>
        <xdr:cNvSpPr txBox="1"/>
      </xdr:nvSpPr>
      <xdr:spPr>
        <a:xfrm>
          <a:off x="6737427" y="1076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97028</xdr:rowOff>
    </xdr:from>
    <xdr:to>
      <xdr:col>24</xdr:col>
      <xdr:colOff>114300</xdr:colOff>
      <xdr:row>83</xdr:row>
      <xdr:rowOff>27178</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75455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28448</xdr:rowOff>
    </xdr:from>
    <xdr:to>
      <xdr:col>20</xdr:col>
      <xdr:colOff>38100</xdr:colOff>
      <xdr:row>82</xdr:row>
      <xdr:rowOff>130048</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40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79248</xdr:rowOff>
    </xdr:from>
    <xdr:to>
      <xdr:col>24</xdr:col>
      <xdr:colOff>63500</xdr:colOff>
      <xdr:row>82</xdr:row>
      <xdr:rowOff>147828</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413814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154178</xdr:rowOff>
    </xdr:from>
    <xdr:to>
      <xdr:col>15</xdr:col>
      <xdr:colOff>101600</xdr:colOff>
      <xdr:row>82</xdr:row>
      <xdr:rowOff>84328</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33528</xdr:rowOff>
    </xdr:from>
    <xdr:to>
      <xdr:col>19</xdr:col>
      <xdr:colOff>177800</xdr:colOff>
      <xdr:row>82</xdr:row>
      <xdr:rowOff>79248</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40924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69596</xdr:rowOff>
    </xdr:from>
    <xdr:to>
      <xdr:col>10</xdr:col>
      <xdr:colOff>165100</xdr:colOff>
      <xdr:row>82</xdr:row>
      <xdr:rowOff>171196</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33528</xdr:rowOff>
    </xdr:from>
    <xdr:to>
      <xdr:col>15</xdr:col>
      <xdr:colOff>50800</xdr:colOff>
      <xdr:row>82</xdr:row>
      <xdr:rowOff>120396</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flipV="1">
          <a:off x="2019300" y="140924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23876</xdr:rowOff>
    </xdr:from>
    <xdr:to>
      <xdr:col>6</xdr:col>
      <xdr:colOff>38100</xdr:colOff>
      <xdr:row>82</xdr:row>
      <xdr:rowOff>125476</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74676</xdr:rowOff>
    </xdr:from>
    <xdr:to>
      <xdr:col>10</xdr:col>
      <xdr:colOff>114300</xdr:colOff>
      <xdr:row>82</xdr:row>
      <xdr:rowOff>120396</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1130300" y="1413357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121175</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418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75455</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162323</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422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116603</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2303</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061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37592</xdr:rowOff>
    </xdr:from>
    <xdr:to>
      <xdr:col>55</xdr:col>
      <xdr:colOff>50800</xdr:colOff>
      <xdr:row>80</xdr:row>
      <xdr:rowOff>139192</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60469</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360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46737</xdr:rowOff>
    </xdr:from>
    <xdr:to>
      <xdr:col>50</xdr:col>
      <xdr:colOff>165100</xdr:colOff>
      <xdr:row>80</xdr:row>
      <xdr:rowOff>148337</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88392</xdr:rowOff>
    </xdr:from>
    <xdr:to>
      <xdr:col>55</xdr:col>
      <xdr:colOff>0</xdr:colOff>
      <xdr:row>80</xdr:row>
      <xdr:rowOff>97537</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9639300" y="138043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46737</xdr:rowOff>
    </xdr:from>
    <xdr:to>
      <xdr:col>46</xdr:col>
      <xdr:colOff>38100</xdr:colOff>
      <xdr:row>80</xdr:row>
      <xdr:rowOff>148337</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37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97537</xdr:rowOff>
    </xdr:from>
    <xdr:to>
      <xdr:col>50</xdr:col>
      <xdr:colOff>114300</xdr:colOff>
      <xdr:row>80</xdr:row>
      <xdr:rowOff>97537</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8750300" y="138135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145035</xdr:rowOff>
    </xdr:from>
    <xdr:to>
      <xdr:col>41</xdr:col>
      <xdr:colOff>101600</xdr:colOff>
      <xdr:row>80</xdr:row>
      <xdr:rowOff>75185</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3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24385</xdr:rowOff>
    </xdr:from>
    <xdr:to>
      <xdr:col>45</xdr:col>
      <xdr:colOff>177800</xdr:colOff>
      <xdr:row>80</xdr:row>
      <xdr:rowOff>97537</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a:off x="7861300" y="137403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55880</xdr:rowOff>
    </xdr:from>
    <xdr:to>
      <xdr:col>36</xdr:col>
      <xdr:colOff>165100</xdr:colOff>
      <xdr:row>80</xdr:row>
      <xdr:rowOff>157480</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24385</xdr:rowOff>
    </xdr:from>
    <xdr:to>
      <xdr:col>41</xdr:col>
      <xdr:colOff>50800</xdr:colOff>
      <xdr:row>80</xdr:row>
      <xdr:rowOff>106680</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6972300" y="137403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89171</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14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80027</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80027</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25164</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0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164864</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164864</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353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91712</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346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2557</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354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19066</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678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8255</xdr:rowOff>
    </xdr:from>
    <xdr:to>
      <xdr:col>24</xdr:col>
      <xdr:colOff>114300</xdr:colOff>
      <xdr:row>102</xdr:row>
      <xdr:rowOff>109855</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49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31132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149225</xdr:rowOff>
    </xdr:from>
    <xdr:to>
      <xdr:col>20</xdr:col>
      <xdr:colOff>38100</xdr:colOff>
      <xdr:row>102</xdr:row>
      <xdr:rowOff>79375</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46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28575</xdr:rowOff>
    </xdr:from>
    <xdr:to>
      <xdr:col>24</xdr:col>
      <xdr:colOff>63500</xdr:colOff>
      <xdr:row>102</xdr:row>
      <xdr:rowOff>59055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3797300" y="1751647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93980</xdr:rowOff>
    </xdr:from>
    <xdr:to>
      <xdr:col>15</xdr:col>
      <xdr:colOff>101600</xdr:colOff>
      <xdr:row>102</xdr:row>
      <xdr:rowOff>24130</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144780</xdr:rowOff>
    </xdr:from>
    <xdr:to>
      <xdr:col>19</xdr:col>
      <xdr:colOff>177800</xdr:colOff>
      <xdr:row>102</xdr:row>
      <xdr:rowOff>28575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4612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40639</xdr:rowOff>
    </xdr:from>
    <xdr:to>
      <xdr:col>10</xdr:col>
      <xdr:colOff>165100</xdr:colOff>
      <xdr:row>101</xdr:row>
      <xdr:rowOff>142239</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35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91439</xdr:rowOff>
    </xdr:from>
    <xdr:to>
      <xdr:col>15</xdr:col>
      <xdr:colOff>50800</xdr:colOff>
      <xdr:row>101</xdr:row>
      <xdr:rowOff>144780</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4078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156845</xdr:rowOff>
    </xdr:from>
    <xdr:to>
      <xdr:col>6</xdr:col>
      <xdr:colOff>38100</xdr:colOff>
      <xdr:row>101</xdr:row>
      <xdr:rowOff>86995</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36195</xdr:rowOff>
    </xdr:from>
    <xdr:to>
      <xdr:col>10</xdr:col>
      <xdr:colOff>114300</xdr:colOff>
      <xdr:row>101</xdr:row>
      <xdr:rowOff>91439</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352645"/>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163847</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95902</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24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40657</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158766</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13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103522</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799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125747</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151130</xdr:rowOff>
    </xdr:from>
    <xdr:to>
      <xdr:col>50</xdr:col>
      <xdr:colOff>165100</xdr:colOff>
      <xdr:row>106</xdr:row>
      <xdr:rowOff>81280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26670</xdr:rowOff>
    </xdr:from>
    <xdr:to>
      <xdr:col>55</xdr:col>
      <xdr:colOff>0</xdr:colOff>
      <xdr:row>106</xdr:row>
      <xdr:rowOff>30480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8200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30480</xdr:rowOff>
    </xdr:from>
    <xdr:to>
      <xdr:col>50</xdr:col>
      <xdr:colOff>114300</xdr:colOff>
      <xdr:row>106</xdr:row>
      <xdr:rowOff>30480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8750300" y="1820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143511</xdr:rowOff>
    </xdr:from>
    <xdr:to>
      <xdr:col>41</xdr:col>
      <xdr:colOff>101600</xdr:colOff>
      <xdr:row>106</xdr:row>
      <xdr:rowOff>73661</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22861</xdr:rowOff>
    </xdr:from>
    <xdr:to>
      <xdr:col>45</xdr:col>
      <xdr:colOff>177800</xdr:colOff>
      <xdr:row>106</xdr:row>
      <xdr:rowOff>30480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7861300" y="181965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154939</xdr:rowOff>
    </xdr:from>
    <xdr:to>
      <xdr:col>36</xdr:col>
      <xdr:colOff>165100</xdr:colOff>
      <xdr:row>106</xdr:row>
      <xdr:rowOff>85089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22861</xdr:rowOff>
    </xdr:from>
    <xdr:to>
      <xdr:col>41</xdr:col>
      <xdr:colOff>50800</xdr:colOff>
      <xdr:row>106</xdr:row>
      <xdr:rowOff>34289</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81965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427"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97807</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97807</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90188</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76216</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82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0000000-0008-0000-0200-000004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00000000-0008-0000-0200-00000602000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0000000-0008-0000-0200-000008020000}"/>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0000000-0008-0000-0200-00000A020000}"/>
            </a:ext>
          </a:extLst>
        </xdr:cNvPr>
        <xdr:cNvSpPr txBox="1"/>
      </xdr:nvSpPr>
      <xdr:spPr>
        <a:xfrm>
          <a:off x="16357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907</xdr:rowOff>
    </xdr:from>
    <xdr:to>
      <xdr:col>85</xdr:col>
      <xdr:colOff>177800</xdr:colOff>
      <xdr:row>40</xdr:row>
      <xdr:rowOff>102507</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62687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150784</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00000000-0008-0000-0200-000016020000}"/>
            </a:ext>
          </a:extLst>
        </xdr:cNvPr>
        <xdr:cNvSpPr txBox="1"/>
      </xdr:nvSpPr>
      <xdr:spPr>
        <a:xfrm>
          <a:off x="16357600"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125004</xdr:rowOff>
    </xdr:from>
    <xdr:to>
      <xdr:col>81</xdr:col>
      <xdr:colOff>101600</xdr:colOff>
      <xdr:row>40</xdr:row>
      <xdr:rowOff>55154</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54305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4354</xdr:rowOff>
    </xdr:from>
    <xdr:to>
      <xdr:col>85</xdr:col>
      <xdr:colOff>127000</xdr:colOff>
      <xdr:row>40</xdr:row>
      <xdr:rowOff>51707</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5481300" y="686235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31931</xdr:rowOff>
    </xdr:from>
    <xdr:to>
      <xdr:col>76</xdr:col>
      <xdr:colOff>165100</xdr:colOff>
      <xdr:row>39</xdr:row>
      <xdr:rowOff>133531</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4541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82731</xdr:rowOff>
    </xdr:from>
    <xdr:to>
      <xdr:col>81</xdr:col>
      <xdr:colOff>50800</xdr:colOff>
      <xdr:row>40</xdr:row>
      <xdr:rowOff>4354</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4592300" y="6769281"/>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108676</xdr:rowOff>
    </xdr:from>
    <xdr:to>
      <xdr:col>72</xdr:col>
      <xdr:colOff>38100</xdr:colOff>
      <xdr:row>39</xdr:row>
      <xdr:rowOff>38826</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3652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159476</xdr:rowOff>
    </xdr:from>
    <xdr:to>
      <xdr:col>76</xdr:col>
      <xdr:colOff>114300</xdr:colOff>
      <xdr:row>39</xdr:row>
      <xdr:rowOff>82731</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3703300" y="6674576"/>
          <a:ext cx="8890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15603</xdr:rowOff>
    </xdr:from>
    <xdr:to>
      <xdr:col>67</xdr:col>
      <xdr:colOff>101600</xdr:colOff>
      <xdr:row>38</xdr:row>
      <xdr:rowOff>117203</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2763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66403</xdr:rowOff>
    </xdr:from>
    <xdr:to>
      <xdr:col>71</xdr:col>
      <xdr:colOff>177800</xdr:colOff>
      <xdr:row>38</xdr:row>
      <xdr:rowOff>159476</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814300" y="6581503"/>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5266044" y="642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00000000-0008-0000-0200-000020020000}"/>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35007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2611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46281</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5266044" y="690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124658</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4389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29953</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3500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108330</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2611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0000000-0008-0000-0200-000028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0000000-0008-0000-0200-00003B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00000000-0008-0000-0200-00003D020000}"/>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4" name="直線コネクタ 573">
          <a:extLst>
            <a:ext uri="{FF2B5EF4-FFF2-40B4-BE49-F238E27FC236}">
              <a16:creationId xmlns:a16="http://schemas.microsoft.com/office/drawing/2014/main" id="{00000000-0008-0000-0200-00003E020000}"/>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00000000-0008-0000-0200-00003F020000}"/>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00000000-0008-0000-0200-000041020000}"/>
            </a:ext>
          </a:extLst>
        </xdr:cNvPr>
        <xdr:cNvSpPr txBox="1"/>
      </xdr:nvSpPr>
      <xdr:spPr>
        <a:xfrm>
          <a:off x="22199600" y="6458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9" name="フローチャート: 判断 578">
          <a:extLst>
            <a:ext uri="{FF2B5EF4-FFF2-40B4-BE49-F238E27FC236}">
              <a16:creationId xmlns:a16="http://schemas.microsoft.com/office/drawing/2014/main" id="{00000000-0008-0000-0200-000043020000}"/>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80" name="フローチャート: 判断 579">
          <a:extLst>
            <a:ext uri="{FF2B5EF4-FFF2-40B4-BE49-F238E27FC236}">
              <a16:creationId xmlns:a16="http://schemas.microsoft.com/office/drawing/2014/main" id="{00000000-0008-0000-0200-000044020000}"/>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81" name="フローチャート: 判断 580">
          <a:extLst>
            <a:ext uri="{FF2B5EF4-FFF2-40B4-BE49-F238E27FC236}">
              <a16:creationId xmlns:a16="http://schemas.microsoft.com/office/drawing/2014/main" id="{00000000-0008-0000-0200-000045020000}"/>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107550</xdr:rowOff>
    </xdr:from>
    <xdr:to>
      <xdr:col>116</xdr:col>
      <xdr:colOff>114300</xdr:colOff>
      <xdr:row>35</xdr:row>
      <xdr:rowOff>37700</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2110700" y="593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130427</xdr:rowOff>
    </xdr:from>
    <xdr:ext cx="599010" cy="259045"/>
    <xdr:sp macro="" textlink="">
      <xdr:nvSpPr>
        <xdr:cNvPr id="589" name="【一般廃棄物処理施設】&#10;一人当たり有形固定資産（償却資産）額該当値テキスト">
          <a:extLst>
            <a:ext uri="{FF2B5EF4-FFF2-40B4-BE49-F238E27FC236}">
              <a16:creationId xmlns:a16="http://schemas.microsoft.com/office/drawing/2014/main" id="{00000000-0008-0000-0200-00004D020000}"/>
            </a:ext>
          </a:extLst>
        </xdr:cNvPr>
        <xdr:cNvSpPr txBox="1"/>
      </xdr:nvSpPr>
      <xdr:spPr>
        <a:xfrm>
          <a:off x="22199600" y="578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115231</xdr:rowOff>
    </xdr:from>
    <xdr:to>
      <xdr:col>112</xdr:col>
      <xdr:colOff>38100</xdr:colOff>
      <xdr:row>35</xdr:row>
      <xdr:rowOff>45381</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21272500" y="594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158350</xdr:rowOff>
    </xdr:from>
    <xdr:to>
      <xdr:col>116</xdr:col>
      <xdr:colOff>63500</xdr:colOff>
      <xdr:row>34</xdr:row>
      <xdr:rowOff>166031</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21323300" y="5987650"/>
          <a:ext cx="838200" cy="7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115624</xdr:rowOff>
    </xdr:from>
    <xdr:to>
      <xdr:col>107</xdr:col>
      <xdr:colOff>101600</xdr:colOff>
      <xdr:row>35</xdr:row>
      <xdr:rowOff>45774</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0383500" y="594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166031</xdr:rowOff>
    </xdr:from>
    <xdr:to>
      <xdr:col>111</xdr:col>
      <xdr:colOff>177800</xdr:colOff>
      <xdr:row>34</xdr:row>
      <xdr:rowOff>166424</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0434300" y="5995331"/>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120790</xdr:rowOff>
    </xdr:from>
    <xdr:to>
      <xdr:col>102</xdr:col>
      <xdr:colOff>165100</xdr:colOff>
      <xdr:row>35</xdr:row>
      <xdr:rowOff>50940</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19494500" y="595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166424</xdr:rowOff>
    </xdr:from>
    <xdr:to>
      <xdr:col>107</xdr:col>
      <xdr:colOff>50800</xdr:colOff>
      <xdr:row>35</xdr:row>
      <xdr:rowOff>140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19545300" y="5995724"/>
          <a:ext cx="889000" cy="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130638</xdr:rowOff>
    </xdr:from>
    <xdr:to>
      <xdr:col>98</xdr:col>
      <xdr:colOff>38100</xdr:colOff>
      <xdr:row>35</xdr:row>
      <xdr:rowOff>60788</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18605500" y="595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140</xdr:rowOff>
    </xdr:from>
    <xdr:to>
      <xdr:col>102</xdr:col>
      <xdr:colOff>114300</xdr:colOff>
      <xdr:row>35</xdr:row>
      <xdr:rowOff>9988</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18656300" y="6000890"/>
          <a:ext cx="889000" cy="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1043411" y="655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0167111" y="6567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78111" y="656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389111" y="656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61908</xdr:rowOff>
    </xdr:from>
    <xdr:ext cx="599010" cy="259045"/>
    <xdr:sp macro="" textlink="">
      <xdr:nvSpPr>
        <xdr:cNvPr id="602" name="n_1main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11095" y="571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62301</xdr:rowOff>
    </xdr:from>
    <xdr:ext cx="599010" cy="259045"/>
    <xdr:sp macro="" textlink="">
      <xdr:nvSpPr>
        <xdr:cNvPr id="603" name="n_2main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34795" y="57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67467</xdr:rowOff>
    </xdr:from>
    <xdr:ext cx="599010" cy="259045"/>
    <xdr:sp macro="" textlink="">
      <xdr:nvSpPr>
        <xdr:cNvPr id="604" name="n_3main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45795" y="57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77315</xdr:rowOff>
    </xdr:from>
    <xdr:ext cx="599010" cy="259045"/>
    <xdr:sp macro="" textlink="">
      <xdr:nvSpPr>
        <xdr:cNvPr id="605" name="n_4main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56795" y="5735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9" name="【保健センター・保健所】&#10;有形固定資産減価償却率最小値テキスト">
          <a:extLst>
            <a:ext uri="{FF2B5EF4-FFF2-40B4-BE49-F238E27FC236}">
              <a16:creationId xmlns:a16="http://schemas.microsoft.com/office/drawing/2014/main" id="{00000000-0008-0000-0200-000075020000}"/>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00000000-0008-0000-0200-000077020000}"/>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0000000-0008-0000-0200-000079020000}"/>
            </a:ext>
          </a:extLst>
        </xdr:cNvPr>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6" name="フローチャート: 判断 635">
          <a:extLst>
            <a:ext uri="{FF2B5EF4-FFF2-40B4-BE49-F238E27FC236}">
              <a16:creationId xmlns:a16="http://schemas.microsoft.com/office/drawing/2014/main" id="{00000000-0008-0000-0200-00007C020000}"/>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7" name="フローチャート: 判断 636">
          <a:extLst>
            <a:ext uri="{FF2B5EF4-FFF2-40B4-BE49-F238E27FC236}">
              <a16:creationId xmlns:a16="http://schemas.microsoft.com/office/drawing/2014/main" id="{00000000-0008-0000-0200-00007D020000}"/>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8" name="フローチャート: 判断 637">
          <a:extLst>
            <a:ext uri="{FF2B5EF4-FFF2-40B4-BE49-F238E27FC236}">
              <a16:creationId xmlns:a16="http://schemas.microsoft.com/office/drawing/2014/main" id="{00000000-0008-0000-0200-00007E020000}"/>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102362</xdr:rowOff>
    </xdr:from>
    <xdr:to>
      <xdr:col>85</xdr:col>
      <xdr:colOff>177800</xdr:colOff>
      <xdr:row>62</xdr:row>
      <xdr:rowOff>32512</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62687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80789</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0000000-0008-0000-0200-000085020000}"/>
            </a:ext>
          </a:extLst>
        </xdr:cNvPr>
        <xdr:cNvSpPr txBox="1"/>
      </xdr:nvSpPr>
      <xdr:spPr>
        <a:xfrm>
          <a:off x="16357600" y="1053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141224</xdr:rowOff>
    </xdr:from>
    <xdr:to>
      <xdr:col>81</xdr:col>
      <xdr:colOff>101600</xdr:colOff>
      <xdr:row>61</xdr:row>
      <xdr:rowOff>71374</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5430500" y="1042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20574</xdr:rowOff>
    </xdr:from>
    <xdr:to>
      <xdr:col>85</xdr:col>
      <xdr:colOff>127000</xdr:colOff>
      <xdr:row>61</xdr:row>
      <xdr:rowOff>153162</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5481300" y="10479024"/>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84074</xdr:rowOff>
    </xdr:from>
    <xdr:to>
      <xdr:col>76</xdr:col>
      <xdr:colOff>165100</xdr:colOff>
      <xdr:row>62</xdr:row>
      <xdr:rowOff>14224</xdr:rowOff>
    </xdr:to>
    <xdr:sp macro="" textlink="">
      <xdr:nvSpPr>
        <xdr:cNvPr id="648" name="楕円 647">
          <a:extLst>
            <a:ext uri="{FF2B5EF4-FFF2-40B4-BE49-F238E27FC236}">
              <a16:creationId xmlns:a16="http://schemas.microsoft.com/office/drawing/2014/main" id="{00000000-0008-0000-0200-000088020000}"/>
            </a:ext>
          </a:extLst>
        </xdr:cNvPr>
        <xdr:cNvSpPr/>
      </xdr:nvSpPr>
      <xdr:spPr>
        <a:xfrm>
          <a:off x="14541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20574</xdr:rowOff>
    </xdr:from>
    <xdr:to>
      <xdr:col>81</xdr:col>
      <xdr:colOff>50800</xdr:colOff>
      <xdr:row>61</xdr:row>
      <xdr:rowOff>134874</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flipV="1">
          <a:off x="14592300" y="1047902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136652</xdr:rowOff>
    </xdr:from>
    <xdr:to>
      <xdr:col>72</xdr:col>
      <xdr:colOff>38100</xdr:colOff>
      <xdr:row>61</xdr:row>
      <xdr:rowOff>66802</xdr:rowOff>
    </xdr:to>
    <xdr:sp macro="" textlink="">
      <xdr:nvSpPr>
        <xdr:cNvPr id="650" name="楕円 649">
          <a:extLst>
            <a:ext uri="{FF2B5EF4-FFF2-40B4-BE49-F238E27FC236}">
              <a16:creationId xmlns:a16="http://schemas.microsoft.com/office/drawing/2014/main" id="{00000000-0008-0000-0200-00008A020000}"/>
            </a:ext>
          </a:extLst>
        </xdr:cNvPr>
        <xdr:cNvSpPr/>
      </xdr:nvSpPr>
      <xdr:spPr>
        <a:xfrm>
          <a:off x="13652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16002</xdr:rowOff>
    </xdr:from>
    <xdr:to>
      <xdr:col>76</xdr:col>
      <xdr:colOff>114300</xdr:colOff>
      <xdr:row>61</xdr:row>
      <xdr:rowOff>134874</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3703300" y="1047445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17780</xdr:rowOff>
    </xdr:from>
    <xdr:to>
      <xdr:col>67</xdr:col>
      <xdr:colOff>101600</xdr:colOff>
      <xdr:row>60</xdr:row>
      <xdr:rowOff>119380</xdr:rowOff>
    </xdr:to>
    <xdr:sp macro="" textlink="">
      <xdr:nvSpPr>
        <xdr:cNvPr id="652" name="楕円 651">
          <a:extLst>
            <a:ext uri="{FF2B5EF4-FFF2-40B4-BE49-F238E27FC236}">
              <a16:creationId xmlns:a16="http://schemas.microsoft.com/office/drawing/2014/main" id="{00000000-0008-0000-0200-00008C020000}"/>
            </a:ext>
          </a:extLst>
        </xdr:cNvPr>
        <xdr:cNvSpPr/>
      </xdr:nvSpPr>
      <xdr:spPr>
        <a:xfrm>
          <a:off x="12763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68580</xdr:rowOff>
    </xdr:from>
    <xdr:to>
      <xdr:col>71</xdr:col>
      <xdr:colOff>177800</xdr:colOff>
      <xdr:row>61</xdr:row>
      <xdr:rowOff>16002</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a:off x="12814300" y="1035558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2611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62501</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5266044" y="1052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5351</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00000000-0008-0000-0200-000093020000}"/>
            </a:ext>
          </a:extLst>
        </xdr:cNvPr>
        <xdr:cNvSpPr txBox="1"/>
      </xdr:nvSpPr>
      <xdr:spPr>
        <a:xfrm>
          <a:off x="14389744" y="1063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57929</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00000000-0008-0000-0200-000094020000}"/>
            </a:ext>
          </a:extLst>
        </xdr:cNvPr>
        <xdr:cNvSpPr txBox="1"/>
      </xdr:nvSpPr>
      <xdr:spPr>
        <a:xfrm>
          <a:off x="13500744"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110507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2611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3" name="テキスト ボックス 672">
          <a:extLst>
            <a:ext uri="{FF2B5EF4-FFF2-40B4-BE49-F238E27FC236}">
              <a16:creationId xmlns:a16="http://schemas.microsoft.com/office/drawing/2014/main" id="{00000000-0008-0000-0200-0000A1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3" name="テキスト ボックス 682">
          <a:extLst>
            <a:ext uri="{FF2B5EF4-FFF2-40B4-BE49-F238E27FC236}">
              <a16:creationId xmlns:a16="http://schemas.microsoft.com/office/drawing/2014/main" id="{00000000-0008-0000-0200-0000AB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保健センター・保健所】&#10;一人当たり面積グラフ枠">
          <a:extLst>
            <a:ext uri="{FF2B5EF4-FFF2-40B4-BE49-F238E27FC236}">
              <a16:creationId xmlns:a16="http://schemas.microsoft.com/office/drawing/2014/main" id="{00000000-0008-0000-0200-0000A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8" name="【保健センター・保健所】&#10;一人当たり面積最小値テキスト">
          <a:extLst>
            <a:ext uri="{FF2B5EF4-FFF2-40B4-BE49-F238E27FC236}">
              <a16:creationId xmlns:a16="http://schemas.microsoft.com/office/drawing/2014/main" id="{00000000-0008-0000-0200-0000B0020000}"/>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90" name="【保健センター・保健所】&#10;一人当たり面積最大値テキスト">
          <a:extLst>
            <a:ext uri="{FF2B5EF4-FFF2-40B4-BE49-F238E27FC236}">
              <a16:creationId xmlns:a16="http://schemas.microsoft.com/office/drawing/2014/main" id="{00000000-0008-0000-0200-0000B2020000}"/>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2" name="【保健センター・保健所】&#10;一人当たり面積平均値テキスト">
          <a:extLst>
            <a:ext uri="{FF2B5EF4-FFF2-40B4-BE49-F238E27FC236}">
              <a16:creationId xmlns:a16="http://schemas.microsoft.com/office/drawing/2014/main" id="{00000000-0008-0000-0200-0000B4020000}"/>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3" name="フローチャート: 判断 692">
          <a:extLst>
            <a:ext uri="{FF2B5EF4-FFF2-40B4-BE49-F238E27FC236}">
              <a16:creationId xmlns:a16="http://schemas.microsoft.com/office/drawing/2014/main" id="{00000000-0008-0000-0200-0000B5020000}"/>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4" name="フローチャート: 判断 693">
          <a:extLst>
            <a:ext uri="{FF2B5EF4-FFF2-40B4-BE49-F238E27FC236}">
              <a16:creationId xmlns:a16="http://schemas.microsoft.com/office/drawing/2014/main" id="{00000000-0008-0000-0200-0000B6020000}"/>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5" name="フローチャート: 判断 694">
          <a:extLst>
            <a:ext uri="{FF2B5EF4-FFF2-40B4-BE49-F238E27FC236}">
              <a16:creationId xmlns:a16="http://schemas.microsoft.com/office/drawing/2014/main" id="{00000000-0008-0000-0200-0000B7020000}"/>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6" name="フローチャート: 判断 695">
          <a:extLst>
            <a:ext uri="{FF2B5EF4-FFF2-40B4-BE49-F238E27FC236}">
              <a16:creationId xmlns:a16="http://schemas.microsoft.com/office/drawing/2014/main" id="{00000000-0008-0000-0200-0000B8020000}"/>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7" name="フローチャート: 判断 696">
          <a:extLst>
            <a:ext uri="{FF2B5EF4-FFF2-40B4-BE49-F238E27FC236}">
              <a16:creationId xmlns:a16="http://schemas.microsoft.com/office/drawing/2014/main" id="{00000000-0008-0000-0200-0000B9020000}"/>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131535</xdr:rowOff>
    </xdr:from>
    <xdr:to>
      <xdr:col>116</xdr:col>
      <xdr:colOff>114300</xdr:colOff>
      <xdr:row>64</xdr:row>
      <xdr:rowOff>61685</xdr:rowOff>
    </xdr:to>
    <xdr:sp macro="" textlink="">
      <xdr:nvSpPr>
        <xdr:cNvPr id="703" name="楕円 702">
          <a:extLst>
            <a:ext uri="{FF2B5EF4-FFF2-40B4-BE49-F238E27FC236}">
              <a16:creationId xmlns:a16="http://schemas.microsoft.com/office/drawing/2014/main" id="{00000000-0008-0000-0200-0000BF020000}"/>
            </a:ext>
          </a:extLst>
        </xdr:cNvPr>
        <xdr:cNvSpPr/>
      </xdr:nvSpPr>
      <xdr:spPr>
        <a:xfrm>
          <a:off x="22110700" y="109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46462</xdr:rowOff>
    </xdr:from>
    <xdr:ext cx="469744" cy="259045"/>
    <xdr:sp macro="" textlink="">
      <xdr:nvSpPr>
        <xdr:cNvPr id="704" name="【保健センター・保健所】&#10;一人当たり面積該当値テキスト">
          <a:extLst>
            <a:ext uri="{FF2B5EF4-FFF2-40B4-BE49-F238E27FC236}">
              <a16:creationId xmlns:a16="http://schemas.microsoft.com/office/drawing/2014/main" id="{00000000-0008-0000-0200-0000C0020000}"/>
            </a:ext>
          </a:extLst>
        </xdr:cNvPr>
        <xdr:cNvSpPr txBox="1"/>
      </xdr:nvSpPr>
      <xdr:spPr>
        <a:xfrm>
          <a:off x="22199600" y="1084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131535</xdr:rowOff>
    </xdr:from>
    <xdr:to>
      <xdr:col>112</xdr:col>
      <xdr:colOff>38100</xdr:colOff>
      <xdr:row>64</xdr:row>
      <xdr:rowOff>61685</xdr:rowOff>
    </xdr:to>
    <xdr:sp macro="" textlink="">
      <xdr:nvSpPr>
        <xdr:cNvPr id="705" name="楕円 704">
          <a:extLst>
            <a:ext uri="{FF2B5EF4-FFF2-40B4-BE49-F238E27FC236}">
              <a16:creationId xmlns:a16="http://schemas.microsoft.com/office/drawing/2014/main" id="{00000000-0008-0000-0200-0000C1020000}"/>
            </a:ext>
          </a:extLst>
        </xdr:cNvPr>
        <xdr:cNvSpPr/>
      </xdr:nvSpPr>
      <xdr:spPr>
        <a:xfrm>
          <a:off x="21272500" y="109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10885</xdr:rowOff>
    </xdr:from>
    <xdr:to>
      <xdr:col>116</xdr:col>
      <xdr:colOff>63500</xdr:colOff>
      <xdr:row>64</xdr:row>
      <xdr:rowOff>10885</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21323300" y="109836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131535</xdr:rowOff>
    </xdr:from>
    <xdr:to>
      <xdr:col>107</xdr:col>
      <xdr:colOff>101600</xdr:colOff>
      <xdr:row>64</xdr:row>
      <xdr:rowOff>61685</xdr:rowOff>
    </xdr:to>
    <xdr:sp macro="" textlink="">
      <xdr:nvSpPr>
        <xdr:cNvPr id="707" name="楕円 706">
          <a:extLst>
            <a:ext uri="{FF2B5EF4-FFF2-40B4-BE49-F238E27FC236}">
              <a16:creationId xmlns:a16="http://schemas.microsoft.com/office/drawing/2014/main" id="{00000000-0008-0000-0200-0000C3020000}"/>
            </a:ext>
          </a:extLst>
        </xdr:cNvPr>
        <xdr:cNvSpPr/>
      </xdr:nvSpPr>
      <xdr:spPr>
        <a:xfrm>
          <a:off x="20383500" y="109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10885</xdr:rowOff>
    </xdr:from>
    <xdr:to>
      <xdr:col>111</xdr:col>
      <xdr:colOff>177800</xdr:colOff>
      <xdr:row>64</xdr:row>
      <xdr:rowOff>10885</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a:off x="20434300" y="10983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131535</xdr:rowOff>
    </xdr:from>
    <xdr:to>
      <xdr:col>102</xdr:col>
      <xdr:colOff>165100</xdr:colOff>
      <xdr:row>64</xdr:row>
      <xdr:rowOff>61685</xdr:rowOff>
    </xdr:to>
    <xdr:sp macro="" textlink="">
      <xdr:nvSpPr>
        <xdr:cNvPr id="709" name="楕円 708">
          <a:extLst>
            <a:ext uri="{FF2B5EF4-FFF2-40B4-BE49-F238E27FC236}">
              <a16:creationId xmlns:a16="http://schemas.microsoft.com/office/drawing/2014/main" id="{00000000-0008-0000-0200-0000C5020000}"/>
            </a:ext>
          </a:extLst>
        </xdr:cNvPr>
        <xdr:cNvSpPr/>
      </xdr:nvSpPr>
      <xdr:spPr>
        <a:xfrm>
          <a:off x="19494500" y="109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10885</xdr:rowOff>
    </xdr:from>
    <xdr:to>
      <xdr:col>107</xdr:col>
      <xdr:colOff>50800</xdr:colOff>
      <xdr:row>64</xdr:row>
      <xdr:rowOff>10885</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9545300" y="10983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131535</xdr:rowOff>
    </xdr:from>
    <xdr:to>
      <xdr:col>98</xdr:col>
      <xdr:colOff>38100</xdr:colOff>
      <xdr:row>64</xdr:row>
      <xdr:rowOff>61685</xdr:rowOff>
    </xdr:to>
    <xdr:sp macro="" textlink="">
      <xdr:nvSpPr>
        <xdr:cNvPr id="711" name="楕円 710">
          <a:extLst>
            <a:ext uri="{FF2B5EF4-FFF2-40B4-BE49-F238E27FC236}">
              <a16:creationId xmlns:a16="http://schemas.microsoft.com/office/drawing/2014/main" id="{00000000-0008-0000-0200-0000C7020000}"/>
            </a:ext>
          </a:extLst>
        </xdr:cNvPr>
        <xdr:cNvSpPr/>
      </xdr:nvSpPr>
      <xdr:spPr>
        <a:xfrm>
          <a:off x="18605500" y="109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10885</xdr:rowOff>
    </xdr:from>
    <xdr:to>
      <xdr:col>102</xdr:col>
      <xdr:colOff>114300</xdr:colOff>
      <xdr:row>64</xdr:row>
      <xdr:rowOff>10885</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656300" y="109836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3" name="n_1aveValue【保健センター・保健所】&#10;一人当たり面積">
          <a:extLst>
            <a:ext uri="{FF2B5EF4-FFF2-40B4-BE49-F238E27FC236}">
              <a16:creationId xmlns:a16="http://schemas.microsoft.com/office/drawing/2014/main" id="{00000000-0008-0000-0200-0000C9020000}"/>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4" name="n_2aveValue【保健センター・保健所】&#10;一人当たり面積">
          <a:extLst>
            <a:ext uri="{FF2B5EF4-FFF2-40B4-BE49-F238E27FC236}">
              <a16:creationId xmlns:a16="http://schemas.microsoft.com/office/drawing/2014/main" id="{00000000-0008-0000-0200-0000CA020000}"/>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5" name="n_3aveValue【保健センター・保健所】&#10;一人当たり面積">
          <a:extLst>
            <a:ext uri="{FF2B5EF4-FFF2-40B4-BE49-F238E27FC236}">
              <a16:creationId xmlns:a16="http://schemas.microsoft.com/office/drawing/2014/main" id="{00000000-0008-0000-0200-0000CB020000}"/>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6" name="n_4aveValue【保健センター・保健所】&#10;一人当たり面積">
          <a:extLst>
            <a:ext uri="{FF2B5EF4-FFF2-40B4-BE49-F238E27FC236}">
              <a16:creationId xmlns:a16="http://schemas.microsoft.com/office/drawing/2014/main" id="{00000000-0008-0000-0200-0000CC020000}"/>
            </a:ext>
          </a:extLst>
        </xdr:cNvPr>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52812</xdr:rowOff>
    </xdr:from>
    <xdr:ext cx="469744" cy="259045"/>
    <xdr:sp macro="" textlink="">
      <xdr:nvSpPr>
        <xdr:cNvPr id="717" name="n_1mainValue【保健センター・保健所】&#10;一人当たり面積">
          <a:extLst>
            <a:ext uri="{FF2B5EF4-FFF2-40B4-BE49-F238E27FC236}">
              <a16:creationId xmlns:a16="http://schemas.microsoft.com/office/drawing/2014/main" id="{00000000-0008-0000-0200-0000CD020000}"/>
            </a:ext>
          </a:extLst>
        </xdr:cNvPr>
        <xdr:cNvSpPr txBox="1"/>
      </xdr:nvSpPr>
      <xdr:spPr>
        <a:xfrm>
          <a:off x="21075727" y="1102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52812</xdr:rowOff>
    </xdr:from>
    <xdr:ext cx="469744" cy="259045"/>
    <xdr:sp macro="" textlink="">
      <xdr:nvSpPr>
        <xdr:cNvPr id="718" name="n_2mainValue【保健センター・保健所】&#10;一人当たり面積">
          <a:extLst>
            <a:ext uri="{FF2B5EF4-FFF2-40B4-BE49-F238E27FC236}">
              <a16:creationId xmlns:a16="http://schemas.microsoft.com/office/drawing/2014/main" id="{00000000-0008-0000-0200-0000CE020000}"/>
            </a:ext>
          </a:extLst>
        </xdr:cNvPr>
        <xdr:cNvSpPr txBox="1"/>
      </xdr:nvSpPr>
      <xdr:spPr>
        <a:xfrm>
          <a:off x="20199427" y="1102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52812</xdr:rowOff>
    </xdr:from>
    <xdr:ext cx="469744" cy="259045"/>
    <xdr:sp macro="" textlink="">
      <xdr:nvSpPr>
        <xdr:cNvPr id="719" name="n_3mainValue【保健センター・保健所】&#10;一人当たり面積">
          <a:extLst>
            <a:ext uri="{FF2B5EF4-FFF2-40B4-BE49-F238E27FC236}">
              <a16:creationId xmlns:a16="http://schemas.microsoft.com/office/drawing/2014/main" id="{00000000-0008-0000-0200-0000CF020000}"/>
            </a:ext>
          </a:extLst>
        </xdr:cNvPr>
        <xdr:cNvSpPr txBox="1"/>
      </xdr:nvSpPr>
      <xdr:spPr>
        <a:xfrm>
          <a:off x="19310427" y="1102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52812</xdr:rowOff>
    </xdr:from>
    <xdr:ext cx="469744" cy="259045"/>
    <xdr:sp macro="" textlink="">
      <xdr:nvSpPr>
        <xdr:cNvPr id="720" name="n_4mainValue【保健センター・保健所】&#10;一人当たり面積">
          <a:extLst>
            <a:ext uri="{FF2B5EF4-FFF2-40B4-BE49-F238E27FC236}">
              <a16:creationId xmlns:a16="http://schemas.microsoft.com/office/drawing/2014/main" id="{00000000-0008-0000-0200-0000D0020000}"/>
            </a:ext>
          </a:extLst>
        </xdr:cNvPr>
        <xdr:cNvSpPr txBox="1"/>
      </xdr:nvSpPr>
      <xdr:spPr>
        <a:xfrm>
          <a:off x="18421427" y="1102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200-0000D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200-0000D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00000000-0008-0000-0200-0000D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00000000-0008-0000-0200-0000D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0000000-0008-0000-0200-0000D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0000000-0008-0000-0200-0000D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00000000-0008-0000-0200-0000E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00000000-0008-0000-0200-0000E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00000000-0008-0000-0200-0000EA020000}"/>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00000000-0008-0000-0200-0000EC020000}"/>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00000000-0008-0000-0200-0000EE020000}"/>
            </a:ext>
          </a:extLst>
        </xdr:cNvPr>
        <xdr:cNvSpPr txBox="1"/>
      </xdr:nvSpPr>
      <xdr:spPr>
        <a:xfrm>
          <a:off x="1635760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51" name="フローチャート: 判断 750">
          <a:extLst>
            <a:ext uri="{FF2B5EF4-FFF2-40B4-BE49-F238E27FC236}">
              <a16:creationId xmlns:a16="http://schemas.microsoft.com/office/drawing/2014/main" id="{00000000-0008-0000-0200-0000EF020000}"/>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2" name="フローチャート: 判断 751">
          <a:extLst>
            <a:ext uri="{FF2B5EF4-FFF2-40B4-BE49-F238E27FC236}">
              <a16:creationId xmlns:a16="http://schemas.microsoft.com/office/drawing/2014/main" id="{00000000-0008-0000-0200-0000F0020000}"/>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3" name="フローチャート: 判断 752">
          <a:extLst>
            <a:ext uri="{FF2B5EF4-FFF2-40B4-BE49-F238E27FC236}">
              <a16:creationId xmlns:a16="http://schemas.microsoft.com/office/drawing/2014/main" id="{00000000-0008-0000-0200-0000F1020000}"/>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4" name="フローチャート: 判断 753">
          <a:extLst>
            <a:ext uri="{FF2B5EF4-FFF2-40B4-BE49-F238E27FC236}">
              <a16:creationId xmlns:a16="http://schemas.microsoft.com/office/drawing/2014/main" id="{00000000-0008-0000-0200-0000F2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5" name="フローチャート: 判断 754">
          <a:extLst>
            <a:ext uri="{FF2B5EF4-FFF2-40B4-BE49-F238E27FC236}">
              <a16:creationId xmlns:a16="http://schemas.microsoft.com/office/drawing/2014/main" id="{00000000-0008-0000-0200-0000F3020000}"/>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61" name="楕円 760">
          <a:extLst>
            <a:ext uri="{FF2B5EF4-FFF2-40B4-BE49-F238E27FC236}">
              <a16:creationId xmlns:a16="http://schemas.microsoft.com/office/drawing/2014/main" id="{00000000-0008-0000-0200-0000F9020000}"/>
            </a:ext>
          </a:extLst>
        </xdr:cNvPr>
        <xdr:cNvSpPr/>
      </xdr:nvSpPr>
      <xdr:spPr>
        <a:xfrm>
          <a:off x="162687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121938</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00000000-0008-0000-0200-0000FA020000}"/>
            </a:ext>
          </a:extLst>
        </xdr:cNvPr>
        <xdr:cNvSpPr txBox="1"/>
      </xdr:nvSpPr>
      <xdr:spPr>
        <a:xfrm>
          <a:off x="16357600" y="1400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139700</xdr:rowOff>
    </xdr:from>
    <xdr:to>
      <xdr:col>81</xdr:col>
      <xdr:colOff>101600</xdr:colOff>
      <xdr:row>82</xdr:row>
      <xdr:rowOff>69850</xdr:rowOff>
    </xdr:to>
    <xdr:sp macro="" textlink="">
      <xdr:nvSpPr>
        <xdr:cNvPr id="763" name="楕円 762">
          <a:extLst>
            <a:ext uri="{FF2B5EF4-FFF2-40B4-BE49-F238E27FC236}">
              <a16:creationId xmlns:a16="http://schemas.microsoft.com/office/drawing/2014/main" id="{00000000-0008-0000-0200-0000FB020000}"/>
            </a:ext>
          </a:extLst>
        </xdr:cNvPr>
        <xdr:cNvSpPr/>
      </xdr:nvSpPr>
      <xdr:spPr>
        <a:xfrm>
          <a:off x="15430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19050</xdr:rowOff>
    </xdr:from>
    <xdr:to>
      <xdr:col>85</xdr:col>
      <xdr:colOff>127000</xdr:colOff>
      <xdr:row>82</xdr:row>
      <xdr:rowOff>22861</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5481300" y="140779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103505</xdr:rowOff>
    </xdr:from>
    <xdr:to>
      <xdr:col>76</xdr:col>
      <xdr:colOff>165100</xdr:colOff>
      <xdr:row>82</xdr:row>
      <xdr:rowOff>33655</xdr:rowOff>
    </xdr:to>
    <xdr:sp macro="" textlink="">
      <xdr:nvSpPr>
        <xdr:cNvPr id="765" name="楕円 764">
          <a:extLst>
            <a:ext uri="{FF2B5EF4-FFF2-40B4-BE49-F238E27FC236}">
              <a16:creationId xmlns:a16="http://schemas.microsoft.com/office/drawing/2014/main" id="{00000000-0008-0000-0200-0000FD020000}"/>
            </a:ext>
          </a:extLst>
        </xdr:cNvPr>
        <xdr:cNvSpPr/>
      </xdr:nvSpPr>
      <xdr:spPr>
        <a:xfrm>
          <a:off x="145415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154305</xdr:rowOff>
    </xdr:from>
    <xdr:to>
      <xdr:col>81</xdr:col>
      <xdr:colOff>50800</xdr:colOff>
      <xdr:row>82</xdr:row>
      <xdr:rowOff>19050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4592300" y="14041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61595</xdr:rowOff>
    </xdr:from>
    <xdr:to>
      <xdr:col>72</xdr:col>
      <xdr:colOff>38100</xdr:colOff>
      <xdr:row>81</xdr:row>
      <xdr:rowOff>163195</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3652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112395</xdr:rowOff>
    </xdr:from>
    <xdr:to>
      <xdr:col>76</xdr:col>
      <xdr:colOff>114300</xdr:colOff>
      <xdr:row>81</xdr:row>
      <xdr:rowOff>154305</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3703300" y="139998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27305</xdr:rowOff>
    </xdr:from>
    <xdr:to>
      <xdr:col>67</xdr:col>
      <xdr:colOff>101600</xdr:colOff>
      <xdr:row>81</xdr:row>
      <xdr:rowOff>128905</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2763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78105</xdr:rowOff>
    </xdr:from>
    <xdr:to>
      <xdr:col>71</xdr:col>
      <xdr:colOff>177800</xdr:colOff>
      <xdr:row>81</xdr:row>
      <xdr:rowOff>112395</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2814300" y="139655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71" name="n_1aveValue【消防施設】&#10;有形固定資産減価償却率">
          <a:extLst>
            <a:ext uri="{FF2B5EF4-FFF2-40B4-BE49-F238E27FC236}">
              <a16:creationId xmlns:a16="http://schemas.microsoft.com/office/drawing/2014/main" id="{00000000-0008-0000-0200-000003030000}"/>
            </a:ext>
          </a:extLst>
        </xdr:cNvPr>
        <xdr:cNvSpPr txBox="1"/>
      </xdr:nvSpPr>
      <xdr:spPr>
        <a:xfrm>
          <a:off x="15266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2" name="n_2aveValue【消防施設】&#10;有形固定資産減価償却率">
          <a:extLst>
            <a:ext uri="{FF2B5EF4-FFF2-40B4-BE49-F238E27FC236}">
              <a16:creationId xmlns:a16="http://schemas.microsoft.com/office/drawing/2014/main" id="{00000000-0008-0000-0200-000004030000}"/>
            </a:ext>
          </a:extLst>
        </xdr:cNvPr>
        <xdr:cNvSpPr txBox="1"/>
      </xdr:nvSpPr>
      <xdr:spPr>
        <a:xfrm>
          <a:off x="14389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3" name="n_3aveValue【消防施設】&#10;有形固定資産減価償却率">
          <a:extLst>
            <a:ext uri="{FF2B5EF4-FFF2-40B4-BE49-F238E27FC236}">
              <a16:creationId xmlns:a16="http://schemas.microsoft.com/office/drawing/2014/main" id="{00000000-0008-0000-0200-000005030000}"/>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4" name="n_4aveValue【消防施設】&#10;有形固定資産減価償却率">
          <a:extLst>
            <a:ext uri="{FF2B5EF4-FFF2-40B4-BE49-F238E27FC236}">
              <a16:creationId xmlns:a16="http://schemas.microsoft.com/office/drawing/2014/main" id="{00000000-0008-0000-0200-000006030000}"/>
            </a:ext>
          </a:extLst>
        </xdr:cNvPr>
        <xdr:cNvSpPr txBox="1"/>
      </xdr:nvSpPr>
      <xdr:spPr>
        <a:xfrm>
          <a:off x="126117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86377</xdr:rowOff>
    </xdr:from>
    <xdr:ext cx="405111" cy="259045"/>
    <xdr:sp macro="" textlink="">
      <xdr:nvSpPr>
        <xdr:cNvPr id="775" name="n_1mainValue【消防施設】&#10;有形固定資産減価償却率">
          <a:extLst>
            <a:ext uri="{FF2B5EF4-FFF2-40B4-BE49-F238E27FC236}">
              <a16:creationId xmlns:a16="http://schemas.microsoft.com/office/drawing/2014/main" id="{00000000-0008-0000-0200-000007030000}"/>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50182</xdr:rowOff>
    </xdr:from>
    <xdr:ext cx="405111" cy="259045"/>
    <xdr:sp macro="" textlink="">
      <xdr:nvSpPr>
        <xdr:cNvPr id="776" name="n_2mainValue【消防施設】&#10;有形固定資産減価償却率">
          <a:extLst>
            <a:ext uri="{FF2B5EF4-FFF2-40B4-BE49-F238E27FC236}">
              <a16:creationId xmlns:a16="http://schemas.microsoft.com/office/drawing/2014/main" id="{00000000-0008-0000-0200-000008030000}"/>
            </a:ext>
          </a:extLst>
        </xdr:cNvPr>
        <xdr:cNvSpPr txBox="1"/>
      </xdr:nvSpPr>
      <xdr:spPr>
        <a:xfrm>
          <a:off x="14389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8272</xdr:rowOff>
    </xdr:from>
    <xdr:ext cx="405111" cy="259045"/>
    <xdr:sp macro="" textlink="">
      <xdr:nvSpPr>
        <xdr:cNvPr id="777" name="n_3mainValue【消防施設】&#10;有形固定資産減価償却率">
          <a:extLst>
            <a:ext uri="{FF2B5EF4-FFF2-40B4-BE49-F238E27FC236}">
              <a16:creationId xmlns:a16="http://schemas.microsoft.com/office/drawing/2014/main" id="{00000000-0008-0000-0200-000009030000}"/>
            </a:ext>
          </a:extLst>
        </xdr:cNvPr>
        <xdr:cNvSpPr txBox="1"/>
      </xdr:nvSpPr>
      <xdr:spPr>
        <a:xfrm>
          <a:off x="13500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145432</xdr:rowOff>
    </xdr:from>
    <xdr:ext cx="405111" cy="259045"/>
    <xdr:sp macro="" textlink="">
      <xdr:nvSpPr>
        <xdr:cNvPr id="778" name="n_4mainValue【消防施設】&#10;有形固定資産減価償却率">
          <a:extLst>
            <a:ext uri="{FF2B5EF4-FFF2-40B4-BE49-F238E27FC236}">
              <a16:creationId xmlns:a16="http://schemas.microsoft.com/office/drawing/2014/main" id="{00000000-0008-0000-0200-00000A030000}"/>
            </a:ext>
          </a:extLst>
        </xdr:cNvPr>
        <xdr:cNvSpPr txBox="1"/>
      </xdr:nvSpPr>
      <xdr:spPr>
        <a:xfrm>
          <a:off x="12611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00000000-0008-0000-0200-00000E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00000000-0008-0000-0200-00000F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0000000-0008-0000-0200-000010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00000000-0008-0000-0200-000018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a:extLst>
            <a:ext uri="{FF2B5EF4-FFF2-40B4-BE49-F238E27FC236}">
              <a16:creationId xmlns:a16="http://schemas.microsoft.com/office/drawing/2014/main" id="{00000000-0008-0000-0200-00001D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9" name="【消防施設】&#10;一人当たり面積最小値テキスト">
          <a:extLst>
            <a:ext uri="{FF2B5EF4-FFF2-40B4-BE49-F238E27FC236}">
              <a16:creationId xmlns:a16="http://schemas.microsoft.com/office/drawing/2014/main" id="{00000000-0008-0000-0200-00001F030000}"/>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01" name="【消防施設】&#10;一人当たり面積最大値テキスト">
          <a:extLst>
            <a:ext uri="{FF2B5EF4-FFF2-40B4-BE49-F238E27FC236}">
              <a16:creationId xmlns:a16="http://schemas.microsoft.com/office/drawing/2014/main" id="{00000000-0008-0000-0200-000021030000}"/>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3" name="【消防施設】&#10;一人当たり面積平均値テキスト">
          <a:extLst>
            <a:ext uri="{FF2B5EF4-FFF2-40B4-BE49-F238E27FC236}">
              <a16:creationId xmlns:a16="http://schemas.microsoft.com/office/drawing/2014/main" id="{00000000-0008-0000-0200-000023030000}"/>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4" name="フローチャート: 判断 803">
          <a:extLst>
            <a:ext uri="{FF2B5EF4-FFF2-40B4-BE49-F238E27FC236}">
              <a16:creationId xmlns:a16="http://schemas.microsoft.com/office/drawing/2014/main" id="{00000000-0008-0000-0200-000024030000}"/>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50164</xdr:rowOff>
    </xdr:from>
    <xdr:to>
      <xdr:col>116</xdr:col>
      <xdr:colOff>114300</xdr:colOff>
      <xdr:row>83</xdr:row>
      <xdr:rowOff>151764</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22110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28591</xdr:rowOff>
    </xdr:from>
    <xdr:ext cx="469744" cy="259045"/>
    <xdr:sp macro="" textlink="">
      <xdr:nvSpPr>
        <xdr:cNvPr id="815" name="【消防施設】&#10;一人当たり面積該当値テキスト">
          <a:extLst>
            <a:ext uri="{FF2B5EF4-FFF2-40B4-BE49-F238E27FC236}">
              <a16:creationId xmlns:a16="http://schemas.microsoft.com/office/drawing/2014/main" id="{00000000-0008-0000-0200-00002F030000}"/>
            </a:ext>
          </a:extLst>
        </xdr:cNvPr>
        <xdr:cNvSpPr txBox="1"/>
      </xdr:nvSpPr>
      <xdr:spPr>
        <a:xfrm>
          <a:off x="22199600" y="1425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55880</xdr:rowOff>
    </xdr:from>
    <xdr:to>
      <xdr:col>112</xdr:col>
      <xdr:colOff>38100</xdr:colOff>
      <xdr:row>83</xdr:row>
      <xdr:rowOff>157480</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21272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100964</xdr:rowOff>
    </xdr:from>
    <xdr:to>
      <xdr:col>116</xdr:col>
      <xdr:colOff>63500</xdr:colOff>
      <xdr:row>83</xdr:row>
      <xdr:rowOff>106680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21323300" y="143313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50164</xdr:rowOff>
    </xdr:from>
    <xdr:to>
      <xdr:col>107</xdr:col>
      <xdr:colOff>101600</xdr:colOff>
      <xdr:row>83</xdr:row>
      <xdr:rowOff>151764</xdr:rowOff>
    </xdr:to>
    <xdr:sp macro="" textlink="">
      <xdr:nvSpPr>
        <xdr:cNvPr id="818" name="楕円 817">
          <a:extLst>
            <a:ext uri="{FF2B5EF4-FFF2-40B4-BE49-F238E27FC236}">
              <a16:creationId xmlns:a16="http://schemas.microsoft.com/office/drawing/2014/main" id="{00000000-0008-0000-0200-000032030000}"/>
            </a:ext>
          </a:extLst>
        </xdr:cNvPr>
        <xdr:cNvSpPr/>
      </xdr:nvSpPr>
      <xdr:spPr>
        <a:xfrm>
          <a:off x="20383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100964</xdr:rowOff>
    </xdr:from>
    <xdr:to>
      <xdr:col>111</xdr:col>
      <xdr:colOff>177800</xdr:colOff>
      <xdr:row>83</xdr:row>
      <xdr:rowOff>106680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20434300" y="143313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50164</xdr:rowOff>
    </xdr:from>
    <xdr:to>
      <xdr:col>102</xdr:col>
      <xdr:colOff>165100</xdr:colOff>
      <xdr:row>83</xdr:row>
      <xdr:rowOff>151764</xdr:rowOff>
    </xdr:to>
    <xdr:sp macro="" textlink="">
      <xdr:nvSpPr>
        <xdr:cNvPr id="820" name="楕円 819">
          <a:extLst>
            <a:ext uri="{FF2B5EF4-FFF2-40B4-BE49-F238E27FC236}">
              <a16:creationId xmlns:a16="http://schemas.microsoft.com/office/drawing/2014/main" id="{00000000-0008-0000-0200-000034030000}"/>
            </a:ext>
          </a:extLst>
        </xdr:cNvPr>
        <xdr:cNvSpPr/>
      </xdr:nvSpPr>
      <xdr:spPr>
        <a:xfrm>
          <a:off x="19494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100964</xdr:rowOff>
    </xdr:from>
    <xdr:to>
      <xdr:col>107</xdr:col>
      <xdr:colOff>50800</xdr:colOff>
      <xdr:row>83</xdr:row>
      <xdr:rowOff>100964</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9545300" y="14331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55880</xdr:rowOff>
    </xdr:from>
    <xdr:to>
      <xdr:col>98</xdr:col>
      <xdr:colOff>38100</xdr:colOff>
      <xdr:row>83</xdr:row>
      <xdr:rowOff>157480</xdr:rowOff>
    </xdr:to>
    <xdr:sp macro="" textlink="">
      <xdr:nvSpPr>
        <xdr:cNvPr id="822" name="楕円 821">
          <a:extLst>
            <a:ext uri="{FF2B5EF4-FFF2-40B4-BE49-F238E27FC236}">
              <a16:creationId xmlns:a16="http://schemas.microsoft.com/office/drawing/2014/main" id="{00000000-0008-0000-0200-000036030000}"/>
            </a:ext>
          </a:extLst>
        </xdr:cNvPr>
        <xdr:cNvSpPr/>
      </xdr:nvSpPr>
      <xdr:spPr>
        <a:xfrm>
          <a:off x="18605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100964</xdr:rowOff>
    </xdr:from>
    <xdr:to>
      <xdr:col>102</xdr:col>
      <xdr:colOff>114300</xdr:colOff>
      <xdr:row>83</xdr:row>
      <xdr:rowOff>106680</xdr:rowOff>
    </xdr:to>
    <xdr:cxnSp macro="">
      <xdr:nvCxnSpPr>
        <xdr:cNvPr id="823" name="直線コネクタ 822">
          <a:extLst>
            <a:ext uri="{FF2B5EF4-FFF2-40B4-BE49-F238E27FC236}">
              <a16:creationId xmlns:a16="http://schemas.microsoft.com/office/drawing/2014/main" id="{00000000-0008-0000-0200-000037030000}"/>
            </a:ext>
          </a:extLst>
        </xdr:cNvPr>
        <xdr:cNvCxnSpPr/>
      </xdr:nvCxnSpPr>
      <xdr:spPr>
        <a:xfrm flipV="1">
          <a:off x="18656300" y="143313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4" name="n_1aveValue【消防施設】&#10;一人当たり面積">
          <a:extLst>
            <a:ext uri="{FF2B5EF4-FFF2-40B4-BE49-F238E27FC236}">
              <a16:creationId xmlns:a16="http://schemas.microsoft.com/office/drawing/2014/main" id="{00000000-0008-0000-0200-000038030000}"/>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5" name="n_2aveValue【消防施設】&#10;一人当たり面積">
          <a:extLst>
            <a:ext uri="{FF2B5EF4-FFF2-40B4-BE49-F238E27FC236}">
              <a16:creationId xmlns:a16="http://schemas.microsoft.com/office/drawing/2014/main" id="{00000000-0008-0000-0200-000039030000}"/>
            </a:ext>
          </a:extLst>
        </xdr:cNvPr>
        <xdr:cNvSpPr txBox="1"/>
      </xdr:nvSpPr>
      <xdr:spPr>
        <a:xfrm>
          <a:off x="20199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6" name="n_3aveValue【消防施設】&#10;一人当たり面積">
          <a:extLst>
            <a:ext uri="{FF2B5EF4-FFF2-40B4-BE49-F238E27FC236}">
              <a16:creationId xmlns:a16="http://schemas.microsoft.com/office/drawing/2014/main" id="{00000000-0008-0000-0200-00003A030000}"/>
            </a:ext>
          </a:extLst>
        </xdr:cNvPr>
        <xdr:cNvSpPr txBox="1"/>
      </xdr:nvSpPr>
      <xdr:spPr>
        <a:xfrm>
          <a:off x="19310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7" name="n_4aveValue【消防施設】&#10;一人当たり面積">
          <a:extLst>
            <a:ext uri="{FF2B5EF4-FFF2-40B4-BE49-F238E27FC236}">
              <a16:creationId xmlns:a16="http://schemas.microsoft.com/office/drawing/2014/main" id="{00000000-0008-0000-0200-00003B030000}"/>
            </a:ext>
          </a:extLst>
        </xdr:cNvPr>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148607</xdr:rowOff>
    </xdr:from>
    <xdr:ext cx="469744" cy="259045"/>
    <xdr:sp macro="" textlink="">
      <xdr:nvSpPr>
        <xdr:cNvPr id="828" name="n_1mainValue【消防施設】&#10;一人当たり面積">
          <a:extLst>
            <a:ext uri="{FF2B5EF4-FFF2-40B4-BE49-F238E27FC236}">
              <a16:creationId xmlns:a16="http://schemas.microsoft.com/office/drawing/2014/main" id="{00000000-0008-0000-0200-00003C030000}"/>
            </a:ext>
          </a:extLst>
        </xdr:cNvPr>
        <xdr:cNvSpPr txBox="1"/>
      </xdr:nvSpPr>
      <xdr:spPr>
        <a:xfrm>
          <a:off x="210757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142891</xdr:rowOff>
    </xdr:from>
    <xdr:ext cx="469744" cy="259045"/>
    <xdr:sp macro="" textlink="">
      <xdr:nvSpPr>
        <xdr:cNvPr id="829" name="n_2mainValue【消防施設】&#10;一人当たり面積">
          <a:extLst>
            <a:ext uri="{FF2B5EF4-FFF2-40B4-BE49-F238E27FC236}">
              <a16:creationId xmlns:a16="http://schemas.microsoft.com/office/drawing/2014/main" id="{00000000-0008-0000-0200-00003D030000}"/>
            </a:ext>
          </a:extLst>
        </xdr:cNvPr>
        <xdr:cNvSpPr txBox="1"/>
      </xdr:nvSpPr>
      <xdr:spPr>
        <a:xfrm>
          <a:off x="20199427" y="1437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142891</xdr:rowOff>
    </xdr:from>
    <xdr:ext cx="469744" cy="259045"/>
    <xdr:sp macro="" textlink="">
      <xdr:nvSpPr>
        <xdr:cNvPr id="830" name="n_3mainValue【消防施設】&#10;一人当たり面積">
          <a:extLst>
            <a:ext uri="{FF2B5EF4-FFF2-40B4-BE49-F238E27FC236}">
              <a16:creationId xmlns:a16="http://schemas.microsoft.com/office/drawing/2014/main" id="{00000000-0008-0000-0200-00003E030000}"/>
            </a:ext>
          </a:extLst>
        </xdr:cNvPr>
        <xdr:cNvSpPr txBox="1"/>
      </xdr:nvSpPr>
      <xdr:spPr>
        <a:xfrm>
          <a:off x="19310427" y="1437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148607</xdr:rowOff>
    </xdr:from>
    <xdr:ext cx="469744" cy="259045"/>
    <xdr:sp macro="" textlink="">
      <xdr:nvSpPr>
        <xdr:cNvPr id="831" name="n_4mainValue【消防施設】&#10;一人当たり面積">
          <a:extLst>
            <a:ext uri="{FF2B5EF4-FFF2-40B4-BE49-F238E27FC236}">
              <a16:creationId xmlns:a16="http://schemas.microsoft.com/office/drawing/2014/main" id="{00000000-0008-0000-0200-00003F030000}"/>
            </a:ext>
          </a:extLst>
        </xdr:cNvPr>
        <xdr:cNvSpPr txBox="1"/>
      </xdr:nvSpPr>
      <xdr:spPr>
        <a:xfrm>
          <a:off x="18421427"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8" name="テキスト ボックス 847">
          <a:extLst>
            <a:ext uri="{FF2B5EF4-FFF2-40B4-BE49-F238E27FC236}">
              <a16:creationId xmlns:a16="http://schemas.microsoft.com/office/drawing/2014/main" id="{00000000-0008-0000-0200-000050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0" name="テキスト ボックス 849">
          <a:extLst>
            <a:ext uri="{FF2B5EF4-FFF2-40B4-BE49-F238E27FC236}">
              <a16:creationId xmlns:a16="http://schemas.microsoft.com/office/drawing/2014/main" id="{00000000-0008-0000-0200-000052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2" name="テキスト ボックス 851">
          <a:extLst>
            <a:ext uri="{FF2B5EF4-FFF2-40B4-BE49-F238E27FC236}">
              <a16:creationId xmlns:a16="http://schemas.microsoft.com/office/drawing/2014/main" id="{00000000-0008-0000-0200-000054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00000000-0008-0000-0200-000055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4" name="テキスト ボックス 853">
          <a:extLst>
            <a:ext uri="{FF2B5EF4-FFF2-40B4-BE49-F238E27FC236}">
              <a16:creationId xmlns:a16="http://schemas.microsoft.com/office/drawing/2014/main" id="{00000000-0008-0000-0200-000056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a:extLst>
            <a:ext uri="{FF2B5EF4-FFF2-40B4-BE49-F238E27FC236}">
              <a16:creationId xmlns:a16="http://schemas.microsoft.com/office/drawing/2014/main" id="{00000000-0008-0000-0200-000057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7" name="【庁舎】&#10;有形固定資産減価償却率最小値テキスト">
          <a:extLst>
            <a:ext uri="{FF2B5EF4-FFF2-40B4-BE49-F238E27FC236}">
              <a16:creationId xmlns:a16="http://schemas.microsoft.com/office/drawing/2014/main" id="{00000000-0008-0000-0200-000059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9" name="【庁舎】&#10;有形固定資産減価償却率最大値テキスト">
          <a:extLst>
            <a:ext uri="{FF2B5EF4-FFF2-40B4-BE49-F238E27FC236}">
              <a16:creationId xmlns:a16="http://schemas.microsoft.com/office/drawing/2014/main" id="{00000000-0008-0000-0200-00005B03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33038</xdr:rowOff>
    </xdr:from>
    <xdr:ext cx="405111" cy="259045"/>
    <xdr:sp macro="" textlink="">
      <xdr:nvSpPr>
        <xdr:cNvPr id="861" name="【庁舎】&#10;有形固定資産減価償却率平均値テキスト">
          <a:extLst>
            <a:ext uri="{FF2B5EF4-FFF2-40B4-BE49-F238E27FC236}">
              <a16:creationId xmlns:a16="http://schemas.microsoft.com/office/drawing/2014/main" id="{00000000-0008-0000-0200-00005D030000}"/>
            </a:ext>
          </a:extLst>
        </xdr:cNvPr>
        <xdr:cNvSpPr txBox="1"/>
      </xdr:nvSpPr>
      <xdr:spPr>
        <a:xfrm>
          <a:off x="16357600" y="17520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2" name="フローチャート: 判断 861">
          <a:extLst>
            <a:ext uri="{FF2B5EF4-FFF2-40B4-BE49-F238E27FC236}">
              <a16:creationId xmlns:a16="http://schemas.microsoft.com/office/drawing/2014/main" id="{00000000-0008-0000-0200-00005E030000}"/>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3" name="フローチャート: 判断 862">
          <a:extLst>
            <a:ext uri="{FF2B5EF4-FFF2-40B4-BE49-F238E27FC236}">
              <a16:creationId xmlns:a16="http://schemas.microsoft.com/office/drawing/2014/main" id="{00000000-0008-0000-0200-00005F030000}"/>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00000000-0008-0000-0200-00006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200-00006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873" name="【庁舎】&#10;有形固定資産減価償却率該当値テキスト">
          <a:extLst>
            <a:ext uri="{FF2B5EF4-FFF2-40B4-BE49-F238E27FC236}">
              <a16:creationId xmlns:a16="http://schemas.microsoft.com/office/drawing/2014/main" id="{00000000-0008-0000-0200-000069030000}"/>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38736</xdr:rowOff>
    </xdr:from>
    <xdr:to>
      <xdr:col>81</xdr:col>
      <xdr:colOff>101600</xdr:colOff>
      <xdr:row>108</xdr:row>
      <xdr:rowOff>140336</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54305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89536</xdr:rowOff>
    </xdr:from>
    <xdr:to>
      <xdr:col>85</xdr:col>
      <xdr:colOff>127000</xdr:colOff>
      <xdr:row>108</xdr:row>
      <xdr:rowOff>152400</xdr:rowOff>
    </xdr:to>
    <xdr:cxnSp macro="">
      <xdr:nvCxnSpPr>
        <xdr:cNvPr id="875" name="直線コネクタ 874">
          <a:extLst>
            <a:ext uri="{FF2B5EF4-FFF2-40B4-BE49-F238E27FC236}">
              <a16:creationId xmlns:a16="http://schemas.microsoft.com/office/drawing/2014/main" id="{00000000-0008-0000-0200-00006B030000}"/>
            </a:ext>
          </a:extLst>
        </xdr:cNvPr>
        <xdr:cNvCxnSpPr/>
      </xdr:nvCxnSpPr>
      <xdr:spPr>
        <a:xfrm>
          <a:off x="15481300" y="18606136"/>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52070</xdr:rowOff>
    </xdr:from>
    <xdr:to>
      <xdr:col>76</xdr:col>
      <xdr:colOff>165100</xdr:colOff>
      <xdr:row>108</xdr:row>
      <xdr:rowOff>153670</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4541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89536</xdr:rowOff>
    </xdr:from>
    <xdr:to>
      <xdr:col>81</xdr:col>
      <xdr:colOff>50800</xdr:colOff>
      <xdr:row>108</xdr:row>
      <xdr:rowOff>102870</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flipV="1">
          <a:off x="14592300" y="186061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46355</xdr:rowOff>
    </xdr:from>
    <xdr:to>
      <xdr:col>72</xdr:col>
      <xdr:colOff>38100</xdr:colOff>
      <xdr:row>108</xdr:row>
      <xdr:rowOff>147955</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36525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97155</xdr:rowOff>
    </xdr:from>
    <xdr:to>
      <xdr:col>76</xdr:col>
      <xdr:colOff>114300</xdr:colOff>
      <xdr:row>108</xdr:row>
      <xdr:rowOff>102870</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3703300" y="186137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48261</xdr:rowOff>
    </xdr:from>
    <xdr:to>
      <xdr:col>67</xdr:col>
      <xdr:colOff>101600</xdr:colOff>
      <xdr:row>108</xdr:row>
      <xdr:rowOff>149861</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2763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97155</xdr:rowOff>
    </xdr:from>
    <xdr:to>
      <xdr:col>71</xdr:col>
      <xdr:colOff>177800</xdr:colOff>
      <xdr:row>108</xdr:row>
      <xdr:rowOff>99061</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flipV="1">
          <a:off x="12814300" y="186137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122572</xdr:rowOff>
    </xdr:from>
    <xdr:ext cx="405111" cy="259045"/>
    <xdr:sp macro="" textlink="">
      <xdr:nvSpPr>
        <xdr:cNvPr id="882" name="n_1aveValue【庁舎】&#10;有形固定資産減価償却率">
          <a:extLst>
            <a:ext uri="{FF2B5EF4-FFF2-40B4-BE49-F238E27FC236}">
              <a16:creationId xmlns:a16="http://schemas.microsoft.com/office/drawing/2014/main" id="{00000000-0008-0000-0200-000072030000}"/>
            </a:ext>
          </a:extLst>
        </xdr:cNvPr>
        <xdr:cNvSpPr txBox="1"/>
      </xdr:nvSpPr>
      <xdr:spPr>
        <a:xfrm>
          <a:off x="152660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95902</xdr:rowOff>
    </xdr:from>
    <xdr:ext cx="405111" cy="259045"/>
    <xdr:sp macro="" textlink="">
      <xdr:nvSpPr>
        <xdr:cNvPr id="883" name="n_2aveValue【庁舎】&#10;有形固定資産減価償却率">
          <a:extLst>
            <a:ext uri="{FF2B5EF4-FFF2-40B4-BE49-F238E27FC236}">
              <a16:creationId xmlns:a16="http://schemas.microsoft.com/office/drawing/2014/main" id="{00000000-0008-0000-0200-000073030000}"/>
            </a:ext>
          </a:extLst>
        </xdr:cNvPr>
        <xdr:cNvSpPr txBox="1"/>
      </xdr:nvSpPr>
      <xdr:spPr>
        <a:xfrm>
          <a:off x="143897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884" name="n_3aveValue【庁舎】&#10;有形固定資産減価償却率">
          <a:extLst>
            <a:ext uri="{FF2B5EF4-FFF2-40B4-BE49-F238E27FC236}">
              <a16:creationId xmlns:a16="http://schemas.microsoft.com/office/drawing/2014/main" id="{00000000-0008-0000-0200-000074030000}"/>
            </a:ext>
          </a:extLst>
        </xdr:cNvPr>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85" name="n_4aveValue【庁舎】&#10;有形固定資産減価償却率">
          <a:extLst>
            <a:ext uri="{FF2B5EF4-FFF2-40B4-BE49-F238E27FC236}">
              <a16:creationId xmlns:a16="http://schemas.microsoft.com/office/drawing/2014/main" id="{00000000-0008-0000-0200-000075030000}"/>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131463</xdr:rowOff>
    </xdr:from>
    <xdr:ext cx="405111" cy="259045"/>
    <xdr:sp macro="" textlink="">
      <xdr:nvSpPr>
        <xdr:cNvPr id="886" name="n_1mainValue【庁舎】&#10;有形固定資産減価償却率">
          <a:extLst>
            <a:ext uri="{FF2B5EF4-FFF2-40B4-BE49-F238E27FC236}">
              <a16:creationId xmlns:a16="http://schemas.microsoft.com/office/drawing/2014/main" id="{00000000-0008-0000-0200-000076030000}"/>
            </a:ext>
          </a:extLst>
        </xdr:cNvPr>
        <xdr:cNvSpPr txBox="1"/>
      </xdr:nvSpPr>
      <xdr:spPr>
        <a:xfrm>
          <a:off x="15266044" y="1864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144797</xdr:rowOff>
    </xdr:from>
    <xdr:ext cx="405111" cy="259045"/>
    <xdr:sp macro="" textlink="">
      <xdr:nvSpPr>
        <xdr:cNvPr id="887" name="n_2mainValue【庁舎】&#10;有形固定資産減価償却率">
          <a:extLst>
            <a:ext uri="{FF2B5EF4-FFF2-40B4-BE49-F238E27FC236}">
              <a16:creationId xmlns:a16="http://schemas.microsoft.com/office/drawing/2014/main" id="{00000000-0008-0000-0200-000077030000}"/>
            </a:ext>
          </a:extLst>
        </xdr:cNvPr>
        <xdr:cNvSpPr txBox="1"/>
      </xdr:nvSpPr>
      <xdr:spPr>
        <a:xfrm>
          <a:off x="14389744"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139082</xdr:rowOff>
    </xdr:from>
    <xdr:ext cx="405111" cy="259045"/>
    <xdr:sp macro="" textlink="">
      <xdr:nvSpPr>
        <xdr:cNvPr id="888" name="n_3mainValue【庁舎】&#10;有形固定資産減価償却率">
          <a:extLst>
            <a:ext uri="{FF2B5EF4-FFF2-40B4-BE49-F238E27FC236}">
              <a16:creationId xmlns:a16="http://schemas.microsoft.com/office/drawing/2014/main" id="{00000000-0008-0000-0200-000078030000}"/>
            </a:ext>
          </a:extLst>
        </xdr:cNvPr>
        <xdr:cNvSpPr txBox="1"/>
      </xdr:nvSpPr>
      <xdr:spPr>
        <a:xfrm>
          <a:off x="13500744" y="186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140988</xdr:rowOff>
    </xdr:from>
    <xdr:ext cx="405111" cy="259045"/>
    <xdr:sp macro="" textlink="">
      <xdr:nvSpPr>
        <xdr:cNvPr id="889" name="n_4mainValue【庁舎】&#10;有形固定資産減価償却率">
          <a:extLst>
            <a:ext uri="{FF2B5EF4-FFF2-40B4-BE49-F238E27FC236}">
              <a16:creationId xmlns:a16="http://schemas.microsoft.com/office/drawing/2014/main" id="{00000000-0008-0000-0200-000079030000}"/>
            </a:ext>
          </a:extLst>
        </xdr:cNvPr>
        <xdr:cNvSpPr txBox="1"/>
      </xdr:nvSpPr>
      <xdr:spPr>
        <a:xfrm>
          <a:off x="12611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a:extLst>
            <a:ext uri="{FF2B5EF4-FFF2-40B4-BE49-F238E27FC236}">
              <a16:creationId xmlns:a16="http://schemas.microsoft.com/office/drawing/2014/main" id="{00000000-0008-0000-0200-00007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a:extLst>
            <a:ext uri="{FF2B5EF4-FFF2-40B4-BE49-F238E27FC236}">
              <a16:creationId xmlns:a16="http://schemas.microsoft.com/office/drawing/2014/main" id="{00000000-0008-0000-0200-00007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a:extLst>
            <a:ext uri="{FF2B5EF4-FFF2-40B4-BE49-F238E27FC236}">
              <a16:creationId xmlns:a16="http://schemas.microsoft.com/office/drawing/2014/main" id="{00000000-0008-0000-0200-000087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4" name="テキスト ボックス 903">
          <a:extLst>
            <a:ext uri="{FF2B5EF4-FFF2-40B4-BE49-F238E27FC236}">
              <a16:creationId xmlns:a16="http://schemas.microsoft.com/office/drawing/2014/main" id="{00000000-0008-0000-0200-000088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a:extLst>
            <a:ext uri="{FF2B5EF4-FFF2-40B4-BE49-F238E27FC236}">
              <a16:creationId xmlns:a16="http://schemas.microsoft.com/office/drawing/2014/main" id="{00000000-0008-0000-0200-000089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6" name="テキスト ボックス 905">
          <a:extLst>
            <a:ext uri="{FF2B5EF4-FFF2-40B4-BE49-F238E27FC236}">
              <a16:creationId xmlns:a16="http://schemas.microsoft.com/office/drawing/2014/main" id="{00000000-0008-0000-0200-00008A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a:extLst>
            <a:ext uri="{FF2B5EF4-FFF2-40B4-BE49-F238E27FC236}">
              <a16:creationId xmlns:a16="http://schemas.microsoft.com/office/drawing/2014/main" id="{00000000-0008-0000-0200-00008B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00000000-0008-0000-0200-00008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3" name="【庁舎】&#10;一人当たり面積最小値テキスト">
          <a:extLst>
            <a:ext uri="{FF2B5EF4-FFF2-40B4-BE49-F238E27FC236}">
              <a16:creationId xmlns:a16="http://schemas.microsoft.com/office/drawing/2014/main" id="{00000000-0008-0000-0200-000091030000}"/>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5" name="【庁舎】&#10;一人当たり面積最大値テキスト">
          <a:extLst>
            <a:ext uri="{FF2B5EF4-FFF2-40B4-BE49-F238E27FC236}">
              <a16:creationId xmlns:a16="http://schemas.microsoft.com/office/drawing/2014/main" id="{00000000-0008-0000-0200-000093030000}"/>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6" name="直線コネクタ 915">
          <a:extLst>
            <a:ext uri="{FF2B5EF4-FFF2-40B4-BE49-F238E27FC236}">
              <a16:creationId xmlns:a16="http://schemas.microsoft.com/office/drawing/2014/main" id="{00000000-0008-0000-0200-000094030000}"/>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7" name="【庁舎】&#10;一人当たり面積平均値テキスト">
          <a:extLst>
            <a:ext uri="{FF2B5EF4-FFF2-40B4-BE49-F238E27FC236}">
              <a16:creationId xmlns:a16="http://schemas.microsoft.com/office/drawing/2014/main" id="{00000000-0008-0000-0200-000095030000}"/>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8" name="フローチャート: 判断 917">
          <a:extLst>
            <a:ext uri="{FF2B5EF4-FFF2-40B4-BE49-F238E27FC236}">
              <a16:creationId xmlns:a16="http://schemas.microsoft.com/office/drawing/2014/main" id="{00000000-0008-0000-0200-000096030000}"/>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9" name="フローチャート: 判断 918">
          <a:extLst>
            <a:ext uri="{FF2B5EF4-FFF2-40B4-BE49-F238E27FC236}">
              <a16:creationId xmlns:a16="http://schemas.microsoft.com/office/drawing/2014/main" id="{00000000-0008-0000-0200-000097030000}"/>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20" name="フローチャート: 判断 919">
          <a:extLst>
            <a:ext uri="{FF2B5EF4-FFF2-40B4-BE49-F238E27FC236}">
              <a16:creationId xmlns:a16="http://schemas.microsoft.com/office/drawing/2014/main" id="{00000000-0008-0000-0200-000098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21" name="フローチャート: 判断 920">
          <a:extLst>
            <a:ext uri="{FF2B5EF4-FFF2-40B4-BE49-F238E27FC236}">
              <a16:creationId xmlns:a16="http://schemas.microsoft.com/office/drawing/2014/main" id="{00000000-0008-0000-0200-000099030000}"/>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2" name="フローチャート: 判断 921">
          <a:extLst>
            <a:ext uri="{FF2B5EF4-FFF2-40B4-BE49-F238E27FC236}">
              <a16:creationId xmlns:a16="http://schemas.microsoft.com/office/drawing/2014/main" id="{00000000-0008-0000-0200-00009A030000}"/>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00000000-0008-0000-0200-00009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200-00009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200-00009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200-00009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77978</xdr:rowOff>
    </xdr:from>
    <xdr:to>
      <xdr:col>116</xdr:col>
      <xdr:colOff>114300</xdr:colOff>
      <xdr:row>108</xdr:row>
      <xdr:rowOff>8128</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221107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164355</xdr:rowOff>
    </xdr:from>
    <xdr:ext cx="469744" cy="259045"/>
    <xdr:sp macro="" textlink="">
      <xdr:nvSpPr>
        <xdr:cNvPr id="929" name="【庁舎】&#10;一人当たり面積該当値テキスト">
          <a:extLst>
            <a:ext uri="{FF2B5EF4-FFF2-40B4-BE49-F238E27FC236}">
              <a16:creationId xmlns:a16="http://schemas.microsoft.com/office/drawing/2014/main" id="{00000000-0008-0000-0200-0000A1030000}"/>
            </a:ext>
          </a:extLst>
        </xdr:cNvPr>
        <xdr:cNvSpPr txBox="1"/>
      </xdr:nvSpPr>
      <xdr:spPr>
        <a:xfrm>
          <a:off x="22199600" y="1833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930" name="楕円 929">
          <a:extLst>
            <a:ext uri="{FF2B5EF4-FFF2-40B4-BE49-F238E27FC236}">
              <a16:creationId xmlns:a16="http://schemas.microsoft.com/office/drawing/2014/main" id="{00000000-0008-0000-0200-0000A2030000}"/>
            </a:ext>
          </a:extLst>
        </xdr:cNvPr>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128778</xdr:rowOff>
    </xdr:from>
    <xdr:to>
      <xdr:col>116</xdr:col>
      <xdr:colOff>63500</xdr:colOff>
      <xdr:row>107</xdr:row>
      <xdr:rowOff>128778</xdr:rowOff>
    </xdr:to>
    <xdr:cxnSp macro="">
      <xdr:nvCxnSpPr>
        <xdr:cNvPr id="931" name="直線コネクタ 930">
          <a:extLst>
            <a:ext uri="{FF2B5EF4-FFF2-40B4-BE49-F238E27FC236}">
              <a16:creationId xmlns:a16="http://schemas.microsoft.com/office/drawing/2014/main" id="{00000000-0008-0000-0200-0000A3030000}"/>
            </a:ext>
          </a:extLst>
        </xdr:cNvPr>
        <xdr:cNvCxnSpPr/>
      </xdr:nvCxnSpPr>
      <xdr:spPr>
        <a:xfrm>
          <a:off x="21323300" y="18473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932" name="楕円 931">
          <a:extLst>
            <a:ext uri="{FF2B5EF4-FFF2-40B4-BE49-F238E27FC236}">
              <a16:creationId xmlns:a16="http://schemas.microsoft.com/office/drawing/2014/main" id="{00000000-0008-0000-0200-0000A4030000}"/>
            </a:ext>
          </a:extLst>
        </xdr:cNvPr>
        <xdr:cNvSpPr/>
      </xdr:nvSpPr>
      <xdr:spPr>
        <a:xfrm>
          <a:off x="20383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128778</xdr:rowOff>
    </xdr:to>
    <xdr:cxnSp macro="">
      <xdr:nvCxnSpPr>
        <xdr:cNvPr id="933" name="直線コネクタ 932">
          <a:extLst>
            <a:ext uri="{FF2B5EF4-FFF2-40B4-BE49-F238E27FC236}">
              <a16:creationId xmlns:a16="http://schemas.microsoft.com/office/drawing/2014/main" id="{00000000-0008-0000-0200-0000A5030000}"/>
            </a:ext>
          </a:extLst>
        </xdr:cNvPr>
        <xdr:cNvCxnSpPr/>
      </xdr:nvCxnSpPr>
      <xdr:spPr>
        <a:xfrm>
          <a:off x="20434300" y="18464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68835</xdr:rowOff>
    </xdr:from>
    <xdr:to>
      <xdr:col>102</xdr:col>
      <xdr:colOff>165100</xdr:colOff>
      <xdr:row>107</xdr:row>
      <xdr:rowOff>170435</xdr:rowOff>
    </xdr:to>
    <xdr:sp macro="" textlink="">
      <xdr:nvSpPr>
        <xdr:cNvPr id="934" name="楕円 933">
          <a:extLst>
            <a:ext uri="{FF2B5EF4-FFF2-40B4-BE49-F238E27FC236}">
              <a16:creationId xmlns:a16="http://schemas.microsoft.com/office/drawing/2014/main" id="{00000000-0008-0000-0200-0000A6030000}"/>
            </a:ext>
          </a:extLst>
        </xdr:cNvPr>
        <xdr:cNvSpPr/>
      </xdr:nvSpPr>
      <xdr:spPr>
        <a:xfrm>
          <a:off x="19494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119635</xdr:rowOff>
    </xdr:to>
    <xdr:cxnSp macro="">
      <xdr:nvCxnSpPr>
        <xdr:cNvPr id="935" name="直線コネクタ 934">
          <a:extLst>
            <a:ext uri="{FF2B5EF4-FFF2-40B4-BE49-F238E27FC236}">
              <a16:creationId xmlns:a16="http://schemas.microsoft.com/office/drawing/2014/main" id="{00000000-0008-0000-0200-0000A7030000}"/>
            </a:ext>
          </a:extLst>
        </xdr:cNvPr>
        <xdr:cNvCxnSpPr/>
      </xdr:nvCxnSpPr>
      <xdr:spPr>
        <a:xfrm>
          <a:off x="19545300" y="18464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98552</xdr:rowOff>
    </xdr:from>
    <xdr:to>
      <xdr:col>98</xdr:col>
      <xdr:colOff>38100</xdr:colOff>
      <xdr:row>107</xdr:row>
      <xdr:rowOff>28702</xdr:rowOff>
    </xdr:to>
    <xdr:sp macro="" textlink="">
      <xdr:nvSpPr>
        <xdr:cNvPr id="936" name="楕円 935">
          <a:extLst>
            <a:ext uri="{FF2B5EF4-FFF2-40B4-BE49-F238E27FC236}">
              <a16:creationId xmlns:a16="http://schemas.microsoft.com/office/drawing/2014/main" id="{00000000-0008-0000-0200-0000A8030000}"/>
            </a:ext>
          </a:extLst>
        </xdr:cNvPr>
        <xdr:cNvSpPr/>
      </xdr:nvSpPr>
      <xdr:spPr>
        <a:xfrm>
          <a:off x="18605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149352</xdr:rowOff>
    </xdr:from>
    <xdr:to>
      <xdr:col>102</xdr:col>
      <xdr:colOff>114300</xdr:colOff>
      <xdr:row>107</xdr:row>
      <xdr:rowOff>119635</xdr:rowOff>
    </xdr:to>
    <xdr:cxnSp macro="">
      <xdr:nvCxnSpPr>
        <xdr:cNvPr id="937" name="直線コネクタ 936">
          <a:extLst>
            <a:ext uri="{FF2B5EF4-FFF2-40B4-BE49-F238E27FC236}">
              <a16:creationId xmlns:a16="http://schemas.microsoft.com/office/drawing/2014/main" id="{00000000-0008-0000-0200-0000A9030000}"/>
            </a:ext>
          </a:extLst>
        </xdr:cNvPr>
        <xdr:cNvCxnSpPr/>
      </xdr:nvCxnSpPr>
      <xdr:spPr>
        <a:xfrm>
          <a:off x="18656300" y="18323052"/>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8" name="n_1aveValue【庁舎】&#10;一人当たり面積">
          <a:extLst>
            <a:ext uri="{FF2B5EF4-FFF2-40B4-BE49-F238E27FC236}">
              <a16:creationId xmlns:a16="http://schemas.microsoft.com/office/drawing/2014/main" id="{00000000-0008-0000-0200-0000AA030000}"/>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9" name="n_2aveValue【庁舎】&#10;一人当たり面積">
          <a:extLst>
            <a:ext uri="{FF2B5EF4-FFF2-40B4-BE49-F238E27FC236}">
              <a16:creationId xmlns:a16="http://schemas.microsoft.com/office/drawing/2014/main" id="{00000000-0008-0000-0200-0000AB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40" name="n_3aveValue【庁舎】&#10;一人当たり面積">
          <a:extLst>
            <a:ext uri="{FF2B5EF4-FFF2-40B4-BE49-F238E27FC236}">
              <a16:creationId xmlns:a16="http://schemas.microsoft.com/office/drawing/2014/main" id="{00000000-0008-0000-0200-0000AC030000}"/>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41" name="n_4aveValue【庁舎】&#10;一人当たり面積">
          <a:extLst>
            <a:ext uri="{FF2B5EF4-FFF2-40B4-BE49-F238E27FC236}">
              <a16:creationId xmlns:a16="http://schemas.microsoft.com/office/drawing/2014/main" id="{00000000-0008-0000-0200-0000AD030000}"/>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170705</xdr:rowOff>
    </xdr:from>
    <xdr:ext cx="469744" cy="259045"/>
    <xdr:sp macro="" textlink="">
      <xdr:nvSpPr>
        <xdr:cNvPr id="942" name="n_1mainValue【庁舎】&#10;一人当たり面積">
          <a:extLst>
            <a:ext uri="{FF2B5EF4-FFF2-40B4-BE49-F238E27FC236}">
              <a16:creationId xmlns:a16="http://schemas.microsoft.com/office/drawing/2014/main" id="{00000000-0008-0000-0200-0000AE030000}"/>
            </a:ext>
          </a:extLst>
        </xdr:cNvPr>
        <xdr:cNvSpPr txBox="1"/>
      </xdr:nvSpPr>
      <xdr:spPr>
        <a:xfrm>
          <a:off x="210757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943" name="n_2mainValue【庁舎】&#10;一人当たり面積">
          <a:extLst>
            <a:ext uri="{FF2B5EF4-FFF2-40B4-BE49-F238E27FC236}">
              <a16:creationId xmlns:a16="http://schemas.microsoft.com/office/drawing/2014/main" id="{00000000-0008-0000-0200-0000AF030000}"/>
            </a:ext>
          </a:extLst>
        </xdr:cNvPr>
        <xdr:cNvSpPr txBox="1"/>
      </xdr:nvSpPr>
      <xdr:spPr>
        <a:xfrm>
          <a:off x="20199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161562</xdr:rowOff>
    </xdr:from>
    <xdr:ext cx="469744" cy="259045"/>
    <xdr:sp macro="" textlink="">
      <xdr:nvSpPr>
        <xdr:cNvPr id="944" name="n_3mainValue【庁舎】&#10;一人当たり面積">
          <a:extLst>
            <a:ext uri="{FF2B5EF4-FFF2-40B4-BE49-F238E27FC236}">
              <a16:creationId xmlns:a16="http://schemas.microsoft.com/office/drawing/2014/main" id="{00000000-0008-0000-0200-0000B0030000}"/>
            </a:ext>
          </a:extLst>
        </xdr:cNvPr>
        <xdr:cNvSpPr txBox="1"/>
      </xdr:nvSpPr>
      <xdr:spPr>
        <a:xfrm>
          <a:off x="19310427" y="185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19829</xdr:rowOff>
    </xdr:from>
    <xdr:ext cx="469744" cy="259045"/>
    <xdr:sp macro="" textlink="">
      <xdr:nvSpPr>
        <xdr:cNvPr id="945" name="n_4mainValue【庁舎】&#10;一人当たり面積">
          <a:extLst>
            <a:ext uri="{FF2B5EF4-FFF2-40B4-BE49-F238E27FC236}">
              <a16:creationId xmlns:a16="http://schemas.microsoft.com/office/drawing/2014/main" id="{00000000-0008-0000-0200-0000B1030000}"/>
            </a:ext>
          </a:extLst>
        </xdr:cNvPr>
        <xdr:cNvSpPr txBox="1"/>
      </xdr:nvSpPr>
      <xdr:spPr>
        <a:xfrm>
          <a:off x="18421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0000000-0008-0000-0200-0000B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00000000-0008-0000-0200-0000B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00000000-0008-0000-0200-0000B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類似団体と比べると、有形固定資産減価償却率が特に高くなっているのは庁舎で、建築後</a:t>
          </a:r>
          <a:r>
            <a:rPr kumimoji="1" lang="en-US" altLang="ja-JP" sz="1100" b="0" i="0" baseline="0">
              <a:solidFill>
                <a:schemeClr val="dk1"/>
              </a:solidFill>
              <a:effectLst/>
              <a:latin typeface="+mn-lt"/>
              <a:ea typeface="+mn-ea"/>
              <a:cs typeface="+mn-cs"/>
            </a:rPr>
            <a:t>60</a:t>
          </a:r>
          <a:r>
            <a:rPr kumimoji="1" lang="ja-JP" altLang="ja-JP" sz="1100" b="0" i="0" baseline="0">
              <a:solidFill>
                <a:schemeClr val="dk1"/>
              </a:solidFill>
              <a:effectLst/>
              <a:latin typeface="+mn-lt"/>
              <a:ea typeface="+mn-ea"/>
              <a:cs typeface="+mn-cs"/>
            </a:rPr>
            <a:t>年以上を経過しており老朽化が著しいが、新庁舎建設に</a:t>
          </a:r>
          <a:r>
            <a:rPr kumimoji="1" lang="ja-JP" altLang="en-US" sz="1100" b="0" i="0" baseline="0">
              <a:solidFill>
                <a:schemeClr val="dk1"/>
              </a:solidFill>
              <a:effectLst/>
              <a:latin typeface="+mn-lt"/>
              <a:ea typeface="+mn-ea"/>
              <a:cs typeface="+mn-cs"/>
            </a:rPr>
            <a:t>伴う資産更新により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今後の</a:t>
          </a:r>
          <a:r>
            <a:rPr kumimoji="1" lang="ja-JP" altLang="ja-JP" sz="1100" b="0" i="0" baseline="0">
              <a:solidFill>
                <a:schemeClr val="dk1"/>
              </a:solidFill>
              <a:effectLst/>
              <a:latin typeface="+mn-lt"/>
              <a:ea typeface="+mn-ea"/>
              <a:cs typeface="+mn-cs"/>
            </a:rPr>
            <a:t>数値の改善が見込まれる。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一方、特に低くなっているのは体育館・プールであり、</a:t>
          </a:r>
          <a:r>
            <a:rPr kumimoji="1" lang="en-US" altLang="ja-JP" sz="1100" b="0" i="0" baseline="0">
              <a:solidFill>
                <a:schemeClr val="dk1"/>
              </a:solidFill>
              <a:effectLst/>
              <a:latin typeface="+mn-lt"/>
              <a:ea typeface="+mn-ea"/>
              <a:cs typeface="+mn-cs"/>
            </a:rPr>
            <a:t>H21</a:t>
          </a:r>
          <a:r>
            <a:rPr kumimoji="1" lang="ja-JP" altLang="ja-JP" sz="1100" b="0" i="0" baseline="0">
              <a:solidFill>
                <a:schemeClr val="dk1"/>
              </a:solidFill>
              <a:effectLst/>
              <a:latin typeface="+mn-lt"/>
              <a:ea typeface="+mn-ea"/>
              <a:cs typeface="+mn-cs"/>
            </a:rPr>
            <a:t>年度に防府市スポーツセンター体育館が完成したことが影響している。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153000_&#36001;&#25919;&#35506;\&#26989;&#21209;&#12487;&#12540;&#12479;\03_&#27770;&#31639;&#38306;&#20418;\&#9319;&#20844;&#20250;&#35336;&#38306;&#20418;&#65288;&#65300;&#34920;&#65289;\&#9314;&#36039;&#26009;&#12539;&#29031;&#20250;&#12539;&#12381;&#12398;&#20182;\R08\0817&#12304;&#23665;&#21475;&#30476;&#24066;&#30010;&#35506;&#12305;&#20196;&#21644;&#65302;&#24180;&#24230;&#36001;&#25919;&#29366;&#27841;&#36039;&#26009;&#38598;&#12398;&#20316;&#25104;&#12395;&#12388;&#12356;&#12390;&#65288;2&#22238;&#30446;&#12539;&#22320;&#26041;&#20844;&#20250;&#35336;&#38306;&#20418;&#65289;\&#12304;&#36001;&#25919;&#29366;&#27841;&#36039;&#26009;&#38598;&#12305;_352063_&#38450;&#24220;&#24066;_2024\234636.xlsx" TargetMode="External"/><Relationship Id="rId1" Type="http://schemas.openxmlformats.org/officeDocument/2006/relationships/externalLinkPath" Target="file:///L:\153000_&#36001;&#25919;&#35506;\&#26989;&#21209;&#12487;&#12540;&#12479;\03_&#27770;&#31639;&#38306;&#20418;\&#9319;&#20844;&#20250;&#35336;&#38306;&#20418;&#65288;&#65300;&#34920;&#65289;\&#9314;&#36039;&#26009;&#12539;&#29031;&#20250;&#12539;&#12381;&#12398;&#20182;\R08\0817&#12304;&#23665;&#21475;&#30476;&#24066;&#30010;&#35506;&#12305;&#20196;&#21644;&#65302;&#24180;&#24230;&#36001;&#25919;&#29366;&#27841;&#36039;&#26009;&#38598;&#12398;&#20316;&#25104;&#12395;&#12388;&#12356;&#12390;&#65288;2&#22238;&#30446;&#12539;&#22320;&#26041;&#20844;&#20250;&#35336;&#38306;&#20418;&#65289;\&#12304;&#36001;&#25919;&#29366;&#27841;&#36039;&#26009;&#38598;&#12305;_352063_&#38450;&#24220;&#24066;_2024\23463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29303</v>
          </cell>
          <cell r="F3">
            <v>56416</v>
          </cell>
        </row>
        <row r="5">
          <cell r="A5" t="str">
            <v xml:space="preserve"> R03</v>
          </cell>
          <cell r="D5">
            <v>30003</v>
          </cell>
          <cell r="F5">
            <v>49217</v>
          </cell>
        </row>
        <row r="7">
          <cell r="A7" t="str">
            <v xml:space="preserve"> R04</v>
          </cell>
          <cell r="D7">
            <v>42617</v>
          </cell>
          <cell r="F7">
            <v>49211</v>
          </cell>
        </row>
        <row r="9">
          <cell r="A9" t="str">
            <v xml:space="preserve"> R05</v>
          </cell>
          <cell r="D9">
            <v>76882</v>
          </cell>
          <cell r="F9">
            <v>51738</v>
          </cell>
        </row>
        <row r="11">
          <cell r="A11" t="str">
            <v xml:space="preserve"> R06</v>
          </cell>
          <cell r="D11">
            <v>129216</v>
          </cell>
          <cell r="F11">
            <v>67158</v>
          </cell>
        </row>
        <row r="18">
          <cell r="B18" t="str">
            <v>R02</v>
          </cell>
          <cell r="C18" t="str">
            <v>R03</v>
          </cell>
          <cell r="D18" t="str">
            <v>R04</v>
          </cell>
          <cell r="E18" t="str">
            <v>R05</v>
          </cell>
          <cell r="F18" t="str">
            <v>R06</v>
          </cell>
        </row>
        <row r="19">
          <cell r="A19" t="str">
            <v>実質収支額</v>
          </cell>
          <cell r="B19">
            <v>8.01</v>
          </cell>
          <cell r="C19">
            <v>6.55</v>
          </cell>
          <cell r="D19">
            <v>8.6</v>
          </cell>
          <cell r="E19">
            <v>7.23</v>
          </cell>
          <cell r="F19">
            <v>7.04</v>
          </cell>
        </row>
        <row r="20">
          <cell r="A20" t="str">
            <v>財政調整基金残高</v>
          </cell>
          <cell r="B20">
            <v>11.62</v>
          </cell>
          <cell r="C20">
            <v>12.61</v>
          </cell>
          <cell r="D20">
            <v>14.18</v>
          </cell>
          <cell r="E20">
            <v>13.68</v>
          </cell>
          <cell r="F20">
            <v>13.01</v>
          </cell>
        </row>
        <row r="21">
          <cell r="A21" t="str">
            <v>実質単年度収支</v>
          </cell>
          <cell r="B21">
            <v>2.76</v>
          </cell>
          <cell r="C21">
            <v>0.5</v>
          </cell>
          <cell r="D21">
            <v>3.02</v>
          </cell>
          <cell r="E21">
            <v>-1.2</v>
          </cell>
          <cell r="F21">
            <v>-0.23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0.21</v>
          </cell>
          <cell r="D27" t="e">
            <v>#N/A</v>
          </cell>
          <cell r="E27">
            <v>0.05</v>
          </cell>
          <cell r="F27" t="e">
            <v>#N/A</v>
          </cell>
          <cell r="G27">
            <v>0.06</v>
          </cell>
          <cell r="H27" t="e">
            <v>#N/A</v>
          </cell>
          <cell r="I27">
            <v>0.06</v>
          </cell>
          <cell r="J27" t="e">
            <v>#N/A</v>
          </cell>
          <cell r="K27">
            <v>0.06</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国民健康保険事業特別会計</v>
          </cell>
          <cell r="B29" t="e">
            <v>#N/A</v>
          </cell>
          <cell r="C29">
            <v>2.73</v>
          </cell>
          <cell r="D29" t="e">
            <v>#N/A</v>
          </cell>
          <cell r="E29">
            <v>1.01</v>
          </cell>
          <cell r="F29" t="e">
            <v>#N/A</v>
          </cell>
          <cell r="G29">
            <v>1.05</v>
          </cell>
          <cell r="H29" t="e">
            <v>#N/A</v>
          </cell>
          <cell r="I29">
            <v>0.49</v>
          </cell>
          <cell r="J29" t="e">
            <v>#N/A</v>
          </cell>
          <cell r="K29">
            <v>0.12</v>
          </cell>
        </row>
        <row r="30">
          <cell r="A30" t="str">
            <v>後期高齢者医療事業特別会計</v>
          </cell>
          <cell r="B30" t="e">
            <v>#N/A</v>
          </cell>
          <cell r="C30">
            <v>0.18</v>
          </cell>
          <cell r="D30" t="e">
            <v>#N/A</v>
          </cell>
          <cell r="E30">
            <v>0.16</v>
          </cell>
          <cell r="F30" t="e">
            <v>#N/A</v>
          </cell>
          <cell r="G30">
            <v>0.17</v>
          </cell>
          <cell r="H30" t="e">
            <v>#N/A</v>
          </cell>
          <cell r="I30">
            <v>0.19</v>
          </cell>
          <cell r="J30" t="e">
            <v>#N/A</v>
          </cell>
          <cell r="K30">
            <v>0.24</v>
          </cell>
        </row>
        <row r="31">
          <cell r="A31" t="str">
            <v>介護保険事業特別会計</v>
          </cell>
          <cell r="B31" t="e">
            <v>#N/A</v>
          </cell>
          <cell r="C31">
            <v>1.21</v>
          </cell>
          <cell r="D31" t="e">
            <v>#N/A</v>
          </cell>
          <cell r="E31">
            <v>1.0900000000000001</v>
          </cell>
          <cell r="F31" t="e">
            <v>#N/A</v>
          </cell>
          <cell r="G31">
            <v>1.5</v>
          </cell>
          <cell r="H31" t="e">
            <v>#N/A</v>
          </cell>
          <cell r="I31">
            <v>0.91</v>
          </cell>
          <cell r="J31" t="e">
            <v>#N/A</v>
          </cell>
          <cell r="K31">
            <v>0.94</v>
          </cell>
        </row>
        <row r="32">
          <cell r="A32" t="str">
            <v>公共下水道事業会計</v>
          </cell>
          <cell r="B32" t="e">
            <v>#N/A</v>
          </cell>
          <cell r="C32">
            <v>4.72</v>
          </cell>
          <cell r="D32" t="e">
            <v>#N/A</v>
          </cell>
          <cell r="E32">
            <v>4.18</v>
          </cell>
          <cell r="F32" t="e">
            <v>#N/A</v>
          </cell>
          <cell r="G32">
            <v>4.42</v>
          </cell>
          <cell r="H32" t="e">
            <v>#N/A</v>
          </cell>
          <cell r="I32">
            <v>3.62</v>
          </cell>
          <cell r="J32" t="e">
            <v>#N/A</v>
          </cell>
          <cell r="K32">
            <v>2.65</v>
          </cell>
        </row>
        <row r="33">
          <cell r="A33" t="str">
            <v>工業用水道事業会計</v>
          </cell>
          <cell r="B33" t="e">
            <v>#N/A</v>
          </cell>
          <cell r="C33">
            <v>2.79</v>
          </cell>
          <cell r="D33" t="e">
            <v>#N/A</v>
          </cell>
          <cell r="E33">
            <v>2.73</v>
          </cell>
          <cell r="F33" t="e">
            <v>#N/A</v>
          </cell>
          <cell r="G33">
            <v>3.04</v>
          </cell>
          <cell r="H33" t="e">
            <v>#N/A</v>
          </cell>
          <cell r="I33">
            <v>3.15</v>
          </cell>
          <cell r="J33" t="e">
            <v>#N/A</v>
          </cell>
          <cell r="K33">
            <v>3.19</v>
          </cell>
        </row>
        <row r="34">
          <cell r="A34" t="str">
            <v>競輪事業特別会計</v>
          </cell>
          <cell r="B34" t="e">
            <v>#N/A</v>
          </cell>
          <cell r="C34">
            <v>2.4300000000000002</v>
          </cell>
          <cell r="D34" t="e">
            <v>#N/A</v>
          </cell>
          <cell r="E34">
            <v>2.33</v>
          </cell>
          <cell r="F34" t="e">
            <v>#N/A</v>
          </cell>
          <cell r="G34">
            <v>2.5299999999999998</v>
          </cell>
          <cell r="H34" t="e">
            <v>#N/A</v>
          </cell>
          <cell r="I34">
            <v>2.0299999999999998</v>
          </cell>
          <cell r="J34" t="e">
            <v>#N/A</v>
          </cell>
          <cell r="K34">
            <v>3.4</v>
          </cell>
        </row>
        <row r="35">
          <cell r="A35" t="str">
            <v>一般会計</v>
          </cell>
          <cell r="B35" t="e">
            <v>#N/A</v>
          </cell>
          <cell r="C35">
            <v>8.01</v>
          </cell>
          <cell r="D35" t="e">
            <v>#N/A</v>
          </cell>
          <cell r="E35">
            <v>6.55</v>
          </cell>
          <cell r="F35" t="e">
            <v>#N/A</v>
          </cell>
          <cell r="G35">
            <v>8.6</v>
          </cell>
          <cell r="H35" t="e">
            <v>#N/A</v>
          </cell>
          <cell r="I35">
            <v>7.22</v>
          </cell>
          <cell r="J35" t="e">
            <v>#N/A</v>
          </cell>
          <cell r="K35">
            <v>7.04</v>
          </cell>
        </row>
        <row r="36">
          <cell r="A36" t="str">
            <v>水道事業会計</v>
          </cell>
          <cell r="B36" t="e">
            <v>#N/A</v>
          </cell>
          <cell r="C36">
            <v>7.81</v>
          </cell>
          <cell r="D36" t="e">
            <v>#N/A</v>
          </cell>
          <cell r="E36">
            <v>7.89</v>
          </cell>
          <cell r="F36" t="e">
            <v>#N/A</v>
          </cell>
          <cell r="G36">
            <v>8.43</v>
          </cell>
          <cell r="H36" t="e">
            <v>#N/A</v>
          </cell>
          <cell r="I36">
            <v>8.58</v>
          </cell>
          <cell r="J36" t="e">
            <v>#N/A</v>
          </cell>
          <cell r="K36">
            <v>8.76</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3943</v>
          </cell>
          <cell r="E42"/>
          <cell r="F42"/>
          <cell r="G42">
            <v>3971</v>
          </cell>
          <cell r="H42"/>
          <cell r="I42"/>
          <cell r="J42">
            <v>4055</v>
          </cell>
          <cell r="K42"/>
          <cell r="L42"/>
          <cell r="M42">
            <v>4058</v>
          </cell>
          <cell r="N42"/>
          <cell r="O42"/>
          <cell r="P42">
            <v>4041</v>
          </cell>
        </row>
        <row r="43">
          <cell r="A43" t="str">
            <v>一時借入金の利子</v>
          </cell>
          <cell r="B43" t="str">
            <v>-</v>
          </cell>
          <cell r="C43"/>
          <cell r="D43"/>
          <cell r="E43" t="str">
            <v>-</v>
          </cell>
          <cell r="F43"/>
          <cell r="G43"/>
          <cell r="H43" t="str">
            <v>-</v>
          </cell>
          <cell r="I43"/>
          <cell r="J43"/>
          <cell r="K43" t="str">
            <v>-</v>
          </cell>
          <cell r="L43"/>
          <cell r="M43"/>
          <cell r="N43">
            <v>0</v>
          </cell>
          <cell r="O43"/>
          <cell r="P43"/>
        </row>
        <row r="44">
          <cell r="A44" t="str">
            <v>債務負担行為に基づく支出額</v>
          </cell>
          <cell r="B44" t="str">
            <v>-</v>
          </cell>
          <cell r="C44"/>
          <cell r="D44"/>
          <cell r="E44" t="str">
            <v>-</v>
          </cell>
          <cell r="F44"/>
          <cell r="G44"/>
          <cell r="H44" t="str">
            <v>-</v>
          </cell>
          <cell r="I44"/>
          <cell r="J44"/>
          <cell r="K44">
            <v>0</v>
          </cell>
          <cell r="L44"/>
          <cell r="M44"/>
          <cell r="N44">
            <v>0</v>
          </cell>
          <cell r="O44"/>
          <cell r="P44"/>
        </row>
        <row r="45">
          <cell r="A45" t="str">
            <v>組合等が起こした地方債の元利償還金に対する負担金等</v>
          </cell>
          <cell r="B45" t="str">
            <v>-</v>
          </cell>
          <cell r="C45"/>
          <cell r="D45"/>
          <cell r="E45" t="str">
            <v>-</v>
          </cell>
          <cell r="F45"/>
          <cell r="G45"/>
          <cell r="H45" t="str">
            <v>-</v>
          </cell>
          <cell r="I45"/>
          <cell r="J45"/>
          <cell r="K45" t="str">
            <v>-</v>
          </cell>
          <cell r="L45"/>
          <cell r="M45"/>
          <cell r="N45" t="str">
            <v>-</v>
          </cell>
          <cell r="O45"/>
          <cell r="P45"/>
        </row>
        <row r="46">
          <cell r="A46" t="str">
            <v>公営企業債の元利償還金に対する繰入金</v>
          </cell>
          <cell r="B46">
            <v>834</v>
          </cell>
          <cell r="C46"/>
          <cell r="D46"/>
          <cell r="E46">
            <v>831</v>
          </cell>
          <cell r="F46"/>
          <cell r="G46"/>
          <cell r="H46">
            <v>837</v>
          </cell>
          <cell r="I46"/>
          <cell r="J46"/>
          <cell r="K46">
            <v>846</v>
          </cell>
          <cell r="L46"/>
          <cell r="M46"/>
          <cell r="N46">
            <v>844</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3737</v>
          </cell>
          <cell r="C49"/>
          <cell r="D49"/>
          <cell r="E49">
            <v>3866</v>
          </cell>
          <cell r="F49"/>
          <cell r="G49"/>
          <cell r="H49">
            <v>3997</v>
          </cell>
          <cell r="I49"/>
          <cell r="J49"/>
          <cell r="K49">
            <v>4019</v>
          </cell>
          <cell r="L49"/>
          <cell r="M49"/>
          <cell r="N49">
            <v>4037</v>
          </cell>
          <cell r="O49"/>
          <cell r="P49"/>
        </row>
        <row r="50">
          <cell r="A50" t="str">
            <v>実質公債費比率の分子</v>
          </cell>
          <cell r="B50" t="e">
            <v>#N/A</v>
          </cell>
          <cell r="C50">
            <v>628</v>
          </cell>
          <cell r="D50" t="e">
            <v>#N/A</v>
          </cell>
          <cell r="E50" t="e">
            <v>#N/A</v>
          </cell>
          <cell r="F50">
            <v>726</v>
          </cell>
          <cell r="G50" t="e">
            <v>#N/A</v>
          </cell>
          <cell r="H50" t="e">
            <v>#N/A</v>
          </cell>
          <cell r="I50">
            <v>779</v>
          </cell>
          <cell r="J50" t="e">
            <v>#N/A</v>
          </cell>
          <cell r="K50" t="e">
            <v>#N/A</v>
          </cell>
          <cell r="L50">
            <v>807</v>
          </cell>
          <cell r="M50" t="e">
            <v>#N/A</v>
          </cell>
          <cell r="N50" t="e">
            <v>#N/A</v>
          </cell>
          <cell r="O50">
            <v>840</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39817</v>
          </cell>
          <cell r="E56"/>
          <cell r="F56"/>
          <cell r="G56">
            <v>39710</v>
          </cell>
          <cell r="H56"/>
          <cell r="I56"/>
          <cell r="J56">
            <v>38948</v>
          </cell>
          <cell r="K56"/>
          <cell r="L56"/>
          <cell r="M56">
            <v>39242</v>
          </cell>
          <cell r="N56"/>
          <cell r="O56"/>
          <cell r="P56">
            <v>40036</v>
          </cell>
        </row>
        <row r="57">
          <cell r="A57" t="str">
            <v>充当可能特定歳入</v>
          </cell>
          <cell r="B57"/>
          <cell r="C57"/>
          <cell r="D57">
            <v>12740</v>
          </cell>
          <cell r="E57"/>
          <cell r="F57"/>
          <cell r="G57">
            <v>13238</v>
          </cell>
          <cell r="H57"/>
          <cell r="I57"/>
          <cell r="J57">
            <v>13737</v>
          </cell>
          <cell r="K57"/>
          <cell r="L57"/>
          <cell r="M57">
            <v>13672</v>
          </cell>
          <cell r="N57"/>
          <cell r="O57"/>
          <cell r="P57">
            <v>13692</v>
          </cell>
        </row>
        <row r="58">
          <cell r="A58" t="str">
            <v>充当可能基金</v>
          </cell>
          <cell r="B58"/>
          <cell r="C58"/>
          <cell r="D58">
            <v>12334</v>
          </cell>
          <cell r="E58"/>
          <cell r="F58"/>
          <cell r="G58">
            <v>15380</v>
          </cell>
          <cell r="H58"/>
          <cell r="I58"/>
          <cell r="J58">
            <v>16872</v>
          </cell>
          <cell r="K58"/>
          <cell r="L58"/>
          <cell r="M58">
            <v>17725</v>
          </cell>
          <cell r="N58"/>
          <cell r="O58"/>
          <cell r="P58">
            <v>16060</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5543</v>
          </cell>
          <cell r="C62"/>
          <cell r="D62"/>
          <cell r="E62">
            <v>5689</v>
          </cell>
          <cell r="F62"/>
          <cell r="G62"/>
          <cell r="H62">
            <v>5422</v>
          </cell>
          <cell r="I62"/>
          <cell r="J62"/>
          <cell r="K62">
            <v>5671</v>
          </cell>
          <cell r="L62"/>
          <cell r="M62"/>
          <cell r="N62">
            <v>5973</v>
          </cell>
          <cell r="O62"/>
          <cell r="P62"/>
        </row>
        <row r="63">
          <cell r="A63" t="str">
            <v>組合等負担等見込額</v>
          </cell>
          <cell r="B63" t="str">
            <v>-</v>
          </cell>
          <cell r="C63"/>
          <cell r="D63"/>
          <cell r="E63" t="str">
            <v>-</v>
          </cell>
          <cell r="F63"/>
          <cell r="G63"/>
          <cell r="H63" t="str">
            <v>-</v>
          </cell>
          <cell r="I63"/>
          <cell r="J63"/>
          <cell r="K63" t="str">
            <v>-</v>
          </cell>
          <cell r="L63"/>
          <cell r="M63"/>
          <cell r="N63" t="str">
            <v>-</v>
          </cell>
          <cell r="O63"/>
          <cell r="P63"/>
        </row>
        <row r="64">
          <cell r="A64" t="str">
            <v>公営企業債等繰入見込額</v>
          </cell>
          <cell r="B64">
            <v>13339</v>
          </cell>
          <cell r="C64"/>
          <cell r="D64"/>
          <cell r="E64">
            <v>13188</v>
          </cell>
          <cell r="F64"/>
          <cell r="G64"/>
          <cell r="H64">
            <v>12904</v>
          </cell>
          <cell r="I64"/>
          <cell r="J64"/>
          <cell r="K64">
            <v>12546</v>
          </cell>
          <cell r="L64"/>
          <cell r="M64"/>
          <cell r="N64">
            <v>12236</v>
          </cell>
          <cell r="O64"/>
          <cell r="P64"/>
        </row>
        <row r="65">
          <cell r="A65" t="str">
            <v>債務負担行為に基づく支出予定額</v>
          </cell>
          <cell r="B65">
            <v>881</v>
          </cell>
          <cell r="C65"/>
          <cell r="D65"/>
          <cell r="E65">
            <v>1060</v>
          </cell>
          <cell r="F65"/>
          <cell r="G65"/>
          <cell r="H65">
            <v>1268</v>
          </cell>
          <cell r="I65"/>
          <cell r="J65"/>
          <cell r="K65">
            <v>1198</v>
          </cell>
          <cell r="L65"/>
          <cell r="M65"/>
          <cell r="N65">
            <v>1293</v>
          </cell>
          <cell r="O65"/>
          <cell r="P65"/>
        </row>
        <row r="66">
          <cell r="A66" t="str">
            <v>一般会計等に係る地方債の現在高</v>
          </cell>
          <cell r="B66">
            <v>42377</v>
          </cell>
          <cell r="C66"/>
          <cell r="D66"/>
          <cell r="E66">
            <v>42559</v>
          </cell>
          <cell r="F66"/>
          <cell r="G66"/>
          <cell r="H66">
            <v>42171</v>
          </cell>
          <cell r="I66"/>
          <cell r="J66"/>
          <cell r="K66">
            <v>44820</v>
          </cell>
          <cell r="L66"/>
          <cell r="M66"/>
          <cell r="N66">
            <v>52419</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2134</v>
          </cell>
          <cell r="P67" t="e">
            <v>#N/A</v>
          </cell>
        </row>
        <row r="71">
          <cell r="B71" t="str">
            <v>R04</v>
          </cell>
          <cell r="C71" t="str">
            <v>R05</v>
          </cell>
          <cell r="D71" t="str">
            <v>R06</v>
          </cell>
        </row>
        <row r="72">
          <cell r="A72" t="str">
            <v>財政調整基金</v>
          </cell>
          <cell r="B72">
            <v>3459</v>
          </cell>
          <cell r="C72">
            <v>3439</v>
          </cell>
          <cell r="D72">
            <v>3372</v>
          </cell>
        </row>
        <row r="73">
          <cell r="A73" t="str">
            <v>減債基金</v>
          </cell>
          <cell r="B73">
            <v>2950</v>
          </cell>
          <cell r="C73">
            <v>3250</v>
          </cell>
          <cell r="D73">
            <v>3852</v>
          </cell>
        </row>
        <row r="74">
          <cell r="A74" t="str">
            <v>その他特定目的基金</v>
          </cell>
          <cell r="B74">
            <v>5008</v>
          </cell>
          <cell r="C74">
            <v>5588</v>
          </cell>
          <cell r="D74">
            <v>5232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4868-BE2E-492F-BC29-B268377E6E5F}">
  <sheetPr>
    <pageSetUpPr fitToPage="1"/>
  </sheetPr>
  <dimension ref="A1:DO56"/>
  <sheetViews>
    <sheetView showGridLines="0" tabSelected="1" workbookViewId="0">
      <selection activeCell="B1" sqref="B1:DI1"/>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85"/>
      <c r="AN4" s="383"/>
      <c r="AO4" s="383"/>
      <c r="AP4" s="383"/>
      <c r="AQ4" s="383"/>
      <c r="AR4" s="383"/>
      <c r="AS4" s="383"/>
      <c r="AT4" s="383"/>
      <c r="AU4" s="383"/>
      <c r="AV4" s="383"/>
      <c r="AW4" s="383"/>
      <c r="AX4" s="575"/>
      <c r="AY4" s="420" t="s">
        <v>27</v>
      </c>
      <c r="AZ4" s="421"/>
      <c r="BA4" s="421"/>
      <c r="BB4" s="421"/>
      <c r="BC4" s="421"/>
      <c r="BD4" s="421"/>
      <c r="BE4" s="421"/>
      <c r="BF4" s="421"/>
      <c r="BG4" s="421"/>
      <c r="BH4" s="421"/>
      <c r="BI4" s="421"/>
      <c r="BJ4" s="421"/>
      <c r="BK4" s="421"/>
      <c r="BL4" s="421"/>
      <c r="BM4" s="422"/>
      <c r="BN4" s="423">
        <v>63182296</v>
      </c>
      <c r="BO4" s="424"/>
      <c r="BP4" s="424"/>
      <c r="BQ4" s="424"/>
      <c r="BR4" s="424"/>
      <c r="BS4" s="424"/>
      <c r="BT4" s="424"/>
      <c r="BU4" s="425"/>
      <c r="BV4" s="423">
        <v>55956243</v>
      </c>
      <c r="BW4" s="424"/>
      <c r="BX4" s="424"/>
      <c r="BY4" s="424"/>
      <c r="BZ4" s="424"/>
      <c r="CA4" s="424"/>
      <c r="CB4" s="424"/>
      <c r="CC4" s="425"/>
      <c r="CD4" s="560" t="s">
        <v>28</v>
      </c>
      <c r="CE4" s="561"/>
      <c r="CF4" s="561"/>
      <c r="CG4" s="561"/>
      <c r="CH4" s="561"/>
      <c r="CI4" s="561"/>
      <c r="CJ4" s="561"/>
      <c r="CK4" s="561"/>
      <c r="CL4" s="561"/>
      <c r="CM4" s="561"/>
      <c r="CN4" s="561"/>
      <c r="CO4" s="561"/>
      <c r="CP4" s="561"/>
      <c r="CQ4" s="561"/>
      <c r="CR4" s="561"/>
      <c r="CS4" s="562"/>
      <c r="CT4" s="563">
        <v>7</v>
      </c>
      <c r="CU4" s="564"/>
      <c r="CV4" s="564"/>
      <c r="CW4" s="564"/>
      <c r="CX4" s="564"/>
      <c r="CY4" s="564"/>
      <c r="CZ4" s="564"/>
      <c r="DA4" s="565"/>
      <c r="DB4" s="563">
        <v>7.2</v>
      </c>
      <c r="DC4" s="564"/>
      <c r="DD4" s="564"/>
      <c r="DE4" s="564"/>
      <c r="DF4" s="564"/>
      <c r="DG4" s="564"/>
      <c r="DH4" s="564"/>
      <c r="DI4" s="565"/>
    </row>
    <row r="5" spans="1:119" ht="18.75" customHeight="1" x14ac:dyDescent="0.2">
      <c r="A5" s="40"/>
      <c r="B5" s="570"/>
      <c r="C5" s="384"/>
      <c r="D5" s="384"/>
      <c r="E5" s="571"/>
      <c r="F5" s="571"/>
      <c r="G5" s="571"/>
      <c r="H5" s="571"/>
      <c r="I5" s="571"/>
      <c r="J5" s="571"/>
      <c r="K5" s="571"/>
      <c r="L5" s="571"/>
      <c r="M5" s="571"/>
      <c r="N5" s="571"/>
      <c r="O5" s="571"/>
      <c r="P5" s="571"/>
      <c r="Q5" s="571"/>
      <c r="R5" s="382"/>
      <c r="S5" s="382"/>
      <c r="T5" s="382"/>
      <c r="U5" s="382"/>
      <c r="V5" s="574"/>
      <c r="W5" s="485"/>
      <c r="X5" s="383"/>
      <c r="Y5" s="383"/>
      <c r="Z5" s="383"/>
      <c r="AA5" s="383"/>
      <c r="AB5" s="384"/>
      <c r="AC5" s="382"/>
      <c r="AD5" s="383"/>
      <c r="AE5" s="383"/>
      <c r="AF5" s="383"/>
      <c r="AG5" s="383"/>
      <c r="AH5" s="383"/>
      <c r="AI5" s="383"/>
      <c r="AJ5" s="383"/>
      <c r="AK5" s="383"/>
      <c r="AL5" s="575"/>
      <c r="AM5" s="451" t="s">
        <v>29</v>
      </c>
      <c r="AN5" s="351"/>
      <c r="AO5" s="351"/>
      <c r="AP5" s="351"/>
      <c r="AQ5" s="351"/>
      <c r="AR5" s="351"/>
      <c r="AS5" s="351"/>
      <c r="AT5" s="352"/>
      <c r="AU5" s="452" t="s">
        <v>30</v>
      </c>
      <c r="AV5" s="453"/>
      <c r="AW5" s="453"/>
      <c r="AX5" s="453"/>
      <c r="AY5" s="408" t="s">
        <v>31</v>
      </c>
      <c r="AZ5" s="409"/>
      <c r="BA5" s="409"/>
      <c r="BB5" s="409"/>
      <c r="BC5" s="409"/>
      <c r="BD5" s="409"/>
      <c r="BE5" s="409"/>
      <c r="BF5" s="409"/>
      <c r="BG5" s="409"/>
      <c r="BH5" s="409"/>
      <c r="BI5" s="409"/>
      <c r="BJ5" s="409"/>
      <c r="BK5" s="409"/>
      <c r="BL5" s="409"/>
      <c r="BM5" s="410"/>
      <c r="BN5" s="394">
        <v>61029034</v>
      </c>
      <c r="BO5" s="395"/>
      <c r="BP5" s="395"/>
      <c r="BQ5" s="395"/>
      <c r="BR5" s="395"/>
      <c r="BS5" s="395"/>
      <c r="BT5" s="395"/>
      <c r="BU5" s="396"/>
      <c r="BV5" s="394">
        <v>53660280</v>
      </c>
      <c r="BW5" s="395"/>
      <c r="BX5" s="395"/>
      <c r="BY5" s="395"/>
      <c r="BZ5" s="395"/>
      <c r="CA5" s="395"/>
      <c r="CB5" s="395"/>
      <c r="CC5" s="396"/>
      <c r="CD5" s="434" t="s">
        <v>32</v>
      </c>
      <c r="CE5" s="354"/>
      <c r="CF5" s="354"/>
      <c r="CG5" s="354"/>
      <c r="CH5" s="354"/>
      <c r="CI5" s="354"/>
      <c r="CJ5" s="354"/>
      <c r="CK5" s="354"/>
      <c r="CL5" s="354"/>
      <c r="CM5" s="354"/>
      <c r="CN5" s="354"/>
      <c r="CO5" s="354"/>
      <c r="CP5" s="354"/>
      <c r="CQ5" s="354"/>
      <c r="CR5" s="354"/>
      <c r="CS5" s="435"/>
      <c r="CT5" s="391">
        <v>93</v>
      </c>
      <c r="CU5" s="392"/>
      <c r="CV5" s="392"/>
      <c r="CW5" s="392"/>
      <c r="CX5" s="392"/>
      <c r="CY5" s="392"/>
      <c r="CZ5" s="392"/>
      <c r="DA5" s="393"/>
      <c r="DB5" s="391">
        <v>92.4</v>
      </c>
      <c r="DC5" s="392"/>
      <c r="DD5" s="392"/>
      <c r="DE5" s="392"/>
      <c r="DF5" s="392"/>
      <c r="DG5" s="392"/>
      <c r="DH5" s="392"/>
      <c r="DI5" s="393"/>
    </row>
    <row r="6" spans="1:119" ht="18.75" customHeight="1" x14ac:dyDescent="0.2">
      <c r="A6" s="40"/>
      <c r="B6" s="540" t="s">
        <v>33</v>
      </c>
      <c r="C6" s="381"/>
      <c r="D6" s="381"/>
      <c r="E6" s="541"/>
      <c r="F6" s="541"/>
      <c r="G6" s="541"/>
      <c r="H6" s="541"/>
      <c r="I6" s="541"/>
      <c r="J6" s="541"/>
      <c r="K6" s="541"/>
      <c r="L6" s="541" t="s">
        <v>34</v>
      </c>
      <c r="M6" s="541"/>
      <c r="N6" s="541"/>
      <c r="O6" s="541"/>
      <c r="P6" s="541"/>
      <c r="Q6" s="541"/>
      <c r="R6" s="379"/>
      <c r="S6" s="379"/>
      <c r="T6" s="379"/>
      <c r="U6" s="379"/>
      <c r="V6" s="547"/>
      <c r="W6" s="484" t="s">
        <v>35</v>
      </c>
      <c r="X6" s="380"/>
      <c r="Y6" s="380"/>
      <c r="Z6" s="380"/>
      <c r="AA6" s="380"/>
      <c r="AB6" s="381"/>
      <c r="AC6" s="552" t="s">
        <v>36</v>
      </c>
      <c r="AD6" s="553"/>
      <c r="AE6" s="553"/>
      <c r="AF6" s="553"/>
      <c r="AG6" s="553"/>
      <c r="AH6" s="553"/>
      <c r="AI6" s="553"/>
      <c r="AJ6" s="553"/>
      <c r="AK6" s="553"/>
      <c r="AL6" s="554"/>
      <c r="AM6" s="451" t="s">
        <v>37</v>
      </c>
      <c r="AN6" s="351"/>
      <c r="AO6" s="351"/>
      <c r="AP6" s="351"/>
      <c r="AQ6" s="351"/>
      <c r="AR6" s="351"/>
      <c r="AS6" s="351"/>
      <c r="AT6" s="352"/>
      <c r="AU6" s="452" t="s">
        <v>30</v>
      </c>
      <c r="AV6" s="453"/>
      <c r="AW6" s="453"/>
      <c r="AX6" s="453"/>
      <c r="AY6" s="408" t="s">
        <v>38</v>
      </c>
      <c r="AZ6" s="409"/>
      <c r="BA6" s="409"/>
      <c r="BB6" s="409"/>
      <c r="BC6" s="409"/>
      <c r="BD6" s="409"/>
      <c r="BE6" s="409"/>
      <c r="BF6" s="409"/>
      <c r="BG6" s="409"/>
      <c r="BH6" s="409"/>
      <c r="BI6" s="409"/>
      <c r="BJ6" s="409"/>
      <c r="BK6" s="409"/>
      <c r="BL6" s="409"/>
      <c r="BM6" s="410"/>
      <c r="BN6" s="394">
        <v>2153262</v>
      </c>
      <c r="BO6" s="395"/>
      <c r="BP6" s="395"/>
      <c r="BQ6" s="395"/>
      <c r="BR6" s="395"/>
      <c r="BS6" s="395"/>
      <c r="BT6" s="395"/>
      <c r="BU6" s="396"/>
      <c r="BV6" s="394">
        <v>2295963</v>
      </c>
      <c r="BW6" s="395"/>
      <c r="BX6" s="395"/>
      <c r="BY6" s="395"/>
      <c r="BZ6" s="395"/>
      <c r="CA6" s="395"/>
      <c r="CB6" s="395"/>
      <c r="CC6" s="396"/>
      <c r="CD6" s="434" t="s">
        <v>39</v>
      </c>
      <c r="CE6" s="354"/>
      <c r="CF6" s="354"/>
      <c r="CG6" s="354"/>
      <c r="CH6" s="354"/>
      <c r="CI6" s="354"/>
      <c r="CJ6" s="354"/>
      <c r="CK6" s="354"/>
      <c r="CL6" s="354"/>
      <c r="CM6" s="354"/>
      <c r="CN6" s="354"/>
      <c r="CO6" s="354"/>
      <c r="CP6" s="354"/>
      <c r="CQ6" s="354"/>
      <c r="CR6" s="354"/>
      <c r="CS6" s="435"/>
      <c r="CT6" s="537">
        <v>93.4</v>
      </c>
      <c r="CU6" s="538"/>
      <c r="CV6" s="538"/>
      <c r="CW6" s="538"/>
      <c r="CX6" s="538"/>
      <c r="CY6" s="538"/>
      <c r="CZ6" s="538"/>
      <c r="DA6" s="539"/>
      <c r="DB6" s="537">
        <v>93.3</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1" t="s">
        <v>40</v>
      </c>
      <c r="AN7" s="351"/>
      <c r="AO7" s="351"/>
      <c r="AP7" s="351"/>
      <c r="AQ7" s="351"/>
      <c r="AR7" s="351"/>
      <c r="AS7" s="351"/>
      <c r="AT7" s="352"/>
      <c r="AU7" s="452" t="s">
        <v>30</v>
      </c>
      <c r="AV7" s="453"/>
      <c r="AW7" s="453"/>
      <c r="AX7" s="453"/>
      <c r="AY7" s="408" t="s">
        <v>41</v>
      </c>
      <c r="AZ7" s="409"/>
      <c r="BA7" s="409"/>
      <c r="BB7" s="409"/>
      <c r="BC7" s="409"/>
      <c r="BD7" s="409"/>
      <c r="BE7" s="409"/>
      <c r="BF7" s="409"/>
      <c r="BG7" s="409"/>
      <c r="BH7" s="409"/>
      <c r="BI7" s="409"/>
      <c r="BJ7" s="409"/>
      <c r="BK7" s="409"/>
      <c r="BL7" s="409"/>
      <c r="BM7" s="410"/>
      <c r="BN7" s="394">
        <v>328270</v>
      </c>
      <c r="BO7" s="395"/>
      <c r="BP7" s="395"/>
      <c r="BQ7" s="395"/>
      <c r="BR7" s="395"/>
      <c r="BS7" s="395"/>
      <c r="BT7" s="395"/>
      <c r="BU7" s="396"/>
      <c r="BV7" s="394">
        <v>479059</v>
      </c>
      <c r="BW7" s="395"/>
      <c r="BX7" s="395"/>
      <c r="BY7" s="395"/>
      <c r="BZ7" s="395"/>
      <c r="CA7" s="395"/>
      <c r="CB7" s="395"/>
      <c r="CC7" s="396"/>
      <c r="CD7" s="434" t="s">
        <v>42</v>
      </c>
      <c r="CE7" s="354"/>
      <c r="CF7" s="354"/>
      <c r="CG7" s="354"/>
      <c r="CH7" s="354"/>
      <c r="CI7" s="354"/>
      <c r="CJ7" s="354"/>
      <c r="CK7" s="354"/>
      <c r="CL7" s="354"/>
      <c r="CM7" s="354"/>
      <c r="CN7" s="354"/>
      <c r="CO7" s="354"/>
      <c r="CP7" s="354"/>
      <c r="CQ7" s="354"/>
      <c r="CR7" s="354"/>
      <c r="CS7" s="435"/>
      <c r="CT7" s="394">
        <v>25912493</v>
      </c>
      <c r="CU7" s="395"/>
      <c r="CV7" s="395"/>
      <c r="CW7" s="395"/>
      <c r="CX7" s="395"/>
      <c r="CY7" s="395"/>
      <c r="CZ7" s="395"/>
      <c r="DA7" s="396"/>
      <c r="DB7" s="394">
        <v>25140446</v>
      </c>
      <c r="DC7" s="395"/>
      <c r="DD7" s="395"/>
      <c r="DE7" s="395"/>
      <c r="DF7" s="395"/>
      <c r="DG7" s="395"/>
      <c r="DH7" s="395"/>
      <c r="DI7" s="396"/>
    </row>
    <row r="8" spans="1:119" ht="18.75" customHeight="1" thickBot="1" x14ac:dyDescent="0.25">
      <c r="A8" s="40"/>
      <c r="B8" s="545"/>
      <c r="C8" s="490"/>
      <c r="D8" s="490"/>
      <c r="E8" s="546"/>
      <c r="F8" s="546"/>
      <c r="G8" s="546"/>
      <c r="H8" s="546"/>
      <c r="I8" s="546"/>
      <c r="J8" s="546"/>
      <c r="K8" s="546"/>
      <c r="L8" s="546"/>
      <c r="M8" s="546"/>
      <c r="N8" s="546"/>
      <c r="O8" s="546"/>
      <c r="P8" s="546"/>
      <c r="Q8" s="546"/>
      <c r="R8" s="550"/>
      <c r="S8" s="550"/>
      <c r="T8" s="550"/>
      <c r="U8" s="550"/>
      <c r="V8" s="551"/>
      <c r="W8" s="465"/>
      <c r="X8" s="466"/>
      <c r="Y8" s="466"/>
      <c r="Z8" s="466"/>
      <c r="AA8" s="466"/>
      <c r="AB8" s="490"/>
      <c r="AC8" s="557"/>
      <c r="AD8" s="558"/>
      <c r="AE8" s="558"/>
      <c r="AF8" s="558"/>
      <c r="AG8" s="558"/>
      <c r="AH8" s="558"/>
      <c r="AI8" s="558"/>
      <c r="AJ8" s="558"/>
      <c r="AK8" s="558"/>
      <c r="AL8" s="559"/>
      <c r="AM8" s="451" t="s">
        <v>43</v>
      </c>
      <c r="AN8" s="351"/>
      <c r="AO8" s="351"/>
      <c r="AP8" s="351"/>
      <c r="AQ8" s="351"/>
      <c r="AR8" s="351"/>
      <c r="AS8" s="351"/>
      <c r="AT8" s="352"/>
      <c r="AU8" s="452" t="s">
        <v>30</v>
      </c>
      <c r="AV8" s="453"/>
      <c r="AW8" s="453"/>
      <c r="AX8" s="453"/>
      <c r="AY8" s="408" t="s">
        <v>44</v>
      </c>
      <c r="AZ8" s="409"/>
      <c r="BA8" s="409"/>
      <c r="BB8" s="409"/>
      <c r="BC8" s="409"/>
      <c r="BD8" s="409"/>
      <c r="BE8" s="409"/>
      <c r="BF8" s="409"/>
      <c r="BG8" s="409"/>
      <c r="BH8" s="409"/>
      <c r="BI8" s="409"/>
      <c r="BJ8" s="409"/>
      <c r="BK8" s="409"/>
      <c r="BL8" s="409"/>
      <c r="BM8" s="410"/>
      <c r="BN8" s="394">
        <v>1824992</v>
      </c>
      <c r="BO8" s="395"/>
      <c r="BP8" s="395"/>
      <c r="BQ8" s="395"/>
      <c r="BR8" s="395"/>
      <c r="BS8" s="395"/>
      <c r="BT8" s="395"/>
      <c r="BU8" s="396"/>
      <c r="BV8" s="394">
        <v>1816904</v>
      </c>
      <c r="BW8" s="395"/>
      <c r="BX8" s="395"/>
      <c r="BY8" s="395"/>
      <c r="BZ8" s="395"/>
      <c r="CA8" s="395"/>
      <c r="CB8" s="395"/>
      <c r="CC8" s="396"/>
      <c r="CD8" s="434" t="s">
        <v>45</v>
      </c>
      <c r="CE8" s="354"/>
      <c r="CF8" s="354"/>
      <c r="CG8" s="354"/>
      <c r="CH8" s="354"/>
      <c r="CI8" s="354"/>
      <c r="CJ8" s="354"/>
      <c r="CK8" s="354"/>
      <c r="CL8" s="354"/>
      <c r="CM8" s="354"/>
      <c r="CN8" s="354"/>
      <c r="CO8" s="354"/>
      <c r="CP8" s="354"/>
      <c r="CQ8" s="354"/>
      <c r="CR8" s="354"/>
      <c r="CS8" s="435"/>
      <c r="CT8" s="497">
        <v>0.75</v>
      </c>
      <c r="CU8" s="498"/>
      <c r="CV8" s="498"/>
      <c r="CW8" s="498"/>
      <c r="CX8" s="498"/>
      <c r="CY8" s="498"/>
      <c r="CZ8" s="498"/>
      <c r="DA8" s="499"/>
      <c r="DB8" s="497">
        <v>0.75</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5"/>
      <c r="L9" s="528" t="s">
        <v>47</v>
      </c>
      <c r="M9" s="529"/>
      <c r="N9" s="529"/>
      <c r="O9" s="529"/>
      <c r="P9" s="529"/>
      <c r="Q9" s="530"/>
      <c r="R9" s="531">
        <v>113979</v>
      </c>
      <c r="S9" s="532"/>
      <c r="T9" s="532"/>
      <c r="U9" s="532"/>
      <c r="V9" s="533"/>
      <c r="W9" s="463" t="s">
        <v>48</v>
      </c>
      <c r="X9" s="464"/>
      <c r="Y9" s="464"/>
      <c r="Z9" s="464"/>
      <c r="AA9" s="464"/>
      <c r="AB9" s="464"/>
      <c r="AC9" s="464"/>
      <c r="AD9" s="464"/>
      <c r="AE9" s="464"/>
      <c r="AF9" s="464"/>
      <c r="AG9" s="464"/>
      <c r="AH9" s="464"/>
      <c r="AI9" s="464"/>
      <c r="AJ9" s="464"/>
      <c r="AK9" s="464"/>
      <c r="AL9" s="534"/>
      <c r="AM9" s="451" t="s">
        <v>49</v>
      </c>
      <c r="AN9" s="351"/>
      <c r="AO9" s="351"/>
      <c r="AP9" s="351"/>
      <c r="AQ9" s="351"/>
      <c r="AR9" s="351"/>
      <c r="AS9" s="351"/>
      <c r="AT9" s="352"/>
      <c r="AU9" s="452" t="s">
        <v>30</v>
      </c>
      <c r="AV9" s="453"/>
      <c r="AW9" s="453"/>
      <c r="AX9" s="453"/>
      <c r="AY9" s="408" t="s">
        <v>50</v>
      </c>
      <c r="AZ9" s="409"/>
      <c r="BA9" s="409"/>
      <c r="BB9" s="409"/>
      <c r="BC9" s="409"/>
      <c r="BD9" s="409"/>
      <c r="BE9" s="409"/>
      <c r="BF9" s="409"/>
      <c r="BG9" s="409"/>
      <c r="BH9" s="409"/>
      <c r="BI9" s="409"/>
      <c r="BJ9" s="409"/>
      <c r="BK9" s="409"/>
      <c r="BL9" s="409"/>
      <c r="BM9" s="410"/>
      <c r="BN9" s="394">
        <v>8088</v>
      </c>
      <c r="BO9" s="395"/>
      <c r="BP9" s="395"/>
      <c r="BQ9" s="395"/>
      <c r="BR9" s="395"/>
      <c r="BS9" s="395"/>
      <c r="BT9" s="395"/>
      <c r="BU9" s="396"/>
      <c r="BV9" s="394">
        <v>-280991</v>
      </c>
      <c r="BW9" s="395"/>
      <c r="BX9" s="395"/>
      <c r="BY9" s="395"/>
      <c r="BZ9" s="395"/>
      <c r="CA9" s="395"/>
      <c r="CB9" s="395"/>
      <c r="CC9" s="396"/>
      <c r="CD9" s="434" t="s">
        <v>51</v>
      </c>
      <c r="CE9" s="354"/>
      <c r="CF9" s="354"/>
      <c r="CG9" s="354"/>
      <c r="CH9" s="354"/>
      <c r="CI9" s="354"/>
      <c r="CJ9" s="354"/>
      <c r="CK9" s="354"/>
      <c r="CL9" s="354"/>
      <c r="CM9" s="354"/>
      <c r="CN9" s="354"/>
      <c r="CO9" s="354"/>
      <c r="CP9" s="354"/>
      <c r="CQ9" s="354"/>
      <c r="CR9" s="354"/>
      <c r="CS9" s="435"/>
      <c r="CT9" s="391">
        <v>11.3</v>
      </c>
      <c r="CU9" s="392"/>
      <c r="CV9" s="392"/>
      <c r="CW9" s="392"/>
      <c r="CX9" s="392"/>
      <c r="CY9" s="392"/>
      <c r="CZ9" s="392"/>
      <c r="DA9" s="393"/>
      <c r="DB9" s="391">
        <v>11.6</v>
      </c>
      <c r="DC9" s="392"/>
      <c r="DD9" s="392"/>
      <c r="DE9" s="392"/>
      <c r="DF9" s="392"/>
      <c r="DG9" s="392"/>
      <c r="DH9" s="392"/>
      <c r="DI9" s="393"/>
    </row>
    <row r="10" spans="1:119" ht="18.75" customHeight="1" thickBot="1" x14ac:dyDescent="0.25">
      <c r="A10" s="40"/>
      <c r="B10" s="526"/>
      <c r="C10" s="527"/>
      <c r="D10" s="527"/>
      <c r="E10" s="527"/>
      <c r="F10" s="527"/>
      <c r="G10" s="527"/>
      <c r="H10" s="527"/>
      <c r="I10" s="527"/>
      <c r="J10" s="527"/>
      <c r="K10" s="445"/>
      <c r="L10" s="350" t="s">
        <v>52</v>
      </c>
      <c r="M10" s="351"/>
      <c r="N10" s="351"/>
      <c r="O10" s="351"/>
      <c r="P10" s="351"/>
      <c r="Q10" s="352"/>
      <c r="R10" s="347">
        <v>115942</v>
      </c>
      <c r="S10" s="348"/>
      <c r="T10" s="348"/>
      <c r="U10" s="348"/>
      <c r="V10" s="407"/>
      <c r="W10" s="535"/>
      <c r="X10" s="345"/>
      <c r="Y10" s="345"/>
      <c r="Z10" s="345"/>
      <c r="AA10" s="345"/>
      <c r="AB10" s="345"/>
      <c r="AC10" s="345"/>
      <c r="AD10" s="345"/>
      <c r="AE10" s="345"/>
      <c r="AF10" s="345"/>
      <c r="AG10" s="345"/>
      <c r="AH10" s="345"/>
      <c r="AI10" s="345"/>
      <c r="AJ10" s="345"/>
      <c r="AK10" s="345"/>
      <c r="AL10" s="536"/>
      <c r="AM10" s="451" t="s">
        <v>53</v>
      </c>
      <c r="AN10" s="351"/>
      <c r="AO10" s="351"/>
      <c r="AP10" s="351"/>
      <c r="AQ10" s="351"/>
      <c r="AR10" s="351"/>
      <c r="AS10" s="351"/>
      <c r="AT10" s="352"/>
      <c r="AU10" s="452" t="s">
        <v>30</v>
      </c>
      <c r="AV10" s="453"/>
      <c r="AW10" s="453"/>
      <c r="AX10" s="453"/>
      <c r="AY10" s="408" t="s">
        <v>54</v>
      </c>
      <c r="AZ10" s="409"/>
      <c r="BA10" s="409"/>
      <c r="BB10" s="409"/>
      <c r="BC10" s="409"/>
      <c r="BD10" s="409"/>
      <c r="BE10" s="409"/>
      <c r="BF10" s="409"/>
      <c r="BG10" s="409"/>
      <c r="BH10" s="409"/>
      <c r="BI10" s="409"/>
      <c r="BJ10" s="409"/>
      <c r="BK10" s="409"/>
      <c r="BL10" s="409"/>
      <c r="BM10" s="410"/>
      <c r="BN10" s="394">
        <v>932624</v>
      </c>
      <c r="BO10" s="395"/>
      <c r="BP10" s="395"/>
      <c r="BQ10" s="395"/>
      <c r="BR10" s="395"/>
      <c r="BS10" s="395"/>
      <c r="BT10" s="395"/>
      <c r="BU10" s="396"/>
      <c r="BV10" s="394">
        <v>1079264</v>
      </c>
      <c r="BW10" s="395"/>
      <c r="BX10" s="395"/>
      <c r="BY10" s="395"/>
      <c r="BZ10" s="395"/>
      <c r="CA10" s="395"/>
      <c r="CB10" s="395"/>
      <c r="CC10" s="396"/>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6"/>
      <c r="C11" s="527"/>
      <c r="D11" s="527"/>
      <c r="E11" s="527"/>
      <c r="F11" s="527"/>
      <c r="G11" s="527"/>
      <c r="H11" s="527"/>
      <c r="I11" s="527"/>
      <c r="J11" s="527"/>
      <c r="K11" s="445"/>
      <c r="L11" s="355" t="s">
        <v>56</v>
      </c>
      <c r="M11" s="356"/>
      <c r="N11" s="356"/>
      <c r="O11" s="356"/>
      <c r="P11" s="356"/>
      <c r="Q11" s="357"/>
      <c r="R11" s="523" t="s">
        <v>57</v>
      </c>
      <c r="S11" s="524"/>
      <c r="T11" s="524"/>
      <c r="U11" s="524"/>
      <c r="V11" s="525"/>
      <c r="W11" s="535"/>
      <c r="X11" s="345"/>
      <c r="Y11" s="345"/>
      <c r="Z11" s="345"/>
      <c r="AA11" s="345"/>
      <c r="AB11" s="345"/>
      <c r="AC11" s="345"/>
      <c r="AD11" s="345"/>
      <c r="AE11" s="345"/>
      <c r="AF11" s="345"/>
      <c r="AG11" s="345"/>
      <c r="AH11" s="345"/>
      <c r="AI11" s="345"/>
      <c r="AJ11" s="345"/>
      <c r="AK11" s="345"/>
      <c r="AL11" s="536"/>
      <c r="AM11" s="451" t="s">
        <v>58</v>
      </c>
      <c r="AN11" s="351"/>
      <c r="AO11" s="351"/>
      <c r="AP11" s="351"/>
      <c r="AQ11" s="351"/>
      <c r="AR11" s="351"/>
      <c r="AS11" s="351"/>
      <c r="AT11" s="352"/>
      <c r="AU11" s="452" t="s">
        <v>30</v>
      </c>
      <c r="AV11" s="453"/>
      <c r="AW11" s="453"/>
      <c r="AX11" s="453"/>
      <c r="AY11" s="408" t="s">
        <v>59</v>
      </c>
      <c r="AZ11" s="409"/>
      <c r="BA11" s="409"/>
      <c r="BB11" s="409"/>
      <c r="BC11" s="409"/>
      <c r="BD11" s="409"/>
      <c r="BE11" s="409"/>
      <c r="BF11" s="409"/>
      <c r="BG11" s="409"/>
      <c r="BH11" s="409"/>
      <c r="BI11" s="409"/>
      <c r="BJ11" s="409"/>
      <c r="BK11" s="409"/>
      <c r="BL11" s="409"/>
      <c r="BM11" s="410"/>
      <c r="BN11" s="394">
        <v>0</v>
      </c>
      <c r="BO11" s="395"/>
      <c r="BP11" s="395"/>
      <c r="BQ11" s="395"/>
      <c r="BR11" s="395"/>
      <c r="BS11" s="395"/>
      <c r="BT11" s="395"/>
      <c r="BU11" s="396"/>
      <c r="BV11" s="394">
        <v>0</v>
      </c>
      <c r="BW11" s="395"/>
      <c r="BX11" s="395"/>
      <c r="BY11" s="395"/>
      <c r="BZ11" s="395"/>
      <c r="CA11" s="395"/>
      <c r="CB11" s="395"/>
      <c r="CC11" s="396"/>
      <c r="CD11" s="434" t="s">
        <v>60</v>
      </c>
      <c r="CE11" s="354"/>
      <c r="CF11" s="354"/>
      <c r="CG11" s="354"/>
      <c r="CH11" s="354"/>
      <c r="CI11" s="354"/>
      <c r="CJ11" s="354"/>
      <c r="CK11" s="354"/>
      <c r="CL11" s="354"/>
      <c r="CM11" s="354"/>
      <c r="CN11" s="354"/>
      <c r="CO11" s="354"/>
      <c r="CP11" s="354"/>
      <c r="CQ11" s="354"/>
      <c r="CR11" s="354"/>
      <c r="CS11" s="435"/>
      <c r="CT11" s="497" t="s">
        <v>61</v>
      </c>
      <c r="CU11" s="498"/>
      <c r="CV11" s="498"/>
      <c r="CW11" s="498"/>
      <c r="CX11" s="498"/>
      <c r="CY11" s="498"/>
      <c r="CZ11" s="498"/>
      <c r="DA11" s="499"/>
      <c r="DB11" s="497" t="s">
        <v>61</v>
      </c>
      <c r="DC11" s="498"/>
      <c r="DD11" s="498"/>
      <c r="DE11" s="498"/>
      <c r="DF11" s="498"/>
      <c r="DG11" s="498"/>
      <c r="DH11" s="498"/>
      <c r="DI11" s="499"/>
    </row>
    <row r="12" spans="1:119" ht="18.75" customHeight="1" x14ac:dyDescent="0.2">
      <c r="A12" s="40"/>
      <c r="B12" s="500" t="s">
        <v>62</v>
      </c>
      <c r="C12" s="501"/>
      <c r="D12" s="501"/>
      <c r="E12" s="501"/>
      <c r="F12" s="501"/>
      <c r="G12" s="501"/>
      <c r="H12" s="501"/>
      <c r="I12" s="501"/>
      <c r="J12" s="501"/>
      <c r="K12" s="502"/>
      <c r="L12" s="509" t="s">
        <v>63</v>
      </c>
      <c r="M12" s="510"/>
      <c r="N12" s="510"/>
      <c r="O12" s="510"/>
      <c r="P12" s="510"/>
      <c r="Q12" s="511"/>
      <c r="R12" s="512">
        <v>113144</v>
      </c>
      <c r="S12" s="513"/>
      <c r="T12" s="513"/>
      <c r="U12" s="513"/>
      <c r="V12" s="514"/>
      <c r="W12" s="515" t="s">
        <v>22</v>
      </c>
      <c r="X12" s="453"/>
      <c r="Y12" s="453"/>
      <c r="Z12" s="453"/>
      <c r="AA12" s="453"/>
      <c r="AB12" s="516"/>
      <c r="AC12" s="517" t="s">
        <v>64</v>
      </c>
      <c r="AD12" s="518"/>
      <c r="AE12" s="518"/>
      <c r="AF12" s="518"/>
      <c r="AG12" s="519"/>
      <c r="AH12" s="517" t="s">
        <v>65</v>
      </c>
      <c r="AI12" s="518"/>
      <c r="AJ12" s="518"/>
      <c r="AK12" s="518"/>
      <c r="AL12" s="520"/>
      <c r="AM12" s="451" t="s">
        <v>66</v>
      </c>
      <c r="AN12" s="351"/>
      <c r="AO12" s="351"/>
      <c r="AP12" s="351"/>
      <c r="AQ12" s="351"/>
      <c r="AR12" s="351"/>
      <c r="AS12" s="351"/>
      <c r="AT12" s="352"/>
      <c r="AU12" s="452" t="s">
        <v>30</v>
      </c>
      <c r="AV12" s="453"/>
      <c r="AW12" s="453"/>
      <c r="AX12" s="453"/>
      <c r="AY12" s="408" t="s">
        <v>67</v>
      </c>
      <c r="AZ12" s="409"/>
      <c r="BA12" s="409"/>
      <c r="BB12" s="409"/>
      <c r="BC12" s="409"/>
      <c r="BD12" s="409"/>
      <c r="BE12" s="409"/>
      <c r="BF12" s="409"/>
      <c r="BG12" s="409"/>
      <c r="BH12" s="409"/>
      <c r="BI12" s="409"/>
      <c r="BJ12" s="409"/>
      <c r="BK12" s="409"/>
      <c r="BL12" s="409"/>
      <c r="BM12" s="410"/>
      <c r="BN12" s="394">
        <v>1000000</v>
      </c>
      <c r="BO12" s="395"/>
      <c r="BP12" s="395"/>
      <c r="BQ12" s="395"/>
      <c r="BR12" s="395"/>
      <c r="BS12" s="395"/>
      <c r="BT12" s="395"/>
      <c r="BU12" s="396"/>
      <c r="BV12" s="394">
        <v>1100000</v>
      </c>
      <c r="BW12" s="395"/>
      <c r="BX12" s="395"/>
      <c r="BY12" s="395"/>
      <c r="BZ12" s="395"/>
      <c r="CA12" s="395"/>
      <c r="CB12" s="395"/>
      <c r="CC12" s="396"/>
      <c r="CD12" s="434" t="s">
        <v>68</v>
      </c>
      <c r="CE12" s="354"/>
      <c r="CF12" s="354"/>
      <c r="CG12" s="354"/>
      <c r="CH12" s="354"/>
      <c r="CI12" s="354"/>
      <c r="CJ12" s="354"/>
      <c r="CK12" s="354"/>
      <c r="CL12" s="354"/>
      <c r="CM12" s="354"/>
      <c r="CN12" s="354"/>
      <c r="CO12" s="354"/>
      <c r="CP12" s="354"/>
      <c r="CQ12" s="354"/>
      <c r="CR12" s="354"/>
      <c r="CS12" s="435"/>
      <c r="CT12" s="497" t="s">
        <v>61</v>
      </c>
      <c r="CU12" s="498"/>
      <c r="CV12" s="498"/>
      <c r="CW12" s="498"/>
      <c r="CX12" s="498"/>
      <c r="CY12" s="498"/>
      <c r="CZ12" s="498"/>
      <c r="DA12" s="499"/>
      <c r="DB12" s="497" t="s">
        <v>61</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78" t="s">
        <v>69</v>
      </c>
      <c r="N13" s="479"/>
      <c r="O13" s="479"/>
      <c r="P13" s="479"/>
      <c r="Q13" s="480"/>
      <c r="R13" s="481">
        <v>111061</v>
      </c>
      <c r="S13" s="482"/>
      <c r="T13" s="482"/>
      <c r="U13" s="482"/>
      <c r="V13" s="483"/>
      <c r="W13" s="484" t="s">
        <v>70</v>
      </c>
      <c r="X13" s="380"/>
      <c r="Y13" s="380"/>
      <c r="Z13" s="380"/>
      <c r="AA13" s="380"/>
      <c r="AB13" s="381"/>
      <c r="AC13" s="347">
        <v>1324</v>
      </c>
      <c r="AD13" s="348"/>
      <c r="AE13" s="348"/>
      <c r="AF13" s="348"/>
      <c r="AG13" s="349"/>
      <c r="AH13" s="347">
        <v>1374</v>
      </c>
      <c r="AI13" s="348"/>
      <c r="AJ13" s="348"/>
      <c r="AK13" s="348"/>
      <c r="AL13" s="407"/>
      <c r="AM13" s="451" t="s">
        <v>71</v>
      </c>
      <c r="AN13" s="351"/>
      <c r="AO13" s="351"/>
      <c r="AP13" s="351"/>
      <c r="AQ13" s="351"/>
      <c r="AR13" s="351"/>
      <c r="AS13" s="351"/>
      <c r="AT13" s="352"/>
      <c r="AU13" s="452" t="s">
        <v>72</v>
      </c>
      <c r="AV13" s="453"/>
      <c r="AW13" s="453"/>
      <c r="AX13" s="453"/>
      <c r="AY13" s="408" t="s">
        <v>73</v>
      </c>
      <c r="AZ13" s="409"/>
      <c r="BA13" s="409"/>
      <c r="BB13" s="409"/>
      <c r="BC13" s="409"/>
      <c r="BD13" s="409"/>
      <c r="BE13" s="409"/>
      <c r="BF13" s="409"/>
      <c r="BG13" s="409"/>
      <c r="BH13" s="409"/>
      <c r="BI13" s="409"/>
      <c r="BJ13" s="409"/>
      <c r="BK13" s="409"/>
      <c r="BL13" s="409"/>
      <c r="BM13" s="410"/>
      <c r="BN13" s="394">
        <v>-59288</v>
      </c>
      <c r="BO13" s="395"/>
      <c r="BP13" s="395"/>
      <c r="BQ13" s="395"/>
      <c r="BR13" s="395"/>
      <c r="BS13" s="395"/>
      <c r="BT13" s="395"/>
      <c r="BU13" s="396"/>
      <c r="BV13" s="394">
        <v>-301727</v>
      </c>
      <c r="BW13" s="395"/>
      <c r="BX13" s="395"/>
      <c r="BY13" s="395"/>
      <c r="BZ13" s="395"/>
      <c r="CA13" s="395"/>
      <c r="CB13" s="395"/>
      <c r="CC13" s="396"/>
      <c r="CD13" s="434" t="s">
        <v>74</v>
      </c>
      <c r="CE13" s="354"/>
      <c r="CF13" s="354"/>
      <c r="CG13" s="354"/>
      <c r="CH13" s="354"/>
      <c r="CI13" s="354"/>
      <c r="CJ13" s="354"/>
      <c r="CK13" s="354"/>
      <c r="CL13" s="354"/>
      <c r="CM13" s="354"/>
      <c r="CN13" s="354"/>
      <c r="CO13" s="354"/>
      <c r="CP13" s="354"/>
      <c r="CQ13" s="354"/>
      <c r="CR13" s="354"/>
      <c r="CS13" s="435"/>
      <c r="CT13" s="391">
        <v>3.6</v>
      </c>
      <c r="CU13" s="392"/>
      <c r="CV13" s="392"/>
      <c r="CW13" s="392"/>
      <c r="CX13" s="392"/>
      <c r="CY13" s="392"/>
      <c r="CZ13" s="392"/>
      <c r="DA13" s="393"/>
      <c r="DB13" s="391">
        <v>3.5</v>
      </c>
      <c r="DC13" s="392"/>
      <c r="DD13" s="392"/>
      <c r="DE13" s="392"/>
      <c r="DF13" s="392"/>
      <c r="DG13" s="392"/>
      <c r="DH13" s="392"/>
      <c r="DI13" s="393"/>
    </row>
    <row r="14" spans="1:119" ht="18.75" customHeight="1" thickBot="1" x14ac:dyDescent="0.25">
      <c r="A14" s="40"/>
      <c r="B14" s="503"/>
      <c r="C14" s="504"/>
      <c r="D14" s="504"/>
      <c r="E14" s="504"/>
      <c r="F14" s="504"/>
      <c r="G14" s="504"/>
      <c r="H14" s="504"/>
      <c r="I14" s="504"/>
      <c r="J14" s="504"/>
      <c r="K14" s="505"/>
      <c r="L14" s="468" t="s">
        <v>75</v>
      </c>
      <c r="M14" s="521"/>
      <c r="N14" s="521"/>
      <c r="O14" s="521"/>
      <c r="P14" s="521"/>
      <c r="Q14" s="522"/>
      <c r="R14" s="481">
        <v>113888</v>
      </c>
      <c r="S14" s="482"/>
      <c r="T14" s="482"/>
      <c r="U14" s="482"/>
      <c r="V14" s="483"/>
      <c r="W14" s="485"/>
      <c r="X14" s="383"/>
      <c r="Y14" s="383"/>
      <c r="Z14" s="383"/>
      <c r="AA14" s="383"/>
      <c r="AB14" s="384"/>
      <c r="AC14" s="474">
        <v>2.5</v>
      </c>
      <c r="AD14" s="475"/>
      <c r="AE14" s="475"/>
      <c r="AF14" s="475"/>
      <c r="AG14" s="476"/>
      <c r="AH14" s="474">
        <v>2.5</v>
      </c>
      <c r="AI14" s="475"/>
      <c r="AJ14" s="475"/>
      <c r="AK14" s="475"/>
      <c r="AL14" s="477"/>
      <c r="AM14" s="451"/>
      <c r="AN14" s="351"/>
      <c r="AO14" s="351"/>
      <c r="AP14" s="351"/>
      <c r="AQ14" s="351"/>
      <c r="AR14" s="351"/>
      <c r="AS14" s="351"/>
      <c r="AT14" s="352"/>
      <c r="AU14" s="452"/>
      <c r="AV14" s="453"/>
      <c r="AW14" s="453"/>
      <c r="AX14" s="453"/>
      <c r="AY14" s="408"/>
      <c r="AZ14" s="409"/>
      <c r="BA14" s="409"/>
      <c r="BB14" s="409"/>
      <c r="BC14" s="409"/>
      <c r="BD14" s="409"/>
      <c r="BE14" s="409"/>
      <c r="BF14" s="409"/>
      <c r="BG14" s="409"/>
      <c r="BH14" s="409"/>
      <c r="BI14" s="409"/>
      <c r="BJ14" s="409"/>
      <c r="BK14" s="409"/>
      <c r="BL14" s="409"/>
      <c r="BM14" s="410"/>
      <c r="BN14" s="394"/>
      <c r="BO14" s="395"/>
      <c r="BP14" s="395"/>
      <c r="BQ14" s="395"/>
      <c r="BR14" s="395"/>
      <c r="BS14" s="395"/>
      <c r="BT14" s="395"/>
      <c r="BU14" s="396"/>
      <c r="BV14" s="394"/>
      <c r="BW14" s="395"/>
      <c r="BX14" s="395"/>
      <c r="BY14" s="395"/>
      <c r="BZ14" s="395"/>
      <c r="CA14" s="395"/>
      <c r="CB14" s="395"/>
      <c r="CC14" s="396"/>
      <c r="CD14" s="431" t="s">
        <v>76</v>
      </c>
      <c r="CE14" s="432"/>
      <c r="CF14" s="432"/>
      <c r="CG14" s="432"/>
      <c r="CH14" s="432"/>
      <c r="CI14" s="432"/>
      <c r="CJ14" s="432"/>
      <c r="CK14" s="432"/>
      <c r="CL14" s="432"/>
      <c r="CM14" s="432"/>
      <c r="CN14" s="432"/>
      <c r="CO14" s="432"/>
      <c r="CP14" s="432"/>
      <c r="CQ14" s="432"/>
      <c r="CR14" s="432"/>
      <c r="CS14" s="433"/>
      <c r="CT14" s="491">
        <v>9.3000000000000007</v>
      </c>
      <c r="CU14" s="492"/>
      <c r="CV14" s="492"/>
      <c r="CW14" s="492"/>
      <c r="CX14" s="492"/>
      <c r="CY14" s="492"/>
      <c r="CZ14" s="492"/>
      <c r="DA14" s="493"/>
      <c r="DB14" s="491" t="s">
        <v>61</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49"/>
      <c r="M15" s="478" t="s">
        <v>69</v>
      </c>
      <c r="N15" s="479"/>
      <c r="O15" s="479"/>
      <c r="P15" s="479"/>
      <c r="Q15" s="480"/>
      <c r="R15" s="481">
        <v>112010</v>
      </c>
      <c r="S15" s="482"/>
      <c r="T15" s="482"/>
      <c r="U15" s="482"/>
      <c r="V15" s="483"/>
      <c r="W15" s="484" t="s">
        <v>77</v>
      </c>
      <c r="X15" s="380"/>
      <c r="Y15" s="380"/>
      <c r="Z15" s="380"/>
      <c r="AA15" s="380"/>
      <c r="AB15" s="381"/>
      <c r="AC15" s="347">
        <v>16914</v>
      </c>
      <c r="AD15" s="348"/>
      <c r="AE15" s="348"/>
      <c r="AF15" s="348"/>
      <c r="AG15" s="349"/>
      <c r="AH15" s="347">
        <v>17118</v>
      </c>
      <c r="AI15" s="348"/>
      <c r="AJ15" s="348"/>
      <c r="AK15" s="348"/>
      <c r="AL15" s="407"/>
      <c r="AM15" s="451"/>
      <c r="AN15" s="351"/>
      <c r="AO15" s="351"/>
      <c r="AP15" s="351"/>
      <c r="AQ15" s="351"/>
      <c r="AR15" s="351"/>
      <c r="AS15" s="351"/>
      <c r="AT15" s="352"/>
      <c r="AU15" s="452"/>
      <c r="AV15" s="453"/>
      <c r="AW15" s="453"/>
      <c r="AX15" s="453"/>
      <c r="AY15" s="420" t="s">
        <v>78</v>
      </c>
      <c r="AZ15" s="421"/>
      <c r="BA15" s="421"/>
      <c r="BB15" s="421"/>
      <c r="BC15" s="421"/>
      <c r="BD15" s="421"/>
      <c r="BE15" s="421"/>
      <c r="BF15" s="421"/>
      <c r="BG15" s="421"/>
      <c r="BH15" s="421"/>
      <c r="BI15" s="421"/>
      <c r="BJ15" s="421"/>
      <c r="BK15" s="421"/>
      <c r="BL15" s="421"/>
      <c r="BM15" s="422"/>
      <c r="BN15" s="423">
        <v>16142883</v>
      </c>
      <c r="BO15" s="424"/>
      <c r="BP15" s="424"/>
      <c r="BQ15" s="424"/>
      <c r="BR15" s="424"/>
      <c r="BS15" s="424"/>
      <c r="BT15" s="424"/>
      <c r="BU15" s="425"/>
      <c r="BV15" s="423">
        <v>15639400</v>
      </c>
      <c r="BW15" s="424"/>
      <c r="BX15" s="424"/>
      <c r="BY15" s="424"/>
      <c r="BZ15" s="424"/>
      <c r="CA15" s="424"/>
      <c r="CB15" s="424"/>
      <c r="CC15" s="425"/>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68" t="s">
        <v>80</v>
      </c>
      <c r="M16" s="469"/>
      <c r="N16" s="469"/>
      <c r="O16" s="469"/>
      <c r="P16" s="469"/>
      <c r="Q16" s="470"/>
      <c r="R16" s="471" t="s">
        <v>81</v>
      </c>
      <c r="S16" s="472"/>
      <c r="T16" s="472"/>
      <c r="U16" s="472"/>
      <c r="V16" s="473"/>
      <c r="W16" s="485"/>
      <c r="X16" s="383"/>
      <c r="Y16" s="383"/>
      <c r="Z16" s="383"/>
      <c r="AA16" s="383"/>
      <c r="AB16" s="384"/>
      <c r="AC16" s="474">
        <v>31.9</v>
      </c>
      <c r="AD16" s="475"/>
      <c r="AE16" s="475"/>
      <c r="AF16" s="475"/>
      <c r="AG16" s="476"/>
      <c r="AH16" s="474">
        <v>31.7</v>
      </c>
      <c r="AI16" s="475"/>
      <c r="AJ16" s="475"/>
      <c r="AK16" s="475"/>
      <c r="AL16" s="477"/>
      <c r="AM16" s="451"/>
      <c r="AN16" s="351"/>
      <c r="AO16" s="351"/>
      <c r="AP16" s="351"/>
      <c r="AQ16" s="351"/>
      <c r="AR16" s="351"/>
      <c r="AS16" s="351"/>
      <c r="AT16" s="352"/>
      <c r="AU16" s="452"/>
      <c r="AV16" s="453"/>
      <c r="AW16" s="453"/>
      <c r="AX16" s="453"/>
      <c r="AY16" s="408" t="s">
        <v>82</v>
      </c>
      <c r="AZ16" s="409"/>
      <c r="BA16" s="409"/>
      <c r="BB16" s="409"/>
      <c r="BC16" s="409"/>
      <c r="BD16" s="409"/>
      <c r="BE16" s="409"/>
      <c r="BF16" s="409"/>
      <c r="BG16" s="409"/>
      <c r="BH16" s="409"/>
      <c r="BI16" s="409"/>
      <c r="BJ16" s="409"/>
      <c r="BK16" s="409"/>
      <c r="BL16" s="409"/>
      <c r="BM16" s="410"/>
      <c r="BN16" s="394">
        <v>21512138</v>
      </c>
      <c r="BO16" s="395"/>
      <c r="BP16" s="395"/>
      <c r="BQ16" s="395"/>
      <c r="BR16" s="395"/>
      <c r="BS16" s="395"/>
      <c r="BT16" s="395"/>
      <c r="BU16" s="396"/>
      <c r="BV16" s="394">
        <v>20780043</v>
      </c>
      <c r="BW16" s="395"/>
      <c r="BX16" s="395"/>
      <c r="BY16" s="395"/>
      <c r="BZ16" s="395"/>
      <c r="CA16" s="395"/>
      <c r="CB16" s="395"/>
      <c r="CC16" s="396"/>
      <c r="CD16" s="53"/>
      <c r="CE16" s="426"/>
      <c r="CF16" s="426"/>
      <c r="CG16" s="426"/>
      <c r="CH16" s="426"/>
      <c r="CI16" s="426"/>
      <c r="CJ16" s="426"/>
      <c r="CK16" s="426"/>
      <c r="CL16" s="426"/>
      <c r="CM16" s="426"/>
      <c r="CN16" s="426"/>
      <c r="CO16" s="426"/>
      <c r="CP16" s="426"/>
      <c r="CQ16" s="426"/>
      <c r="CR16" s="426"/>
      <c r="CS16" s="427"/>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40"/>
      <c r="B17" s="506"/>
      <c r="C17" s="507"/>
      <c r="D17" s="507"/>
      <c r="E17" s="507"/>
      <c r="F17" s="507"/>
      <c r="G17" s="507"/>
      <c r="H17" s="507"/>
      <c r="I17" s="507"/>
      <c r="J17" s="507"/>
      <c r="K17" s="508"/>
      <c r="L17" s="54"/>
      <c r="M17" s="487" t="s">
        <v>83</v>
      </c>
      <c r="N17" s="488"/>
      <c r="O17" s="488"/>
      <c r="P17" s="488"/>
      <c r="Q17" s="489"/>
      <c r="R17" s="471" t="s">
        <v>84</v>
      </c>
      <c r="S17" s="472"/>
      <c r="T17" s="472"/>
      <c r="U17" s="472"/>
      <c r="V17" s="473"/>
      <c r="W17" s="484" t="s">
        <v>85</v>
      </c>
      <c r="X17" s="380"/>
      <c r="Y17" s="380"/>
      <c r="Z17" s="380"/>
      <c r="AA17" s="380"/>
      <c r="AB17" s="381"/>
      <c r="AC17" s="347">
        <v>34801</v>
      </c>
      <c r="AD17" s="348"/>
      <c r="AE17" s="348"/>
      <c r="AF17" s="348"/>
      <c r="AG17" s="349"/>
      <c r="AH17" s="347">
        <v>35456</v>
      </c>
      <c r="AI17" s="348"/>
      <c r="AJ17" s="348"/>
      <c r="AK17" s="348"/>
      <c r="AL17" s="407"/>
      <c r="AM17" s="451"/>
      <c r="AN17" s="351"/>
      <c r="AO17" s="351"/>
      <c r="AP17" s="351"/>
      <c r="AQ17" s="351"/>
      <c r="AR17" s="351"/>
      <c r="AS17" s="351"/>
      <c r="AT17" s="352"/>
      <c r="AU17" s="452"/>
      <c r="AV17" s="453"/>
      <c r="AW17" s="453"/>
      <c r="AX17" s="453"/>
      <c r="AY17" s="408" t="s">
        <v>86</v>
      </c>
      <c r="AZ17" s="409"/>
      <c r="BA17" s="409"/>
      <c r="BB17" s="409"/>
      <c r="BC17" s="409"/>
      <c r="BD17" s="409"/>
      <c r="BE17" s="409"/>
      <c r="BF17" s="409"/>
      <c r="BG17" s="409"/>
      <c r="BH17" s="409"/>
      <c r="BI17" s="409"/>
      <c r="BJ17" s="409"/>
      <c r="BK17" s="409"/>
      <c r="BL17" s="409"/>
      <c r="BM17" s="410"/>
      <c r="BN17" s="394">
        <v>20421863</v>
      </c>
      <c r="BO17" s="395"/>
      <c r="BP17" s="395"/>
      <c r="BQ17" s="395"/>
      <c r="BR17" s="395"/>
      <c r="BS17" s="395"/>
      <c r="BT17" s="395"/>
      <c r="BU17" s="396"/>
      <c r="BV17" s="394">
        <v>19774212</v>
      </c>
      <c r="BW17" s="395"/>
      <c r="BX17" s="395"/>
      <c r="BY17" s="395"/>
      <c r="BZ17" s="395"/>
      <c r="CA17" s="395"/>
      <c r="CB17" s="395"/>
      <c r="CC17" s="396"/>
      <c r="CD17" s="53"/>
      <c r="CE17" s="426"/>
      <c r="CF17" s="426"/>
      <c r="CG17" s="426"/>
      <c r="CH17" s="426"/>
      <c r="CI17" s="426"/>
      <c r="CJ17" s="426"/>
      <c r="CK17" s="426"/>
      <c r="CL17" s="426"/>
      <c r="CM17" s="426"/>
      <c r="CN17" s="426"/>
      <c r="CO17" s="426"/>
      <c r="CP17" s="426"/>
      <c r="CQ17" s="426"/>
      <c r="CR17" s="426"/>
      <c r="CS17" s="427"/>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40"/>
      <c r="B18" s="444" t="s">
        <v>87</v>
      </c>
      <c r="C18" s="445"/>
      <c r="D18" s="445"/>
      <c r="E18" s="446"/>
      <c r="F18" s="446"/>
      <c r="G18" s="446"/>
      <c r="H18" s="446"/>
      <c r="I18" s="446"/>
      <c r="J18" s="446"/>
      <c r="K18" s="446"/>
      <c r="L18" s="447">
        <v>189.37</v>
      </c>
      <c r="M18" s="447"/>
      <c r="N18" s="447"/>
      <c r="O18" s="447"/>
      <c r="P18" s="447"/>
      <c r="Q18" s="447"/>
      <c r="R18" s="448"/>
      <c r="S18" s="448"/>
      <c r="T18" s="448"/>
      <c r="U18" s="448"/>
      <c r="V18" s="449"/>
      <c r="W18" s="465"/>
      <c r="X18" s="466"/>
      <c r="Y18" s="466"/>
      <c r="Z18" s="466"/>
      <c r="AA18" s="466"/>
      <c r="AB18" s="490"/>
      <c r="AC18" s="364">
        <v>65.599999999999994</v>
      </c>
      <c r="AD18" s="365"/>
      <c r="AE18" s="365"/>
      <c r="AF18" s="365"/>
      <c r="AG18" s="450"/>
      <c r="AH18" s="364">
        <v>65.7</v>
      </c>
      <c r="AI18" s="365"/>
      <c r="AJ18" s="365"/>
      <c r="AK18" s="365"/>
      <c r="AL18" s="366"/>
      <c r="AM18" s="451"/>
      <c r="AN18" s="351"/>
      <c r="AO18" s="351"/>
      <c r="AP18" s="351"/>
      <c r="AQ18" s="351"/>
      <c r="AR18" s="351"/>
      <c r="AS18" s="351"/>
      <c r="AT18" s="352"/>
      <c r="AU18" s="452"/>
      <c r="AV18" s="453"/>
      <c r="AW18" s="453"/>
      <c r="AX18" s="453"/>
      <c r="AY18" s="408" t="s">
        <v>88</v>
      </c>
      <c r="AZ18" s="409"/>
      <c r="BA18" s="409"/>
      <c r="BB18" s="409"/>
      <c r="BC18" s="409"/>
      <c r="BD18" s="409"/>
      <c r="BE18" s="409"/>
      <c r="BF18" s="409"/>
      <c r="BG18" s="409"/>
      <c r="BH18" s="409"/>
      <c r="BI18" s="409"/>
      <c r="BJ18" s="409"/>
      <c r="BK18" s="409"/>
      <c r="BL18" s="409"/>
      <c r="BM18" s="410"/>
      <c r="BN18" s="394">
        <v>25828835</v>
      </c>
      <c r="BO18" s="395"/>
      <c r="BP18" s="395"/>
      <c r="BQ18" s="395"/>
      <c r="BR18" s="395"/>
      <c r="BS18" s="395"/>
      <c r="BT18" s="395"/>
      <c r="BU18" s="396"/>
      <c r="BV18" s="394">
        <v>24125489</v>
      </c>
      <c r="BW18" s="395"/>
      <c r="BX18" s="395"/>
      <c r="BY18" s="395"/>
      <c r="BZ18" s="395"/>
      <c r="CA18" s="395"/>
      <c r="CB18" s="395"/>
      <c r="CC18" s="396"/>
      <c r="CD18" s="53"/>
      <c r="CE18" s="426"/>
      <c r="CF18" s="426"/>
      <c r="CG18" s="426"/>
      <c r="CH18" s="426"/>
      <c r="CI18" s="426"/>
      <c r="CJ18" s="426"/>
      <c r="CK18" s="426"/>
      <c r="CL18" s="426"/>
      <c r="CM18" s="426"/>
      <c r="CN18" s="426"/>
      <c r="CO18" s="426"/>
      <c r="CP18" s="426"/>
      <c r="CQ18" s="426"/>
      <c r="CR18" s="426"/>
      <c r="CS18" s="427"/>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40"/>
      <c r="B19" s="444" t="s">
        <v>89</v>
      </c>
      <c r="C19" s="445"/>
      <c r="D19" s="445"/>
      <c r="E19" s="446"/>
      <c r="F19" s="446"/>
      <c r="G19" s="446"/>
      <c r="H19" s="446"/>
      <c r="I19" s="446"/>
      <c r="J19" s="446"/>
      <c r="K19" s="446"/>
      <c r="L19" s="454">
        <v>602</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86"/>
      <c r="AM19" s="451"/>
      <c r="AN19" s="351"/>
      <c r="AO19" s="351"/>
      <c r="AP19" s="351"/>
      <c r="AQ19" s="351"/>
      <c r="AR19" s="351"/>
      <c r="AS19" s="351"/>
      <c r="AT19" s="352"/>
      <c r="AU19" s="452"/>
      <c r="AV19" s="453"/>
      <c r="AW19" s="453"/>
      <c r="AX19" s="453"/>
      <c r="AY19" s="408" t="s">
        <v>90</v>
      </c>
      <c r="AZ19" s="409"/>
      <c r="BA19" s="409"/>
      <c r="BB19" s="409"/>
      <c r="BC19" s="409"/>
      <c r="BD19" s="409"/>
      <c r="BE19" s="409"/>
      <c r="BF19" s="409"/>
      <c r="BG19" s="409"/>
      <c r="BH19" s="409"/>
      <c r="BI19" s="409"/>
      <c r="BJ19" s="409"/>
      <c r="BK19" s="409"/>
      <c r="BL19" s="409"/>
      <c r="BM19" s="410"/>
      <c r="BN19" s="394">
        <v>35108345</v>
      </c>
      <c r="BO19" s="395"/>
      <c r="BP19" s="395"/>
      <c r="BQ19" s="395"/>
      <c r="BR19" s="395"/>
      <c r="BS19" s="395"/>
      <c r="BT19" s="395"/>
      <c r="BU19" s="396"/>
      <c r="BV19" s="394">
        <v>34356612</v>
      </c>
      <c r="BW19" s="395"/>
      <c r="BX19" s="395"/>
      <c r="BY19" s="395"/>
      <c r="BZ19" s="395"/>
      <c r="CA19" s="395"/>
      <c r="CB19" s="395"/>
      <c r="CC19" s="396"/>
      <c r="CD19" s="53"/>
      <c r="CE19" s="426"/>
      <c r="CF19" s="426"/>
      <c r="CG19" s="426"/>
      <c r="CH19" s="426"/>
      <c r="CI19" s="426"/>
      <c r="CJ19" s="426"/>
      <c r="CK19" s="426"/>
      <c r="CL19" s="426"/>
      <c r="CM19" s="426"/>
      <c r="CN19" s="426"/>
      <c r="CO19" s="426"/>
      <c r="CP19" s="426"/>
      <c r="CQ19" s="426"/>
      <c r="CR19" s="426"/>
      <c r="CS19" s="427"/>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40"/>
      <c r="B20" s="444" t="s">
        <v>91</v>
      </c>
      <c r="C20" s="445"/>
      <c r="D20" s="445"/>
      <c r="E20" s="446"/>
      <c r="F20" s="446"/>
      <c r="G20" s="446"/>
      <c r="H20" s="446"/>
      <c r="I20" s="446"/>
      <c r="J20" s="446"/>
      <c r="K20" s="446"/>
      <c r="L20" s="454">
        <v>48858</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6"/>
      <c r="AO20" s="356"/>
      <c r="AP20" s="356"/>
      <c r="AQ20" s="356"/>
      <c r="AR20" s="356"/>
      <c r="AS20" s="356"/>
      <c r="AT20" s="357"/>
      <c r="AU20" s="460"/>
      <c r="AV20" s="461"/>
      <c r="AW20" s="461"/>
      <c r="AX20" s="462"/>
      <c r="AY20" s="408"/>
      <c r="AZ20" s="409"/>
      <c r="BA20" s="409"/>
      <c r="BB20" s="409"/>
      <c r="BC20" s="409"/>
      <c r="BD20" s="409"/>
      <c r="BE20" s="409"/>
      <c r="BF20" s="409"/>
      <c r="BG20" s="409"/>
      <c r="BH20" s="409"/>
      <c r="BI20" s="409"/>
      <c r="BJ20" s="409"/>
      <c r="BK20" s="409"/>
      <c r="BL20" s="409"/>
      <c r="BM20" s="410"/>
      <c r="BN20" s="394"/>
      <c r="BO20" s="395"/>
      <c r="BP20" s="395"/>
      <c r="BQ20" s="395"/>
      <c r="BR20" s="395"/>
      <c r="BS20" s="395"/>
      <c r="BT20" s="395"/>
      <c r="BU20" s="396"/>
      <c r="BV20" s="394"/>
      <c r="BW20" s="395"/>
      <c r="BX20" s="395"/>
      <c r="BY20" s="395"/>
      <c r="BZ20" s="395"/>
      <c r="CA20" s="395"/>
      <c r="CB20" s="395"/>
      <c r="CC20" s="396"/>
      <c r="CD20" s="53"/>
      <c r="CE20" s="426"/>
      <c r="CF20" s="426"/>
      <c r="CG20" s="426"/>
      <c r="CH20" s="426"/>
      <c r="CI20" s="426"/>
      <c r="CJ20" s="426"/>
      <c r="CK20" s="426"/>
      <c r="CL20" s="426"/>
      <c r="CM20" s="426"/>
      <c r="CN20" s="426"/>
      <c r="CO20" s="426"/>
      <c r="CP20" s="426"/>
      <c r="CQ20" s="426"/>
      <c r="CR20" s="426"/>
      <c r="CS20" s="427"/>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40"/>
      <c r="B21" s="441" t="s">
        <v>92</v>
      </c>
      <c r="C21" s="442"/>
      <c r="D21" s="442"/>
      <c r="E21" s="442"/>
      <c r="F21" s="442"/>
      <c r="G21" s="442"/>
      <c r="H21" s="442"/>
      <c r="I21" s="442"/>
      <c r="J21" s="442"/>
      <c r="K21" s="442"/>
      <c r="L21" s="442"/>
      <c r="M21" s="442"/>
      <c r="N21" s="442"/>
      <c r="O21" s="442"/>
      <c r="P21" s="442"/>
      <c r="Q21" s="442"/>
      <c r="R21" s="442"/>
      <c r="S21" s="442"/>
      <c r="T21" s="442"/>
      <c r="U21" s="442"/>
      <c r="V21" s="442"/>
      <c r="W21" s="442"/>
      <c r="X21" s="442"/>
      <c r="Y21" s="442"/>
      <c r="Z21" s="442"/>
      <c r="AA21" s="442"/>
      <c r="AB21" s="442"/>
      <c r="AC21" s="442"/>
      <c r="AD21" s="442"/>
      <c r="AE21" s="442"/>
      <c r="AF21" s="442"/>
      <c r="AG21" s="442"/>
      <c r="AH21" s="442"/>
      <c r="AI21" s="442"/>
      <c r="AJ21" s="442"/>
      <c r="AK21" s="442"/>
      <c r="AL21" s="442"/>
      <c r="AM21" s="442"/>
      <c r="AN21" s="442"/>
      <c r="AO21" s="442"/>
      <c r="AP21" s="442"/>
      <c r="AQ21" s="442"/>
      <c r="AR21" s="442"/>
      <c r="AS21" s="442"/>
      <c r="AT21" s="442"/>
      <c r="AU21" s="442"/>
      <c r="AV21" s="442"/>
      <c r="AW21" s="442"/>
      <c r="AX21" s="443"/>
      <c r="AY21" s="367"/>
      <c r="AZ21" s="368"/>
      <c r="BA21" s="368"/>
      <c r="BB21" s="368"/>
      <c r="BC21" s="368"/>
      <c r="BD21" s="368"/>
      <c r="BE21" s="368"/>
      <c r="BF21" s="368"/>
      <c r="BG21" s="368"/>
      <c r="BH21" s="368"/>
      <c r="BI21" s="368"/>
      <c r="BJ21" s="368"/>
      <c r="BK21" s="368"/>
      <c r="BL21" s="368"/>
      <c r="BM21" s="369"/>
      <c r="BN21" s="428"/>
      <c r="BO21" s="429"/>
      <c r="BP21" s="429"/>
      <c r="BQ21" s="429"/>
      <c r="BR21" s="429"/>
      <c r="BS21" s="429"/>
      <c r="BT21" s="429"/>
      <c r="BU21" s="430"/>
      <c r="BV21" s="428"/>
      <c r="BW21" s="429"/>
      <c r="BX21" s="429"/>
      <c r="BY21" s="429"/>
      <c r="BZ21" s="429"/>
      <c r="CA21" s="429"/>
      <c r="CB21" s="429"/>
      <c r="CC21" s="430"/>
      <c r="CD21" s="53"/>
      <c r="CE21" s="426"/>
      <c r="CF21" s="426"/>
      <c r="CG21" s="426"/>
      <c r="CH21" s="426"/>
      <c r="CI21" s="426"/>
      <c r="CJ21" s="426"/>
      <c r="CK21" s="426"/>
      <c r="CL21" s="426"/>
      <c r="CM21" s="426"/>
      <c r="CN21" s="426"/>
      <c r="CO21" s="426"/>
      <c r="CP21" s="426"/>
      <c r="CQ21" s="426"/>
      <c r="CR21" s="426"/>
      <c r="CS21" s="427"/>
      <c r="CT21" s="391"/>
      <c r="CU21" s="392"/>
      <c r="CV21" s="392"/>
      <c r="CW21" s="392"/>
      <c r="CX21" s="392"/>
      <c r="CY21" s="392"/>
      <c r="CZ21" s="392"/>
      <c r="DA21" s="393"/>
      <c r="DB21" s="391"/>
      <c r="DC21" s="392"/>
      <c r="DD21" s="392"/>
      <c r="DE21" s="392"/>
      <c r="DF21" s="392"/>
      <c r="DG21" s="392"/>
      <c r="DH21" s="392"/>
      <c r="DI21" s="393"/>
    </row>
    <row r="22" spans="1:113" ht="18.75" customHeight="1" x14ac:dyDescent="0.2">
      <c r="A22" s="40"/>
      <c r="B22" s="370" t="s">
        <v>93</v>
      </c>
      <c r="C22" s="371"/>
      <c r="D22" s="372"/>
      <c r="E22" s="379" t="s">
        <v>22</v>
      </c>
      <c r="F22" s="380"/>
      <c r="G22" s="380"/>
      <c r="H22" s="380"/>
      <c r="I22" s="380"/>
      <c r="J22" s="380"/>
      <c r="K22" s="381"/>
      <c r="L22" s="379" t="s">
        <v>94</v>
      </c>
      <c r="M22" s="380"/>
      <c r="N22" s="380"/>
      <c r="O22" s="380"/>
      <c r="P22" s="381"/>
      <c r="Q22" s="385" t="s">
        <v>95</v>
      </c>
      <c r="R22" s="386"/>
      <c r="S22" s="386"/>
      <c r="T22" s="386"/>
      <c r="U22" s="386"/>
      <c r="V22" s="387"/>
      <c r="W22" s="436" t="s">
        <v>96</v>
      </c>
      <c r="X22" s="371"/>
      <c r="Y22" s="372"/>
      <c r="Z22" s="379" t="s">
        <v>22</v>
      </c>
      <c r="AA22" s="380"/>
      <c r="AB22" s="380"/>
      <c r="AC22" s="380"/>
      <c r="AD22" s="380"/>
      <c r="AE22" s="380"/>
      <c r="AF22" s="380"/>
      <c r="AG22" s="381"/>
      <c r="AH22" s="397" t="s">
        <v>97</v>
      </c>
      <c r="AI22" s="380"/>
      <c r="AJ22" s="380"/>
      <c r="AK22" s="380"/>
      <c r="AL22" s="381"/>
      <c r="AM22" s="397" t="s">
        <v>98</v>
      </c>
      <c r="AN22" s="398"/>
      <c r="AO22" s="398"/>
      <c r="AP22" s="398"/>
      <c r="AQ22" s="398"/>
      <c r="AR22" s="399"/>
      <c r="AS22" s="385" t="s">
        <v>95</v>
      </c>
      <c r="AT22" s="386"/>
      <c r="AU22" s="386"/>
      <c r="AV22" s="386"/>
      <c r="AW22" s="386"/>
      <c r="AX22" s="403"/>
      <c r="AY22" s="420" t="s">
        <v>99</v>
      </c>
      <c r="AZ22" s="421"/>
      <c r="BA22" s="421"/>
      <c r="BB22" s="421"/>
      <c r="BC22" s="421"/>
      <c r="BD22" s="421"/>
      <c r="BE22" s="421"/>
      <c r="BF22" s="421"/>
      <c r="BG22" s="421"/>
      <c r="BH22" s="421"/>
      <c r="BI22" s="421"/>
      <c r="BJ22" s="421"/>
      <c r="BK22" s="421"/>
      <c r="BL22" s="421"/>
      <c r="BM22" s="422"/>
      <c r="BN22" s="423">
        <v>52418770</v>
      </c>
      <c r="BO22" s="424"/>
      <c r="BP22" s="424"/>
      <c r="BQ22" s="424"/>
      <c r="BR22" s="424"/>
      <c r="BS22" s="424"/>
      <c r="BT22" s="424"/>
      <c r="BU22" s="425"/>
      <c r="BV22" s="423">
        <v>44819623</v>
      </c>
      <c r="BW22" s="424"/>
      <c r="BX22" s="424"/>
      <c r="BY22" s="424"/>
      <c r="BZ22" s="424"/>
      <c r="CA22" s="424"/>
      <c r="CB22" s="424"/>
      <c r="CC22" s="425"/>
      <c r="CD22" s="53"/>
      <c r="CE22" s="426"/>
      <c r="CF22" s="426"/>
      <c r="CG22" s="426"/>
      <c r="CH22" s="426"/>
      <c r="CI22" s="426"/>
      <c r="CJ22" s="426"/>
      <c r="CK22" s="426"/>
      <c r="CL22" s="426"/>
      <c r="CM22" s="426"/>
      <c r="CN22" s="426"/>
      <c r="CO22" s="426"/>
      <c r="CP22" s="426"/>
      <c r="CQ22" s="426"/>
      <c r="CR22" s="426"/>
      <c r="CS22" s="427"/>
      <c r="CT22" s="391"/>
      <c r="CU22" s="392"/>
      <c r="CV22" s="392"/>
      <c r="CW22" s="392"/>
      <c r="CX22" s="392"/>
      <c r="CY22" s="392"/>
      <c r="CZ22" s="392"/>
      <c r="DA22" s="393"/>
      <c r="DB22" s="391"/>
      <c r="DC22" s="392"/>
      <c r="DD22" s="392"/>
      <c r="DE22" s="392"/>
      <c r="DF22" s="392"/>
      <c r="DG22" s="392"/>
      <c r="DH22" s="392"/>
      <c r="DI22" s="393"/>
    </row>
    <row r="23" spans="1:113" ht="18.75" customHeight="1" x14ac:dyDescent="0.2">
      <c r="A23" s="40"/>
      <c r="B23" s="373"/>
      <c r="C23" s="374"/>
      <c r="D23" s="375"/>
      <c r="E23" s="382"/>
      <c r="F23" s="383"/>
      <c r="G23" s="383"/>
      <c r="H23" s="383"/>
      <c r="I23" s="383"/>
      <c r="J23" s="383"/>
      <c r="K23" s="384"/>
      <c r="L23" s="382"/>
      <c r="M23" s="383"/>
      <c r="N23" s="383"/>
      <c r="O23" s="383"/>
      <c r="P23" s="384"/>
      <c r="Q23" s="388"/>
      <c r="R23" s="389"/>
      <c r="S23" s="389"/>
      <c r="T23" s="389"/>
      <c r="U23" s="389"/>
      <c r="V23" s="390"/>
      <c r="W23" s="437"/>
      <c r="X23" s="374"/>
      <c r="Y23" s="375"/>
      <c r="Z23" s="382"/>
      <c r="AA23" s="383"/>
      <c r="AB23" s="383"/>
      <c r="AC23" s="383"/>
      <c r="AD23" s="383"/>
      <c r="AE23" s="383"/>
      <c r="AF23" s="383"/>
      <c r="AG23" s="384"/>
      <c r="AH23" s="382"/>
      <c r="AI23" s="383"/>
      <c r="AJ23" s="383"/>
      <c r="AK23" s="383"/>
      <c r="AL23" s="384"/>
      <c r="AM23" s="400"/>
      <c r="AN23" s="401"/>
      <c r="AO23" s="401"/>
      <c r="AP23" s="401"/>
      <c r="AQ23" s="401"/>
      <c r="AR23" s="402"/>
      <c r="AS23" s="388"/>
      <c r="AT23" s="389"/>
      <c r="AU23" s="389"/>
      <c r="AV23" s="389"/>
      <c r="AW23" s="389"/>
      <c r="AX23" s="404"/>
      <c r="AY23" s="408" t="s">
        <v>100</v>
      </c>
      <c r="AZ23" s="409"/>
      <c r="BA23" s="409"/>
      <c r="BB23" s="409"/>
      <c r="BC23" s="409"/>
      <c r="BD23" s="409"/>
      <c r="BE23" s="409"/>
      <c r="BF23" s="409"/>
      <c r="BG23" s="409"/>
      <c r="BH23" s="409"/>
      <c r="BI23" s="409"/>
      <c r="BJ23" s="409"/>
      <c r="BK23" s="409"/>
      <c r="BL23" s="409"/>
      <c r="BM23" s="410"/>
      <c r="BN23" s="394">
        <v>34626228</v>
      </c>
      <c r="BO23" s="395"/>
      <c r="BP23" s="395"/>
      <c r="BQ23" s="395"/>
      <c r="BR23" s="395"/>
      <c r="BS23" s="395"/>
      <c r="BT23" s="395"/>
      <c r="BU23" s="396"/>
      <c r="BV23" s="394">
        <v>34952450</v>
      </c>
      <c r="BW23" s="395"/>
      <c r="BX23" s="395"/>
      <c r="BY23" s="395"/>
      <c r="BZ23" s="395"/>
      <c r="CA23" s="395"/>
      <c r="CB23" s="395"/>
      <c r="CC23" s="396"/>
      <c r="CD23" s="53"/>
      <c r="CE23" s="426"/>
      <c r="CF23" s="426"/>
      <c r="CG23" s="426"/>
      <c r="CH23" s="426"/>
      <c r="CI23" s="426"/>
      <c r="CJ23" s="426"/>
      <c r="CK23" s="426"/>
      <c r="CL23" s="426"/>
      <c r="CM23" s="426"/>
      <c r="CN23" s="426"/>
      <c r="CO23" s="426"/>
      <c r="CP23" s="426"/>
      <c r="CQ23" s="426"/>
      <c r="CR23" s="426"/>
      <c r="CS23" s="427"/>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40"/>
      <c r="B24" s="373"/>
      <c r="C24" s="374"/>
      <c r="D24" s="375"/>
      <c r="E24" s="350" t="s">
        <v>101</v>
      </c>
      <c r="F24" s="351"/>
      <c r="G24" s="351"/>
      <c r="H24" s="351"/>
      <c r="I24" s="351"/>
      <c r="J24" s="351"/>
      <c r="K24" s="352"/>
      <c r="L24" s="347">
        <v>1</v>
      </c>
      <c r="M24" s="348"/>
      <c r="N24" s="348"/>
      <c r="O24" s="348"/>
      <c r="P24" s="349"/>
      <c r="Q24" s="347">
        <v>9370</v>
      </c>
      <c r="R24" s="348"/>
      <c r="S24" s="348"/>
      <c r="T24" s="348"/>
      <c r="U24" s="348"/>
      <c r="V24" s="349"/>
      <c r="W24" s="437"/>
      <c r="X24" s="374"/>
      <c r="Y24" s="375"/>
      <c r="Z24" s="350" t="s">
        <v>102</v>
      </c>
      <c r="AA24" s="351"/>
      <c r="AB24" s="351"/>
      <c r="AC24" s="351"/>
      <c r="AD24" s="351"/>
      <c r="AE24" s="351"/>
      <c r="AF24" s="351"/>
      <c r="AG24" s="352"/>
      <c r="AH24" s="347">
        <v>778</v>
      </c>
      <c r="AI24" s="348"/>
      <c r="AJ24" s="348"/>
      <c r="AK24" s="348"/>
      <c r="AL24" s="349"/>
      <c r="AM24" s="347">
        <v>2408688</v>
      </c>
      <c r="AN24" s="348"/>
      <c r="AO24" s="348"/>
      <c r="AP24" s="348"/>
      <c r="AQ24" s="348"/>
      <c r="AR24" s="349"/>
      <c r="AS24" s="347">
        <v>3096</v>
      </c>
      <c r="AT24" s="348"/>
      <c r="AU24" s="348"/>
      <c r="AV24" s="348"/>
      <c r="AW24" s="348"/>
      <c r="AX24" s="407"/>
      <c r="AY24" s="367" t="s">
        <v>103</v>
      </c>
      <c r="AZ24" s="368"/>
      <c r="BA24" s="368"/>
      <c r="BB24" s="368"/>
      <c r="BC24" s="368"/>
      <c r="BD24" s="368"/>
      <c r="BE24" s="368"/>
      <c r="BF24" s="368"/>
      <c r="BG24" s="368"/>
      <c r="BH24" s="368"/>
      <c r="BI24" s="368"/>
      <c r="BJ24" s="368"/>
      <c r="BK24" s="368"/>
      <c r="BL24" s="368"/>
      <c r="BM24" s="369"/>
      <c r="BN24" s="394">
        <v>35403847</v>
      </c>
      <c r="BO24" s="395"/>
      <c r="BP24" s="395"/>
      <c r="BQ24" s="395"/>
      <c r="BR24" s="395"/>
      <c r="BS24" s="395"/>
      <c r="BT24" s="395"/>
      <c r="BU24" s="396"/>
      <c r="BV24" s="394">
        <v>26332247</v>
      </c>
      <c r="BW24" s="395"/>
      <c r="BX24" s="395"/>
      <c r="BY24" s="395"/>
      <c r="BZ24" s="395"/>
      <c r="CA24" s="395"/>
      <c r="CB24" s="395"/>
      <c r="CC24" s="396"/>
      <c r="CD24" s="53"/>
      <c r="CE24" s="426"/>
      <c r="CF24" s="426"/>
      <c r="CG24" s="426"/>
      <c r="CH24" s="426"/>
      <c r="CI24" s="426"/>
      <c r="CJ24" s="426"/>
      <c r="CK24" s="426"/>
      <c r="CL24" s="426"/>
      <c r="CM24" s="426"/>
      <c r="CN24" s="426"/>
      <c r="CO24" s="426"/>
      <c r="CP24" s="426"/>
      <c r="CQ24" s="426"/>
      <c r="CR24" s="426"/>
      <c r="CS24" s="427"/>
      <c r="CT24" s="391"/>
      <c r="CU24" s="392"/>
      <c r="CV24" s="392"/>
      <c r="CW24" s="392"/>
      <c r="CX24" s="392"/>
      <c r="CY24" s="392"/>
      <c r="CZ24" s="392"/>
      <c r="DA24" s="393"/>
      <c r="DB24" s="391"/>
      <c r="DC24" s="392"/>
      <c r="DD24" s="392"/>
      <c r="DE24" s="392"/>
      <c r="DF24" s="392"/>
      <c r="DG24" s="392"/>
      <c r="DH24" s="392"/>
      <c r="DI24" s="393"/>
    </row>
    <row r="25" spans="1:113" ht="18.75" customHeight="1" x14ac:dyDescent="0.2">
      <c r="A25" s="40"/>
      <c r="B25" s="373"/>
      <c r="C25" s="374"/>
      <c r="D25" s="375"/>
      <c r="E25" s="350" t="s">
        <v>104</v>
      </c>
      <c r="F25" s="351"/>
      <c r="G25" s="351"/>
      <c r="H25" s="351"/>
      <c r="I25" s="351"/>
      <c r="J25" s="351"/>
      <c r="K25" s="352"/>
      <c r="L25" s="347">
        <v>1</v>
      </c>
      <c r="M25" s="348"/>
      <c r="N25" s="348"/>
      <c r="O25" s="348"/>
      <c r="P25" s="349"/>
      <c r="Q25" s="347">
        <v>7650</v>
      </c>
      <c r="R25" s="348"/>
      <c r="S25" s="348"/>
      <c r="T25" s="348"/>
      <c r="U25" s="348"/>
      <c r="V25" s="349"/>
      <c r="W25" s="437"/>
      <c r="X25" s="374"/>
      <c r="Y25" s="375"/>
      <c r="Z25" s="350" t="s">
        <v>105</v>
      </c>
      <c r="AA25" s="351"/>
      <c r="AB25" s="351"/>
      <c r="AC25" s="351"/>
      <c r="AD25" s="351"/>
      <c r="AE25" s="351"/>
      <c r="AF25" s="351"/>
      <c r="AG25" s="352"/>
      <c r="AH25" s="347">
        <v>143</v>
      </c>
      <c r="AI25" s="348"/>
      <c r="AJ25" s="348"/>
      <c r="AK25" s="348"/>
      <c r="AL25" s="349"/>
      <c r="AM25" s="347">
        <v>427999</v>
      </c>
      <c r="AN25" s="348"/>
      <c r="AO25" s="348"/>
      <c r="AP25" s="348"/>
      <c r="AQ25" s="348"/>
      <c r="AR25" s="349"/>
      <c r="AS25" s="347">
        <v>2993</v>
      </c>
      <c r="AT25" s="348"/>
      <c r="AU25" s="348"/>
      <c r="AV25" s="348"/>
      <c r="AW25" s="348"/>
      <c r="AX25" s="407"/>
      <c r="AY25" s="420" t="s">
        <v>106</v>
      </c>
      <c r="AZ25" s="421"/>
      <c r="BA25" s="421"/>
      <c r="BB25" s="421"/>
      <c r="BC25" s="421"/>
      <c r="BD25" s="421"/>
      <c r="BE25" s="421"/>
      <c r="BF25" s="421"/>
      <c r="BG25" s="421"/>
      <c r="BH25" s="421"/>
      <c r="BI25" s="421"/>
      <c r="BJ25" s="421"/>
      <c r="BK25" s="421"/>
      <c r="BL25" s="421"/>
      <c r="BM25" s="422"/>
      <c r="BN25" s="423">
        <v>17936575</v>
      </c>
      <c r="BO25" s="424"/>
      <c r="BP25" s="424"/>
      <c r="BQ25" s="424"/>
      <c r="BR25" s="424"/>
      <c r="BS25" s="424"/>
      <c r="BT25" s="424"/>
      <c r="BU25" s="425"/>
      <c r="BV25" s="423">
        <v>29570336</v>
      </c>
      <c r="BW25" s="424"/>
      <c r="BX25" s="424"/>
      <c r="BY25" s="424"/>
      <c r="BZ25" s="424"/>
      <c r="CA25" s="424"/>
      <c r="CB25" s="424"/>
      <c r="CC25" s="425"/>
      <c r="CD25" s="53"/>
      <c r="CE25" s="426"/>
      <c r="CF25" s="426"/>
      <c r="CG25" s="426"/>
      <c r="CH25" s="426"/>
      <c r="CI25" s="426"/>
      <c r="CJ25" s="426"/>
      <c r="CK25" s="426"/>
      <c r="CL25" s="426"/>
      <c r="CM25" s="426"/>
      <c r="CN25" s="426"/>
      <c r="CO25" s="426"/>
      <c r="CP25" s="426"/>
      <c r="CQ25" s="426"/>
      <c r="CR25" s="426"/>
      <c r="CS25" s="427"/>
      <c r="CT25" s="391"/>
      <c r="CU25" s="392"/>
      <c r="CV25" s="392"/>
      <c r="CW25" s="392"/>
      <c r="CX25" s="392"/>
      <c r="CY25" s="392"/>
      <c r="CZ25" s="392"/>
      <c r="DA25" s="393"/>
      <c r="DB25" s="391"/>
      <c r="DC25" s="392"/>
      <c r="DD25" s="392"/>
      <c r="DE25" s="392"/>
      <c r="DF25" s="392"/>
      <c r="DG25" s="392"/>
      <c r="DH25" s="392"/>
      <c r="DI25" s="393"/>
    </row>
    <row r="26" spans="1:113" ht="18.75" customHeight="1" x14ac:dyDescent="0.2">
      <c r="A26" s="40"/>
      <c r="B26" s="373"/>
      <c r="C26" s="374"/>
      <c r="D26" s="375"/>
      <c r="E26" s="350" t="s">
        <v>107</v>
      </c>
      <c r="F26" s="351"/>
      <c r="G26" s="351"/>
      <c r="H26" s="351"/>
      <c r="I26" s="351"/>
      <c r="J26" s="351"/>
      <c r="K26" s="352"/>
      <c r="L26" s="347">
        <v>1</v>
      </c>
      <c r="M26" s="348"/>
      <c r="N26" s="348"/>
      <c r="O26" s="348"/>
      <c r="P26" s="349"/>
      <c r="Q26" s="347">
        <v>6680</v>
      </c>
      <c r="R26" s="348"/>
      <c r="S26" s="348"/>
      <c r="T26" s="348"/>
      <c r="U26" s="348"/>
      <c r="V26" s="349"/>
      <c r="W26" s="437"/>
      <c r="X26" s="374"/>
      <c r="Y26" s="375"/>
      <c r="Z26" s="350" t="s">
        <v>108</v>
      </c>
      <c r="AA26" s="405"/>
      <c r="AB26" s="405"/>
      <c r="AC26" s="405"/>
      <c r="AD26" s="405"/>
      <c r="AE26" s="405"/>
      <c r="AF26" s="405"/>
      <c r="AG26" s="406"/>
      <c r="AH26" s="347">
        <v>73</v>
      </c>
      <c r="AI26" s="348"/>
      <c r="AJ26" s="348"/>
      <c r="AK26" s="348"/>
      <c r="AL26" s="349"/>
      <c r="AM26" s="347">
        <v>243090</v>
      </c>
      <c r="AN26" s="348"/>
      <c r="AO26" s="348"/>
      <c r="AP26" s="348"/>
      <c r="AQ26" s="348"/>
      <c r="AR26" s="349"/>
      <c r="AS26" s="347">
        <v>3330</v>
      </c>
      <c r="AT26" s="348"/>
      <c r="AU26" s="348"/>
      <c r="AV26" s="348"/>
      <c r="AW26" s="348"/>
      <c r="AX26" s="407"/>
      <c r="AY26" s="434" t="s">
        <v>109</v>
      </c>
      <c r="AZ26" s="354"/>
      <c r="BA26" s="354"/>
      <c r="BB26" s="354"/>
      <c r="BC26" s="354"/>
      <c r="BD26" s="354"/>
      <c r="BE26" s="354"/>
      <c r="BF26" s="354"/>
      <c r="BG26" s="354"/>
      <c r="BH26" s="354"/>
      <c r="BI26" s="354"/>
      <c r="BJ26" s="354"/>
      <c r="BK26" s="354"/>
      <c r="BL26" s="354"/>
      <c r="BM26" s="435"/>
      <c r="BN26" s="394">
        <v>360000</v>
      </c>
      <c r="BO26" s="395"/>
      <c r="BP26" s="395"/>
      <c r="BQ26" s="395"/>
      <c r="BR26" s="395"/>
      <c r="BS26" s="395"/>
      <c r="BT26" s="395"/>
      <c r="BU26" s="396"/>
      <c r="BV26" s="394">
        <v>360000</v>
      </c>
      <c r="BW26" s="395"/>
      <c r="BX26" s="395"/>
      <c r="BY26" s="395"/>
      <c r="BZ26" s="395"/>
      <c r="CA26" s="395"/>
      <c r="CB26" s="395"/>
      <c r="CC26" s="396"/>
      <c r="CD26" s="53"/>
      <c r="CE26" s="426"/>
      <c r="CF26" s="426"/>
      <c r="CG26" s="426"/>
      <c r="CH26" s="426"/>
      <c r="CI26" s="426"/>
      <c r="CJ26" s="426"/>
      <c r="CK26" s="426"/>
      <c r="CL26" s="426"/>
      <c r="CM26" s="426"/>
      <c r="CN26" s="426"/>
      <c r="CO26" s="426"/>
      <c r="CP26" s="426"/>
      <c r="CQ26" s="426"/>
      <c r="CR26" s="426"/>
      <c r="CS26" s="427"/>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40"/>
      <c r="B27" s="373"/>
      <c r="C27" s="374"/>
      <c r="D27" s="375"/>
      <c r="E27" s="350" t="s">
        <v>110</v>
      </c>
      <c r="F27" s="351"/>
      <c r="G27" s="351"/>
      <c r="H27" s="351"/>
      <c r="I27" s="351"/>
      <c r="J27" s="351"/>
      <c r="K27" s="352"/>
      <c r="L27" s="347">
        <v>1</v>
      </c>
      <c r="M27" s="348"/>
      <c r="N27" s="348"/>
      <c r="O27" s="348"/>
      <c r="P27" s="349"/>
      <c r="Q27" s="347">
        <v>5270</v>
      </c>
      <c r="R27" s="348"/>
      <c r="S27" s="348"/>
      <c r="T27" s="348"/>
      <c r="U27" s="348"/>
      <c r="V27" s="349"/>
      <c r="W27" s="437"/>
      <c r="X27" s="374"/>
      <c r="Y27" s="375"/>
      <c r="Z27" s="350" t="s">
        <v>111</v>
      </c>
      <c r="AA27" s="351"/>
      <c r="AB27" s="351"/>
      <c r="AC27" s="351"/>
      <c r="AD27" s="351"/>
      <c r="AE27" s="351"/>
      <c r="AF27" s="351"/>
      <c r="AG27" s="352"/>
      <c r="AH27" s="347" t="s">
        <v>61</v>
      </c>
      <c r="AI27" s="348"/>
      <c r="AJ27" s="348"/>
      <c r="AK27" s="348"/>
      <c r="AL27" s="349"/>
      <c r="AM27" s="347" t="s">
        <v>61</v>
      </c>
      <c r="AN27" s="348"/>
      <c r="AO27" s="348"/>
      <c r="AP27" s="348"/>
      <c r="AQ27" s="348"/>
      <c r="AR27" s="349"/>
      <c r="AS27" s="347" t="s">
        <v>61</v>
      </c>
      <c r="AT27" s="348"/>
      <c r="AU27" s="348"/>
      <c r="AV27" s="348"/>
      <c r="AW27" s="348"/>
      <c r="AX27" s="407"/>
      <c r="AY27" s="431" t="s">
        <v>112</v>
      </c>
      <c r="AZ27" s="432"/>
      <c r="BA27" s="432"/>
      <c r="BB27" s="432"/>
      <c r="BC27" s="432"/>
      <c r="BD27" s="432"/>
      <c r="BE27" s="432"/>
      <c r="BF27" s="432"/>
      <c r="BG27" s="432"/>
      <c r="BH27" s="432"/>
      <c r="BI27" s="432"/>
      <c r="BJ27" s="432"/>
      <c r="BK27" s="432"/>
      <c r="BL27" s="432"/>
      <c r="BM27" s="433"/>
      <c r="BN27" s="428" t="s">
        <v>61</v>
      </c>
      <c r="BO27" s="429"/>
      <c r="BP27" s="429"/>
      <c r="BQ27" s="429"/>
      <c r="BR27" s="429"/>
      <c r="BS27" s="429"/>
      <c r="BT27" s="429"/>
      <c r="BU27" s="430"/>
      <c r="BV27" s="428" t="s">
        <v>61</v>
      </c>
      <c r="BW27" s="429"/>
      <c r="BX27" s="429"/>
      <c r="BY27" s="429"/>
      <c r="BZ27" s="429"/>
      <c r="CA27" s="429"/>
      <c r="CB27" s="429"/>
      <c r="CC27" s="430"/>
      <c r="CD27" s="55"/>
      <c r="CE27" s="426"/>
      <c r="CF27" s="426"/>
      <c r="CG27" s="426"/>
      <c r="CH27" s="426"/>
      <c r="CI27" s="426"/>
      <c r="CJ27" s="426"/>
      <c r="CK27" s="426"/>
      <c r="CL27" s="426"/>
      <c r="CM27" s="426"/>
      <c r="CN27" s="426"/>
      <c r="CO27" s="426"/>
      <c r="CP27" s="426"/>
      <c r="CQ27" s="426"/>
      <c r="CR27" s="426"/>
      <c r="CS27" s="427"/>
      <c r="CT27" s="391"/>
      <c r="CU27" s="392"/>
      <c r="CV27" s="392"/>
      <c r="CW27" s="392"/>
      <c r="CX27" s="392"/>
      <c r="CY27" s="392"/>
      <c r="CZ27" s="392"/>
      <c r="DA27" s="393"/>
      <c r="DB27" s="391"/>
      <c r="DC27" s="392"/>
      <c r="DD27" s="392"/>
      <c r="DE27" s="392"/>
      <c r="DF27" s="392"/>
      <c r="DG27" s="392"/>
      <c r="DH27" s="392"/>
      <c r="DI27" s="393"/>
    </row>
    <row r="28" spans="1:113" ht="18.75" customHeight="1" x14ac:dyDescent="0.2">
      <c r="A28" s="40"/>
      <c r="B28" s="373"/>
      <c r="C28" s="374"/>
      <c r="D28" s="375"/>
      <c r="E28" s="350" t="s">
        <v>113</v>
      </c>
      <c r="F28" s="351"/>
      <c r="G28" s="351"/>
      <c r="H28" s="351"/>
      <c r="I28" s="351"/>
      <c r="J28" s="351"/>
      <c r="K28" s="352"/>
      <c r="L28" s="347">
        <v>1</v>
      </c>
      <c r="M28" s="348"/>
      <c r="N28" s="348"/>
      <c r="O28" s="348"/>
      <c r="P28" s="349"/>
      <c r="Q28" s="347">
        <v>4530</v>
      </c>
      <c r="R28" s="348"/>
      <c r="S28" s="348"/>
      <c r="T28" s="348"/>
      <c r="U28" s="348"/>
      <c r="V28" s="349"/>
      <c r="W28" s="437"/>
      <c r="X28" s="374"/>
      <c r="Y28" s="375"/>
      <c r="Z28" s="350" t="s">
        <v>114</v>
      </c>
      <c r="AA28" s="351"/>
      <c r="AB28" s="351"/>
      <c r="AC28" s="351"/>
      <c r="AD28" s="351"/>
      <c r="AE28" s="351"/>
      <c r="AF28" s="351"/>
      <c r="AG28" s="352"/>
      <c r="AH28" s="347" t="s">
        <v>61</v>
      </c>
      <c r="AI28" s="348"/>
      <c r="AJ28" s="348"/>
      <c r="AK28" s="348"/>
      <c r="AL28" s="349"/>
      <c r="AM28" s="347" t="s">
        <v>61</v>
      </c>
      <c r="AN28" s="348"/>
      <c r="AO28" s="348"/>
      <c r="AP28" s="348"/>
      <c r="AQ28" s="348"/>
      <c r="AR28" s="349"/>
      <c r="AS28" s="347" t="s">
        <v>61</v>
      </c>
      <c r="AT28" s="348"/>
      <c r="AU28" s="348"/>
      <c r="AV28" s="348"/>
      <c r="AW28" s="348"/>
      <c r="AX28" s="407"/>
      <c r="AY28" s="411" t="s">
        <v>115</v>
      </c>
      <c r="AZ28" s="412"/>
      <c r="BA28" s="412"/>
      <c r="BB28" s="413"/>
      <c r="BC28" s="420" t="s">
        <v>116</v>
      </c>
      <c r="BD28" s="421"/>
      <c r="BE28" s="421"/>
      <c r="BF28" s="421"/>
      <c r="BG28" s="421"/>
      <c r="BH28" s="421"/>
      <c r="BI28" s="421"/>
      <c r="BJ28" s="421"/>
      <c r="BK28" s="421"/>
      <c r="BL28" s="421"/>
      <c r="BM28" s="422"/>
      <c r="BN28" s="423">
        <v>3372233</v>
      </c>
      <c r="BO28" s="424"/>
      <c r="BP28" s="424"/>
      <c r="BQ28" s="424"/>
      <c r="BR28" s="424"/>
      <c r="BS28" s="424"/>
      <c r="BT28" s="424"/>
      <c r="BU28" s="425"/>
      <c r="BV28" s="423">
        <v>3438562</v>
      </c>
      <c r="BW28" s="424"/>
      <c r="BX28" s="424"/>
      <c r="BY28" s="424"/>
      <c r="BZ28" s="424"/>
      <c r="CA28" s="424"/>
      <c r="CB28" s="424"/>
      <c r="CC28" s="425"/>
      <c r="CD28" s="53"/>
      <c r="CE28" s="426"/>
      <c r="CF28" s="426"/>
      <c r="CG28" s="426"/>
      <c r="CH28" s="426"/>
      <c r="CI28" s="426"/>
      <c r="CJ28" s="426"/>
      <c r="CK28" s="426"/>
      <c r="CL28" s="426"/>
      <c r="CM28" s="426"/>
      <c r="CN28" s="426"/>
      <c r="CO28" s="426"/>
      <c r="CP28" s="426"/>
      <c r="CQ28" s="426"/>
      <c r="CR28" s="426"/>
      <c r="CS28" s="427"/>
      <c r="CT28" s="391"/>
      <c r="CU28" s="392"/>
      <c r="CV28" s="392"/>
      <c r="CW28" s="392"/>
      <c r="CX28" s="392"/>
      <c r="CY28" s="392"/>
      <c r="CZ28" s="392"/>
      <c r="DA28" s="393"/>
      <c r="DB28" s="391"/>
      <c r="DC28" s="392"/>
      <c r="DD28" s="392"/>
      <c r="DE28" s="392"/>
      <c r="DF28" s="392"/>
      <c r="DG28" s="392"/>
      <c r="DH28" s="392"/>
      <c r="DI28" s="393"/>
    </row>
    <row r="29" spans="1:113" ht="18.75" customHeight="1" x14ac:dyDescent="0.2">
      <c r="A29" s="40"/>
      <c r="B29" s="373"/>
      <c r="C29" s="374"/>
      <c r="D29" s="375"/>
      <c r="E29" s="350" t="s">
        <v>117</v>
      </c>
      <c r="F29" s="351"/>
      <c r="G29" s="351"/>
      <c r="H29" s="351"/>
      <c r="I29" s="351"/>
      <c r="J29" s="351"/>
      <c r="K29" s="352"/>
      <c r="L29" s="347">
        <v>23</v>
      </c>
      <c r="M29" s="348"/>
      <c r="N29" s="348"/>
      <c r="O29" s="348"/>
      <c r="P29" s="349"/>
      <c r="Q29" s="347">
        <v>4240</v>
      </c>
      <c r="R29" s="348"/>
      <c r="S29" s="348"/>
      <c r="T29" s="348"/>
      <c r="U29" s="348"/>
      <c r="V29" s="349"/>
      <c r="W29" s="438"/>
      <c r="X29" s="439"/>
      <c r="Y29" s="440"/>
      <c r="Z29" s="350" t="s">
        <v>118</v>
      </c>
      <c r="AA29" s="351"/>
      <c r="AB29" s="351"/>
      <c r="AC29" s="351"/>
      <c r="AD29" s="351"/>
      <c r="AE29" s="351"/>
      <c r="AF29" s="351"/>
      <c r="AG29" s="352"/>
      <c r="AH29" s="347">
        <v>778</v>
      </c>
      <c r="AI29" s="348"/>
      <c r="AJ29" s="348"/>
      <c r="AK29" s="348"/>
      <c r="AL29" s="349"/>
      <c r="AM29" s="347">
        <v>2408688</v>
      </c>
      <c r="AN29" s="348"/>
      <c r="AO29" s="348"/>
      <c r="AP29" s="348"/>
      <c r="AQ29" s="348"/>
      <c r="AR29" s="349"/>
      <c r="AS29" s="347">
        <v>3096</v>
      </c>
      <c r="AT29" s="348"/>
      <c r="AU29" s="348"/>
      <c r="AV29" s="348"/>
      <c r="AW29" s="348"/>
      <c r="AX29" s="407"/>
      <c r="AY29" s="414"/>
      <c r="AZ29" s="415"/>
      <c r="BA29" s="415"/>
      <c r="BB29" s="416"/>
      <c r="BC29" s="408" t="s">
        <v>119</v>
      </c>
      <c r="BD29" s="409"/>
      <c r="BE29" s="409"/>
      <c r="BF29" s="409"/>
      <c r="BG29" s="409"/>
      <c r="BH29" s="409"/>
      <c r="BI29" s="409"/>
      <c r="BJ29" s="409"/>
      <c r="BK29" s="409"/>
      <c r="BL29" s="409"/>
      <c r="BM29" s="410"/>
      <c r="BN29" s="394">
        <v>3851786</v>
      </c>
      <c r="BO29" s="395"/>
      <c r="BP29" s="395"/>
      <c r="BQ29" s="395"/>
      <c r="BR29" s="395"/>
      <c r="BS29" s="395"/>
      <c r="BT29" s="395"/>
      <c r="BU29" s="396"/>
      <c r="BV29" s="394">
        <v>3250063</v>
      </c>
      <c r="BW29" s="395"/>
      <c r="BX29" s="395"/>
      <c r="BY29" s="395"/>
      <c r="BZ29" s="395"/>
      <c r="CA29" s="395"/>
      <c r="CB29" s="395"/>
      <c r="CC29" s="396"/>
      <c r="CD29" s="55"/>
      <c r="CE29" s="426"/>
      <c r="CF29" s="426"/>
      <c r="CG29" s="426"/>
      <c r="CH29" s="426"/>
      <c r="CI29" s="426"/>
      <c r="CJ29" s="426"/>
      <c r="CK29" s="426"/>
      <c r="CL29" s="426"/>
      <c r="CM29" s="426"/>
      <c r="CN29" s="426"/>
      <c r="CO29" s="426"/>
      <c r="CP29" s="426"/>
      <c r="CQ29" s="426"/>
      <c r="CR29" s="426"/>
      <c r="CS29" s="427"/>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40"/>
      <c r="B30" s="376"/>
      <c r="C30" s="377"/>
      <c r="D30" s="378"/>
      <c r="E30" s="355"/>
      <c r="F30" s="356"/>
      <c r="G30" s="356"/>
      <c r="H30" s="356"/>
      <c r="I30" s="356"/>
      <c r="J30" s="356"/>
      <c r="K30" s="357"/>
      <c r="L30" s="358"/>
      <c r="M30" s="359"/>
      <c r="N30" s="359"/>
      <c r="O30" s="359"/>
      <c r="P30" s="360"/>
      <c r="Q30" s="358"/>
      <c r="R30" s="359"/>
      <c r="S30" s="359"/>
      <c r="T30" s="359"/>
      <c r="U30" s="359"/>
      <c r="V30" s="360"/>
      <c r="W30" s="361" t="s">
        <v>120</v>
      </c>
      <c r="X30" s="362"/>
      <c r="Y30" s="362"/>
      <c r="Z30" s="362"/>
      <c r="AA30" s="362"/>
      <c r="AB30" s="362"/>
      <c r="AC30" s="362"/>
      <c r="AD30" s="362"/>
      <c r="AE30" s="362"/>
      <c r="AF30" s="362"/>
      <c r="AG30" s="363"/>
      <c r="AH30" s="364">
        <v>100</v>
      </c>
      <c r="AI30" s="365"/>
      <c r="AJ30" s="365"/>
      <c r="AK30" s="365"/>
      <c r="AL30" s="365"/>
      <c r="AM30" s="365"/>
      <c r="AN30" s="365"/>
      <c r="AO30" s="365"/>
      <c r="AP30" s="365"/>
      <c r="AQ30" s="365"/>
      <c r="AR30" s="365"/>
      <c r="AS30" s="365"/>
      <c r="AT30" s="365"/>
      <c r="AU30" s="365"/>
      <c r="AV30" s="365"/>
      <c r="AW30" s="365"/>
      <c r="AX30" s="366"/>
      <c r="AY30" s="417"/>
      <c r="AZ30" s="418"/>
      <c r="BA30" s="418"/>
      <c r="BB30" s="419"/>
      <c r="BC30" s="367" t="s">
        <v>121</v>
      </c>
      <c r="BD30" s="368"/>
      <c r="BE30" s="368"/>
      <c r="BF30" s="368"/>
      <c r="BG30" s="368"/>
      <c r="BH30" s="368"/>
      <c r="BI30" s="368"/>
      <c r="BJ30" s="368"/>
      <c r="BK30" s="368"/>
      <c r="BL30" s="368"/>
      <c r="BM30" s="369"/>
      <c r="BN30" s="428">
        <v>5231960</v>
      </c>
      <c r="BO30" s="429"/>
      <c r="BP30" s="429"/>
      <c r="BQ30" s="429"/>
      <c r="BR30" s="429"/>
      <c r="BS30" s="429"/>
      <c r="BT30" s="429"/>
      <c r="BU30" s="430"/>
      <c r="BV30" s="428">
        <v>5588350</v>
      </c>
      <c r="BW30" s="429"/>
      <c r="BX30" s="429"/>
      <c r="BY30" s="429"/>
      <c r="BZ30" s="429"/>
      <c r="CA30" s="429"/>
      <c r="CB30" s="429"/>
      <c r="CC30" s="430"/>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53" t="s">
        <v>122</v>
      </c>
      <c r="D32" s="353"/>
      <c r="E32" s="353"/>
      <c r="F32" s="353"/>
      <c r="G32" s="353"/>
      <c r="H32" s="353"/>
      <c r="I32" s="353"/>
      <c r="J32" s="353"/>
      <c r="K32" s="353"/>
      <c r="L32" s="353"/>
      <c r="M32" s="353"/>
      <c r="N32" s="353"/>
      <c r="O32" s="353"/>
      <c r="P32" s="353"/>
      <c r="Q32" s="353"/>
      <c r="R32" s="353"/>
      <c r="S32" s="353"/>
      <c r="U32" s="354" t="s">
        <v>123</v>
      </c>
      <c r="V32" s="354"/>
      <c r="W32" s="354"/>
      <c r="X32" s="354"/>
      <c r="Y32" s="354"/>
      <c r="Z32" s="354"/>
      <c r="AA32" s="354"/>
      <c r="AB32" s="354"/>
      <c r="AC32" s="354"/>
      <c r="AD32" s="354"/>
      <c r="AE32" s="354"/>
      <c r="AF32" s="354"/>
      <c r="AG32" s="354"/>
      <c r="AH32" s="354"/>
      <c r="AI32" s="354"/>
      <c r="AJ32" s="354"/>
      <c r="AK32" s="354"/>
      <c r="AM32" s="354" t="s">
        <v>124</v>
      </c>
      <c r="AN32" s="354"/>
      <c r="AO32" s="354"/>
      <c r="AP32" s="354"/>
      <c r="AQ32" s="354"/>
      <c r="AR32" s="354"/>
      <c r="AS32" s="354"/>
      <c r="AT32" s="354"/>
      <c r="AU32" s="354"/>
      <c r="AV32" s="354"/>
      <c r="AW32" s="354"/>
      <c r="AX32" s="354"/>
      <c r="AY32" s="354"/>
      <c r="AZ32" s="354"/>
      <c r="BA32" s="354"/>
      <c r="BB32" s="354"/>
      <c r="BC32" s="354"/>
      <c r="BE32" s="354" t="s">
        <v>125</v>
      </c>
      <c r="BF32" s="354"/>
      <c r="BG32" s="354"/>
      <c r="BH32" s="354"/>
      <c r="BI32" s="354"/>
      <c r="BJ32" s="354"/>
      <c r="BK32" s="354"/>
      <c r="BL32" s="354"/>
      <c r="BM32" s="354"/>
      <c r="BN32" s="354"/>
      <c r="BO32" s="354"/>
      <c r="BP32" s="354"/>
      <c r="BQ32" s="354"/>
      <c r="BR32" s="354"/>
      <c r="BS32" s="354"/>
      <c r="BT32" s="354"/>
      <c r="BU32" s="354"/>
      <c r="BW32" s="354" t="s">
        <v>126</v>
      </c>
      <c r="BX32" s="354"/>
      <c r="BY32" s="354"/>
      <c r="BZ32" s="354"/>
      <c r="CA32" s="354"/>
      <c r="CB32" s="354"/>
      <c r="CC32" s="354"/>
      <c r="CD32" s="354"/>
      <c r="CE32" s="354"/>
      <c r="CF32" s="354"/>
      <c r="CG32" s="354"/>
      <c r="CH32" s="354"/>
      <c r="CI32" s="354"/>
      <c r="CJ32" s="354"/>
      <c r="CK32" s="354"/>
      <c r="CL32" s="354"/>
      <c r="CM32" s="354"/>
      <c r="CO32" s="354" t="s">
        <v>127</v>
      </c>
      <c r="CP32" s="354"/>
      <c r="CQ32" s="354"/>
      <c r="CR32" s="354"/>
      <c r="CS32" s="354"/>
      <c r="CT32" s="354"/>
      <c r="CU32" s="354"/>
      <c r="CV32" s="354"/>
      <c r="CW32" s="354"/>
      <c r="CX32" s="354"/>
      <c r="CY32" s="354"/>
      <c r="CZ32" s="354"/>
      <c r="DA32" s="354"/>
      <c r="DB32" s="354"/>
      <c r="DC32" s="354"/>
      <c r="DD32" s="354"/>
      <c r="DE32" s="354"/>
      <c r="DI32" s="63"/>
    </row>
    <row r="33" spans="1:113" ht="13.5" customHeight="1" x14ac:dyDescent="0.2">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2">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2</v>
      </c>
      <c r="V34" s="342"/>
      <c r="W34" s="343" t="str">
        <f>IF('各会計、関係団体の財政状況及び健全化判断比率'!B28="","",'各会計、関係団体の財政状況及び健全化判断比率'!B28)</f>
        <v>競輪事業特別会計</v>
      </c>
      <c r="X34" s="343"/>
      <c r="Y34" s="343"/>
      <c r="Z34" s="343"/>
      <c r="AA34" s="343"/>
      <c r="AB34" s="343"/>
      <c r="AC34" s="343"/>
      <c r="AD34" s="343"/>
      <c r="AE34" s="343"/>
      <c r="AF34" s="343"/>
      <c r="AG34" s="343"/>
      <c r="AH34" s="343"/>
      <c r="AI34" s="343"/>
      <c r="AJ34" s="343"/>
      <c r="AK34" s="343"/>
      <c r="AL34" s="40"/>
      <c r="AM34" s="342">
        <f>IF(AO34="","",MAX(C34:D43,U34:V43)+1)</f>
        <v>7</v>
      </c>
      <c r="AN34" s="342"/>
      <c r="AO34" s="343" t="str">
        <f>IF('各会計、関係団体の財政状況及び健全化判断比率'!B33="","",'各会計、関係団体の財政状況及び健全化判断比率'!B33)</f>
        <v>水道事業会計</v>
      </c>
      <c r="AP34" s="343"/>
      <c r="AQ34" s="343"/>
      <c r="AR34" s="343"/>
      <c r="AS34" s="343"/>
      <c r="AT34" s="343"/>
      <c r="AU34" s="343"/>
      <c r="AV34" s="343"/>
      <c r="AW34" s="343"/>
      <c r="AX34" s="343"/>
      <c r="AY34" s="343"/>
      <c r="AZ34" s="343"/>
      <c r="BA34" s="343"/>
      <c r="BB34" s="343"/>
      <c r="BC34" s="343"/>
      <c r="BD34" s="40"/>
      <c r="BE34" s="342">
        <f>IF(BG34="","",MAX(C34:D43,U34:V43,AM34:AN43)+1)</f>
        <v>11</v>
      </c>
      <c r="BF34" s="342"/>
      <c r="BG34" s="343" t="str">
        <f>IF('各会計、関係団体の財政状況及び健全化判断比率'!B37="","",'各会計、関係団体の財政状況及び健全化判断比率'!B37)</f>
        <v>青果市場事業特別会計</v>
      </c>
      <c r="BH34" s="343"/>
      <c r="BI34" s="343"/>
      <c r="BJ34" s="343"/>
      <c r="BK34" s="343"/>
      <c r="BL34" s="343"/>
      <c r="BM34" s="343"/>
      <c r="BN34" s="343"/>
      <c r="BO34" s="343"/>
      <c r="BP34" s="343"/>
      <c r="BQ34" s="343"/>
      <c r="BR34" s="343"/>
      <c r="BS34" s="343"/>
      <c r="BT34" s="343"/>
      <c r="BU34" s="343"/>
      <c r="BV34" s="40"/>
      <c r="BW34" s="342">
        <f>IF(BY34="","",MAX(C34:D43,U34:V43,AM34:AN43,BE34:BF43)+1)</f>
        <v>13</v>
      </c>
      <c r="BX34" s="342"/>
      <c r="BY34" s="343" t="str">
        <f>IF('各会計、関係団体の財政状況及び健全化判断比率'!B68="","",'各会計、関係団体の財政状況及び健全化判断比率'!B68)</f>
        <v>山口県市町総合事務組合一般会計</v>
      </c>
      <c r="BZ34" s="343"/>
      <c r="CA34" s="343"/>
      <c r="CB34" s="343"/>
      <c r="CC34" s="343"/>
      <c r="CD34" s="343"/>
      <c r="CE34" s="343"/>
      <c r="CF34" s="343"/>
      <c r="CG34" s="343"/>
      <c r="CH34" s="343"/>
      <c r="CI34" s="343"/>
      <c r="CJ34" s="343"/>
      <c r="CK34" s="343"/>
      <c r="CL34" s="343"/>
      <c r="CM34" s="343"/>
      <c r="CN34" s="40"/>
      <c r="CO34" s="342">
        <f>IF(CQ34="","",MAX(C34:D43,U34:V43,AM34:AN43,BE34:BF43,BW34:BX43)+1)</f>
        <v>22</v>
      </c>
      <c r="CP34" s="342"/>
      <c r="CQ34" s="343" t="str">
        <f>IF('各会計、関係団体の財政状況及び健全化判断比率'!BS7="","",'各会計、関係団体の財政状況及び健全化判断比率'!BS7)</f>
        <v>防府市農業公社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2">
      <c r="A35" s="40"/>
      <c r="B35" s="64"/>
      <c r="C35" s="342" t="str">
        <f>IF(E35="","",C34+1)</f>
        <v/>
      </c>
      <c r="D35" s="342"/>
      <c r="E35" s="343" t="str">
        <f>IF('各会計、関係団体の財政状況及び健全化判断比率'!B8="","",'各会計、関係団体の財政状況及び健全化判断比率'!B8)</f>
        <v/>
      </c>
      <c r="F35" s="343"/>
      <c r="G35" s="343"/>
      <c r="H35" s="343"/>
      <c r="I35" s="343"/>
      <c r="J35" s="343"/>
      <c r="K35" s="343"/>
      <c r="L35" s="343"/>
      <c r="M35" s="343"/>
      <c r="N35" s="343"/>
      <c r="O35" s="343"/>
      <c r="P35" s="343"/>
      <c r="Q35" s="343"/>
      <c r="R35" s="343"/>
      <c r="S35" s="343"/>
      <c r="T35" s="40"/>
      <c r="U35" s="342">
        <f>IF(W35="","",U34+1)</f>
        <v>3</v>
      </c>
      <c r="V35" s="342"/>
      <c r="W35" s="343" t="str">
        <f>IF('各会計、関係団体の財政状況及び健全化判断比率'!B29="","",'各会計、関係団体の財政状況及び健全化判断比率'!B29)</f>
        <v>国民健康保険事業特別会計</v>
      </c>
      <c r="X35" s="343"/>
      <c r="Y35" s="343"/>
      <c r="Z35" s="343"/>
      <c r="AA35" s="343"/>
      <c r="AB35" s="343"/>
      <c r="AC35" s="343"/>
      <c r="AD35" s="343"/>
      <c r="AE35" s="343"/>
      <c r="AF35" s="343"/>
      <c r="AG35" s="343"/>
      <c r="AH35" s="343"/>
      <c r="AI35" s="343"/>
      <c r="AJ35" s="343"/>
      <c r="AK35" s="343"/>
      <c r="AL35" s="40"/>
      <c r="AM35" s="342">
        <f t="shared" ref="AM35:AM43" si="0">IF(AO35="","",AM34+1)</f>
        <v>8</v>
      </c>
      <c r="AN35" s="342"/>
      <c r="AO35" s="343" t="str">
        <f>IF('各会計、関係団体の財政状況及び健全化判断比率'!B34="","",'各会計、関係団体の財政状況及び健全化判断比率'!B34)</f>
        <v>工業用水道事業会計</v>
      </c>
      <c r="AP35" s="343"/>
      <c r="AQ35" s="343"/>
      <c r="AR35" s="343"/>
      <c r="AS35" s="343"/>
      <c r="AT35" s="343"/>
      <c r="AU35" s="343"/>
      <c r="AV35" s="343"/>
      <c r="AW35" s="343"/>
      <c r="AX35" s="343"/>
      <c r="AY35" s="343"/>
      <c r="AZ35" s="343"/>
      <c r="BA35" s="343"/>
      <c r="BB35" s="343"/>
      <c r="BC35" s="343"/>
      <c r="BD35" s="40"/>
      <c r="BE35" s="342">
        <f t="shared" ref="BE35:BE43" si="1">IF(BG35="","",BE34+1)</f>
        <v>12</v>
      </c>
      <c r="BF35" s="342"/>
      <c r="BG35" s="343" t="str">
        <f>IF('各会計、関係団体の財政状況及び健全化判断比率'!B38="","",'各会計、関係団体の財政状況及び健全化判断比率'!B38)</f>
        <v>と場事業特別会計</v>
      </c>
      <c r="BH35" s="343"/>
      <c r="BI35" s="343"/>
      <c r="BJ35" s="343"/>
      <c r="BK35" s="343"/>
      <c r="BL35" s="343"/>
      <c r="BM35" s="343"/>
      <c r="BN35" s="343"/>
      <c r="BO35" s="343"/>
      <c r="BP35" s="343"/>
      <c r="BQ35" s="343"/>
      <c r="BR35" s="343"/>
      <c r="BS35" s="343"/>
      <c r="BT35" s="343"/>
      <c r="BU35" s="343"/>
      <c r="BV35" s="40"/>
      <c r="BW35" s="342">
        <f t="shared" ref="BW35:BW43" si="2">IF(BY35="","",BW34+1)</f>
        <v>14</v>
      </c>
      <c r="BX35" s="342"/>
      <c r="BY35" s="343" t="str">
        <f>IF('各会計、関係団体の財政状況及び健全化判断比率'!B69="","",'各会計、関係団体の財政状況及び健全化判断比率'!B69)</f>
        <v>山口県市町総合事務組合退職手当特別会計</v>
      </c>
      <c r="BZ35" s="343"/>
      <c r="CA35" s="343"/>
      <c r="CB35" s="343"/>
      <c r="CC35" s="343"/>
      <c r="CD35" s="343"/>
      <c r="CE35" s="343"/>
      <c r="CF35" s="343"/>
      <c r="CG35" s="343"/>
      <c r="CH35" s="343"/>
      <c r="CI35" s="343"/>
      <c r="CJ35" s="343"/>
      <c r="CK35" s="343"/>
      <c r="CL35" s="343"/>
      <c r="CM35" s="343"/>
      <c r="CN35" s="40"/>
      <c r="CO35" s="342">
        <f t="shared" ref="CO35:CO43" si="3">IF(CQ35="","",CO34+1)</f>
        <v>23</v>
      </c>
      <c r="CP35" s="342"/>
      <c r="CQ35" s="343" t="str">
        <f>IF('各会計、関係団体の財政状況及び健全化判断比率'!BS8="","",'各会計、関係団体の財政状況及び健全化判断比率'!BS8)</f>
        <v>防府水道センター</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2">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4</v>
      </c>
      <c r="V36" s="342"/>
      <c r="W36" s="343" t="str">
        <f>IF('各会計、関係団体の財政状況及び健全化判断比率'!B30="","",'各会計、関係団体の財政状況及び健全化判断比率'!B30)</f>
        <v>交通災害共済事業特別会計</v>
      </c>
      <c r="X36" s="343"/>
      <c r="Y36" s="343"/>
      <c r="Z36" s="343"/>
      <c r="AA36" s="343"/>
      <c r="AB36" s="343"/>
      <c r="AC36" s="343"/>
      <c r="AD36" s="343"/>
      <c r="AE36" s="343"/>
      <c r="AF36" s="343"/>
      <c r="AG36" s="343"/>
      <c r="AH36" s="343"/>
      <c r="AI36" s="343"/>
      <c r="AJ36" s="343"/>
      <c r="AK36" s="343"/>
      <c r="AL36" s="40"/>
      <c r="AM36" s="342">
        <f t="shared" si="0"/>
        <v>9</v>
      </c>
      <c r="AN36" s="342"/>
      <c r="AO36" s="343" t="str">
        <f>IF('各会計、関係団体の財政状況及び健全化判断比率'!B35="","",'各会計、関係団体の財政状況及び健全化判断比率'!B35)</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15</v>
      </c>
      <c r="BX36" s="342"/>
      <c r="BY36" s="343" t="str">
        <f>IF('各会計、関係団体の財政状況及び健全化判断比率'!B70="","",'各会計、関係団体の財政状況及び健全化判断比率'!B70)</f>
        <v>山口県市町総合事務組合消防団員補償等特別会計</v>
      </c>
      <c r="BZ36" s="343"/>
      <c r="CA36" s="343"/>
      <c r="CB36" s="343"/>
      <c r="CC36" s="343"/>
      <c r="CD36" s="343"/>
      <c r="CE36" s="343"/>
      <c r="CF36" s="343"/>
      <c r="CG36" s="343"/>
      <c r="CH36" s="343"/>
      <c r="CI36" s="343"/>
      <c r="CJ36" s="343"/>
      <c r="CK36" s="343"/>
      <c r="CL36" s="343"/>
      <c r="CM36" s="343"/>
      <c r="CN36" s="40"/>
      <c r="CO36" s="342">
        <f t="shared" si="3"/>
        <v>24</v>
      </c>
      <c r="CP36" s="342"/>
      <c r="CQ36" s="343" t="str">
        <f>IF('各会計、関係団体の財政状況及び健全化判断比率'!BS9="","",'各会計、関係団体の財政状況及び健全化判断比率'!BS9)</f>
        <v>防府市文化振興財団</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2">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f t="shared" si="4"/>
        <v>5</v>
      </c>
      <c r="V37" s="342"/>
      <c r="W37" s="343" t="str">
        <f>IF('各会計、関係団体の財政状況及び健全化判断比率'!B31="","",'各会計、関係団体の財政状況及び健全化判断比率'!B31)</f>
        <v>介護保険事業特別会計</v>
      </c>
      <c r="X37" s="343"/>
      <c r="Y37" s="343"/>
      <c r="Z37" s="343"/>
      <c r="AA37" s="343"/>
      <c r="AB37" s="343"/>
      <c r="AC37" s="343"/>
      <c r="AD37" s="343"/>
      <c r="AE37" s="343"/>
      <c r="AF37" s="343"/>
      <c r="AG37" s="343"/>
      <c r="AH37" s="343"/>
      <c r="AI37" s="343"/>
      <c r="AJ37" s="343"/>
      <c r="AK37" s="343"/>
      <c r="AL37" s="40"/>
      <c r="AM37" s="342">
        <f t="shared" si="0"/>
        <v>10</v>
      </c>
      <c r="AN37" s="342"/>
      <c r="AO37" s="343" t="str">
        <f>IF('各会計、関係団体の財政状況及び健全化判断比率'!B36="","",'各会計、関係団体の財政状況及び健全化判断比率'!B36)</f>
        <v>漁業集落排水事業会計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16</v>
      </c>
      <c r="BX37" s="342"/>
      <c r="BY37" s="343" t="str">
        <f>IF('各会計、関係団体の財政状況及び健全化判断比率'!B71="","",'各会計、関係団体の財政状況及び健全化判断比率'!B71)</f>
        <v>山口県市町総合事務組合非常勤職員公務災害補償特別会計</v>
      </c>
      <c r="BZ37" s="343"/>
      <c r="CA37" s="343"/>
      <c r="CB37" s="343"/>
      <c r="CC37" s="343"/>
      <c r="CD37" s="343"/>
      <c r="CE37" s="343"/>
      <c r="CF37" s="343"/>
      <c r="CG37" s="343"/>
      <c r="CH37" s="343"/>
      <c r="CI37" s="343"/>
      <c r="CJ37" s="343"/>
      <c r="CK37" s="343"/>
      <c r="CL37" s="343"/>
      <c r="CM37" s="343"/>
      <c r="CN37" s="40"/>
      <c r="CO37" s="342">
        <f t="shared" si="3"/>
        <v>25</v>
      </c>
      <c r="CP37" s="342"/>
      <c r="CQ37" s="343" t="str">
        <f>IF('各会計、関係団体の財政状況及び健全化判断比率'!BS10="","",'各会計、関係団体の財政状況及び健全化判断比率'!BS10)</f>
        <v>野島海運</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2">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f t="shared" si="4"/>
        <v>6</v>
      </c>
      <c r="V38" s="342"/>
      <c r="W38" s="343" t="str">
        <f>IF('各会計、関係団体の財政状況及び健全化判断比率'!B32="","",'各会計、関係団体の財政状況及び健全化判断比率'!B32)</f>
        <v>後期高齢者医療事業特別会計</v>
      </c>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17</v>
      </c>
      <c r="BX38" s="342"/>
      <c r="BY38" s="343" t="str">
        <f>IF('各会計、関係団体の財政状況及び健全化判断比率'!B72="","",'各会計、関係団体の財政状況及び健全化判断比率'!B72)</f>
        <v>山口県市町総合事務組合山口県市町公平委員会特別会計</v>
      </c>
      <c r="BZ38" s="343"/>
      <c r="CA38" s="343"/>
      <c r="CB38" s="343"/>
      <c r="CC38" s="343"/>
      <c r="CD38" s="343"/>
      <c r="CE38" s="343"/>
      <c r="CF38" s="343"/>
      <c r="CG38" s="343"/>
      <c r="CH38" s="343"/>
      <c r="CI38" s="343"/>
      <c r="CJ38" s="343"/>
      <c r="CK38" s="343"/>
      <c r="CL38" s="343"/>
      <c r="CM38" s="343"/>
      <c r="CN38" s="40"/>
      <c r="CO38" s="342">
        <f t="shared" si="3"/>
        <v>26</v>
      </c>
      <c r="CP38" s="342"/>
      <c r="CQ38" s="343" t="str">
        <f>IF('各会計、関係団体の財政状況及び健全化判断比率'!BS11="","",'各会計、関係団体の財政状況及び健全化判断比率'!BS11)</f>
        <v>防府市土地開発公社</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2">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18</v>
      </c>
      <c r="BX39" s="342"/>
      <c r="BY39" s="343" t="str">
        <f>IF('各会計、関係団体の財政状況及び健全化判断比率'!B73="","",'各会計、関係団体の財政状況及び健全化判断比率'!B73)</f>
        <v>山口県市町総合事務組合交通災害共済特別会計</v>
      </c>
      <c r="BZ39" s="343"/>
      <c r="CA39" s="343"/>
      <c r="CB39" s="343"/>
      <c r="CC39" s="343"/>
      <c r="CD39" s="343"/>
      <c r="CE39" s="343"/>
      <c r="CF39" s="343"/>
      <c r="CG39" s="343"/>
      <c r="CH39" s="343"/>
      <c r="CI39" s="343"/>
      <c r="CJ39" s="343"/>
      <c r="CK39" s="343"/>
      <c r="CL39" s="343"/>
      <c r="CM39" s="343"/>
      <c r="CN39" s="40"/>
      <c r="CO39" s="342">
        <f t="shared" si="3"/>
        <v>27</v>
      </c>
      <c r="CP39" s="342"/>
      <c r="CQ39" s="343" t="str">
        <f>IF('各会計、関係団体の財政状況及び健全化判断比率'!BS12="","",'各会計、関係団体の財政状況及び健全化判断比率'!BS12)</f>
        <v>防府地域振興</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2">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19</v>
      </c>
      <c r="BX40" s="342"/>
      <c r="BY40" s="343" t="str">
        <f>IF('各会計、関係団体の財政状況及び健全化判断比率'!B74="","",'各会計、関係団体の財政状況及び健全化判断比率'!B74)</f>
        <v>山口県市町総合事務組合山口県自治会館管理特別会計</v>
      </c>
      <c r="BZ40" s="343"/>
      <c r="CA40" s="343"/>
      <c r="CB40" s="343"/>
      <c r="CC40" s="343"/>
      <c r="CD40" s="343"/>
      <c r="CE40" s="343"/>
      <c r="CF40" s="343"/>
      <c r="CG40" s="343"/>
      <c r="CH40" s="343"/>
      <c r="CI40" s="343"/>
      <c r="CJ40" s="343"/>
      <c r="CK40" s="343"/>
      <c r="CL40" s="343"/>
      <c r="CM40" s="343"/>
      <c r="CN40" s="40"/>
      <c r="CO40" s="342">
        <f t="shared" si="3"/>
        <v>28</v>
      </c>
      <c r="CP40" s="342"/>
      <c r="CQ40" s="343" t="str">
        <f>IF('各会計、関係団体の財政状況及び健全化判断比率'!BS13="","",'各会計、関係団体の財政状況及び健全化判断比率'!BS13)</f>
        <v>やまぐち農林振興公社</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2">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20</v>
      </c>
      <c r="BX41" s="342"/>
      <c r="BY41" s="343" t="str">
        <f>IF('各会計、関係団体の財政状況及び健全化判断比率'!B75="","",'各会計、関係団体の財政状況及び健全化判断比率'!B75)</f>
        <v>山口県後期高齢者医療広域連合一般会計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2">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21</v>
      </c>
      <c r="BX42" s="342"/>
      <c r="BY42" s="343" t="str">
        <f>IF('各会計、関係団体の財政状況及び健全化判断比率'!B76="","",'各会計、関係団体の財政状況及び健全化判断比率'!B76)</f>
        <v>山口県後期高齢者医療広域連合後期高齢者医療特別会計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2">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yPwkVpSmLegF/gu7WswiSyrkzAuxxK4UIjPRsxCCksE5DlgqqCTq5D0x0IOlRK3DutmxqaLpmJ4i01kcMT3tEQ==" saltValue="lMYqFX3FicUGeNl0lNxPN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C5331-5DB7-4066-954C-CCD84D4F2103}">
  <sheetPr>
    <pageSetUpPr fitToPage="1"/>
  </sheetPr>
  <dimension ref="B1:EM49"/>
  <sheetViews>
    <sheetView showGridLines="0" tabSelected="1" workbookViewId="0">
      <selection activeCell="B1" sqref="B1:DI1"/>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18225391</v>
      </c>
      <c r="S5" s="649"/>
      <c r="T5" s="649"/>
      <c r="U5" s="649"/>
      <c r="V5" s="649"/>
      <c r="W5" s="649"/>
      <c r="X5" s="649"/>
      <c r="Y5" s="677"/>
      <c r="Z5" s="690">
        <v>28.8</v>
      </c>
      <c r="AA5" s="690"/>
      <c r="AB5" s="690"/>
      <c r="AC5" s="690"/>
      <c r="AD5" s="691">
        <v>17183397</v>
      </c>
      <c r="AE5" s="691"/>
      <c r="AF5" s="691"/>
      <c r="AG5" s="691"/>
      <c r="AH5" s="691"/>
      <c r="AI5" s="691"/>
      <c r="AJ5" s="691"/>
      <c r="AK5" s="691"/>
      <c r="AL5" s="678">
        <v>62.1</v>
      </c>
      <c r="AM5" s="660"/>
      <c r="AN5" s="660"/>
      <c r="AO5" s="679"/>
      <c r="AP5" s="651" t="s">
        <v>158</v>
      </c>
      <c r="AQ5" s="652"/>
      <c r="AR5" s="652"/>
      <c r="AS5" s="652"/>
      <c r="AT5" s="652"/>
      <c r="AU5" s="652"/>
      <c r="AV5" s="652"/>
      <c r="AW5" s="652"/>
      <c r="AX5" s="652"/>
      <c r="AY5" s="652"/>
      <c r="AZ5" s="652"/>
      <c r="BA5" s="652"/>
      <c r="BB5" s="652"/>
      <c r="BC5" s="652"/>
      <c r="BD5" s="652"/>
      <c r="BE5" s="652"/>
      <c r="BF5" s="653"/>
      <c r="BG5" s="596">
        <v>17183397</v>
      </c>
      <c r="BH5" s="597"/>
      <c r="BI5" s="597"/>
      <c r="BJ5" s="597"/>
      <c r="BK5" s="597"/>
      <c r="BL5" s="597"/>
      <c r="BM5" s="597"/>
      <c r="BN5" s="598"/>
      <c r="BO5" s="634">
        <v>94.3</v>
      </c>
      <c r="BP5" s="634"/>
      <c r="BQ5" s="634"/>
      <c r="BR5" s="634"/>
      <c r="BS5" s="635">
        <v>459449</v>
      </c>
      <c r="BT5" s="635"/>
      <c r="BU5" s="635"/>
      <c r="BV5" s="635"/>
      <c r="BW5" s="635"/>
      <c r="BX5" s="635"/>
      <c r="BY5" s="635"/>
      <c r="BZ5" s="635"/>
      <c r="CA5" s="635"/>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3" t="s">
        <v>162</v>
      </c>
      <c r="C6" s="594"/>
      <c r="D6" s="594"/>
      <c r="E6" s="594"/>
      <c r="F6" s="594"/>
      <c r="G6" s="594"/>
      <c r="H6" s="594"/>
      <c r="I6" s="594"/>
      <c r="J6" s="594"/>
      <c r="K6" s="594"/>
      <c r="L6" s="594"/>
      <c r="M6" s="594"/>
      <c r="N6" s="594"/>
      <c r="O6" s="594"/>
      <c r="P6" s="594"/>
      <c r="Q6" s="595"/>
      <c r="R6" s="596">
        <v>411210</v>
      </c>
      <c r="S6" s="597"/>
      <c r="T6" s="597"/>
      <c r="U6" s="597"/>
      <c r="V6" s="597"/>
      <c r="W6" s="597"/>
      <c r="X6" s="597"/>
      <c r="Y6" s="598"/>
      <c r="Z6" s="634">
        <v>0.7</v>
      </c>
      <c r="AA6" s="634"/>
      <c r="AB6" s="634"/>
      <c r="AC6" s="634"/>
      <c r="AD6" s="635">
        <v>411210</v>
      </c>
      <c r="AE6" s="635"/>
      <c r="AF6" s="635"/>
      <c r="AG6" s="635"/>
      <c r="AH6" s="635"/>
      <c r="AI6" s="635"/>
      <c r="AJ6" s="635"/>
      <c r="AK6" s="635"/>
      <c r="AL6" s="599">
        <v>1.5</v>
      </c>
      <c r="AM6" s="600"/>
      <c r="AN6" s="600"/>
      <c r="AO6" s="636"/>
      <c r="AP6" s="593" t="s">
        <v>163</v>
      </c>
      <c r="AQ6" s="594"/>
      <c r="AR6" s="594"/>
      <c r="AS6" s="594"/>
      <c r="AT6" s="594"/>
      <c r="AU6" s="594"/>
      <c r="AV6" s="594"/>
      <c r="AW6" s="594"/>
      <c r="AX6" s="594"/>
      <c r="AY6" s="594"/>
      <c r="AZ6" s="594"/>
      <c r="BA6" s="594"/>
      <c r="BB6" s="594"/>
      <c r="BC6" s="594"/>
      <c r="BD6" s="594"/>
      <c r="BE6" s="594"/>
      <c r="BF6" s="595"/>
      <c r="BG6" s="596">
        <v>17183397</v>
      </c>
      <c r="BH6" s="597"/>
      <c r="BI6" s="597"/>
      <c r="BJ6" s="597"/>
      <c r="BK6" s="597"/>
      <c r="BL6" s="597"/>
      <c r="BM6" s="597"/>
      <c r="BN6" s="598"/>
      <c r="BO6" s="634">
        <v>94.3</v>
      </c>
      <c r="BP6" s="634"/>
      <c r="BQ6" s="634"/>
      <c r="BR6" s="634"/>
      <c r="BS6" s="635">
        <v>459449</v>
      </c>
      <c r="BT6" s="635"/>
      <c r="BU6" s="635"/>
      <c r="BV6" s="635"/>
      <c r="BW6" s="635"/>
      <c r="BX6" s="635"/>
      <c r="BY6" s="635"/>
      <c r="BZ6" s="635"/>
      <c r="CA6" s="635"/>
      <c r="CB6" s="670"/>
      <c r="CD6" s="651" t="s">
        <v>164</v>
      </c>
      <c r="CE6" s="652"/>
      <c r="CF6" s="652"/>
      <c r="CG6" s="652"/>
      <c r="CH6" s="652"/>
      <c r="CI6" s="652"/>
      <c r="CJ6" s="652"/>
      <c r="CK6" s="652"/>
      <c r="CL6" s="652"/>
      <c r="CM6" s="652"/>
      <c r="CN6" s="652"/>
      <c r="CO6" s="652"/>
      <c r="CP6" s="652"/>
      <c r="CQ6" s="653"/>
      <c r="CR6" s="596">
        <v>285118</v>
      </c>
      <c r="CS6" s="597"/>
      <c r="CT6" s="597"/>
      <c r="CU6" s="597"/>
      <c r="CV6" s="597"/>
      <c r="CW6" s="597"/>
      <c r="CX6" s="597"/>
      <c r="CY6" s="598"/>
      <c r="CZ6" s="678">
        <v>0.5</v>
      </c>
      <c r="DA6" s="660"/>
      <c r="DB6" s="660"/>
      <c r="DC6" s="680"/>
      <c r="DD6" s="602" t="s">
        <v>61</v>
      </c>
      <c r="DE6" s="597"/>
      <c r="DF6" s="597"/>
      <c r="DG6" s="597"/>
      <c r="DH6" s="597"/>
      <c r="DI6" s="597"/>
      <c r="DJ6" s="597"/>
      <c r="DK6" s="597"/>
      <c r="DL6" s="597"/>
      <c r="DM6" s="597"/>
      <c r="DN6" s="597"/>
      <c r="DO6" s="597"/>
      <c r="DP6" s="598"/>
      <c r="DQ6" s="602">
        <v>285118</v>
      </c>
      <c r="DR6" s="597"/>
      <c r="DS6" s="597"/>
      <c r="DT6" s="597"/>
      <c r="DU6" s="597"/>
      <c r="DV6" s="597"/>
      <c r="DW6" s="597"/>
      <c r="DX6" s="597"/>
      <c r="DY6" s="597"/>
      <c r="DZ6" s="597"/>
      <c r="EA6" s="597"/>
      <c r="EB6" s="597"/>
      <c r="EC6" s="633"/>
    </row>
    <row r="7" spans="2:143" ht="11.25" customHeight="1" x14ac:dyDescent="0.2">
      <c r="B7" s="593" t="s">
        <v>165</v>
      </c>
      <c r="C7" s="594"/>
      <c r="D7" s="594"/>
      <c r="E7" s="594"/>
      <c r="F7" s="594"/>
      <c r="G7" s="594"/>
      <c r="H7" s="594"/>
      <c r="I7" s="594"/>
      <c r="J7" s="594"/>
      <c r="K7" s="594"/>
      <c r="L7" s="594"/>
      <c r="M7" s="594"/>
      <c r="N7" s="594"/>
      <c r="O7" s="594"/>
      <c r="P7" s="594"/>
      <c r="Q7" s="595"/>
      <c r="R7" s="596">
        <v>11806</v>
      </c>
      <c r="S7" s="597"/>
      <c r="T7" s="597"/>
      <c r="U7" s="597"/>
      <c r="V7" s="597"/>
      <c r="W7" s="597"/>
      <c r="X7" s="597"/>
      <c r="Y7" s="598"/>
      <c r="Z7" s="634">
        <v>0</v>
      </c>
      <c r="AA7" s="634"/>
      <c r="AB7" s="634"/>
      <c r="AC7" s="634"/>
      <c r="AD7" s="635">
        <v>11806</v>
      </c>
      <c r="AE7" s="635"/>
      <c r="AF7" s="635"/>
      <c r="AG7" s="635"/>
      <c r="AH7" s="635"/>
      <c r="AI7" s="635"/>
      <c r="AJ7" s="635"/>
      <c r="AK7" s="635"/>
      <c r="AL7" s="599">
        <v>0</v>
      </c>
      <c r="AM7" s="600"/>
      <c r="AN7" s="600"/>
      <c r="AO7" s="636"/>
      <c r="AP7" s="593" t="s">
        <v>166</v>
      </c>
      <c r="AQ7" s="594"/>
      <c r="AR7" s="594"/>
      <c r="AS7" s="594"/>
      <c r="AT7" s="594"/>
      <c r="AU7" s="594"/>
      <c r="AV7" s="594"/>
      <c r="AW7" s="594"/>
      <c r="AX7" s="594"/>
      <c r="AY7" s="594"/>
      <c r="AZ7" s="594"/>
      <c r="BA7" s="594"/>
      <c r="BB7" s="594"/>
      <c r="BC7" s="594"/>
      <c r="BD7" s="594"/>
      <c r="BE7" s="594"/>
      <c r="BF7" s="595"/>
      <c r="BG7" s="596">
        <v>7533468</v>
      </c>
      <c r="BH7" s="597"/>
      <c r="BI7" s="597"/>
      <c r="BJ7" s="597"/>
      <c r="BK7" s="597"/>
      <c r="BL7" s="597"/>
      <c r="BM7" s="597"/>
      <c r="BN7" s="598"/>
      <c r="BO7" s="634">
        <v>41.3</v>
      </c>
      <c r="BP7" s="634"/>
      <c r="BQ7" s="634"/>
      <c r="BR7" s="634"/>
      <c r="BS7" s="635">
        <v>459449</v>
      </c>
      <c r="BT7" s="635"/>
      <c r="BU7" s="635"/>
      <c r="BV7" s="635"/>
      <c r="BW7" s="635"/>
      <c r="BX7" s="635"/>
      <c r="BY7" s="635"/>
      <c r="BZ7" s="635"/>
      <c r="CA7" s="635"/>
      <c r="CB7" s="670"/>
      <c r="CD7" s="593" t="s">
        <v>167</v>
      </c>
      <c r="CE7" s="594"/>
      <c r="CF7" s="594"/>
      <c r="CG7" s="594"/>
      <c r="CH7" s="594"/>
      <c r="CI7" s="594"/>
      <c r="CJ7" s="594"/>
      <c r="CK7" s="594"/>
      <c r="CL7" s="594"/>
      <c r="CM7" s="594"/>
      <c r="CN7" s="594"/>
      <c r="CO7" s="594"/>
      <c r="CP7" s="594"/>
      <c r="CQ7" s="595"/>
      <c r="CR7" s="596">
        <v>13646139</v>
      </c>
      <c r="CS7" s="597"/>
      <c r="CT7" s="597"/>
      <c r="CU7" s="597"/>
      <c r="CV7" s="597"/>
      <c r="CW7" s="597"/>
      <c r="CX7" s="597"/>
      <c r="CY7" s="598"/>
      <c r="CZ7" s="634">
        <v>22.4</v>
      </c>
      <c r="DA7" s="634"/>
      <c r="DB7" s="634"/>
      <c r="DC7" s="634"/>
      <c r="DD7" s="602">
        <v>7026696</v>
      </c>
      <c r="DE7" s="597"/>
      <c r="DF7" s="597"/>
      <c r="DG7" s="597"/>
      <c r="DH7" s="597"/>
      <c r="DI7" s="597"/>
      <c r="DJ7" s="597"/>
      <c r="DK7" s="597"/>
      <c r="DL7" s="597"/>
      <c r="DM7" s="597"/>
      <c r="DN7" s="597"/>
      <c r="DO7" s="597"/>
      <c r="DP7" s="598"/>
      <c r="DQ7" s="602">
        <v>5750255</v>
      </c>
      <c r="DR7" s="597"/>
      <c r="DS7" s="597"/>
      <c r="DT7" s="597"/>
      <c r="DU7" s="597"/>
      <c r="DV7" s="597"/>
      <c r="DW7" s="597"/>
      <c r="DX7" s="597"/>
      <c r="DY7" s="597"/>
      <c r="DZ7" s="597"/>
      <c r="EA7" s="597"/>
      <c r="EB7" s="597"/>
      <c r="EC7" s="633"/>
    </row>
    <row r="8" spans="2:143" ht="11.25" customHeight="1" x14ac:dyDescent="0.2">
      <c r="B8" s="593" t="s">
        <v>168</v>
      </c>
      <c r="C8" s="594"/>
      <c r="D8" s="594"/>
      <c r="E8" s="594"/>
      <c r="F8" s="594"/>
      <c r="G8" s="594"/>
      <c r="H8" s="594"/>
      <c r="I8" s="594"/>
      <c r="J8" s="594"/>
      <c r="K8" s="594"/>
      <c r="L8" s="594"/>
      <c r="M8" s="594"/>
      <c r="N8" s="594"/>
      <c r="O8" s="594"/>
      <c r="P8" s="594"/>
      <c r="Q8" s="595"/>
      <c r="R8" s="596">
        <v>129234</v>
      </c>
      <c r="S8" s="597"/>
      <c r="T8" s="597"/>
      <c r="U8" s="597"/>
      <c r="V8" s="597"/>
      <c r="W8" s="597"/>
      <c r="X8" s="597"/>
      <c r="Y8" s="598"/>
      <c r="Z8" s="634">
        <v>0.2</v>
      </c>
      <c r="AA8" s="634"/>
      <c r="AB8" s="634"/>
      <c r="AC8" s="634"/>
      <c r="AD8" s="635">
        <v>129234</v>
      </c>
      <c r="AE8" s="635"/>
      <c r="AF8" s="635"/>
      <c r="AG8" s="635"/>
      <c r="AH8" s="635"/>
      <c r="AI8" s="635"/>
      <c r="AJ8" s="635"/>
      <c r="AK8" s="635"/>
      <c r="AL8" s="599">
        <v>0.5</v>
      </c>
      <c r="AM8" s="600"/>
      <c r="AN8" s="600"/>
      <c r="AO8" s="636"/>
      <c r="AP8" s="593" t="s">
        <v>169</v>
      </c>
      <c r="AQ8" s="594"/>
      <c r="AR8" s="594"/>
      <c r="AS8" s="594"/>
      <c r="AT8" s="594"/>
      <c r="AU8" s="594"/>
      <c r="AV8" s="594"/>
      <c r="AW8" s="594"/>
      <c r="AX8" s="594"/>
      <c r="AY8" s="594"/>
      <c r="AZ8" s="594"/>
      <c r="BA8" s="594"/>
      <c r="BB8" s="594"/>
      <c r="BC8" s="594"/>
      <c r="BD8" s="594"/>
      <c r="BE8" s="594"/>
      <c r="BF8" s="595"/>
      <c r="BG8" s="596">
        <v>180187</v>
      </c>
      <c r="BH8" s="597"/>
      <c r="BI8" s="597"/>
      <c r="BJ8" s="597"/>
      <c r="BK8" s="597"/>
      <c r="BL8" s="597"/>
      <c r="BM8" s="597"/>
      <c r="BN8" s="598"/>
      <c r="BO8" s="634">
        <v>1</v>
      </c>
      <c r="BP8" s="634"/>
      <c r="BQ8" s="634"/>
      <c r="BR8" s="634"/>
      <c r="BS8" s="635" t="s">
        <v>61</v>
      </c>
      <c r="BT8" s="635"/>
      <c r="BU8" s="635"/>
      <c r="BV8" s="635"/>
      <c r="BW8" s="635"/>
      <c r="BX8" s="635"/>
      <c r="BY8" s="635"/>
      <c r="BZ8" s="635"/>
      <c r="CA8" s="635"/>
      <c r="CB8" s="670"/>
      <c r="CD8" s="593" t="s">
        <v>170</v>
      </c>
      <c r="CE8" s="594"/>
      <c r="CF8" s="594"/>
      <c r="CG8" s="594"/>
      <c r="CH8" s="594"/>
      <c r="CI8" s="594"/>
      <c r="CJ8" s="594"/>
      <c r="CK8" s="594"/>
      <c r="CL8" s="594"/>
      <c r="CM8" s="594"/>
      <c r="CN8" s="594"/>
      <c r="CO8" s="594"/>
      <c r="CP8" s="594"/>
      <c r="CQ8" s="595"/>
      <c r="CR8" s="596">
        <v>21066116</v>
      </c>
      <c r="CS8" s="597"/>
      <c r="CT8" s="597"/>
      <c r="CU8" s="597"/>
      <c r="CV8" s="597"/>
      <c r="CW8" s="597"/>
      <c r="CX8" s="597"/>
      <c r="CY8" s="598"/>
      <c r="CZ8" s="634">
        <v>34.5</v>
      </c>
      <c r="DA8" s="634"/>
      <c r="DB8" s="634"/>
      <c r="DC8" s="634"/>
      <c r="DD8" s="602">
        <v>301734</v>
      </c>
      <c r="DE8" s="597"/>
      <c r="DF8" s="597"/>
      <c r="DG8" s="597"/>
      <c r="DH8" s="597"/>
      <c r="DI8" s="597"/>
      <c r="DJ8" s="597"/>
      <c r="DK8" s="597"/>
      <c r="DL8" s="597"/>
      <c r="DM8" s="597"/>
      <c r="DN8" s="597"/>
      <c r="DO8" s="597"/>
      <c r="DP8" s="598"/>
      <c r="DQ8" s="602">
        <v>10732186</v>
      </c>
      <c r="DR8" s="597"/>
      <c r="DS8" s="597"/>
      <c r="DT8" s="597"/>
      <c r="DU8" s="597"/>
      <c r="DV8" s="597"/>
      <c r="DW8" s="597"/>
      <c r="DX8" s="597"/>
      <c r="DY8" s="597"/>
      <c r="DZ8" s="597"/>
      <c r="EA8" s="597"/>
      <c r="EB8" s="597"/>
      <c r="EC8" s="633"/>
    </row>
    <row r="9" spans="2:143" ht="11.25" customHeight="1" x14ac:dyDescent="0.2">
      <c r="B9" s="593" t="s">
        <v>171</v>
      </c>
      <c r="C9" s="594"/>
      <c r="D9" s="594"/>
      <c r="E9" s="594"/>
      <c r="F9" s="594"/>
      <c r="G9" s="594"/>
      <c r="H9" s="594"/>
      <c r="I9" s="594"/>
      <c r="J9" s="594"/>
      <c r="K9" s="594"/>
      <c r="L9" s="594"/>
      <c r="M9" s="594"/>
      <c r="N9" s="594"/>
      <c r="O9" s="594"/>
      <c r="P9" s="594"/>
      <c r="Q9" s="595"/>
      <c r="R9" s="596">
        <v>177901</v>
      </c>
      <c r="S9" s="597"/>
      <c r="T9" s="597"/>
      <c r="U9" s="597"/>
      <c r="V9" s="597"/>
      <c r="W9" s="597"/>
      <c r="X9" s="597"/>
      <c r="Y9" s="598"/>
      <c r="Z9" s="634">
        <v>0.3</v>
      </c>
      <c r="AA9" s="634"/>
      <c r="AB9" s="634"/>
      <c r="AC9" s="634"/>
      <c r="AD9" s="635">
        <v>177901</v>
      </c>
      <c r="AE9" s="635"/>
      <c r="AF9" s="635"/>
      <c r="AG9" s="635"/>
      <c r="AH9" s="635"/>
      <c r="AI9" s="635"/>
      <c r="AJ9" s="635"/>
      <c r="AK9" s="635"/>
      <c r="AL9" s="599">
        <v>0.6</v>
      </c>
      <c r="AM9" s="600"/>
      <c r="AN9" s="600"/>
      <c r="AO9" s="636"/>
      <c r="AP9" s="593" t="s">
        <v>172</v>
      </c>
      <c r="AQ9" s="594"/>
      <c r="AR9" s="594"/>
      <c r="AS9" s="594"/>
      <c r="AT9" s="594"/>
      <c r="AU9" s="594"/>
      <c r="AV9" s="594"/>
      <c r="AW9" s="594"/>
      <c r="AX9" s="594"/>
      <c r="AY9" s="594"/>
      <c r="AZ9" s="594"/>
      <c r="BA9" s="594"/>
      <c r="BB9" s="594"/>
      <c r="BC9" s="594"/>
      <c r="BD9" s="594"/>
      <c r="BE9" s="594"/>
      <c r="BF9" s="595"/>
      <c r="BG9" s="596">
        <v>5437714</v>
      </c>
      <c r="BH9" s="597"/>
      <c r="BI9" s="597"/>
      <c r="BJ9" s="597"/>
      <c r="BK9" s="597"/>
      <c r="BL9" s="597"/>
      <c r="BM9" s="597"/>
      <c r="BN9" s="598"/>
      <c r="BO9" s="634">
        <v>29.8</v>
      </c>
      <c r="BP9" s="634"/>
      <c r="BQ9" s="634"/>
      <c r="BR9" s="634"/>
      <c r="BS9" s="635" t="s">
        <v>61</v>
      </c>
      <c r="BT9" s="635"/>
      <c r="BU9" s="635"/>
      <c r="BV9" s="635"/>
      <c r="BW9" s="635"/>
      <c r="BX9" s="635"/>
      <c r="BY9" s="635"/>
      <c r="BZ9" s="635"/>
      <c r="CA9" s="635"/>
      <c r="CB9" s="670"/>
      <c r="CD9" s="593" t="s">
        <v>173</v>
      </c>
      <c r="CE9" s="594"/>
      <c r="CF9" s="594"/>
      <c r="CG9" s="594"/>
      <c r="CH9" s="594"/>
      <c r="CI9" s="594"/>
      <c r="CJ9" s="594"/>
      <c r="CK9" s="594"/>
      <c r="CL9" s="594"/>
      <c r="CM9" s="594"/>
      <c r="CN9" s="594"/>
      <c r="CO9" s="594"/>
      <c r="CP9" s="594"/>
      <c r="CQ9" s="595"/>
      <c r="CR9" s="596">
        <v>3688832</v>
      </c>
      <c r="CS9" s="597"/>
      <c r="CT9" s="597"/>
      <c r="CU9" s="597"/>
      <c r="CV9" s="597"/>
      <c r="CW9" s="597"/>
      <c r="CX9" s="597"/>
      <c r="CY9" s="598"/>
      <c r="CZ9" s="634">
        <v>6</v>
      </c>
      <c r="DA9" s="634"/>
      <c r="DB9" s="634"/>
      <c r="DC9" s="634"/>
      <c r="DD9" s="602">
        <v>158391</v>
      </c>
      <c r="DE9" s="597"/>
      <c r="DF9" s="597"/>
      <c r="DG9" s="597"/>
      <c r="DH9" s="597"/>
      <c r="DI9" s="597"/>
      <c r="DJ9" s="597"/>
      <c r="DK9" s="597"/>
      <c r="DL9" s="597"/>
      <c r="DM9" s="597"/>
      <c r="DN9" s="597"/>
      <c r="DO9" s="597"/>
      <c r="DP9" s="598"/>
      <c r="DQ9" s="602">
        <v>3003102</v>
      </c>
      <c r="DR9" s="597"/>
      <c r="DS9" s="597"/>
      <c r="DT9" s="597"/>
      <c r="DU9" s="597"/>
      <c r="DV9" s="597"/>
      <c r="DW9" s="597"/>
      <c r="DX9" s="597"/>
      <c r="DY9" s="597"/>
      <c r="DZ9" s="597"/>
      <c r="EA9" s="597"/>
      <c r="EB9" s="597"/>
      <c r="EC9" s="633"/>
    </row>
    <row r="10" spans="2:143" ht="11.25" customHeight="1" x14ac:dyDescent="0.2">
      <c r="B10" s="593" t="s">
        <v>174</v>
      </c>
      <c r="C10" s="594"/>
      <c r="D10" s="594"/>
      <c r="E10" s="594"/>
      <c r="F10" s="594"/>
      <c r="G10" s="594"/>
      <c r="H10" s="594"/>
      <c r="I10" s="594"/>
      <c r="J10" s="594"/>
      <c r="K10" s="594"/>
      <c r="L10" s="594"/>
      <c r="M10" s="594"/>
      <c r="N10" s="594"/>
      <c r="O10" s="594"/>
      <c r="P10" s="594"/>
      <c r="Q10" s="595"/>
      <c r="R10" s="596" t="s">
        <v>61</v>
      </c>
      <c r="S10" s="597"/>
      <c r="T10" s="597"/>
      <c r="U10" s="597"/>
      <c r="V10" s="597"/>
      <c r="W10" s="597"/>
      <c r="X10" s="597"/>
      <c r="Y10" s="598"/>
      <c r="Z10" s="634" t="s">
        <v>61</v>
      </c>
      <c r="AA10" s="634"/>
      <c r="AB10" s="634"/>
      <c r="AC10" s="634"/>
      <c r="AD10" s="635" t="s">
        <v>61</v>
      </c>
      <c r="AE10" s="635"/>
      <c r="AF10" s="635"/>
      <c r="AG10" s="635"/>
      <c r="AH10" s="635"/>
      <c r="AI10" s="635"/>
      <c r="AJ10" s="635"/>
      <c r="AK10" s="635"/>
      <c r="AL10" s="599" t="s">
        <v>61</v>
      </c>
      <c r="AM10" s="600"/>
      <c r="AN10" s="600"/>
      <c r="AO10" s="636"/>
      <c r="AP10" s="593" t="s">
        <v>175</v>
      </c>
      <c r="AQ10" s="594"/>
      <c r="AR10" s="594"/>
      <c r="AS10" s="594"/>
      <c r="AT10" s="594"/>
      <c r="AU10" s="594"/>
      <c r="AV10" s="594"/>
      <c r="AW10" s="594"/>
      <c r="AX10" s="594"/>
      <c r="AY10" s="594"/>
      <c r="AZ10" s="594"/>
      <c r="BA10" s="594"/>
      <c r="BB10" s="594"/>
      <c r="BC10" s="594"/>
      <c r="BD10" s="594"/>
      <c r="BE10" s="594"/>
      <c r="BF10" s="595"/>
      <c r="BG10" s="596">
        <v>303949</v>
      </c>
      <c r="BH10" s="597"/>
      <c r="BI10" s="597"/>
      <c r="BJ10" s="597"/>
      <c r="BK10" s="597"/>
      <c r="BL10" s="597"/>
      <c r="BM10" s="597"/>
      <c r="BN10" s="598"/>
      <c r="BO10" s="634">
        <v>1.7</v>
      </c>
      <c r="BP10" s="634"/>
      <c r="BQ10" s="634"/>
      <c r="BR10" s="634"/>
      <c r="BS10" s="635" t="s">
        <v>61</v>
      </c>
      <c r="BT10" s="635"/>
      <c r="BU10" s="635"/>
      <c r="BV10" s="635"/>
      <c r="BW10" s="635"/>
      <c r="BX10" s="635"/>
      <c r="BY10" s="635"/>
      <c r="BZ10" s="635"/>
      <c r="CA10" s="635"/>
      <c r="CB10" s="670"/>
      <c r="CD10" s="593" t="s">
        <v>176</v>
      </c>
      <c r="CE10" s="594"/>
      <c r="CF10" s="594"/>
      <c r="CG10" s="594"/>
      <c r="CH10" s="594"/>
      <c r="CI10" s="594"/>
      <c r="CJ10" s="594"/>
      <c r="CK10" s="594"/>
      <c r="CL10" s="594"/>
      <c r="CM10" s="594"/>
      <c r="CN10" s="594"/>
      <c r="CO10" s="594"/>
      <c r="CP10" s="594"/>
      <c r="CQ10" s="595"/>
      <c r="CR10" s="596">
        <v>294133</v>
      </c>
      <c r="CS10" s="597"/>
      <c r="CT10" s="597"/>
      <c r="CU10" s="597"/>
      <c r="CV10" s="597"/>
      <c r="CW10" s="597"/>
      <c r="CX10" s="597"/>
      <c r="CY10" s="598"/>
      <c r="CZ10" s="634">
        <v>0.5</v>
      </c>
      <c r="DA10" s="634"/>
      <c r="DB10" s="634"/>
      <c r="DC10" s="634"/>
      <c r="DD10" s="602">
        <v>75561</v>
      </c>
      <c r="DE10" s="597"/>
      <c r="DF10" s="597"/>
      <c r="DG10" s="597"/>
      <c r="DH10" s="597"/>
      <c r="DI10" s="597"/>
      <c r="DJ10" s="597"/>
      <c r="DK10" s="597"/>
      <c r="DL10" s="597"/>
      <c r="DM10" s="597"/>
      <c r="DN10" s="597"/>
      <c r="DO10" s="597"/>
      <c r="DP10" s="598"/>
      <c r="DQ10" s="602">
        <v>218836</v>
      </c>
      <c r="DR10" s="597"/>
      <c r="DS10" s="597"/>
      <c r="DT10" s="597"/>
      <c r="DU10" s="597"/>
      <c r="DV10" s="597"/>
      <c r="DW10" s="597"/>
      <c r="DX10" s="597"/>
      <c r="DY10" s="597"/>
      <c r="DZ10" s="597"/>
      <c r="EA10" s="597"/>
      <c r="EB10" s="597"/>
      <c r="EC10" s="633"/>
    </row>
    <row r="11" spans="2:143" ht="11.25" customHeight="1" x14ac:dyDescent="0.2">
      <c r="B11" s="593" t="s">
        <v>177</v>
      </c>
      <c r="C11" s="594"/>
      <c r="D11" s="594"/>
      <c r="E11" s="594"/>
      <c r="F11" s="594"/>
      <c r="G11" s="594"/>
      <c r="H11" s="594"/>
      <c r="I11" s="594"/>
      <c r="J11" s="594"/>
      <c r="K11" s="594"/>
      <c r="L11" s="594"/>
      <c r="M11" s="594"/>
      <c r="N11" s="594"/>
      <c r="O11" s="594"/>
      <c r="P11" s="594"/>
      <c r="Q11" s="595"/>
      <c r="R11" s="596">
        <v>3007892</v>
      </c>
      <c r="S11" s="597"/>
      <c r="T11" s="597"/>
      <c r="U11" s="597"/>
      <c r="V11" s="597"/>
      <c r="W11" s="597"/>
      <c r="X11" s="597"/>
      <c r="Y11" s="598"/>
      <c r="Z11" s="599">
        <v>4.8</v>
      </c>
      <c r="AA11" s="600"/>
      <c r="AB11" s="600"/>
      <c r="AC11" s="601"/>
      <c r="AD11" s="602">
        <v>3007892</v>
      </c>
      <c r="AE11" s="597"/>
      <c r="AF11" s="597"/>
      <c r="AG11" s="597"/>
      <c r="AH11" s="597"/>
      <c r="AI11" s="597"/>
      <c r="AJ11" s="597"/>
      <c r="AK11" s="598"/>
      <c r="AL11" s="599">
        <v>10.9</v>
      </c>
      <c r="AM11" s="600"/>
      <c r="AN11" s="600"/>
      <c r="AO11" s="636"/>
      <c r="AP11" s="593" t="s">
        <v>178</v>
      </c>
      <c r="AQ11" s="594"/>
      <c r="AR11" s="594"/>
      <c r="AS11" s="594"/>
      <c r="AT11" s="594"/>
      <c r="AU11" s="594"/>
      <c r="AV11" s="594"/>
      <c r="AW11" s="594"/>
      <c r="AX11" s="594"/>
      <c r="AY11" s="594"/>
      <c r="AZ11" s="594"/>
      <c r="BA11" s="594"/>
      <c r="BB11" s="594"/>
      <c r="BC11" s="594"/>
      <c r="BD11" s="594"/>
      <c r="BE11" s="594"/>
      <c r="BF11" s="595"/>
      <c r="BG11" s="596">
        <v>1611618</v>
      </c>
      <c r="BH11" s="597"/>
      <c r="BI11" s="597"/>
      <c r="BJ11" s="597"/>
      <c r="BK11" s="597"/>
      <c r="BL11" s="597"/>
      <c r="BM11" s="597"/>
      <c r="BN11" s="598"/>
      <c r="BO11" s="634">
        <v>8.8000000000000007</v>
      </c>
      <c r="BP11" s="634"/>
      <c r="BQ11" s="634"/>
      <c r="BR11" s="634"/>
      <c r="BS11" s="635">
        <v>459449</v>
      </c>
      <c r="BT11" s="635"/>
      <c r="BU11" s="635"/>
      <c r="BV11" s="635"/>
      <c r="BW11" s="635"/>
      <c r="BX11" s="635"/>
      <c r="BY11" s="635"/>
      <c r="BZ11" s="635"/>
      <c r="CA11" s="635"/>
      <c r="CB11" s="670"/>
      <c r="CD11" s="593" t="s">
        <v>179</v>
      </c>
      <c r="CE11" s="594"/>
      <c r="CF11" s="594"/>
      <c r="CG11" s="594"/>
      <c r="CH11" s="594"/>
      <c r="CI11" s="594"/>
      <c r="CJ11" s="594"/>
      <c r="CK11" s="594"/>
      <c r="CL11" s="594"/>
      <c r="CM11" s="594"/>
      <c r="CN11" s="594"/>
      <c r="CO11" s="594"/>
      <c r="CP11" s="594"/>
      <c r="CQ11" s="595"/>
      <c r="CR11" s="596">
        <v>1169325</v>
      </c>
      <c r="CS11" s="597"/>
      <c r="CT11" s="597"/>
      <c r="CU11" s="597"/>
      <c r="CV11" s="597"/>
      <c r="CW11" s="597"/>
      <c r="CX11" s="597"/>
      <c r="CY11" s="598"/>
      <c r="CZ11" s="634">
        <v>1.9</v>
      </c>
      <c r="DA11" s="634"/>
      <c r="DB11" s="634"/>
      <c r="DC11" s="634"/>
      <c r="DD11" s="602">
        <v>386020</v>
      </c>
      <c r="DE11" s="597"/>
      <c r="DF11" s="597"/>
      <c r="DG11" s="597"/>
      <c r="DH11" s="597"/>
      <c r="DI11" s="597"/>
      <c r="DJ11" s="597"/>
      <c r="DK11" s="597"/>
      <c r="DL11" s="597"/>
      <c r="DM11" s="597"/>
      <c r="DN11" s="597"/>
      <c r="DO11" s="597"/>
      <c r="DP11" s="598"/>
      <c r="DQ11" s="602">
        <v>769380</v>
      </c>
      <c r="DR11" s="597"/>
      <c r="DS11" s="597"/>
      <c r="DT11" s="597"/>
      <c r="DU11" s="597"/>
      <c r="DV11" s="597"/>
      <c r="DW11" s="597"/>
      <c r="DX11" s="597"/>
      <c r="DY11" s="597"/>
      <c r="DZ11" s="597"/>
      <c r="EA11" s="597"/>
      <c r="EB11" s="597"/>
      <c r="EC11" s="633"/>
    </row>
    <row r="12" spans="2:143" ht="11.25" customHeight="1" x14ac:dyDescent="0.2">
      <c r="B12" s="593" t="s">
        <v>180</v>
      </c>
      <c r="C12" s="594"/>
      <c r="D12" s="594"/>
      <c r="E12" s="594"/>
      <c r="F12" s="594"/>
      <c r="G12" s="594"/>
      <c r="H12" s="594"/>
      <c r="I12" s="594"/>
      <c r="J12" s="594"/>
      <c r="K12" s="594"/>
      <c r="L12" s="594"/>
      <c r="M12" s="594"/>
      <c r="N12" s="594"/>
      <c r="O12" s="594"/>
      <c r="P12" s="594"/>
      <c r="Q12" s="595"/>
      <c r="R12" s="596">
        <v>4257</v>
      </c>
      <c r="S12" s="597"/>
      <c r="T12" s="597"/>
      <c r="U12" s="597"/>
      <c r="V12" s="597"/>
      <c r="W12" s="597"/>
      <c r="X12" s="597"/>
      <c r="Y12" s="598"/>
      <c r="Z12" s="634">
        <v>0</v>
      </c>
      <c r="AA12" s="634"/>
      <c r="AB12" s="634"/>
      <c r="AC12" s="634"/>
      <c r="AD12" s="635">
        <v>4257</v>
      </c>
      <c r="AE12" s="635"/>
      <c r="AF12" s="635"/>
      <c r="AG12" s="635"/>
      <c r="AH12" s="635"/>
      <c r="AI12" s="635"/>
      <c r="AJ12" s="635"/>
      <c r="AK12" s="635"/>
      <c r="AL12" s="599">
        <v>0</v>
      </c>
      <c r="AM12" s="600"/>
      <c r="AN12" s="600"/>
      <c r="AO12" s="636"/>
      <c r="AP12" s="593" t="s">
        <v>181</v>
      </c>
      <c r="AQ12" s="594"/>
      <c r="AR12" s="594"/>
      <c r="AS12" s="594"/>
      <c r="AT12" s="594"/>
      <c r="AU12" s="594"/>
      <c r="AV12" s="594"/>
      <c r="AW12" s="594"/>
      <c r="AX12" s="594"/>
      <c r="AY12" s="594"/>
      <c r="AZ12" s="594"/>
      <c r="BA12" s="594"/>
      <c r="BB12" s="594"/>
      <c r="BC12" s="594"/>
      <c r="BD12" s="594"/>
      <c r="BE12" s="594"/>
      <c r="BF12" s="595"/>
      <c r="BG12" s="596">
        <v>8381227</v>
      </c>
      <c r="BH12" s="597"/>
      <c r="BI12" s="597"/>
      <c r="BJ12" s="597"/>
      <c r="BK12" s="597"/>
      <c r="BL12" s="597"/>
      <c r="BM12" s="597"/>
      <c r="BN12" s="598"/>
      <c r="BO12" s="634">
        <v>46</v>
      </c>
      <c r="BP12" s="634"/>
      <c r="BQ12" s="634"/>
      <c r="BR12" s="634"/>
      <c r="BS12" s="635" t="s">
        <v>61</v>
      </c>
      <c r="BT12" s="635"/>
      <c r="BU12" s="635"/>
      <c r="BV12" s="635"/>
      <c r="BW12" s="635"/>
      <c r="BX12" s="635"/>
      <c r="BY12" s="635"/>
      <c r="BZ12" s="635"/>
      <c r="CA12" s="635"/>
      <c r="CB12" s="670"/>
      <c r="CD12" s="593" t="s">
        <v>182</v>
      </c>
      <c r="CE12" s="594"/>
      <c r="CF12" s="594"/>
      <c r="CG12" s="594"/>
      <c r="CH12" s="594"/>
      <c r="CI12" s="594"/>
      <c r="CJ12" s="594"/>
      <c r="CK12" s="594"/>
      <c r="CL12" s="594"/>
      <c r="CM12" s="594"/>
      <c r="CN12" s="594"/>
      <c r="CO12" s="594"/>
      <c r="CP12" s="594"/>
      <c r="CQ12" s="595"/>
      <c r="CR12" s="596">
        <v>1582221</v>
      </c>
      <c r="CS12" s="597"/>
      <c r="CT12" s="597"/>
      <c r="CU12" s="597"/>
      <c r="CV12" s="597"/>
      <c r="CW12" s="597"/>
      <c r="CX12" s="597"/>
      <c r="CY12" s="598"/>
      <c r="CZ12" s="634">
        <v>2.6</v>
      </c>
      <c r="DA12" s="634"/>
      <c r="DB12" s="634"/>
      <c r="DC12" s="634"/>
      <c r="DD12" s="602">
        <v>60746</v>
      </c>
      <c r="DE12" s="597"/>
      <c r="DF12" s="597"/>
      <c r="DG12" s="597"/>
      <c r="DH12" s="597"/>
      <c r="DI12" s="597"/>
      <c r="DJ12" s="597"/>
      <c r="DK12" s="597"/>
      <c r="DL12" s="597"/>
      <c r="DM12" s="597"/>
      <c r="DN12" s="597"/>
      <c r="DO12" s="597"/>
      <c r="DP12" s="598"/>
      <c r="DQ12" s="602">
        <v>609773</v>
      </c>
      <c r="DR12" s="597"/>
      <c r="DS12" s="597"/>
      <c r="DT12" s="597"/>
      <c r="DU12" s="597"/>
      <c r="DV12" s="597"/>
      <c r="DW12" s="597"/>
      <c r="DX12" s="597"/>
      <c r="DY12" s="597"/>
      <c r="DZ12" s="597"/>
      <c r="EA12" s="597"/>
      <c r="EB12" s="597"/>
      <c r="EC12" s="633"/>
    </row>
    <row r="13" spans="2:143" ht="11.25" customHeight="1" x14ac:dyDescent="0.2">
      <c r="B13" s="593" t="s">
        <v>183</v>
      </c>
      <c r="C13" s="594"/>
      <c r="D13" s="594"/>
      <c r="E13" s="594"/>
      <c r="F13" s="594"/>
      <c r="G13" s="594"/>
      <c r="H13" s="594"/>
      <c r="I13" s="594"/>
      <c r="J13" s="594"/>
      <c r="K13" s="594"/>
      <c r="L13" s="594"/>
      <c r="M13" s="594"/>
      <c r="N13" s="594"/>
      <c r="O13" s="594"/>
      <c r="P13" s="594"/>
      <c r="Q13" s="595"/>
      <c r="R13" s="596" t="s">
        <v>61</v>
      </c>
      <c r="S13" s="597"/>
      <c r="T13" s="597"/>
      <c r="U13" s="597"/>
      <c r="V13" s="597"/>
      <c r="W13" s="597"/>
      <c r="X13" s="597"/>
      <c r="Y13" s="598"/>
      <c r="Z13" s="634" t="s">
        <v>61</v>
      </c>
      <c r="AA13" s="634"/>
      <c r="AB13" s="634"/>
      <c r="AC13" s="634"/>
      <c r="AD13" s="635" t="s">
        <v>61</v>
      </c>
      <c r="AE13" s="635"/>
      <c r="AF13" s="635"/>
      <c r="AG13" s="635"/>
      <c r="AH13" s="635"/>
      <c r="AI13" s="635"/>
      <c r="AJ13" s="635"/>
      <c r="AK13" s="635"/>
      <c r="AL13" s="599" t="s">
        <v>61</v>
      </c>
      <c r="AM13" s="600"/>
      <c r="AN13" s="600"/>
      <c r="AO13" s="636"/>
      <c r="AP13" s="593" t="s">
        <v>184</v>
      </c>
      <c r="AQ13" s="594"/>
      <c r="AR13" s="594"/>
      <c r="AS13" s="594"/>
      <c r="AT13" s="594"/>
      <c r="AU13" s="594"/>
      <c r="AV13" s="594"/>
      <c r="AW13" s="594"/>
      <c r="AX13" s="594"/>
      <c r="AY13" s="594"/>
      <c r="AZ13" s="594"/>
      <c r="BA13" s="594"/>
      <c r="BB13" s="594"/>
      <c r="BC13" s="594"/>
      <c r="BD13" s="594"/>
      <c r="BE13" s="594"/>
      <c r="BF13" s="595"/>
      <c r="BG13" s="596">
        <v>8340960</v>
      </c>
      <c r="BH13" s="597"/>
      <c r="BI13" s="597"/>
      <c r="BJ13" s="597"/>
      <c r="BK13" s="597"/>
      <c r="BL13" s="597"/>
      <c r="BM13" s="597"/>
      <c r="BN13" s="598"/>
      <c r="BO13" s="634">
        <v>45.8</v>
      </c>
      <c r="BP13" s="634"/>
      <c r="BQ13" s="634"/>
      <c r="BR13" s="634"/>
      <c r="BS13" s="635" t="s">
        <v>61</v>
      </c>
      <c r="BT13" s="635"/>
      <c r="BU13" s="635"/>
      <c r="BV13" s="635"/>
      <c r="BW13" s="635"/>
      <c r="BX13" s="635"/>
      <c r="BY13" s="635"/>
      <c r="BZ13" s="635"/>
      <c r="CA13" s="635"/>
      <c r="CB13" s="670"/>
      <c r="CD13" s="593" t="s">
        <v>185</v>
      </c>
      <c r="CE13" s="594"/>
      <c r="CF13" s="594"/>
      <c r="CG13" s="594"/>
      <c r="CH13" s="594"/>
      <c r="CI13" s="594"/>
      <c r="CJ13" s="594"/>
      <c r="CK13" s="594"/>
      <c r="CL13" s="594"/>
      <c r="CM13" s="594"/>
      <c r="CN13" s="594"/>
      <c r="CO13" s="594"/>
      <c r="CP13" s="594"/>
      <c r="CQ13" s="595"/>
      <c r="CR13" s="596">
        <v>4175811</v>
      </c>
      <c r="CS13" s="597"/>
      <c r="CT13" s="597"/>
      <c r="CU13" s="597"/>
      <c r="CV13" s="597"/>
      <c r="CW13" s="597"/>
      <c r="CX13" s="597"/>
      <c r="CY13" s="598"/>
      <c r="CZ13" s="634">
        <v>6.8</v>
      </c>
      <c r="DA13" s="634"/>
      <c r="DB13" s="634"/>
      <c r="DC13" s="634"/>
      <c r="DD13" s="602">
        <v>1911631</v>
      </c>
      <c r="DE13" s="597"/>
      <c r="DF13" s="597"/>
      <c r="DG13" s="597"/>
      <c r="DH13" s="597"/>
      <c r="DI13" s="597"/>
      <c r="DJ13" s="597"/>
      <c r="DK13" s="597"/>
      <c r="DL13" s="597"/>
      <c r="DM13" s="597"/>
      <c r="DN13" s="597"/>
      <c r="DO13" s="597"/>
      <c r="DP13" s="598"/>
      <c r="DQ13" s="602">
        <v>2306897</v>
      </c>
      <c r="DR13" s="597"/>
      <c r="DS13" s="597"/>
      <c r="DT13" s="597"/>
      <c r="DU13" s="597"/>
      <c r="DV13" s="597"/>
      <c r="DW13" s="597"/>
      <c r="DX13" s="597"/>
      <c r="DY13" s="597"/>
      <c r="DZ13" s="597"/>
      <c r="EA13" s="597"/>
      <c r="EB13" s="597"/>
      <c r="EC13" s="633"/>
    </row>
    <row r="14" spans="2:143" ht="11.25" customHeight="1" x14ac:dyDescent="0.2">
      <c r="B14" s="593" t="s">
        <v>186</v>
      </c>
      <c r="C14" s="594"/>
      <c r="D14" s="594"/>
      <c r="E14" s="594"/>
      <c r="F14" s="594"/>
      <c r="G14" s="594"/>
      <c r="H14" s="594"/>
      <c r="I14" s="594"/>
      <c r="J14" s="594"/>
      <c r="K14" s="594"/>
      <c r="L14" s="594"/>
      <c r="M14" s="594"/>
      <c r="N14" s="594"/>
      <c r="O14" s="594"/>
      <c r="P14" s="594"/>
      <c r="Q14" s="595"/>
      <c r="R14" s="596" t="s">
        <v>61</v>
      </c>
      <c r="S14" s="597"/>
      <c r="T14" s="597"/>
      <c r="U14" s="597"/>
      <c r="V14" s="597"/>
      <c r="W14" s="597"/>
      <c r="X14" s="597"/>
      <c r="Y14" s="598"/>
      <c r="Z14" s="634" t="s">
        <v>61</v>
      </c>
      <c r="AA14" s="634"/>
      <c r="AB14" s="634"/>
      <c r="AC14" s="634"/>
      <c r="AD14" s="635" t="s">
        <v>61</v>
      </c>
      <c r="AE14" s="635"/>
      <c r="AF14" s="635"/>
      <c r="AG14" s="635"/>
      <c r="AH14" s="635"/>
      <c r="AI14" s="635"/>
      <c r="AJ14" s="635"/>
      <c r="AK14" s="635"/>
      <c r="AL14" s="599" t="s">
        <v>61</v>
      </c>
      <c r="AM14" s="600"/>
      <c r="AN14" s="600"/>
      <c r="AO14" s="636"/>
      <c r="AP14" s="593" t="s">
        <v>187</v>
      </c>
      <c r="AQ14" s="594"/>
      <c r="AR14" s="594"/>
      <c r="AS14" s="594"/>
      <c r="AT14" s="594"/>
      <c r="AU14" s="594"/>
      <c r="AV14" s="594"/>
      <c r="AW14" s="594"/>
      <c r="AX14" s="594"/>
      <c r="AY14" s="594"/>
      <c r="AZ14" s="594"/>
      <c r="BA14" s="594"/>
      <c r="BB14" s="594"/>
      <c r="BC14" s="594"/>
      <c r="BD14" s="594"/>
      <c r="BE14" s="594"/>
      <c r="BF14" s="595"/>
      <c r="BG14" s="596">
        <v>417431</v>
      </c>
      <c r="BH14" s="597"/>
      <c r="BI14" s="597"/>
      <c r="BJ14" s="597"/>
      <c r="BK14" s="597"/>
      <c r="BL14" s="597"/>
      <c r="BM14" s="597"/>
      <c r="BN14" s="598"/>
      <c r="BO14" s="634">
        <v>2.2999999999999998</v>
      </c>
      <c r="BP14" s="634"/>
      <c r="BQ14" s="634"/>
      <c r="BR14" s="634"/>
      <c r="BS14" s="635" t="s">
        <v>61</v>
      </c>
      <c r="BT14" s="635"/>
      <c r="BU14" s="635"/>
      <c r="BV14" s="635"/>
      <c r="BW14" s="635"/>
      <c r="BX14" s="635"/>
      <c r="BY14" s="635"/>
      <c r="BZ14" s="635"/>
      <c r="CA14" s="635"/>
      <c r="CB14" s="670"/>
      <c r="CD14" s="593" t="s">
        <v>188</v>
      </c>
      <c r="CE14" s="594"/>
      <c r="CF14" s="594"/>
      <c r="CG14" s="594"/>
      <c r="CH14" s="594"/>
      <c r="CI14" s="594"/>
      <c r="CJ14" s="594"/>
      <c r="CK14" s="594"/>
      <c r="CL14" s="594"/>
      <c r="CM14" s="594"/>
      <c r="CN14" s="594"/>
      <c r="CO14" s="594"/>
      <c r="CP14" s="594"/>
      <c r="CQ14" s="595"/>
      <c r="CR14" s="596">
        <v>3219087</v>
      </c>
      <c r="CS14" s="597"/>
      <c r="CT14" s="597"/>
      <c r="CU14" s="597"/>
      <c r="CV14" s="597"/>
      <c r="CW14" s="597"/>
      <c r="CX14" s="597"/>
      <c r="CY14" s="598"/>
      <c r="CZ14" s="634">
        <v>5.3</v>
      </c>
      <c r="DA14" s="634"/>
      <c r="DB14" s="634"/>
      <c r="DC14" s="634"/>
      <c r="DD14" s="602">
        <v>1732020</v>
      </c>
      <c r="DE14" s="597"/>
      <c r="DF14" s="597"/>
      <c r="DG14" s="597"/>
      <c r="DH14" s="597"/>
      <c r="DI14" s="597"/>
      <c r="DJ14" s="597"/>
      <c r="DK14" s="597"/>
      <c r="DL14" s="597"/>
      <c r="DM14" s="597"/>
      <c r="DN14" s="597"/>
      <c r="DO14" s="597"/>
      <c r="DP14" s="598"/>
      <c r="DQ14" s="602">
        <v>1495240</v>
      </c>
      <c r="DR14" s="597"/>
      <c r="DS14" s="597"/>
      <c r="DT14" s="597"/>
      <c r="DU14" s="597"/>
      <c r="DV14" s="597"/>
      <c r="DW14" s="597"/>
      <c r="DX14" s="597"/>
      <c r="DY14" s="597"/>
      <c r="DZ14" s="597"/>
      <c r="EA14" s="597"/>
      <c r="EB14" s="597"/>
      <c r="EC14" s="633"/>
    </row>
    <row r="15" spans="2:143" ht="11.25" customHeight="1" x14ac:dyDescent="0.2">
      <c r="B15" s="593" t="s">
        <v>189</v>
      </c>
      <c r="C15" s="594"/>
      <c r="D15" s="594"/>
      <c r="E15" s="594"/>
      <c r="F15" s="594"/>
      <c r="G15" s="594"/>
      <c r="H15" s="594"/>
      <c r="I15" s="594"/>
      <c r="J15" s="594"/>
      <c r="K15" s="594"/>
      <c r="L15" s="594"/>
      <c r="M15" s="594"/>
      <c r="N15" s="594"/>
      <c r="O15" s="594"/>
      <c r="P15" s="594"/>
      <c r="Q15" s="595"/>
      <c r="R15" s="596">
        <v>43492</v>
      </c>
      <c r="S15" s="597"/>
      <c r="T15" s="597"/>
      <c r="U15" s="597"/>
      <c r="V15" s="597"/>
      <c r="W15" s="597"/>
      <c r="X15" s="597"/>
      <c r="Y15" s="598"/>
      <c r="Z15" s="634">
        <v>0.1</v>
      </c>
      <c r="AA15" s="634"/>
      <c r="AB15" s="634"/>
      <c r="AC15" s="634"/>
      <c r="AD15" s="635">
        <v>43492</v>
      </c>
      <c r="AE15" s="635"/>
      <c r="AF15" s="635"/>
      <c r="AG15" s="635"/>
      <c r="AH15" s="635"/>
      <c r="AI15" s="635"/>
      <c r="AJ15" s="635"/>
      <c r="AK15" s="635"/>
      <c r="AL15" s="599">
        <v>0.2</v>
      </c>
      <c r="AM15" s="600"/>
      <c r="AN15" s="600"/>
      <c r="AO15" s="636"/>
      <c r="AP15" s="593" t="s">
        <v>190</v>
      </c>
      <c r="AQ15" s="594"/>
      <c r="AR15" s="594"/>
      <c r="AS15" s="594"/>
      <c r="AT15" s="594"/>
      <c r="AU15" s="594"/>
      <c r="AV15" s="594"/>
      <c r="AW15" s="594"/>
      <c r="AX15" s="594"/>
      <c r="AY15" s="594"/>
      <c r="AZ15" s="594"/>
      <c r="BA15" s="594"/>
      <c r="BB15" s="594"/>
      <c r="BC15" s="594"/>
      <c r="BD15" s="594"/>
      <c r="BE15" s="594"/>
      <c r="BF15" s="595"/>
      <c r="BG15" s="596">
        <v>851271</v>
      </c>
      <c r="BH15" s="597"/>
      <c r="BI15" s="597"/>
      <c r="BJ15" s="597"/>
      <c r="BK15" s="597"/>
      <c r="BL15" s="597"/>
      <c r="BM15" s="597"/>
      <c r="BN15" s="598"/>
      <c r="BO15" s="634">
        <v>4.7</v>
      </c>
      <c r="BP15" s="634"/>
      <c r="BQ15" s="634"/>
      <c r="BR15" s="634"/>
      <c r="BS15" s="635" t="s">
        <v>61</v>
      </c>
      <c r="BT15" s="635"/>
      <c r="BU15" s="635"/>
      <c r="BV15" s="635"/>
      <c r="BW15" s="635"/>
      <c r="BX15" s="635"/>
      <c r="BY15" s="635"/>
      <c r="BZ15" s="635"/>
      <c r="CA15" s="635"/>
      <c r="CB15" s="670"/>
      <c r="CD15" s="593" t="s">
        <v>191</v>
      </c>
      <c r="CE15" s="594"/>
      <c r="CF15" s="594"/>
      <c r="CG15" s="594"/>
      <c r="CH15" s="594"/>
      <c r="CI15" s="594"/>
      <c r="CJ15" s="594"/>
      <c r="CK15" s="594"/>
      <c r="CL15" s="594"/>
      <c r="CM15" s="594"/>
      <c r="CN15" s="594"/>
      <c r="CO15" s="594"/>
      <c r="CP15" s="594"/>
      <c r="CQ15" s="595"/>
      <c r="CR15" s="596">
        <v>7837961</v>
      </c>
      <c r="CS15" s="597"/>
      <c r="CT15" s="597"/>
      <c r="CU15" s="597"/>
      <c r="CV15" s="597"/>
      <c r="CW15" s="597"/>
      <c r="CX15" s="597"/>
      <c r="CY15" s="598"/>
      <c r="CZ15" s="634">
        <v>12.8</v>
      </c>
      <c r="DA15" s="634"/>
      <c r="DB15" s="634"/>
      <c r="DC15" s="634"/>
      <c r="DD15" s="602">
        <v>2967241</v>
      </c>
      <c r="DE15" s="597"/>
      <c r="DF15" s="597"/>
      <c r="DG15" s="597"/>
      <c r="DH15" s="597"/>
      <c r="DI15" s="597"/>
      <c r="DJ15" s="597"/>
      <c r="DK15" s="597"/>
      <c r="DL15" s="597"/>
      <c r="DM15" s="597"/>
      <c r="DN15" s="597"/>
      <c r="DO15" s="597"/>
      <c r="DP15" s="598"/>
      <c r="DQ15" s="602">
        <v>3792288</v>
      </c>
      <c r="DR15" s="597"/>
      <c r="DS15" s="597"/>
      <c r="DT15" s="597"/>
      <c r="DU15" s="597"/>
      <c r="DV15" s="597"/>
      <c r="DW15" s="597"/>
      <c r="DX15" s="597"/>
      <c r="DY15" s="597"/>
      <c r="DZ15" s="597"/>
      <c r="EA15" s="597"/>
      <c r="EB15" s="597"/>
      <c r="EC15" s="633"/>
    </row>
    <row r="16" spans="2:143" ht="11.25" customHeight="1" x14ac:dyDescent="0.2">
      <c r="B16" s="593" t="s">
        <v>192</v>
      </c>
      <c r="C16" s="594"/>
      <c r="D16" s="594"/>
      <c r="E16" s="594"/>
      <c r="F16" s="594"/>
      <c r="G16" s="594"/>
      <c r="H16" s="594"/>
      <c r="I16" s="594"/>
      <c r="J16" s="594"/>
      <c r="K16" s="594"/>
      <c r="L16" s="594"/>
      <c r="M16" s="594"/>
      <c r="N16" s="594"/>
      <c r="O16" s="594"/>
      <c r="P16" s="594"/>
      <c r="Q16" s="595"/>
      <c r="R16" s="596">
        <v>311425</v>
      </c>
      <c r="S16" s="597"/>
      <c r="T16" s="597"/>
      <c r="U16" s="597"/>
      <c r="V16" s="597"/>
      <c r="W16" s="597"/>
      <c r="X16" s="597"/>
      <c r="Y16" s="598"/>
      <c r="Z16" s="634">
        <v>0.5</v>
      </c>
      <c r="AA16" s="634"/>
      <c r="AB16" s="634"/>
      <c r="AC16" s="634"/>
      <c r="AD16" s="635">
        <v>311425</v>
      </c>
      <c r="AE16" s="635"/>
      <c r="AF16" s="635"/>
      <c r="AG16" s="635"/>
      <c r="AH16" s="635"/>
      <c r="AI16" s="635"/>
      <c r="AJ16" s="635"/>
      <c r="AK16" s="635"/>
      <c r="AL16" s="599">
        <v>1.1000000000000001</v>
      </c>
      <c r="AM16" s="600"/>
      <c r="AN16" s="600"/>
      <c r="AO16" s="636"/>
      <c r="AP16" s="593" t="s">
        <v>193</v>
      </c>
      <c r="AQ16" s="594"/>
      <c r="AR16" s="594"/>
      <c r="AS16" s="594"/>
      <c r="AT16" s="594"/>
      <c r="AU16" s="594"/>
      <c r="AV16" s="594"/>
      <c r="AW16" s="594"/>
      <c r="AX16" s="594"/>
      <c r="AY16" s="594"/>
      <c r="AZ16" s="594"/>
      <c r="BA16" s="594"/>
      <c r="BB16" s="594"/>
      <c r="BC16" s="594"/>
      <c r="BD16" s="594"/>
      <c r="BE16" s="594"/>
      <c r="BF16" s="595"/>
      <c r="BG16" s="596" t="s">
        <v>61</v>
      </c>
      <c r="BH16" s="597"/>
      <c r="BI16" s="597"/>
      <c r="BJ16" s="597"/>
      <c r="BK16" s="597"/>
      <c r="BL16" s="597"/>
      <c r="BM16" s="597"/>
      <c r="BN16" s="598"/>
      <c r="BO16" s="634" t="s">
        <v>61</v>
      </c>
      <c r="BP16" s="634"/>
      <c r="BQ16" s="634"/>
      <c r="BR16" s="634"/>
      <c r="BS16" s="635" t="s">
        <v>61</v>
      </c>
      <c r="BT16" s="635"/>
      <c r="BU16" s="635"/>
      <c r="BV16" s="635"/>
      <c r="BW16" s="635"/>
      <c r="BX16" s="635"/>
      <c r="BY16" s="635"/>
      <c r="BZ16" s="635"/>
      <c r="CA16" s="635"/>
      <c r="CB16" s="670"/>
      <c r="CD16" s="593" t="s">
        <v>194</v>
      </c>
      <c r="CE16" s="594"/>
      <c r="CF16" s="594"/>
      <c r="CG16" s="594"/>
      <c r="CH16" s="594"/>
      <c r="CI16" s="594"/>
      <c r="CJ16" s="594"/>
      <c r="CK16" s="594"/>
      <c r="CL16" s="594"/>
      <c r="CM16" s="594"/>
      <c r="CN16" s="594"/>
      <c r="CO16" s="594"/>
      <c r="CP16" s="594"/>
      <c r="CQ16" s="595"/>
      <c r="CR16" s="596">
        <v>22701</v>
      </c>
      <c r="CS16" s="597"/>
      <c r="CT16" s="597"/>
      <c r="CU16" s="597"/>
      <c r="CV16" s="597"/>
      <c r="CW16" s="597"/>
      <c r="CX16" s="597"/>
      <c r="CY16" s="598"/>
      <c r="CZ16" s="634">
        <v>0</v>
      </c>
      <c r="DA16" s="634"/>
      <c r="DB16" s="634"/>
      <c r="DC16" s="634"/>
      <c r="DD16" s="602" t="s">
        <v>61</v>
      </c>
      <c r="DE16" s="597"/>
      <c r="DF16" s="597"/>
      <c r="DG16" s="597"/>
      <c r="DH16" s="597"/>
      <c r="DI16" s="597"/>
      <c r="DJ16" s="597"/>
      <c r="DK16" s="597"/>
      <c r="DL16" s="597"/>
      <c r="DM16" s="597"/>
      <c r="DN16" s="597"/>
      <c r="DO16" s="597"/>
      <c r="DP16" s="598"/>
      <c r="DQ16" s="602">
        <v>11944</v>
      </c>
      <c r="DR16" s="597"/>
      <c r="DS16" s="597"/>
      <c r="DT16" s="597"/>
      <c r="DU16" s="597"/>
      <c r="DV16" s="597"/>
      <c r="DW16" s="597"/>
      <c r="DX16" s="597"/>
      <c r="DY16" s="597"/>
      <c r="DZ16" s="597"/>
      <c r="EA16" s="597"/>
      <c r="EB16" s="597"/>
      <c r="EC16" s="633"/>
    </row>
    <row r="17" spans="2:133" ht="11.25" customHeight="1" x14ac:dyDescent="0.2">
      <c r="B17" s="593" t="s">
        <v>195</v>
      </c>
      <c r="C17" s="594"/>
      <c r="D17" s="594"/>
      <c r="E17" s="594"/>
      <c r="F17" s="594"/>
      <c r="G17" s="594"/>
      <c r="H17" s="594"/>
      <c r="I17" s="594"/>
      <c r="J17" s="594"/>
      <c r="K17" s="594"/>
      <c r="L17" s="594"/>
      <c r="M17" s="594"/>
      <c r="N17" s="594"/>
      <c r="O17" s="594"/>
      <c r="P17" s="594"/>
      <c r="Q17" s="595"/>
      <c r="R17" s="596">
        <v>680175</v>
      </c>
      <c r="S17" s="597"/>
      <c r="T17" s="597"/>
      <c r="U17" s="597"/>
      <c r="V17" s="597"/>
      <c r="W17" s="597"/>
      <c r="X17" s="597"/>
      <c r="Y17" s="598"/>
      <c r="Z17" s="634">
        <v>1.1000000000000001</v>
      </c>
      <c r="AA17" s="634"/>
      <c r="AB17" s="634"/>
      <c r="AC17" s="634"/>
      <c r="AD17" s="635">
        <v>680175</v>
      </c>
      <c r="AE17" s="635"/>
      <c r="AF17" s="635"/>
      <c r="AG17" s="635"/>
      <c r="AH17" s="635"/>
      <c r="AI17" s="635"/>
      <c r="AJ17" s="635"/>
      <c r="AK17" s="635"/>
      <c r="AL17" s="599">
        <v>2.5</v>
      </c>
      <c r="AM17" s="600"/>
      <c r="AN17" s="600"/>
      <c r="AO17" s="636"/>
      <c r="AP17" s="593" t="s">
        <v>196</v>
      </c>
      <c r="AQ17" s="594"/>
      <c r="AR17" s="594"/>
      <c r="AS17" s="594"/>
      <c r="AT17" s="594"/>
      <c r="AU17" s="594"/>
      <c r="AV17" s="594"/>
      <c r="AW17" s="594"/>
      <c r="AX17" s="594"/>
      <c r="AY17" s="594"/>
      <c r="AZ17" s="594"/>
      <c r="BA17" s="594"/>
      <c r="BB17" s="594"/>
      <c r="BC17" s="594"/>
      <c r="BD17" s="594"/>
      <c r="BE17" s="594"/>
      <c r="BF17" s="595"/>
      <c r="BG17" s="596" t="s">
        <v>61</v>
      </c>
      <c r="BH17" s="597"/>
      <c r="BI17" s="597"/>
      <c r="BJ17" s="597"/>
      <c r="BK17" s="597"/>
      <c r="BL17" s="597"/>
      <c r="BM17" s="597"/>
      <c r="BN17" s="598"/>
      <c r="BO17" s="634" t="s">
        <v>61</v>
      </c>
      <c r="BP17" s="634"/>
      <c r="BQ17" s="634"/>
      <c r="BR17" s="634"/>
      <c r="BS17" s="635" t="s">
        <v>61</v>
      </c>
      <c r="BT17" s="635"/>
      <c r="BU17" s="635"/>
      <c r="BV17" s="635"/>
      <c r="BW17" s="635"/>
      <c r="BX17" s="635"/>
      <c r="BY17" s="635"/>
      <c r="BZ17" s="635"/>
      <c r="CA17" s="635"/>
      <c r="CB17" s="670"/>
      <c r="CD17" s="593" t="s">
        <v>197</v>
      </c>
      <c r="CE17" s="594"/>
      <c r="CF17" s="594"/>
      <c r="CG17" s="594"/>
      <c r="CH17" s="594"/>
      <c r="CI17" s="594"/>
      <c r="CJ17" s="594"/>
      <c r="CK17" s="594"/>
      <c r="CL17" s="594"/>
      <c r="CM17" s="594"/>
      <c r="CN17" s="594"/>
      <c r="CO17" s="594"/>
      <c r="CP17" s="594"/>
      <c r="CQ17" s="595"/>
      <c r="CR17" s="596">
        <v>4041590</v>
      </c>
      <c r="CS17" s="597"/>
      <c r="CT17" s="597"/>
      <c r="CU17" s="597"/>
      <c r="CV17" s="597"/>
      <c r="CW17" s="597"/>
      <c r="CX17" s="597"/>
      <c r="CY17" s="598"/>
      <c r="CZ17" s="634">
        <v>6.6</v>
      </c>
      <c r="DA17" s="634"/>
      <c r="DB17" s="634"/>
      <c r="DC17" s="634"/>
      <c r="DD17" s="602" t="s">
        <v>61</v>
      </c>
      <c r="DE17" s="597"/>
      <c r="DF17" s="597"/>
      <c r="DG17" s="597"/>
      <c r="DH17" s="597"/>
      <c r="DI17" s="597"/>
      <c r="DJ17" s="597"/>
      <c r="DK17" s="597"/>
      <c r="DL17" s="597"/>
      <c r="DM17" s="597"/>
      <c r="DN17" s="597"/>
      <c r="DO17" s="597"/>
      <c r="DP17" s="598"/>
      <c r="DQ17" s="602">
        <v>3980064</v>
      </c>
      <c r="DR17" s="597"/>
      <c r="DS17" s="597"/>
      <c r="DT17" s="597"/>
      <c r="DU17" s="597"/>
      <c r="DV17" s="597"/>
      <c r="DW17" s="597"/>
      <c r="DX17" s="597"/>
      <c r="DY17" s="597"/>
      <c r="DZ17" s="597"/>
      <c r="EA17" s="597"/>
      <c r="EB17" s="597"/>
      <c r="EC17" s="633"/>
    </row>
    <row r="18" spans="2:133" ht="11.25" customHeight="1" x14ac:dyDescent="0.2">
      <c r="B18" s="593" t="s">
        <v>198</v>
      </c>
      <c r="C18" s="594"/>
      <c r="D18" s="594"/>
      <c r="E18" s="594"/>
      <c r="F18" s="594"/>
      <c r="G18" s="594"/>
      <c r="H18" s="594"/>
      <c r="I18" s="594"/>
      <c r="J18" s="594"/>
      <c r="K18" s="594"/>
      <c r="L18" s="594"/>
      <c r="M18" s="594"/>
      <c r="N18" s="594"/>
      <c r="O18" s="594"/>
      <c r="P18" s="594"/>
      <c r="Q18" s="595"/>
      <c r="R18" s="596">
        <v>150965</v>
      </c>
      <c r="S18" s="597"/>
      <c r="T18" s="597"/>
      <c r="U18" s="597"/>
      <c r="V18" s="597"/>
      <c r="W18" s="597"/>
      <c r="X18" s="597"/>
      <c r="Y18" s="598"/>
      <c r="Z18" s="634">
        <v>0.2</v>
      </c>
      <c r="AA18" s="634"/>
      <c r="AB18" s="634"/>
      <c r="AC18" s="634"/>
      <c r="AD18" s="635">
        <v>150965</v>
      </c>
      <c r="AE18" s="635"/>
      <c r="AF18" s="635"/>
      <c r="AG18" s="635"/>
      <c r="AH18" s="635"/>
      <c r="AI18" s="635"/>
      <c r="AJ18" s="635"/>
      <c r="AK18" s="635"/>
      <c r="AL18" s="599">
        <v>0.5</v>
      </c>
      <c r="AM18" s="600"/>
      <c r="AN18" s="600"/>
      <c r="AO18" s="636"/>
      <c r="AP18" s="593" t="s">
        <v>199</v>
      </c>
      <c r="AQ18" s="594"/>
      <c r="AR18" s="594"/>
      <c r="AS18" s="594"/>
      <c r="AT18" s="594"/>
      <c r="AU18" s="594"/>
      <c r="AV18" s="594"/>
      <c r="AW18" s="594"/>
      <c r="AX18" s="594"/>
      <c r="AY18" s="594"/>
      <c r="AZ18" s="594"/>
      <c r="BA18" s="594"/>
      <c r="BB18" s="594"/>
      <c r="BC18" s="594"/>
      <c r="BD18" s="594"/>
      <c r="BE18" s="594"/>
      <c r="BF18" s="595"/>
      <c r="BG18" s="596" t="s">
        <v>61</v>
      </c>
      <c r="BH18" s="597"/>
      <c r="BI18" s="597"/>
      <c r="BJ18" s="597"/>
      <c r="BK18" s="597"/>
      <c r="BL18" s="597"/>
      <c r="BM18" s="597"/>
      <c r="BN18" s="598"/>
      <c r="BO18" s="634" t="s">
        <v>61</v>
      </c>
      <c r="BP18" s="634"/>
      <c r="BQ18" s="634"/>
      <c r="BR18" s="634"/>
      <c r="BS18" s="635" t="s">
        <v>61</v>
      </c>
      <c r="BT18" s="635"/>
      <c r="BU18" s="635"/>
      <c r="BV18" s="635"/>
      <c r="BW18" s="635"/>
      <c r="BX18" s="635"/>
      <c r="BY18" s="635"/>
      <c r="BZ18" s="635"/>
      <c r="CA18" s="635"/>
      <c r="CB18" s="670"/>
      <c r="CD18" s="593" t="s">
        <v>200</v>
      </c>
      <c r="CE18" s="594"/>
      <c r="CF18" s="594"/>
      <c r="CG18" s="594"/>
      <c r="CH18" s="594"/>
      <c r="CI18" s="594"/>
      <c r="CJ18" s="594"/>
      <c r="CK18" s="594"/>
      <c r="CL18" s="594"/>
      <c r="CM18" s="594"/>
      <c r="CN18" s="594"/>
      <c r="CO18" s="594"/>
      <c r="CP18" s="594"/>
      <c r="CQ18" s="595"/>
      <c r="CR18" s="596" t="s">
        <v>61</v>
      </c>
      <c r="CS18" s="597"/>
      <c r="CT18" s="597"/>
      <c r="CU18" s="597"/>
      <c r="CV18" s="597"/>
      <c r="CW18" s="597"/>
      <c r="CX18" s="597"/>
      <c r="CY18" s="598"/>
      <c r="CZ18" s="634" t="s">
        <v>61</v>
      </c>
      <c r="DA18" s="634"/>
      <c r="DB18" s="634"/>
      <c r="DC18" s="634"/>
      <c r="DD18" s="602" t="s">
        <v>61</v>
      </c>
      <c r="DE18" s="597"/>
      <c r="DF18" s="597"/>
      <c r="DG18" s="597"/>
      <c r="DH18" s="597"/>
      <c r="DI18" s="597"/>
      <c r="DJ18" s="597"/>
      <c r="DK18" s="597"/>
      <c r="DL18" s="597"/>
      <c r="DM18" s="597"/>
      <c r="DN18" s="597"/>
      <c r="DO18" s="597"/>
      <c r="DP18" s="598"/>
      <c r="DQ18" s="602" t="s">
        <v>61</v>
      </c>
      <c r="DR18" s="597"/>
      <c r="DS18" s="597"/>
      <c r="DT18" s="597"/>
      <c r="DU18" s="597"/>
      <c r="DV18" s="597"/>
      <c r="DW18" s="597"/>
      <c r="DX18" s="597"/>
      <c r="DY18" s="597"/>
      <c r="DZ18" s="597"/>
      <c r="EA18" s="597"/>
      <c r="EB18" s="597"/>
      <c r="EC18" s="633"/>
    </row>
    <row r="19" spans="2:133" ht="11.25" customHeight="1" x14ac:dyDescent="0.2">
      <c r="B19" s="593" t="s">
        <v>201</v>
      </c>
      <c r="C19" s="594"/>
      <c r="D19" s="594"/>
      <c r="E19" s="594"/>
      <c r="F19" s="594"/>
      <c r="G19" s="594"/>
      <c r="H19" s="594"/>
      <c r="I19" s="594"/>
      <c r="J19" s="594"/>
      <c r="K19" s="594"/>
      <c r="L19" s="594"/>
      <c r="M19" s="594"/>
      <c r="N19" s="594"/>
      <c r="O19" s="594"/>
      <c r="P19" s="594"/>
      <c r="Q19" s="595"/>
      <c r="R19" s="596">
        <v>515076</v>
      </c>
      <c r="S19" s="597"/>
      <c r="T19" s="597"/>
      <c r="U19" s="597"/>
      <c r="V19" s="597"/>
      <c r="W19" s="597"/>
      <c r="X19" s="597"/>
      <c r="Y19" s="598"/>
      <c r="Z19" s="634">
        <v>0.8</v>
      </c>
      <c r="AA19" s="634"/>
      <c r="AB19" s="634"/>
      <c r="AC19" s="634"/>
      <c r="AD19" s="635">
        <v>515076</v>
      </c>
      <c r="AE19" s="635"/>
      <c r="AF19" s="635"/>
      <c r="AG19" s="635"/>
      <c r="AH19" s="635"/>
      <c r="AI19" s="635"/>
      <c r="AJ19" s="635"/>
      <c r="AK19" s="635"/>
      <c r="AL19" s="599">
        <v>1.9</v>
      </c>
      <c r="AM19" s="600"/>
      <c r="AN19" s="600"/>
      <c r="AO19" s="636"/>
      <c r="AP19" s="593" t="s">
        <v>202</v>
      </c>
      <c r="AQ19" s="594"/>
      <c r="AR19" s="594"/>
      <c r="AS19" s="594"/>
      <c r="AT19" s="594"/>
      <c r="AU19" s="594"/>
      <c r="AV19" s="594"/>
      <c r="AW19" s="594"/>
      <c r="AX19" s="594"/>
      <c r="AY19" s="594"/>
      <c r="AZ19" s="594"/>
      <c r="BA19" s="594"/>
      <c r="BB19" s="594"/>
      <c r="BC19" s="594"/>
      <c r="BD19" s="594"/>
      <c r="BE19" s="594"/>
      <c r="BF19" s="595"/>
      <c r="BG19" s="596">
        <v>1041994</v>
      </c>
      <c r="BH19" s="597"/>
      <c r="BI19" s="597"/>
      <c r="BJ19" s="597"/>
      <c r="BK19" s="597"/>
      <c r="BL19" s="597"/>
      <c r="BM19" s="597"/>
      <c r="BN19" s="598"/>
      <c r="BO19" s="634">
        <v>5.7</v>
      </c>
      <c r="BP19" s="634"/>
      <c r="BQ19" s="634"/>
      <c r="BR19" s="634"/>
      <c r="BS19" s="635" t="s">
        <v>61</v>
      </c>
      <c r="BT19" s="635"/>
      <c r="BU19" s="635"/>
      <c r="BV19" s="635"/>
      <c r="BW19" s="635"/>
      <c r="BX19" s="635"/>
      <c r="BY19" s="635"/>
      <c r="BZ19" s="635"/>
      <c r="CA19" s="635"/>
      <c r="CB19" s="670"/>
      <c r="CD19" s="593" t="s">
        <v>203</v>
      </c>
      <c r="CE19" s="594"/>
      <c r="CF19" s="594"/>
      <c r="CG19" s="594"/>
      <c r="CH19" s="594"/>
      <c r="CI19" s="594"/>
      <c r="CJ19" s="594"/>
      <c r="CK19" s="594"/>
      <c r="CL19" s="594"/>
      <c r="CM19" s="594"/>
      <c r="CN19" s="594"/>
      <c r="CO19" s="594"/>
      <c r="CP19" s="594"/>
      <c r="CQ19" s="595"/>
      <c r="CR19" s="596" t="s">
        <v>61</v>
      </c>
      <c r="CS19" s="597"/>
      <c r="CT19" s="597"/>
      <c r="CU19" s="597"/>
      <c r="CV19" s="597"/>
      <c r="CW19" s="597"/>
      <c r="CX19" s="597"/>
      <c r="CY19" s="598"/>
      <c r="CZ19" s="634" t="s">
        <v>61</v>
      </c>
      <c r="DA19" s="634"/>
      <c r="DB19" s="634"/>
      <c r="DC19" s="634"/>
      <c r="DD19" s="602" t="s">
        <v>61</v>
      </c>
      <c r="DE19" s="597"/>
      <c r="DF19" s="597"/>
      <c r="DG19" s="597"/>
      <c r="DH19" s="597"/>
      <c r="DI19" s="597"/>
      <c r="DJ19" s="597"/>
      <c r="DK19" s="597"/>
      <c r="DL19" s="597"/>
      <c r="DM19" s="597"/>
      <c r="DN19" s="597"/>
      <c r="DO19" s="597"/>
      <c r="DP19" s="598"/>
      <c r="DQ19" s="602" t="s">
        <v>61</v>
      </c>
      <c r="DR19" s="597"/>
      <c r="DS19" s="597"/>
      <c r="DT19" s="597"/>
      <c r="DU19" s="597"/>
      <c r="DV19" s="597"/>
      <c r="DW19" s="597"/>
      <c r="DX19" s="597"/>
      <c r="DY19" s="597"/>
      <c r="DZ19" s="597"/>
      <c r="EA19" s="597"/>
      <c r="EB19" s="597"/>
      <c r="EC19" s="633"/>
    </row>
    <row r="20" spans="2:133" ht="11.25" customHeight="1" x14ac:dyDescent="0.2">
      <c r="B20" s="671" t="s">
        <v>204</v>
      </c>
      <c r="C20" s="672"/>
      <c r="D20" s="672"/>
      <c r="E20" s="672"/>
      <c r="F20" s="672"/>
      <c r="G20" s="672"/>
      <c r="H20" s="672"/>
      <c r="I20" s="672"/>
      <c r="J20" s="672"/>
      <c r="K20" s="672"/>
      <c r="L20" s="672"/>
      <c r="M20" s="672"/>
      <c r="N20" s="672"/>
      <c r="O20" s="672"/>
      <c r="P20" s="672"/>
      <c r="Q20" s="673"/>
      <c r="R20" s="596">
        <v>14134</v>
      </c>
      <c r="S20" s="597"/>
      <c r="T20" s="597"/>
      <c r="U20" s="597"/>
      <c r="V20" s="597"/>
      <c r="W20" s="597"/>
      <c r="X20" s="597"/>
      <c r="Y20" s="598"/>
      <c r="Z20" s="634">
        <v>0</v>
      </c>
      <c r="AA20" s="634"/>
      <c r="AB20" s="634"/>
      <c r="AC20" s="634"/>
      <c r="AD20" s="635">
        <v>14134</v>
      </c>
      <c r="AE20" s="635"/>
      <c r="AF20" s="635"/>
      <c r="AG20" s="635"/>
      <c r="AH20" s="635"/>
      <c r="AI20" s="635"/>
      <c r="AJ20" s="635"/>
      <c r="AK20" s="635"/>
      <c r="AL20" s="599">
        <v>0.1</v>
      </c>
      <c r="AM20" s="600"/>
      <c r="AN20" s="600"/>
      <c r="AO20" s="636"/>
      <c r="AP20" s="593" t="s">
        <v>205</v>
      </c>
      <c r="AQ20" s="594"/>
      <c r="AR20" s="594"/>
      <c r="AS20" s="594"/>
      <c r="AT20" s="594"/>
      <c r="AU20" s="594"/>
      <c r="AV20" s="594"/>
      <c r="AW20" s="594"/>
      <c r="AX20" s="594"/>
      <c r="AY20" s="594"/>
      <c r="AZ20" s="594"/>
      <c r="BA20" s="594"/>
      <c r="BB20" s="594"/>
      <c r="BC20" s="594"/>
      <c r="BD20" s="594"/>
      <c r="BE20" s="594"/>
      <c r="BF20" s="595"/>
      <c r="BG20" s="596">
        <v>1041994</v>
      </c>
      <c r="BH20" s="597"/>
      <c r="BI20" s="597"/>
      <c r="BJ20" s="597"/>
      <c r="BK20" s="597"/>
      <c r="BL20" s="597"/>
      <c r="BM20" s="597"/>
      <c r="BN20" s="598"/>
      <c r="BO20" s="634">
        <v>5.7</v>
      </c>
      <c r="BP20" s="634"/>
      <c r="BQ20" s="634"/>
      <c r="BR20" s="634"/>
      <c r="BS20" s="635" t="s">
        <v>61</v>
      </c>
      <c r="BT20" s="635"/>
      <c r="BU20" s="635"/>
      <c r="BV20" s="635"/>
      <c r="BW20" s="635"/>
      <c r="BX20" s="635"/>
      <c r="BY20" s="635"/>
      <c r="BZ20" s="635"/>
      <c r="CA20" s="635"/>
      <c r="CB20" s="670"/>
      <c r="CD20" s="593" t="s">
        <v>206</v>
      </c>
      <c r="CE20" s="594"/>
      <c r="CF20" s="594"/>
      <c r="CG20" s="594"/>
      <c r="CH20" s="594"/>
      <c r="CI20" s="594"/>
      <c r="CJ20" s="594"/>
      <c r="CK20" s="594"/>
      <c r="CL20" s="594"/>
      <c r="CM20" s="594"/>
      <c r="CN20" s="594"/>
      <c r="CO20" s="594"/>
      <c r="CP20" s="594"/>
      <c r="CQ20" s="595"/>
      <c r="CR20" s="596">
        <v>61029034</v>
      </c>
      <c r="CS20" s="597"/>
      <c r="CT20" s="597"/>
      <c r="CU20" s="597"/>
      <c r="CV20" s="597"/>
      <c r="CW20" s="597"/>
      <c r="CX20" s="597"/>
      <c r="CY20" s="598"/>
      <c r="CZ20" s="634">
        <v>100</v>
      </c>
      <c r="DA20" s="634"/>
      <c r="DB20" s="634"/>
      <c r="DC20" s="634"/>
      <c r="DD20" s="602">
        <v>14620040</v>
      </c>
      <c r="DE20" s="597"/>
      <c r="DF20" s="597"/>
      <c r="DG20" s="597"/>
      <c r="DH20" s="597"/>
      <c r="DI20" s="597"/>
      <c r="DJ20" s="597"/>
      <c r="DK20" s="597"/>
      <c r="DL20" s="597"/>
      <c r="DM20" s="597"/>
      <c r="DN20" s="597"/>
      <c r="DO20" s="597"/>
      <c r="DP20" s="598"/>
      <c r="DQ20" s="602">
        <v>32955083</v>
      </c>
      <c r="DR20" s="597"/>
      <c r="DS20" s="597"/>
      <c r="DT20" s="597"/>
      <c r="DU20" s="597"/>
      <c r="DV20" s="597"/>
      <c r="DW20" s="597"/>
      <c r="DX20" s="597"/>
      <c r="DY20" s="597"/>
      <c r="DZ20" s="597"/>
      <c r="EA20" s="597"/>
      <c r="EB20" s="597"/>
      <c r="EC20" s="633"/>
    </row>
    <row r="21" spans="2:133" ht="11.25" customHeight="1" x14ac:dyDescent="0.2">
      <c r="B21" s="593" t="s">
        <v>207</v>
      </c>
      <c r="C21" s="594"/>
      <c r="D21" s="594"/>
      <c r="E21" s="594"/>
      <c r="F21" s="594"/>
      <c r="G21" s="594"/>
      <c r="H21" s="594"/>
      <c r="I21" s="594"/>
      <c r="J21" s="594"/>
      <c r="K21" s="594"/>
      <c r="L21" s="594"/>
      <c r="M21" s="594"/>
      <c r="N21" s="594"/>
      <c r="O21" s="594"/>
      <c r="P21" s="594"/>
      <c r="Q21" s="595"/>
      <c r="R21" s="596">
        <v>6271085</v>
      </c>
      <c r="S21" s="597"/>
      <c r="T21" s="597"/>
      <c r="U21" s="597"/>
      <c r="V21" s="597"/>
      <c r="W21" s="597"/>
      <c r="X21" s="597"/>
      <c r="Y21" s="598"/>
      <c r="Z21" s="634">
        <v>9.9</v>
      </c>
      <c r="AA21" s="634"/>
      <c r="AB21" s="634"/>
      <c r="AC21" s="634"/>
      <c r="AD21" s="635">
        <v>5369254</v>
      </c>
      <c r="AE21" s="635"/>
      <c r="AF21" s="635"/>
      <c r="AG21" s="635"/>
      <c r="AH21" s="635"/>
      <c r="AI21" s="635"/>
      <c r="AJ21" s="635"/>
      <c r="AK21" s="635"/>
      <c r="AL21" s="599">
        <v>19.399999999999999</v>
      </c>
      <c r="AM21" s="600"/>
      <c r="AN21" s="600"/>
      <c r="AO21" s="636"/>
      <c r="AP21" s="593" t="s">
        <v>208</v>
      </c>
      <c r="AQ21" s="674"/>
      <c r="AR21" s="674"/>
      <c r="AS21" s="674"/>
      <c r="AT21" s="674"/>
      <c r="AU21" s="674"/>
      <c r="AV21" s="674"/>
      <c r="AW21" s="674"/>
      <c r="AX21" s="674"/>
      <c r="AY21" s="674"/>
      <c r="AZ21" s="674"/>
      <c r="BA21" s="674"/>
      <c r="BB21" s="674"/>
      <c r="BC21" s="674"/>
      <c r="BD21" s="674"/>
      <c r="BE21" s="674"/>
      <c r="BF21" s="675"/>
      <c r="BG21" s="596" t="s">
        <v>61</v>
      </c>
      <c r="BH21" s="597"/>
      <c r="BI21" s="597"/>
      <c r="BJ21" s="597"/>
      <c r="BK21" s="597"/>
      <c r="BL21" s="597"/>
      <c r="BM21" s="597"/>
      <c r="BN21" s="598"/>
      <c r="BO21" s="634" t="s">
        <v>61</v>
      </c>
      <c r="BP21" s="634"/>
      <c r="BQ21" s="634"/>
      <c r="BR21" s="634"/>
      <c r="BS21" s="635" t="s">
        <v>61</v>
      </c>
      <c r="BT21" s="635"/>
      <c r="BU21" s="635"/>
      <c r="BV21" s="635"/>
      <c r="BW21" s="635"/>
      <c r="BX21" s="635"/>
      <c r="BY21" s="635"/>
      <c r="BZ21" s="635"/>
      <c r="CA21" s="635"/>
      <c r="CB21" s="670"/>
      <c r="CD21" s="577"/>
      <c r="CE21" s="578"/>
      <c r="CF21" s="578"/>
      <c r="CG21" s="578"/>
      <c r="CH21" s="578"/>
      <c r="CI21" s="578"/>
      <c r="CJ21" s="578"/>
      <c r="CK21" s="578"/>
      <c r="CL21" s="578"/>
      <c r="CM21" s="578"/>
      <c r="CN21" s="578"/>
      <c r="CO21" s="578"/>
      <c r="CP21" s="578"/>
      <c r="CQ21" s="579"/>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3" t="s">
        <v>209</v>
      </c>
      <c r="C22" s="594"/>
      <c r="D22" s="594"/>
      <c r="E22" s="594"/>
      <c r="F22" s="594"/>
      <c r="G22" s="594"/>
      <c r="H22" s="594"/>
      <c r="I22" s="594"/>
      <c r="J22" s="594"/>
      <c r="K22" s="594"/>
      <c r="L22" s="594"/>
      <c r="M22" s="594"/>
      <c r="N22" s="594"/>
      <c r="O22" s="594"/>
      <c r="P22" s="594"/>
      <c r="Q22" s="595"/>
      <c r="R22" s="596">
        <v>5369254</v>
      </c>
      <c r="S22" s="597"/>
      <c r="T22" s="597"/>
      <c r="U22" s="597"/>
      <c r="V22" s="597"/>
      <c r="W22" s="597"/>
      <c r="X22" s="597"/>
      <c r="Y22" s="598"/>
      <c r="Z22" s="634">
        <v>8.5</v>
      </c>
      <c r="AA22" s="634"/>
      <c r="AB22" s="634"/>
      <c r="AC22" s="634"/>
      <c r="AD22" s="635">
        <v>5369254</v>
      </c>
      <c r="AE22" s="635"/>
      <c r="AF22" s="635"/>
      <c r="AG22" s="635"/>
      <c r="AH22" s="635"/>
      <c r="AI22" s="635"/>
      <c r="AJ22" s="635"/>
      <c r="AK22" s="635"/>
      <c r="AL22" s="599">
        <v>19.399999999999999</v>
      </c>
      <c r="AM22" s="600"/>
      <c r="AN22" s="600"/>
      <c r="AO22" s="636"/>
      <c r="AP22" s="593" t="s">
        <v>210</v>
      </c>
      <c r="AQ22" s="674"/>
      <c r="AR22" s="674"/>
      <c r="AS22" s="674"/>
      <c r="AT22" s="674"/>
      <c r="AU22" s="674"/>
      <c r="AV22" s="674"/>
      <c r="AW22" s="674"/>
      <c r="AX22" s="674"/>
      <c r="AY22" s="674"/>
      <c r="AZ22" s="674"/>
      <c r="BA22" s="674"/>
      <c r="BB22" s="674"/>
      <c r="BC22" s="674"/>
      <c r="BD22" s="674"/>
      <c r="BE22" s="674"/>
      <c r="BF22" s="675"/>
      <c r="BG22" s="596" t="s">
        <v>61</v>
      </c>
      <c r="BH22" s="597"/>
      <c r="BI22" s="597"/>
      <c r="BJ22" s="597"/>
      <c r="BK22" s="597"/>
      <c r="BL22" s="597"/>
      <c r="BM22" s="597"/>
      <c r="BN22" s="598"/>
      <c r="BO22" s="634" t="s">
        <v>61</v>
      </c>
      <c r="BP22" s="634"/>
      <c r="BQ22" s="634"/>
      <c r="BR22" s="634"/>
      <c r="BS22" s="635" t="s">
        <v>61</v>
      </c>
      <c r="BT22" s="635"/>
      <c r="BU22" s="635"/>
      <c r="BV22" s="635"/>
      <c r="BW22" s="635"/>
      <c r="BX22" s="635"/>
      <c r="BY22" s="635"/>
      <c r="BZ22" s="635"/>
      <c r="CA22" s="635"/>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212</v>
      </c>
      <c r="C23" s="594"/>
      <c r="D23" s="594"/>
      <c r="E23" s="594"/>
      <c r="F23" s="594"/>
      <c r="G23" s="594"/>
      <c r="H23" s="594"/>
      <c r="I23" s="594"/>
      <c r="J23" s="594"/>
      <c r="K23" s="594"/>
      <c r="L23" s="594"/>
      <c r="M23" s="594"/>
      <c r="N23" s="594"/>
      <c r="O23" s="594"/>
      <c r="P23" s="594"/>
      <c r="Q23" s="595"/>
      <c r="R23" s="596">
        <v>901831</v>
      </c>
      <c r="S23" s="597"/>
      <c r="T23" s="597"/>
      <c r="U23" s="597"/>
      <c r="V23" s="597"/>
      <c r="W23" s="597"/>
      <c r="X23" s="597"/>
      <c r="Y23" s="598"/>
      <c r="Z23" s="634">
        <v>1.4</v>
      </c>
      <c r="AA23" s="634"/>
      <c r="AB23" s="634"/>
      <c r="AC23" s="634"/>
      <c r="AD23" s="635" t="s">
        <v>61</v>
      </c>
      <c r="AE23" s="635"/>
      <c r="AF23" s="635"/>
      <c r="AG23" s="635"/>
      <c r="AH23" s="635"/>
      <c r="AI23" s="635"/>
      <c r="AJ23" s="635"/>
      <c r="AK23" s="635"/>
      <c r="AL23" s="599" t="s">
        <v>61</v>
      </c>
      <c r="AM23" s="600"/>
      <c r="AN23" s="600"/>
      <c r="AO23" s="636"/>
      <c r="AP23" s="593" t="s">
        <v>213</v>
      </c>
      <c r="AQ23" s="674"/>
      <c r="AR23" s="674"/>
      <c r="AS23" s="674"/>
      <c r="AT23" s="674"/>
      <c r="AU23" s="674"/>
      <c r="AV23" s="674"/>
      <c r="AW23" s="674"/>
      <c r="AX23" s="674"/>
      <c r="AY23" s="674"/>
      <c r="AZ23" s="674"/>
      <c r="BA23" s="674"/>
      <c r="BB23" s="674"/>
      <c r="BC23" s="674"/>
      <c r="BD23" s="674"/>
      <c r="BE23" s="674"/>
      <c r="BF23" s="675"/>
      <c r="BG23" s="596">
        <v>1041994</v>
      </c>
      <c r="BH23" s="597"/>
      <c r="BI23" s="597"/>
      <c r="BJ23" s="597"/>
      <c r="BK23" s="597"/>
      <c r="BL23" s="597"/>
      <c r="BM23" s="597"/>
      <c r="BN23" s="598"/>
      <c r="BO23" s="634">
        <v>5.7</v>
      </c>
      <c r="BP23" s="634"/>
      <c r="BQ23" s="634"/>
      <c r="BR23" s="634"/>
      <c r="BS23" s="635" t="s">
        <v>61</v>
      </c>
      <c r="BT23" s="635"/>
      <c r="BU23" s="635"/>
      <c r="BV23" s="635"/>
      <c r="BW23" s="635"/>
      <c r="BX23" s="635"/>
      <c r="BY23" s="635"/>
      <c r="BZ23" s="635"/>
      <c r="CA23" s="635"/>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2">
      <c r="B24" s="593" t="s">
        <v>219</v>
      </c>
      <c r="C24" s="594"/>
      <c r="D24" s="594"/>
      <c r="E24" s="594"/>
      <c r="F24" s="594"/>
      <c r="G24" s="594"/>
      <c r="H24" s="594"/>
      <c r="I24" s="594"/>
      <c r="J24" s="594"/>
      <c r="K24" s="594"/>
      <c r="L24" s="594"/>
      <c r="M24" s="594"/>
      <c r="N24" s="594"/>
      <c r="O24" s="594"/>
      <c r="P24" s="594"/>
      <c r="Q24" s="595"/>
      <c r="R24" s="596" t="s">
        <v>61</v>
      </c>
      <c r="S24" s="597"/>
      <c r="T24" s="597"/>
      <c r="U24" s="597"/>
      <c r="V24" s="597"/>
      <c r="W24" s="597"/>
      <c r="X24" s="597"/>
      <c r="Y24" s="598"/>
      <c r="Z24" s="634" t="s">
        <v>61</v>
      </c>
      <c r="AA24" s="634"/>
      <c r="AB24" s="634"/>
      <c r="AC24" s="634"/>
      <c r="AD24" s="635" t="s">
        <v>61</v>
      </c>
      <c r="AE24" s="635"/>
      <c r="AF24" s="635"/>
      <c r="AG24" s="635"/>
      <c r="AH24" s="635"/>
      <c r="AI24" s="635"/>
      <c r="AJ24" s="635"/>
      <c r="AK24" s="635"/>
      <c r="AL24" s="599" t="s">
        <v>61</v>
      </c>
      <c r="AM24" s="600"/>
      <c r="AN24" s="600"/>
      <c r="AO24" s="636"/>
      <c r="AP24" s="593" t="s">
        <v>220</v>
      </c>
      <c r="AQ24" s="674"/>
      <c r="AR24" s="674"/>
      <c r="AS24" s="674"/>
      <c r="AT24" s="674"/>
      <c r="AU24" s="674"/>
      <c r="AV24" s="674"/>
      <c r="AW24" s="674"/>
      <c r="AX24" s="674"/>
      <c r="AY24" s="674"/>
      <c r="AZ24" s="674"/>
      <c r="BA24" s="674"/>
      <c r="BB24" s="674"/>
      <c r="BC24" s="674"/>
      <c r="BD24" s="674"/>
      <c r="BE24" s="674"/>
      <c r="BF24" s="675"/>
      <c r="BG24" s="596" t="s">
        <v>61</v>
      </c>
      <c r="BH24" s="597"/>
      <c r="BI24" s="597"/>
      <c r="BJ24" s="597"/>
      <c r="BK24" s="597"/>
      <c r="BL24" s="597"/>
      <c r="BM24" s="597"/>
      <c r="BN24" s="598"/>
      <c r="BO24" s="634" t="s">
        <v>61</v>
      </c>
      <c r="BP24" s="634"/>
      <c r="BQ24" s="634"/>
      <c r="BR24" s="634"/>
      <c r="BS24" s="635" t="s">
        <v>61</v>
      </c>
      <c r="BT24" s="635"/>
      <c r="BU24" s="635"/>
      <c r="BV24" s="635"/>
      <c r="BW24" s="635"/>
      <c r="BX24" s="635"/>
      <c r="BY24" s="635"/>
      <c r="BZ24" s="635"/>
      <c r="CA24" s="635"/>
      <c r="CB24" s="670"/>
      <c r="CD24" s="651" t="s">
        <v>221</v>
      </c>
      <c r="CE24" s="652"/>
      <c r="CF24" s="652"/>
      <c r="CG24" s="652"/>
      <c r="CH24" s="652"/>
      <c r="CI24" s="652"/>
      <c r="CJ24" s="652"/>
      <c r="CK24" s="652"/>
      <c r="CL24" s="652"/>
      <c r="CM24" s="652"/>
      <c r="CN24" s="652"/>
      <c r="CO24" s="652"/>
      <c r="CP24" s="652"/>
      <c r="CQ24" s="653"/>
      <c r="CR24" s="648">
        <v>25146837</v>
      </c>
      <c r="CS24" s="649"/>
      <c r="CT24" s="649"/>
      <c r="CU24" s="649"/>
      <c r="CV24" s="649"/>
      <c r="CW24" s="649"/>
      <c r="CX24" s="649"/>
      <c r="CY24" s="677"/>
      <c r="CZ24" s="678">
        <v>41.2</v>
      </c>
      <c r="DA24" s="660"/>
      <c r="DB24" s="660"/>
      <c r="DC24" s="680"/>
      <c r="DD24" s="676">
        <v>15124791</v>
      </c>
      <c r="DE24" s="649"/>
      <c r="DF24" s="649"/>
      <c r="DG24" s="649"/>
      <c r="DH24" s="649"/>
      <c r="DI24" s="649"/>
      <c r="DJ24" s="649"/>
      <c r="DK24" s="677"/>
      <c r="DL24" s="676">
        <v>14332529</v>
      </c>
      <c r="DM24" s="649"/>
      <c r="DN24" s="649"/>
      <c r="DO24" s="649"/>
      <c r="DP24" s="649"/>
      <c r="DQ24" s="649"/>
      <c r="DR24" s="649"/>
      <c r="DS24" s="649"/>
      <c r="DT24" s="649"/>
      <c r="DU24" s="649"/>
      <c r="DV24" s="677"/>
      <c r="DW24" s="678">
        <v>51.6</v>
      </c>
      <c r="DX24" s="660"/>
      <c r="DY24" s="660"/>
      <c r="DZ24" s="660"/>
      <c r="EA24" s="660"/>
      <c r="EB24" s="660"/>
      <c r="EC24" s="679"/>
    </row>
    <row r="25" spans="2:133" ht="11.25" customHeight="1" x14ac:dyDescent="0.2">
      <c r="B25" s="593" t="s">
        <v>222</v>
      </c>
      <c r="C25" s="594"/>
      <c r="D25" s="594"/>
      <c r="E25" s="594"/>
      <c r="F25" s="594"/>
      <c r="G25" s="594"/>
      <c r="H25" s="594"/>
      <c r="I25" s="594"/>
      <c r="J25" s="594"/>
      <c r="K25" s="594"/>
      <c r="L25" s="594"/>
      <c r="M25" s="594"/>
      <c r="N25" s="594"/>
      <c r="O25" s="594"/>
      <c r="P25" s="594"/>
      <c r="Q25" s="595"/>
      <c r="R25" s="596">
        <v>29273868</v>
      </c>
      <c r="S25" s="597"/>
      <c r="T25" s="597"/>
      <c r="U25" s="597"/>
      <c r="V25" s="597"/>
      <c r="W25" s="597"/>
      <c r="X25" s="597"/>
      <c r="Y25" s="598"/>
      <c r="Z25" s="634">
        <v>46.3</v>
      </c>
      <c r="AA25" s="634"/>
      <c r="AB25" s="634"/>
      <c r="AC25" s="634"/>
      <c r="AD25" s="635">
        <v>27330043</v>
      </c>
      <c r="AE25" s="635"/>
      <c r="AF25" s="635"/>
      <c r="AG25" s="635"/>
      <c r="AH25" s="635"/>
      <c r="AI25" s="635"/>
      <c r="AJ25" s="635"/>
      <c r="AK25" s="635"/>
      <c r="AL25" s="599">
        <v>98.8</v>
      </c>
      <c r="AM25" s="600"/>
      <c r="AN25" s="600"/>
      <c r="AO25" s="636"/>
      <c r="AP25" s="593" t="s">
        <v>223</v>
      </c>
      <c r="AQ25" s="674"/>
      <c r="AR25" s="674"/>
      <c r="AS25" s="674"/>
      <c r="AT25" s="674"/>
      <c r="AU25" s="674"/>
      <c r="AV25" s="674"/>
      <c r="AW25" s="674"/>
      <c r="AX25" s="674"/>
      <c r="AY25" s="674"/>
      <c r="AZ25" s="674"/>
      <c r="BA25" s="674"/>
      <c r="BB25" s="674"/>
      <c r="BC25" s="674"/>
      <c r="BD25" s="674"/>
      <c r="BE25" s="674"/>
      <c r="BF25" s="675"/>
      <c r="BG25" s="596" t="s">
        <v>61</v>
      </c>
      <c r="BH25" s="597"/>
      <c r="BI25" s="597"/>
      <c r="BJ25" s="597"/>
      <c r="BK25" s="597"/>
      <c r="BL25" s="597"/>
      <c r="BM25" s="597"/>
      <c r="BN25" s="598"/>
      <c r="BO25" s="634" t="s">
        <v>61</v>
      </c>
      <c r="BP25" s="634"/>
      <c r="BQ25" s="634"/>
      <c r="BR25" s="634"/>
      <c r="BS25" s="635" t="s">
        <v>61</v>
      </c>
      <c r="BT25" s="635"/>
      <c r="BU25" s="635"/>
      <c r="BV25" s="635"/>
      <c r="BW25" s="635"/>
      <c r="BX25" s="635"/>
      <c r="BY25" s="635"/>
      <c r="BZ25" s="635"/>
      <c r="CA25" s="635"/>
      <c r="CB25" s="670"/>
      <c r="CD25" s="593" t="s">
        <v>224</v>
      </c>
      <c r="CE25" s="594"/>
      <c r="CF25" s="594"/>
      <c r="CG25" s="594"/>
      <c r="CH25" s="594"/>
      <c r="CI25" s="594"/>
      <c r="CJ25" s="594"/>
      <c r="CK25" s="594"/>
      <c r="CL25" s="594"/>
      <c r="CM25" s="594"/>
      <c r="CN25" s="594"/>
      <c r="CO25" s="594"/>
      <c r="CP25" s="594"/>
      <c r="CQ25" s="595"/>
      <c r="CR25" s="596">
        <v>7588446</v>
      </c>
      <c r="CS25" s="609"/>
      <c r="CT25" s="609"/>
      <c r="CU25" s="609"/>
      <c r="CV25" s="609"/>
      <c r="CW25" s="609"/>
      <c r="CX25" s="609"/>
      <c r="CY25" s="610"/>
      <c r="CZ25" s="599">
        <v>12.4</v>
      </c>
      <c r="DA25" s="611"/>
      <c r="DB25" s="611"/>
      <c r="DC25" s="612"/>
      <c r="DD25" s="602">
        <v>6959123</v>
      </c>
      <c r="DE25" s="609"/>
      <c r="DF25" s="609"/>
      <c r="DG25" s="609"/>
      <c r="DH25" s="609"/>
      <c r="DI25" s="609"/>
      <c r="DJ25" s="609"/>
      <c r="DK25" s="610"/>
      <c r="DL25" s="602">
        <v>6888062</v>
      </c>
      <c r="DM25" s="609"/>
      <c r="DN25" s="609"/>
      <c r="DO25" s="609"/>
      <c r="DP25" s="609"/>
      <c r="DQ25" s="609"/>
      <c r="DR25" s="609"/>
      <c r="DS25" s="609"/>
      <c r="DT25" s="609"/>
      <c r="DU25" s="609"/>
      <c r="DV25" s="610"/>
      <c r="DW25" s="599">
        <v>24.8</v>
      </c>
      <c r="DX25" s="611"/>
      <c r="DY25" s="611"/>
      <c r="DZ25" s="611"/>
      <c r="EA25" s="611"/>
      <c r="EB25" s="611"/>
      <c r="EC25" s="623"/>
    </row>
    <row r="26" spans="2:133" ht="11.25" customHeight="1" x14ac:dyDescent="0.2">
      <c r="B26" s="593" t="s">
        <v>225</v>
      </c>
      <c r="C26" s="594"/>
      <c r="D26" s="594"/>
      <c r="E26" s="594"/>
      <c r="F26" s="594"/>
      <c r="G26" s="594"/>
      <c r="H26" s="594"/>
      <c r="I26" s="594"/>
      <c r="J26" s="594"/>
      <c r="K26" s="594"/>
      <c r="L26" s="594"/>
      <c r="M26" s="594"/>
      <c r="N26" s="594"/>
      <c r="O26" s="594"/>
      <c r="P26" s="594"/>
      <c r="Q26" s="595"/>
      <c r="R26" s="596">
        <v>10405</v>
      </c>
      <c r="S26" s="597"/>
      <c r="T26" s="597"/>
      <c r="U26" s="597"/>
      <c r="V26" s="597"/>
      <c r="W26" s="597"/>
      <c r="X26" s="597"/>
      <c r="Y26" s="598"/>
      <c r="Z26" s="634">
        <v>0</v>
      </c>
      <c r="AA26" s="634"/>
      <c r="AB26" s="634"/>
      <c r="AC26" s="634"/>
      <c r="AD26" s="635">
        <v>10405</v>
      </c>
      <c r="AE26" s="635"/>
      <c r="AF26" s="635"/>
      <c r="AG26" s="635"/>
      <c r="AH26" s="635"/>
      <c r="AI26" s="635"/>
      <c r="AJ26" s="635"/>
      <c r="AK26" s="635"/>
      <c r="AL26" s="599">
        <v>0</v>
      </c>
      <c r="AM26" s="600"/>
      <c r="AN26" s="600"/>
      <c r="AO26" s="636"/>
      <c r="AP26" s="593" t="s">
        <v>226</v>
      </c>
      <c r="AQ26" s="674"/>
      <c r="AR26" s="674"/>
      <c r="AS26" s="674"/>
      <c r="AT26" s="674"/>
      <c r="AU26" s="674"/>
      <c r="AV26" s="674"/>
      <c r="AW26" s="674"/>
      <c r="AX26" s="674"/>
      <c r="AY26" s="674"/>
      <c r="AZ26" s="674"/>
      <c r="BA26" s="674"/>
      <c r="BB26" s="674"/>
      <c r="BC26" s="674"/>
      <c r="BD26" s="674"/>
      <c r="BE26" s="674"/>
      <c r="BF26" s="675"/>
      <c r="BG26" s="596" t="s">
        <v>61</v>
      </c>
      <c r="BH26" s="597"/>
      <c r="BI26" s="597"/>
      <c r="BJ26" s="597"/>
      <c r="BK26" s="597"/>
      <c r="BL26" s="597"/>
      <c r="BM26" s="597"/>
      <c r="BN26" s="598"/>
      <c r="BO26" s="634" t="s">
        <v>61</v>
      </c>
      <c r="BP26" s="634"/>
      <c r="BQ26" s="634"/>
      <c r="BR26" s="634"/>
      <c r="BS26" s="635" t="s">
        <v>61</v>
      </c>
      <c r="BT26" s="635"/>
      <c r="BU26" s="635"/>
      <c r="BV26" s="635"/>
      <c r="BW26" s="635"/>
      <c r="BX26" s="635"/>
      <c r="BY26" s="635"/>
      <c r="BZ26" s="635"/>
      <c r="CA26" s="635"/>
      <c r="CB26" s="670"/>
      <c r="CD26" s="593" t="s">
        <v>227</v>
      </c>
      <c r="CE26" s="594"/>
      <c r="CF26" s="594"/>
      <c r="CG26" s="594"/>
      <c r="CH26" s="594"/>
      <c r="CI26" s="594"/>
      <c r="CJ26" s="594"/>
      <c r="CK26" s="594"/>
      <c r="CL26" s="594"/>
      <c r="CM26" s="594"/>
      <c r="CN26" s="594"/>
      <c r="CO26" s="594"/>
      <c r="CP26" s="594"/>
      <c r="CQ26" s="595"/>
      <c r="CR26" s="596">
        <v>4971120</v>
      </c>
      <c r="CS26" s="597"/>
      <c r="CT26" s="597"/>
      <c r="CU26" s="597"/>
      <c r="CV26" s="597"/>
      <c r="CW26" s="597"/>
      <c r="CX26" s="597"/>
      <c r="CY26" s="598"/>
      <c r="CZ26" s="599">
        <v>8.1</v>
      </c>
      <c r="DA26" s="611"/>
      <c r="DB26" s="611"/>
      <c r="DC26" s="612"/>
      <c r="DD26" s="602">
        <v>4561212</v>
      </c>
      <c r="DE26" s="597"/>
      <c r="DF26" s="597"/>
      <c r="DG26" s="597"/>
      <c r="DH26" s="597"/>
      <c r="DI26" s="597"/>
      <c r="DJ26" s="597"/>
      <c r="DK26" s="598"/>
      <c r="DL26" s="602" t="s">
        <v>61</v>
      </c>
      <c r="DM26" s="597"/>
      <c r="DN26" s="597"/>
      <c r="DO26" s="597"/>
      <c r="DP26" s="597"/>
      <c r="DQ26" s="597"/>
      <c r="DR26" s="597"/>
      <c r="DS26" s="597"/>
      <c r="DT26" s="597"/>
      <c r="DU26" s="597"/>
      <c r="DV26" s="598"/>
      <c r="DW26" s="599" t="s">
        <v>61</v>
      </c>
      <c r="DX26" s="611"/>
      <c r="DY26" s="611"/>
      <c r="DZ26" s="611"/>
      <c r="EA26" s="611"/>
      <c r="EB26" s="611"/>
      <c r="EC26" s="623"/>
    </row>
    <row r="27" spans="2:133" ht="11.25" customHeight="1" x14ac:dyDescent="0.2">
      <c r="B27" s="593" t="s">
        <v>228</v>
      </c>
      <c r="C27" s="594"/>
      <c r="D27" s="594"/>
      <c r="E27" s="594"/>
      <c r="F27" s="594"/>
      <c r="G27" s="594"/>
      <c r="H27" s="594"/>
      <c r="I27" s="594"/>
      <c r="J27" s="594"/>
      <c r="K27" s="594"/>
      <c r="L27" s="594"/>
      <c r="M27" s="594"/>
      <c r="N27" s="594"/>
      <c r="O27" s="594"/>
      <c r="P27" s="594"/>
      <c r="Q27" s="595"/>
      <c r="R27" s="596">
        <v>185518</v>
      </c>
      <c r="S27" s="597"/>
      <c r="T27" s="597"/>
      <c r="U27" s="597"/>
      <c r="V27" s="597"/>
      <c r="W27" s="597"/>
      <c r="X27" s="597"/>
      <c r="Y27" s="598"/>
      <c r="Z27" s="634">
        <v>0.3</v>
      </c>
      <c r="AA27" s="634"/>
      <c r="AB27" s="634"/>
      <c r="AC27" s="634"/>
      <c r="AD27" s="635" t="s">
        <v>61</v>
      </c>
      <c r="AE27" s="635"/>
      <c r="AF27" s="635"/>
      <c r="AG27" s="635"/>
      <c r="AH27" s="635"/>
      <c r="AI27" s="635"/>
      <c r="AJ27" s="635"/>
      <c r="AK27" s="635"/>
      <c r="AL27" s="599" t="s">
        <v>61</v>
      </c>
      <c r="AM27" s="600"/>
      <c r="AN27" s="600"/>
      <c r="AO27" s="636"/>
      <c r="AP27" s="593" t="s">
        <v>229</v>
      </c>
      <c r="AQ27" s="594"/>
      <c r="AR27" s="594"/>
      <c r="AS27" s="594"/>
      <c r="AT27" s="594"/>
      <c r="AU27" s="594"/>
      <c r="AV27" s="594"/>
      <c r="AW27" s="594"/>
      <c r="AX27" s="594"/>
      <c r="AY27" s="594"/>
      <c r="AZ27" s="594"/>
      <c r="BA27" s="594"/>
      <c r="BB27" s="594"/>
      <c r="BC27" s="594"/>
      <c r="BD27" s="594"/>
      <c r="BE27" s="594"/>
      <c r="BF27" s="595"/>
      <c r="BG27" s="596">
        <v>18225391</v>
      </c>
      <c r="BH27" s="597"/>
      <c r="BI27" s="597"/>
      <c r="BJ27" s="597"/>
      <c r="BK27" s="597"/>
      <c r="BL27" s="597"/>
      <c r="BM27" s="597"/>
      <c r="BN27" s="598"/>
      <c r="BO27" s="634">
        <v>100</v>
      </c>
      <c r="BP27" s="634"/>
      <c r="BQ27" s="634"/>
      <c r="BR27" s="634"/>
      <c r="BS27" s="635">
        <v>459449</v>
      </c>
      <c r="BT27" s="635"/>
      <c r="BU27" s="635"/>
      <c r="BV27" s="635"/>
      <c r="BW27" s="635"/>
      <c r="BX27" s="635"/>
      <c r="BY27" s="635"/>
      <c r="BZ27" s="635"/>
      <c r="CA27" s="635"/>
      <c r="CB27" s="670"/>
      <c r="CD27" s="593" t="s">
        <v>230</v>
      </c>
      <c r="CE27" s="594"/>
      <c r="CF27" s="594"/>
      <c r="CG27" s="594"/>
      <c r="CH27" s="594"/>
      <c r="CI27" s="594"/>
      <c r="CJ27" s="594"/>
      <c r="CK27" s="594"/>
      <c r="CL27" s="594"/>
      <c r="CM27" s="594"/>
      <c r="CN27" s="594"/>
      <c r="CO27" s="594"/>
      <c r="CP27" s="594"/>
      <c r="CQ27" s="595"/>
      <c r="CR27" s="596">
        <v>13516801</v>
      </c>
      <c r="CS27" s="609"/>
      <c r="CT27" s="609"/>
      <c r="CU27" s="609"/>
      <c r="CV27" s="609"/>
      <c r="CW27" s="609"/>
      <c r="CX27" s="609"/>
      <c r="CY27" s="610"/>
      <c r="CZ27" s="599">
        <v>22.1</v>
      </c>
      <c r="DA27" s="611"/>
      <c r="DB27" s="611"/>
      <c r="DC27" s="612"/>
      <c r="DD27" s="602">
        <v>4185604</v>
      </c>
      <c r="DE27" s="609"/>
      <c r="DF27" s="609"/>
      <c r="DG27" s="609"/>
      <c r="DH27" s="609"/>
      <c r="DI27" s="609"/>
      <c r="DJ27" s="609"/>
      <c r="DK27" s="610"/>
      <c r="DL27" s="602">
        <v>3464403</v>
      </c>
      <c r="DM27" s="609"/>
      <c r="DN27" s="609"/>
      <c r="DO27" s="609"/>
      <c r="DP27" s="609"/>
      <c r="DQ27" s="609"/>
      <c r="DR27" s="609"/>
      <c r="DS27" s="609"/>
      <c r="DT27" s="609"/>
      <c r="DU27" s="609"/>
      <c r="DV27" s="610"/>
      <c r="DW27" s="599">
        <v>12.5</v>
      </c>
      <c r="DX27" s="611"/>
      <c r="DY27" s="611"/>
      <c r="DZ27" s="611"/>
      <c r="EA27" s="611"/>
      <c r="EB27" s="611"/>
      <c r="EC27" s="623"/>
    </row>
    <row r="28" spans="2:133" ht="11.25" customHeight="1" x14ac:dyDescent="0.2">
      <c r="B28" s="593" t="s">
        <v>231</v>
      </c>
      <c r="C28" s="594"/>
      <c r="D28" s="594"/>
      <c r="E28" s="594"/>
      <c r="F28" s="594"/>
      <c r="G28" s="594"/>
      <c r="H28" s="594"/>
      <c r="I28" s="594"/>
      <c r="J28" s="594"/>
      <c r="K28" s="594"/>
      <c r="L28" s="594"/>
      <c r="M28" s="594"/>
      <c r="N28" s="594"/>
      <c r="O28" s="594"/>
      <c r="P28" s="594"/>
      <c r="Q28" s="595"/>
      <c r="R28" s="596">
        <v>475899</v>
      </c>
      <c r="S28" s="597"/>
      <c r="T28" s="597"/>
      <c r="U28" s="597"/>
      <c r="V28" s="597"/>
      <c r="W28" s="597"/>
      <c r="X28" s="597"/>
      <c r="Y28" s="598"/>
      <c r="Z28" s="634">
        <v>0.8</v>
      </c>
      <c r="AA28" s="634"/>
      <c r="AB28" s="634"/>
      <c r="AC28" s="634"/>
      <c r="AD28" s="635">
        <v>85322</v>
      </c>
      <c r="AE28" s="635"/>
      <c r="AF28" s="635"/>
      <c r="AG28" s="635"/>
      <c r="AH28" s="635"/>
      <c r="AI28" s="635"/>
      <c r="AJ28" s="635"/>
      <c r="AK28" s="635"/>
      <c r="AL28" s="599">
        <v>0.3</v>
      </c>
      <c r="AM28" s="600"/>
      <c r="AN28" s="600"/>
      <c r="AO28" s="636"/>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4"/>
      <c r="BP28" s="634"/>
      <c r="BQ28" s="634"/>
      <c r="BR28" s="634"/>
      <c r="BS28" s="602"/>
      <c r="BT28" s="597"/>
      <c r="BU28" s="597"/>
      <c r="BV28" s="597"/>
      <c r="BW28" s="597"/>
      <c r="BX28" s="597"/>
      <c r="BY28" s="597"/>
      <c r="BZ28" s="597"/>
      <c r="CA28" s="597"/>
      <c r="CB28" s="633"/>
      <c r="CD28" s="593" t="s">
        <v>232</v>
      </c>
      <c r="CE28" s="594"/>
      <c r="CF28" s="594"/>
      <c r="CG28" s="594"/>
      <c r="CH28" s="594"/>
      <c r="CI28" s="594"/>
      <c r="CJ28" s="594"/>
      <c r="CK28" s="594"/>
      <c r="CL28" s="594"/>
      <c r="CM28" s="594"/>
      <c r="CN28" s="594"/>
      <c r="CO28" s="594"/>
      <c r="CP28" s="594"/>
      <c r="CQ28" s="595"/>
      <c r="CR28" s="596">
        <v>4041590</v>
      </c>
      <c r="CS28" s="597"/>
      <c r="CT28" s="597"/>
      <c r="CU28" s="597"/>
      <c r="CV28" s="597"/>
      <c r="CW28" s="597"/>
      <c r="CX28" s="597"/>
      <c r="CY28" s="598"/>
      <c r="CZ28" s="599">
        <v>6.6</v>
      </c>
      <c r="DA28" s="611"/>
      <c r="DB28" s="611"/>
      <c r="DC28" s="612"/>
      <c r="DD28" s="602">
        <v>3980064</v>
      </c>
      <c r="DE28" s="597"/>
      <c r="DF28" s="597"/>
      <c r="DG28" s="597"/>
      <c r="DH28" s="597"/>
      <c r="DI28" s="597"/>
      <c r="DJ28" s="597"/>
      <c r="DK28" s="598"/>
      <c r="DL28" s="602">
        <v>3980064</v>
      </c>
      <c r="DM28" s="597"/>
      <c r="DN28" s="597"/>
      <c r="DO28" s="597"/>
      <c r="DP28" s="597"/>
      <c r="DQ28" s="597"/>
      <c r="DR28" s="597"/>
      <c r="DS28" s="597"/>
      <c r="DT28" s="597"/>
      <c r="DU28" s="597"/>
      <c r="DV28" s="598"/>
      <c r="DW28" s="599">
        <v>14.3</v>
      </c>
      <c r="DX28" s="611"/>
      <c r="DY28" s="611"/>
      <c r="DZ28" s="611"/>
      <c r="EA28" s="611"/>
      <c r="EB28" s="611"/>
      <c r="EC28" s="623"/>
    </row>
    <row r="29" spans="2:133" ht="11.25" customHeight="1" x14ac:dyDescent="0.2">
      <c r="B29" s="593" t="s">
        <v>233</v>
      </c>
      <c r="C29" s="594"/>
      <c r="D29" s="594"/>
      <c r="E29" s="594"/>
      <c r="F29" s="594"/>
      <c r="G29" s="594"/>
      <c r="H29" s="594"/>
      <c r="I29" s="594"/>
      <c r="J29" s="594"/>
      <c r="K29" s="594"/>
      <c r="L29" s="594"/>
      <c r="M29" s="594"/>
      <c r="N29" s="594"/>
      <c r="O29" s="594"/>
      <c r="P29" s="594"/>
      <c r="Q29" s="595"/>
      <c r="R29" s="596">
        <v>247628</v>
      </c>
      <c r="S29" s="597"/>
      <c r="T29" s="597"/>
      <c r="U29" s="597"/>
      <c r="V29" s="597"/>
      <c r="W29" s="597"/>
      <c r="X29" s="597"/>
      <c r="Y29" s="598"/>
      <c r="Z29" s="634">
        <v>0.4</v>
      </c>
      <c r="AA29" s="634"/>
      <c r="AB29" s="634"/>
      <c r="AC29" s="634"/>
      <c r="AD29" s="635" t="s">
        <v>61</v>
      </c>
      <c r="AE29" s="635"/>
      <c r="AF29" s="635"/>
      <c r="AG29" s="635"/>
      <c r="AH29" s="635"/>
      <c r="AI29" s="635"/>
      <c r="AJ29" s="635"/>
      <c r="AK29" s="635"/>
      <c r="AL29" s="599" t="s">
        <v>61</v>
      </c>
      <c r="AM29" s="600"/>
      <c r="AN29" s="600"/>
      <c r="AO29" s="636"/>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4"/>
      <c r="BP29" s="634"/>
      <c r="BQ29" s="634"/>
      <c r="BR29" s="634"/>
      <c r="BS29" s="635"/>
      <c r="BT29" s="635"/>
      <c r="BU29" s="635"/>
      <c r="BV29" s="635"/>
      <c r="BW29" s="635"/>
      <c r="BX29" s="635"/>
      <c r="BY29" s="635"/>
      <c r="BZ29" s="635"/>
      <c r="CA29" s="635"/>
      <c r="CB29" s="670"/>
      <c r="CD29" s="615" t="s">
        <v>234</v>
      </c>
      <c r="CE29" s="616"/>
      <c r="CF29" s="593" t="s">
        <v>235</v>
      </c>
      <c r="CG29" s="594"/>
      <c r="CH29" s="594"/>
      <c r="CI29" s="594"/>
      <c r="CJ29" s="594"/>
      <c r="CK29" s="594"/>
      <c r="CL29" s="594"/>
      <c r="CM29" s="594"/>
      <c r="CN29" s="594"/>
      <c r="CO29" s="594"/>
      <c r="CP29" s="594"/>
      <c r="CQ29" s="595"/>
      <c r="CR29" s="596">
        <v>4037462</v>
      </c>
      <c r="CS29" s="609"/>
      <c r="CT29" s="609"/>
      <c r="CU29" s="609"/>
      <c r="CV29" s="609"/>
      <c r="CW29" s="609"/>
      <c r="CX29" s="609"/>
      <c r="CY29" s="610"/>
      <c r="CZ29" s="599">
        <v>6.6</v>
      </c>
      <c r="DA29" s="611"/>
      <c r="DB29" s="611"/>
      <c r="DC29" s="612"/>
      <c r="DD29" s="602">
        <v>3975936</v>
      </c>
      <c r="DE29" s="609"/>
      <c r="DF29" s="609"/>
      <c r="DG29" s="609"/>
      <c r="DH29" s="609"/>
      <c r="DI29" s="609"/>
      <c r="DJ29" s="609"/>
      <c r="DK29" s="610"/>
      <c r="DL29" s="602">
        <v>3975936</v>
      </c>
      <c r="DM29" s="609"/>
      <c r="DN29" s="609"/>
      <c r="DO29" s="609"/>
      <c r="DP29" s="609"/>
      <c r="DQ29" s="609"/>
      <c r="DR29" s="609"/>
      <c r="DS29" s="609"/>
      <c r="DT29" s="609"/>
      <c r="DU29" s="609"/>
      <c r="DV29" s="610"/>
      <c r="DW29" s="599">
        <v>14.3</v>
      </c>
      <c r="DX29" s="611"/>
      <c r="DY29" s="611"/>
      <c r="DZ29" s="611"/>
      <c r="EA29" s="611"/>
      <c r="EB29" s="611"/>
      <c r="EC29" s="623"/>
    </row>
    <row r="30" spans="2:133" ht="11.25" customHeight="1" x14ac:dyDescent="0.2">
      <c r="B30" s="593" t="s">
        <v>236</v>
      </c>
      <c r="C30" s="594"/>
      <c r="D30" s="594"/>
      <c r="E30" s="594"/>
      <c r="F30" s="594"/>
      <c r="G30" s="594"/>
      <c r="H30" s="594"/>
      <c r="I30" s="594"/>
      <c r="J30" s="594"/>
      <c r="K30" s="594"/>
      <c r="L30" s="594"/>
      <c r="M30" s="594"/>
      <c r="N30" s="594"/>
      <c r="O30" s="594"/>
      <c r="P30" s="594"/>
      <c r="Q30" s="595"/>
      <c r="R30" s="596">
        <v>10070000</v>
      </c>
      <c r="S30" s="597"/>
      <c r="T30" s="597"/>
      <c r="U30" s="597"/>
      <c r="V30" s="597"/>
      <c r="W30" s="597"/>
      <c r="X30" s="597"/>
      <c r="Y30" s="598"/>
      <c r="Z30" s="634">
        <v>15.9</v>
      </c>
      <c r="AA30" s="634"/>
      <c r="AB30" s="634"/>
      <c r="AC30" s="634"/>
      <c r="AD30" s="635" t="s">
        <v>61</v>
      </c>
      <c r="AE30" s="635"/>
      <c r="AF30" s="635"/>
      <c r="AG30" s="635"/>
      <c r="AH30" s="635"/>
      <c r="AI30" s="635"/>
      <c r="AJ30" s="635"/>
      <c r="AK30" s="635"/>
      <c r="AL30" s="599" t="s">
        <v>61</v>
      </c>
      <c r="AM30" s="600"/>
      <c r="AN30" s="600"/>
      <c r="AO30" s="636"/>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3" t="s">
        <v>239</v>
      </c>
      <c r="CG30" s="594"/>
      <c r="CH30" s="594"/>
      <c r="CI30" s="594"/>
      <c r="CJ30" s="594"/>
      <c r="CK30" s="594"/>
      <c r="CL30" s="594"/>
      <c r="CM30" s="594"/>
      <c r="CN30" s="594"/>
      <c r="CO30" s="594"/>
      <c r="CP30" s="594"/>
      <c r="CQ30" s="595"/>
      <c r="CR30" s="596">
        <v>3852729</v>
      </c>
      <c r="CS30" s="597"/>
      <c r="CT30" s="597"/>
      <c r="CU30" s="597"/>
      <c r="CV30" s="597"/>
      <c r="CW30" s="597"/>
      <c r="CX30" s="597"/>
      <c r="CY30" s="598"/>
      <c r="CZ30" s="599">
        <v>6.3</v>
      </c>
      <c r="DA30" s="611"/>
      <c r="DB30" s="611"/>
      <c r="DC30" s="612"/>
      <c r="DD30" s="602">
        <v>3795752</v>
      </c>
      <c r="DE30" s="597"/>
      <c r="DF30" s="597"/>
      <c r="DG30" s="597"/>
      <c r="DH30" s="597"/>
      <c r="DI30" s="597"/>
      <c r="DJ30" s="597"/>
      <c r="DK30" s="598"/>
      <c r="DL30" s="602">
        <v>3795752</v>
      </c>
      <c r="DM30" s="597"/>
      <c r="DN30" s="597"/>
      <c r="DO30" s="597"/>
      <c r="DP30" s="597"/>
      <c r="DQ30" s="597"/>
      <c r="DR30" s="597"/>
      <c r="DS30" s="597"/>
      <c r="DT30" s="597"/>
      <c r="DU30" s="597"/>
      <c r="DV30" s="598"/>
      <c r="DW30" s="599">
        <v>13.7</v>
      </c>
      <c r="DX30" s="611"/>
      <c r="DY30" s="611"/>
      <c r="DZ30" s="611"/>
      <c r="EA30" s="611"/>
      <c r="EB30" s="611"/>
      <c r="EC30" s="623"/>
    </row>
    <row r="31" spans="2:133" ht="11.25" customHeight="1" x14ac:dyDescent="0.2">
      <c r="B31" s="671" t="s">
        <v>240</v>
      </c>
      <c r="C31" s="672"/>
      <c r="D31" s="672"/>
      <c r="E31" s="672"/>
      <c r="F31" s="672"/>
      <c r="G31" s="672"/>
      <c r="H31" s="672"/>
      <c r="I31" s="672"/>
      <c r="J31" s="672"/>
      <c r="K31" s="672"/>
      <c r="L31" s="672"/>
      <c r="M31" s="672"/>
      <c r="N31" s="672"/>
      <c r="O31" s="672"/>
      <c r="P31" s="672"/>
      <c r="Q31" s="673"/>
      <c r="R31" s="596">
        <v>190190</v>
      </c>
      <c r="S31" s="597"/>
      <c r="T31" s="597"/>
      <c r="U31" s="597"/>
      <c r="V31" s="597"/>
      <c r="W31" s="597"/>
      <c r="X31" s="597"/>
      <c r="Y31" s="598"/>
      <c r="Z31" s="634">
        <v>0.3</v>
      </c>
      <c r="AA31" s="634"/>
      <c r="AB31" s="634"/>
      <c r="AC31" s="634"/>
      <c r="AD31" s="635">
        <v>190190</v>
      </c>
      <c r="AE31" s="635"/>
      <c r="AF31" s="635"/>
      <c r="AG31" s="635"/>
      <c r="AH31" s="635"/>
      <c r="AI31" s="635"/>
      <c r="AJ31" s="635"/>
      <c r="AK31" s="635"/>
      <c r="AL31" s="599">
        <v>0.7</v>
      </c>
      <c r="AM31" s="600"/>
      <c r="AN31" s="600"/>
      <c r="AO31" s="636"/>
      <c r="AP31" s="662" t="s">
        <v>241</v>
      </c>
      <c r="AQ31" s="663"/>
      <c r="AR31" s="663"/>
      <c r="AS31" s="663"/>
      <c r="AT31" s="664" t="s">
        <v>242</v>
      </c>
      <c r="AU31" s="77"/>
      <c r="AV31" s="77"/>
      <c r="AW31" s="77"/>
      <c r="AX31" s="651" t="s">
        <v>118</v>
      </c>
      <c r="AY31" s="652"/>
      <c r="AZ31" s="652"/>
      <c r="BA31" s="652"/>
      <c r="BB31" s="652"/>
      <c r="BC31" s="652"/>
      <c r="BD31" s="652"/>
      <c r="BE31" s="652"/>
      <c r="BF31" s="653"/>
      <c r="BG31" s="658">
        <v>99.5</v>
      </c>
      <c r="BH31" s="659"/>
      <c r="BI31" s="659"/>
      <c r="BJ31" s="659"/>
      <c r="BK31" s="659"/>
      <c r="BL31" s="659"/>
      <c r="BM31" s="660">
        <v>98.7</v>
      </c>
      <c r="BN31" s="659"/>
      <c r="BO31" s="659"/>
      <c r="BP31" s="659"/>
      <c r="BQ31" s="661"/>
      <c r="BR31" s="658">
        <v>99.5</v>
      </c>
      <c r="BS31" s="659"/>
      <c r="BT31" s="659"/>
      <c r="BU31" s="659"/>
      <c r="BV31" s="659"/>
      <c r="BW31" s="659"/>
      <c r="BX31" s="660">
        <v>98.6</v>
      </c>
      <c r="BY31" s="659"/>
      <c r="BZ31" s="659"/>
      <c r="CA31" s="659"/>
      <c r="CB31" s="661"/>
      <c r="CD31" s="617"/>
      <c r="CE31" s="618"/>
      <c r="CF31" s="593" t="s">
        <v>243</v>
      </c>
      <c r="CG31" s="594"/>
      <c r="CH31" s="594"/>
      <c r="CI31" s="594"/>
      <c r="CJ31" s="594"/>
      <c r="CK31" s="594"/>
      <c r="CL31" s="594"/>
      <c r="CM31" s="594"/>
      <c r="CN31" s="594"/>
      <c r="CO31" s="594"/>
      <c r="CP31" s="594"/>
      <c r="CQ31" s="595"/>
      <c r="CR31" s="596">
        <v>184733</v>
      </c>
      <c r="CS31" s="609"/>
      <c r="CT31" s="609"/>
      <c r="CU31" s="609"/>
      <c r="CV31" s="609"/>
      <c r="CW31" s="609"/>
      <c r="CX31" s="609"/>
      <c r="CY31" s="610"/>
      <c r="CZ31" s="599">
        <v>0.3</v>
      </c>
      <c r="DA31" s="611"/>
      <c r="DB31" s="611"/>
      <c r="DC31" s="612"/>
      <c r="DD31" s="602">
        <v>180184</v>
      </c>
      <c r="DE31" s="609"/>
      <c r="DF31" s="609"/>
      <c r="DG31" s="609"/>
      <c r="DH31" s="609"/>
      <c r="DI31" s="609"/>
      <c r="DJ31" s="609"/>
      <c r="DK31" s="610"/>
      <c r="DL31" s="602">
        <v>180184</v>
      </c>
      <c r="DM31" s="609"/>
      <c r="DN31" s="609"/>
      <c r="DO31" s="609"/>
      <c r="DP31" s="609"/>
      <c r="DQ31" s="609"/>
      <c r="DR31" s="609"/>
      <c r="DS31" s="609"/>
      <c r="DT31" s="609"/>
      <c r="DU31" s="609"/>
      <c r="DV31" s="610"/>
      <c r="DW31" s="599">
        <v>0.6</v>
      </c>
      <c r="DX31" s="611"/>
      <c r="DY31" s="611"/>
      <c r="DZ31" s="611"/>
      <c r="EA31" s="611"/>
      <c r="EB31" s="611"/>
      <c r="EC31" s="623"/>
    </row>
    <row r="32" spans="2:133" ht="11.25" customHeight="1" x14ac:dyDescent="0.2">
      <c r="B32" s="593" t="s">
        <v>244</v>
      </c>
      <c r="C32" s="594"/>
      <c r="D32" s="594"/>
      <c r="E32" s="594"/>
      <c r="F32" s="594"/>
      <c r="G32" s="594"/>
      <c r="H32" s="594"/>
      <c r="I32" s="594"/>
      <c r="J32" s="594"/>
      <c r="K32" s="594"/>
      <c r="L32" s="594"/>
      <c r="M32" s="594"/>
      <c r="N32" s="594"/>
      <c r="O32" s="594"/>
      <c r="P32" s="594"/>
      <c r="Q32" s="595"/>
      <c r="R32" s="596">
        <v>4168996</v>
      </c>
      <c r="S32" s="597"/>
      <c r="T32" s="597"/>
      <c r="U32" s="597"/>
      <c r="V32" s="597"/>
      <c r="W32" s="597"/>
      <c r="X32" s="597"/>
      <c r="Y32" s="598"/>
      <c r="Z32" s="634">
        <v>6.6</v>
      </c>
      <c r="AA32" s="634"/>
      <c r="AB32" s="634"/>
      <c r="AC32" s="634"/>
      <c r="AD32" s="635" t="s">
        <v>61</v>
      </c>
      <c r="AE32" s="635"/>
      <c r="AF32" s="635"/>
      <c r="AG32" s="635"/>
      <c r="AH32" s="635"/>
      <c r="AI32" s="635"/>
      <c r="AJ32" s="635"/>
      <c r="AK32" s="635"/>
      <c r="AL32" s="599" t="s">
        <v>61</v>
      </c>
      <c r="AM32" s="600"/>
      <c r="AN32" s="600"/>
      <c r="AO32" s="636"/>
      <c r="AP32" s="637"/>
      <c r="AQ32" s="638"/>
      <c r="AR32" s="638"/>
      <c r="AS32" s="638"/>
      <c r="AT32" s="665"/>
      <c r="AU32" s="73" t="s">
        <v>245</v>
      </c>
      <c r="AX32" s="593" t="s">
        <v>246</v>
      </c>
      <c r="AY32" s="594"/>
      <c r="AZ32" s="594"/>
      <c r="BA32" s="594"/>
      <c r="BB32" s="594"/>
      <c r="BC32" s="594"/>
      <c r="BD32" s="594"/>
      <c r="BE32" s="594"/>
      <c r="BF32" s="595"/>
      <c r="BG32" s="667">
        <v>99.6</v>
      </c>
      <c r="BH32" s="609"/>
      <c r="BI32" s="609"/>
      <c r="BJ32" s="609"/>
      <c r="BK32" s="609"/>
      <c r="BL32" s="609"/>
      <c r="BM32" s="600">
        <v>98.8</v>
      </c>
      <c r="BN32" s="609"/>
      <c r="BO32" s="609"/>
      <c r="BP32" s="609"/>
      <c r="BQ32" s="632"/>
      <c r="BR32" s="667">
        <v>99.5</v>
      </c>
      <c r="BS32" s="609"/>
      <c r="BT32" s="609"/>
      <c r="BU32" s="609"/>
      <c r="BV32" s="609"/>
      <c r="BW32" s="609"/>
      <c r="BX32" s="600">
        <v>98.5</v>
      </c>
      <c r="BY32" s="609"/>
      <c r="BZ32" s="609"/>
      <c r="CA32" s="609"/>
      <c r="CB32" s="632"/>
      <c r="CD32" s="619"/>
      <c r="CE32" s="620"/>
      <c r="CF32" s="593" t="s">
        <v>247</v>
      </c>
      <c r="CG32" s="594"/>
      <c r="CH32" s="594"/>
      <c r="CI32" s="594"/>
      <c r="CJ32" s="594"/>
      <c r="CK32" s="594"/>
      <c r="CL32" s="594"/>
      <c r="CM32" s="594"/>
      <c r="CN32" s="594"/>
      <c r="CO32" s="594"/>
      <c r="CP32" s="594"/>
      <c r="CQ32" s="595"/>
      <c r="CR32" s="596">
        <v>4128</v>
      </c>
      <c r="CS32" s="597"/>
      <c r="CT32" s="597"/>
      <c r="CU32" s="597"/>
      <c r="CV32" s="597"/>
      <c r="CW32" s="597"/>
      <c r="CX32" s="597"/>
      <c r="CY32" s="598"/>
      <c r="CZ32" s="599">
        <v>0</v>
      </c>
      <c r="DA32" s="611"/>
      <c r="DB32" s="611"/>
      <c r="DC32" s="612"/>
      <c r="DD32" s="602">
        <v>4128</v>
      </c>
      <c r="DE32" s="597"/>
      <c r="DF32" s="597"/>
      <c r="DG32" s="597"/>
      <c r="DH32" s="597"/>
      <c r="DI32" s="597"/>
      <c r="DJ32" s="597"/>
      <c r="DK32" s="598"/>
      <c r="DL32" s="602">
        <v>4128</v>
      </c>
      <c r="DM32" s="597"/>
      <c r="DN32" s="597"/>
      <c r="DO32" s="597"/>
      <c r="DP32" s="597"/>
      <c r="DQ32" s="597"/>
      <c r="DR32" s="597"/>
      <c r="DS32" s="597"/>
      <c r="DT32" s="597"/>
      <c r="DU32" s="597"/>
      <c r="DV32" s="598"/>
      <c r="DW32" s="599">
        <v>0</v>
      </c>
      <c r="DX32" s="611"/>
      <c r="DY32" s="611"/>
      <c r="DZ32" s="611"/>
      <c r="EA32" s="611"/>
      <c r="EB32" s="611"/>
      <c r="EC32" s="623"/>
    </row>
    <row r="33" spans="2:133" ht="11.25" customHeight="1" x14ac:dyDescent="0.2">
      <c r="B33" s="593" t="s">
        <v>248</v>
      </c>
      <c r="C33" s="594"/>
      <c r="D33" s="594"/>
      <c r="E33" s="594"/>
      <c r="F33" s="594"/>
      <c r="G33" s="594"/>
      <c r="H33" s="594"/>
      <c r="I33" s="594"/>
      <c r="J33" s="594"/>
      <c r="K33" s="594"/>
      <c r="L33" s="594"/>
      <c r="M33" s="594"/>
      <c r="N33" s="594"/>
      <c r="O33" s="594"/>
      <c r="P33" s="594"/>
      <c r="Q33" s="595"/>
      <c r="R33" s="596">
        <v>52936</v>
      </c>
      <c r="S33" s="597"/>
      <c r="T33" s="597"/>
      <c r="U33" s="597"/>
      <c r="V33" s="597"/>
      <c r="W33" s="597"/>
      <c r="X33" s="597"/>
      <c r="Y33" s="598"/>
      <c r="Z33" s="634">
        <v>0.1</v>
      </c>
      <c r="AA33" s="634"/>
      <c r="AB33" s="634"/>
      <c r="AC33" s="634"/>
      <c r="AD33" s="635">
        <v>25456</v>
      </c>
      <c r="AE33" s="635"/>
      <c r="AF33" s="635"/>
      <c r="AG33" s="635"/>
      <c r="AH33" s="635"/>
      <c r="AI33" s="635"/>
      <c r="AJ33" s="635"/>
      <c r="AK33" s="635"/>
      <c r="AL33" s="599">
        <v>0.1</v>
      </c>
      <c r="AM33" s="600"/>
      <c r="AN33" s="600"/>
      <c r="AO33" s="636"/>
      <c r="AP33" s="639"/>
      <c r="AQ33" s="640"/>
      <c r="AR33" s="640"/>
      <c r="AS33" s="640"/>
      <c r="AT33" s="666"/>
      <c r="AU33" s="78"/>
      <c r="AV33" s="78"/>
      <c r="AW33" s="78"/>
      <c r="AX33" s="577" t="s">
        <v>249</v>
      </c>
      <c r="AY33" s="578"/>
      <c r="AZ33" s="578"/>
      <c r="BA33" s="578"/>
      <c r="BB33" s="578"/>
      <c r="BC33" s="578"/>
      <c r="BD33" s="578"/>
      <c r="BE33" s="578"/>
      <c r="BF33" s="579"/>
      <c r="BG33" s="657">
        <v>99.5</v>
      </c>
      <c r="BH33" s="581"/>
      <c r="BI33" s="581"/>
      <c r="BJ33" s="581"/>
      <c r="BK33" s="581"/>
      <c r="BL33" s="581"/>
      <c r="BM33" s="627">
        <v>98.5</v>
      </c>
      <c r="BN33" s="581"/>
      <c r="BO33" s="581"/>
      <c r="BP33" s="581"/>
      <c r="BQ33" s="644"/>
      <c r="BR33" s="657">
        <v>99.5</v>
      </c>
      <c r="BS33" s="581"/>
      <c r="BT33" s="581"/>
      <c r="BU33" s="581"/>
      <c r="BV33" s="581"/>
      <c r="BW33" s="581"/>
      <c r="BX33" s="627">
        <v>98.5</v>
      </c>
      <c r="BY33" s="581"/>
      <c r="BZ33" s="581"/>
      <c r="CA33" s="581"/>
      <c r="CB33" s="644"/>
      <c r="CD33" s="593" t="s">
        <v>250</v>
      </c>
      <c r="CE33" s="594"/>
      <c r="CF33" s="594"/>
      <c r="CG33" s="594"/>
      <c r="CH33" s="594"/>
      <c r="CI33" s="594"/>
      <c r="CJ33" s="594"/>
      <c r="CK33" s="594"/>
      <c r="CL33" s="594"/>
      <c r="CM33" s="594"/>
      <c r="CN33" s="594"/>
      <c r="CO33" s="594"/>
      <c r="CP33" s="594"/>
      <c r="CQ33" s="595"/>
      <c r="CR33" s="596">
        <v>21239456</v>
      </c>
      <c r="CS33" s="609"/>
      <c r="CT33" s="609"/>
      <c r="CU33" s="609"/>
      <c r="CV33" s="609"/>
      <c r="CW33" s="609"/>
      <c r="CX33" s="609"/>
      <c r="CY33" s="610"/>
      <c r="CZ33" s="599">
        <v>34.799999999999997</v>
      </c>
      <c r="DA33" s="611"/>
      <c r="DB33" s="611"/>
      <c r="DC33" s="612"/>
      <c r="DD33" s="602">
        <v>16808172</v>
      </c>
      <c r="DE33" s="609"/>
      <c r="DF33" s="609"/>
      <c r="DG33" s="609"/>
      <c r="DH33" s="609"/>
      <c r="DI33" s="609"/>
      <c r="DJ33" s="609"/>
      <c r="DK33" s="610"/>
      <c r="DL33" s="602">
        <v>11496306</v>
      </c>
      <c r="DM33" s="609"/>
      <c r="DN33" s="609"/>
      <c r="DO33" s="609"/>
      <c r="DP33" s="609"/>
      <c r="DQ33" s="609"/>
      <c r="DR33" s="609"/>
      <c r="DS33" s="609"/>
      <c r="DT33" s="609"/>
      <c r="DU33" s="609"/>
      <c r="DV33" s="610"/>
      <c r="DW33" s="599">
        <v>41.4</v>
      </c>
      <c r="DX33" s="611"/>
      <c r="DY33" s="611"/>
      <c r="DZ33" s="611"/>
      <c r="EA33" s="611"/>
      <c r="EB33" s="611"/>
      <c r="EC33" s="623"/>
    </row>
    <row r="34" spans="2:133" ht="11.25" customHeight="1" x14ac:dyDescent="0.2">
      <c r="B34" s="593" t="s">
        <v>251</v>
      </c>
      <c r="C34" s="594"/>
      <c r="D34" s="594"/>
      <c r="E34" s="594"/>
      <c r="F34" s="594"/>
      <c r="G34" s="594"/>
      <c r="H34" s="594"/>
      <c r="I34" s="594"/>
      <c r="J34" s="594"/>
      <c r="K34" s="594"/>
      <c r="L34" s="594"/>
      <c r="M34" s="594"/>
      <c r="N34" s="594"/>
      <c r="O34" s="594"/>
      <c r="P34" s="594"/>
      <c r="Q34" s="595"/>
      <c r="R34" s="596">
        <v>180671</v>
      </c>
      <c r="S34" s="597"/>
      <c r="T34" s="597"/>
      <c r="U34" s="597"/>
      <c r="V34" s="597"/>
      <c r="W34" s="597"/>
      <c r="X34" s="597"/>
      <c r="Y34" s="598"/>
      <c r="Z34" s="634">
        <v>0.3</v>
      </c>
      <c r="AA34" s="634"/>
      <c r="AB34" s="634"/>
      <c r="AC34" s="634"/>
      <c r="AD34" s="635" t="s">
        <v>61</v>
      </c>
      <c r="AE34" s="635"/>
      <c r="AF34" s="635"/>
      <c r="AG34" s="635"/>
      <c r="AH34" s="635"/>
      <c r="AI34" s="635"/>
      <c r="AJ34" s="635"/>
      <c r="AK34" s="635"/>
      <c r="AL34" s="599" t="s">
        <v>61</v>
      </c>
      <c r="AM34" s="600"/>
      <c r="AN34" s="600"/>
      <c r="AO34" s="636"/>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3" t="s">
        <v>252</v>
      </c>
      <c r="CE34" s="594"/>
      <c r="CF34" s="594"/>
      <c r="CG34" s="594"/>
      <c r="CH34" s="594"/>
      <c r="CI34" s="594"/>
      <c r="CJ34" s="594"/>
      <c r="CK34" s="594"/>
      <c r="CL34" s="594"/>
      <c r="CM34" s="594"/>
      <c r="CN34" s="594"/>
      <c r="CO34" s="594"/>
      <c r="CP34" s="594"/>
      <c r="CQ34" s="595"/>
      <c r="CR34" s="596">
        <v>7218485</v>
      </c>
      <c r="CS34" s="597"/>
      <c r="CT34" s="597"/>
      <c r="CU34" s="597"/>
      <c r="CV34" s="597"/>
      <c r="CW34" s="597"/>
      <c r="CX34" s="597"/>
      <c r="CY34" s="598"/>
      <c r="CZ34" s="599">
        <v>11.8</v>
      </c>
      <c r="DA34" s="611"/>
      <c r="DB34" s="611"/>
      <c r="DC34" s="612"/>
      <c r="DD34" s="602">
        <v>5430101</v>
      </c>
      <c r="DE34" s="597"/>
      <c r="DF34" s="597"/>
      <c r="DG34" s="597"/>
      <c r="DH34" s="597"/>
      <c r="DI34" s="597"/>
      <c r="DJ34" s="597"/>
      <c r="DK34" s="598"/>
      <c r="DL34" s="602">
        <v>5035999</v>
      </c>
      <c r="DM34" s="597"/>
      <c r="DN34" s="597"/>
      <c r="DO34" s="597"/>
      <c r="DP34" s="597"/>
      <c r="DQ34" s="597"/>
      <c r="DR34" s="597"/>
      <c r="DS34" s="597"/>
      <c r="DT34" s="597"/>
      <c r="DU34" s="597"/>
      <c r="DV34" s="598"/>
      <c r="DW34" s="599">
        <v>18.100000000000001</v>
      </c>
      <c r="DX34" s="611"/>
      <c r="DY34" s="611"/>
      <c r="DZ34" s="611"/>
      <c r="EA34" s="611"/>
      <c r="EB34" s="611"/>
      <c r="EC34" s="623"/>
    </row>
    <row r="35" spans="2:133" ht="11.25" customHeight="1" x14ac:dyDescent="0.2">
      <c r="B35" s="593" t="s">
        <v>253</v>
      </c>
      <c r="C35" s="594"/>
      <c r="D35" s="594"/>
      <c r="E35" s="594"/>
      <c r="F35" s="594"/>
      <c r="G35" s="594"/>
      <c r="H35" s="594"/>
      <c r="I35" s="594"/>
      <c r="J35" s="594"/>
      <c r="K35" s="594"/>
      <c r="L35" s="594"/>
      <c r="M35" s="594"/>
      <c r="N35" s="594"/>
      <c r="O35" s="594"/>
      <c r="P35" s="594"/>
      <c r="Q35" s="595"/>
      <c r="R35" s="596">
        <v>2218310</v>
      </c>
      <c r="S35" s="597"/>
      <c r="T35" s="597"/>
      <c r="U35" s="597"/>
      <c r="V35" s="597"/>
      <c r="W35" s="597"/>
      <c r="X35" s="597"/>
      <c r="Y35" s="598"/>
      <c r="Z35" s="634">
        <v>3.5</v>
      </c>
      <c r="AA35" s="634"/>
      <c r="AB35" s="634"/>
      <c r="AC35" s="634"/>
      <c r="AD35" s="635" t="s">
        <v>61</v>
      </c>
      <c r="AE35" s="635"/>
      <c r="AF35" s="635"/>
      <c r="AG35" s="635"/>
      <c r="AH35" s="635"/>
      <c r="AI35" s="635"/>
      <c r="AJ35" s="635"/>
      <c r="AK35" s="635"/>
      <c r="AL35" s="599" t="s">
        <v>61</v>
      </c>
      <c r="AM35" s="600"/>
      <c r="AN35" s="600"/>
      <c r="AO35" s="636"/>
      <c r="AP35" s="81"/>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256</v>
      </c>
      <c r="CE35" s="594"/>
      <c r="CF35" s="594"/>
      <c r="CG35" s="594"/>
      <c r="CH35" s="594"/>
      <c r="CI35" s="594"/>
      <c r="CJ35" s="594"/>
      <c r="CK35" s="594"/>
      <c r="CL35" s="594"/>
      <c r="CM35" s="594"/>
      <c r="CN35" s="594"/>
      <c r="CO35" s="594"/>
      <c r="CP35" s="594"/>
      <c r="CQ35" s="595"/>
      <c r="CR35" s="596">
        <v>730500</v>
      </c>
      <c r="CS35" s="609"/>
      <c r="CT35" s="609"/>
      <c r="CU35" s="609"/>
      <c r="CV35" s="609"/>
      <c r="CW35" s="609"/>
      <c r="CX35" s="609"/>
      <c r="CY35" s="610"/>
      <c r="CZ35" s="599">
        <v>1.2</v>
      </c>
      <c r="DA35" s="611"/>
      <c r="DB35" s="611"/>
      <c r="DC35" s="612"/>
      <c r="DD35" s="602">
        <v>604550</v>
      </c>
      <c r="DE35" s="609"/>
      <c r="DF35" s="609"/>
      <c r="DG35" s="609"/>
      <c r="DH35" s="609"/>
      <c r="DI35" s="609"/>
      <c r="DJ35" s="609"/>
      <c r="DK35" s="610"/>
      <c r="DL35" s="602">
        <v>604497</v>
      </c>
      <c r="DM35" s="609"/>
      <c r="DN35" s="609"/>
      <c r="DO35" s="609"/>
      <c r="DP35" s="609"/>
      <c r="DQ35" s="609"/>
      <c r="DR35" s="609"/>
      <c r="DS35" s="609"/>
      <c r="DT35" s="609"/>
      <c r="DU35" s="609"/>
      <c r="DV35" s="610"/>
      <c r="DW35" s="599">
        <v>2.2000000000000002</v>
      </c>
      <c r="DX35" s="611"/>
      <c r="DY35" s="611"/>
      <c r="DZ35" s="611"/>
      <c r="EA35" s="611"/>
      <c r="EB35" s="611"/>
      <c r="EC35" s="623"/>
    </row>
    <row r="36" spans="2:133" ht="11.25" customHeight="1" x14ac:dyDescent="0.2">
      <c r="B36" s="593" t="s">
        <v>257</v>
      </c>
      <c r="C36" s="594"/>
      <c r="D36" s="594"/>
      <c r="E36" s="594"/>
      <c r="F36" s="594"/>
      <c r="G36" s="594"/>
      <c r="H36" s="594"/>
      <c r="I36" s="594"/>
      <c r="J36" s="594"/>
      <c r="K36" s="594"/>
      <c r="L36" s="594"/>
      <c r="M36" s="594"/>
      <c r="N36" s="594"/>
      <c r="O36" s="594"/>
      <c r="P36" s="594"/>
      <c r="Q36" s="595"/>
      <c r="R36" s="596">
        <v>2295963</v>
      </c>
      <c r="S36" s="597"/>
      <c r="T36" s="597"/>
      <c r="U36" s="597"/>
      <c r="V36" s="597"/>
      <c r="W36" s="597"/>
      <c r="X36" s="597"/>
      <c r="Y36" s="598"/>
      <c r="Z36" s="634">
        <v>3.6</v>
      </c>
      <c r="AA36" s="634"/>
      <c r="AB36" s="634"/>
      <c r="AC36" s="634"/>
      <c r="AD36" s="635" t="s">
        <v>61</v>
      </c>
      <c r="AE36" s="635"/>
      <c r="AF36" s="635"/>
      <c r="AG36" s="635"/>
      <c r="AH36" s="635"/>
      <c r="AI36" s="635"/>
      <c r="AJ36" s="635"/>
      <c r="AK36" s="635"/>
      <c r="AL36" s="599" t="s">
        <v>61</v>
      </c>
      <c r="AM36" s="600"/>
      <c r="AN36" s="600"/>
      <c r="AO36" s="636"/>
      <c r="AP36" s="81"/>
      <c r="AQ36" s="645" t="s">
        <v>258</v>
      </c>
      <c r="AR36" s="646"/>
      <c r="AS36" s="646"/>
      <c r="AT36" s="646"/>
      <c r="AU36" s="646"/>
      <c r="AV36" s="646"/>
      <c r="AW36" s="646"/>
      <c r="AX36" s="646"/>
      <c r="AY36" s="647"/>
      <c r="AZ36" s="648">
        <v>5971225</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31448</v>
      </c>
      <c r="BW36" s="649"/>
      <c r="BX36" s="649"/>
      <c r="BY36" s="649"/>
      <c r="BZ36" s="649"/>
      <c r="CA36" s="649"/>
      <c r="CB36" s="650"/>
      <c r="CD36" s="593" t="s">
        <v>260</v>
      </c>
      <c r="CE36" s="594"/>
      <c r="CF36" s="594"/>
      <c r="CG36" s="594"/>
      <c r="CH36" s="594"/>
      <c r="CI36" s="594"/>
      <c r="CJ36" s="594"/>
      <c r="CK36" s="594"/>
      <c r="CL36" s="594"/>
      <c r="CM36" s="594"/>
      <c r="CN36" s="594"/>
      <c r="CO36" s="594"/>
      <c r="CP36" s="594"/>
      <c r="CQ36" s="595"/>
      <c r="CR36" s="596">
        <v>5124387</v>
      </c>
      <c r="CS36" s="597"/>
      <c r="CT36" s="597"/>
      <c r="CU36" s="597"/>
      <c r="CV36" s="597"/>
      <c r="CW36" s="597"/>
      <c r="CX36" s="597"/>
      <c r="CY36" s="598"/>
      <c r="CZ36" s="599">
        <v>8.4</v>
      </c>
      <c r="DA36" s="611"/>
      <c r="DB36" s="611"/>
      <c r="DC36" s="612"/>
      <c r="DD36" s="602">
        <v>4459302</v>
      </c>
      <c r="DE36" s="597"/>
      <c r="DF36" s="597"/>
      <c r="DG36" s="597"/>
      <c r="DH36" s="597"/>
      <c r="DI36" s="597"/>
      <c r="DJ36" s="597"/>
      <c r="DK36" s="598"/>
      <c r="DL36" s="602">
        <v>2109610</v>
      </c>
      <c r="DM36" s="597"/>
      <c r="DN36" s="597"/>
      <c r="DO36" s="597"/>
      <c r="DP36" s="597"/>
      <c r="DQ36" s="597"/>
      <c r="DR36" s="597"/>
      <c r="DS36" s="597"/>
      <c r="DT36" s="597"/>
      <c r="DU36" s="597"/>
      <c r="DV36" s="598"/>
      <c r="DW36" s="599">
        <v>7.6</v>
      </c>
      <c r="DX36" s="611"/>
      <c r="DY36" s="611"/>
      <c r="DZ36" s="611"/>
      <c r="EA36" s="611"/>
      <c r="EB36" s="611"/>
      <c r="EC36" s="623"/>
    </row>
    <row r="37" spans="2:133" ht="11.25" customHeight="1" x14ac:dyDescent="0.2">
      <c r="B37" s="593" t="s">
        <v>261</v>
      </c>
      <c r="C37" s="594"/>
      <c r="D37" s="594"/>
      <c r="E37" s="594"/>
      <c r="F37" s="594"/>
      <c r="G37" s="594"/>
      <c r="H37" s="594"/>
      <c r="I37" s="594"/>
      <c r="J37" s="594"/>
      <c r="K37" s="594"/>
      <c r="L37" s="594"/>
      <c r="M37" s="594"/>
      <c r="N37" s="594"/>
      <c r="O37" s="594"/>
      <c r="P37" s="594"/>
      <c r="Q37" s="595"/>
      <c r="R37" s="596">
        <v>2360036</v>
      </c>
      <c r="S37" s="597"/>
      <c r="T37" s="597"/>
      <c r="U37" s="597"/>
      <c r="V37" s="597"/>
      <c r="W37" s="597"/>
      <c r="X37" s="597"/>
      <c r="Y37" s="598"/>
      <c r="Z37" s="634">
        <v>3.7</v>
      </c>
      <c r="AA37" s="634"/>
      <c r="AB37" s="634"/>
      <c r="AC37" s="634"/>
      <c r="AD37" s="635">
        <v>21335</v>
      </c>
      <c r="AE37" s="635"/>
      <c r="AF37" s="635"/>
      <c r="AG37" s="635"/>
      <c r="AH37" s="635"/>
      <c r="AI37" s="635"/>
      <c r="AJ37" s="635"/>
      <c r="AK37" s="635"/>
      <c r="AL37" s="599">
        <v>0.1</v>
      </c>
      <c r="AM37" s="600"/>
      <c r="AN37" s="600"/>
      <c r="AO37" s="636"/>
      <c r="AQ37" s="629" t="s">
        <v>262</v>
      </c>
      <c r="AR37" s="630"/>
      <c r="AS37" s="630"/>
      <c r="AT37" s="630"/>
      <c r="AU37" s="630"/>
      <c r="AV37" s="630"/>
      <c r="AW37" s="630"/>
      <c r="AX37" s="630"/>
      <c r="AY37" s="631"/>
      <c r="AZ37" s="596">
        <v>1056179</v>
      </c>
      <c r="BA37" s="597"/>
      <c r="BB37" s="597"/>
      <c r="BC37" s="597"/>
      <c r="BD37" s="609"/>
      <c r="BE37" s="609"/>
      <c r="BF37" s="632"/>
      <c r="BG37" s="593" t="s">
        <v>263</v>
      </c>
      <c r="BH37" s="594"/>
      <c r="BI37" s="594"/>
      <c r="BJ37" s="594"/>
      <c r="BK37" s="594"/>
      <c r="BL37" s="594"/>
      <c r="BM37" s="594"/>
      <c r="BN37" s="594"/>
      <c r="BO37" s="594"/>
      <c r="BP37" s="594"/>
      <c r="BQ37" s="594"/>
      <c r="BR37" s="594"/>
      <c r="BS37" s="594"/>
      <c r="BT37" s="594"/>
      <c r="BU37" s="595"/>
      <c r="BV37" s="596">
        <v>-195633</v>
      </c>
      <c r="BW37" s="597"/>
      <c r="BX37" s="597"/>
      <c r="BY37" s="597"/>
      <c r="BZ37" s="597"/>
      <c r="CA37" s="597"/>
      <c r="CB37" s="633"/>
      <c r="CD37" s="593" t="s">
        <v>264</v>
      </c>
      <c r="CE37" s="594"/>
      <c r="CF37" s="594"/>
      <c r="CG37" s="594"/>
      <c r="CH37" s="594"/>
      <c r="CI37" s="594"/>
      <c r="CJ37" s="594"/>
      <c r="CK37" s="594"/>
      <c r="CL37" s="594"/>
      <c r="CM37" s="594"/>
      <c r="CN37" s="594"/>
      <c r="CO37" s="594"/>
      <c r="CP37" s="594"/>
      <c r="CQ37" s="595"/>
      <c r="CR37" s="596">
        <v>6469</v>
      </c>
      <c r="CS37" s="609"/>
      <c r="CT37" s="609"/>
      <c r="CU37" s="609"/>
      <c r="CV37" s="609"/>
      <c r="CW37" s="609"/>
      <c r="CX37" s="609"/>
      <c r="CY37" s="610"/>
      <c r="CZ37" s="599">
        <v>0</v>
      </c>
      <c r="DA37" s="611"/>
      <c r="DB37" s="611"/>
      <c r="DC37" s="612"/>
      <c r="DD37" s="602">
        <v>6469</v>
      </c>
      <c r="DE37" s="609"/>
      <c r="DF37" s="609"/>
      <c r="DG37" s="609"/>
      <c r="DH37" s="609"/>
      <c r="DI37" s="609"/>
      <c r="DJ37" s="609"/>
      <c r="DK37" s="610"/>
      <c r="DL37" s="602">
        <v>6469</v>
      </c>
      <c r="DM37" s="609"/>
      <c r="DN37" s="609"/>
      <c r="DO37" s="609"/>
      <c r="DP37" s="609"/>
      <c r="DQ37" s="609"/>
      <c r="DR37" s="609"/>
      <c r="DS37" s="609"/>
      <c r="DT37" s="609"/>
      <c r="DU37" s="609"/>
      <c r="DV37" s="610"/>
      <c r="DW37" s="599">
        <v>0</v>
      </c>
      <c r="DX37" s="611"/>
      <c r="DY37" s="611"/>
      <c r="DZ37" s="611"/>
      <c r="EA37" s="611"/>
      <c r="EB37" s="611"/>
      <c r="EC37" s="623"/>
    </row>
    <row r="38" spans="2:133" ht="11.25" customHeight="1" x14ac:dyDescent="0.2">
      <c r="B38" s="593" t="s">
        <v>265</v>
      </c>
      <c r="C38" s="594"/>
      <c r="D38" s="594"/>
      <c r="E38" s="594"/>
      <c r="F38" s="594"/>
      <c r="G38" s="594"/>
      <c r="H38" s="594"/>
      <c r="I38" s="594"/>
      <c r="J38" s="594"/>
      <c r="K38" s="594"/>
      <c r="L38" s="594"/>
      <c r="M38" s="594"/>
      <c r="N38" s="594"/>
      <c r="O38" s="594"/>
      <c r="P38" s="594"/>
      <c r="Q38" s="595"/>
      <c r="R38" s="596">
        <v>11451876</v>
      </c>
      <c r="S38" s="597"/>
      <c r="T38" s="597"/>
      <c r="U38" s="597"/>
      <c r="V38" s="597"/>
      <c r="W38" s="597"/>
      <c r="X38" s="597"/>
      <c r="Y38" s="598"/>
      <c r="Z38" s="634">
        <v>18.100000000000001</v>
      </c>
      <c r="AA38" s="634"/>
      <c r="AB38" s="634"/>
      <c r="AC38" s="634"/>
      <c r="AD38" s="635" t="s">
        <v>61</v>
      </c>
      <c r="AE38" s="635"/>
      <c r="AF38" s="635"/>
      <c r="AG38" s="635"/>
      <c r="AH38" s="635"/>
      <c r="AI38" s="635"/>
      <c r="AJ38" s="635"/>
      <c r="AK38" s="635"/>
      <c r="AL38" s="599" t="s">
        <v>61</v>
      </c>
      <c r="AM38" s="600"/>
      <c r="AN38" s="600"/>
      <c r="AO38" s="636"/>
      <c r="AQ38" s="629" t="s">
        <v>266</v>
      </c>
      <c r="AR38" s="630"/>
      <c r="AS38" s="630"/>
      <c r="AT38" s="630"/>
      <c r="AU38" s="630"/>
      <c r="AV38" s="630"/>
      <c r="AW38" s="630"/>
      <c r="AX38" s="630"/>
      <c r="AY38" s="631"/>
      <c r="AZ38" s="596">
        <v>29302</v>
      </c>
      <c r="BA38" s="597"/>
      <c r="BB38" s="597"/>
      <c r="BC38" s="597"/>
      <c r="BD38" s="609"/>
      <c r="BE38" s="609"/>
      <c r="BF38" s="632"/>
      <c r="BG38" s="593" t="s">
        <v>267</v>
      </c>
      <c r="BH38" s="594"/>
      <c r="BI38" s="594"/>
      <c r="BJ38" s="594"/>
      <c r="BK38" s="594"/>
      <c r="BL38" s="594"/>
      <c r="BM38" s="594"/>
      <c r="BN38" s="594"/>
      <c r="BO38" s="594"/>
      <c r="BP38" s="594"/>
      <c r="BQ38" s="594"/>
      <c r="BR38" s="594"/>
      <c r="BS38" s="594"/>
      <c r="BT38" s="594"/>
      <c r="BU38" s="595"/>
      <c r="BV38" s="596">
        <v>12583</v>
      </c>
      <c r="BW38" s="597"/>
      <c r="BX38" s="597"/>
      <c r="BY38" s="597"/>
      <c r="BZ38" s="597"/>
      <c r="CA38" s="597"/>
      <c r="CB38" s="633"/>
      <c r="CD38" s="593" t="s">
        <v>268</v>
      </c>
      <c r="CE38" s="594"/>
      <c r="CF38" s="594"/>
      <c r="CG38" s="594"/>
      <c r="CH38" s="594"/>
      <c r="CI38" s="594"/>
      <c r="CJ38" s="594"/>
      <c r="CK38" s="594"/>
      <c r="CL38" s="594"/>
      <c r="CM38" s="594"/>
      <c r="CN38" s="594"/>
      <c r="CO38" s="594"/>
      <c r="CP38" s="594"/>
      <c r="CQ38" s="595"/>
      <c r="CR38" s="596">
        <v>4885744</v>
      </c>
      <c r="CS38" s="597"/>
      <c r="CT38" s="597"/>
      <c r="CU38" s="597"/>
      <c r="CV38" s="597"/>
      <c r="CW38" s="597"/>
      <c r="CX38" s="597"/>
      <c r="CY38" s="598"/>
      <c r="CZ38" s="599">
        <v>8</v>
      </c>
      <c r="DA38" s="611"/>
      <c r="DB38" s="611"/>
      <c r="DC38" s="612"/>
      <c r="DD38" s="602">
        <v>3952142</v>
      </c>
      <c r="DE38" s="597"/>
      <c r="DF38" s="597"/>
      <c r="DG38" s="597"/>
      <c r="DH38" s="597"/>
      <c r="DI38" s="597"/>
      <c r="DJ38" s="597"/>
      <c r="DK38" s="598"/>
      <c r="DL38" s="602">
        <v>3697321</v>
      </c>
      <c r="DM38" s="597"/>
      <c r="DN38" s="597"/>
      <c r="DO38" s="597"/>
      <c r="DP38" s="597"/>
      <c r="DQ38" s="597"/>
      <c r="DR38" s="597"/>
      <c r="DS38" s="597"/>
      <c r="DT38" s="597"/>
      <c r="DU38" s="597"/>
      <c r="DV38" s="598"/>
      <c r="DW38" s="599">
        <v>13.3</v>
      </c>
      <c r="DX38" s="611"/>
      <c r="DY38" s="611"/>
      <c r="DZ38" s="611"/>
      <c r="EA38" s="611"/>
      <c r="EB38" s="611"/>
      <c r="EC38" s="623"/>
    </row>
    <row r="39" spans="2:133" ht="11.25" customHeight="1" x14ac:dyDescent="0.2">
      <c r="B39" s="593" t="s">
        <v>269</v>
      </c>
      <c r="C39" s="594"/>
      <c r="D39" s="594"/>
      <c r="E39" s="594"/>
      <c r="F39" s="594"/>
      <c r="G39" s="594"/>
      <c r="H39" s="594"/>
      <c r="I39" s="594"/>
      <c r="J39" s="594"/>
      <c r="K39" s="594"/>
      <c r="L39" s="594"/>
      <c r="M39" s="594"/>
      <c r="N39" s="594"/>
      <c r="O39" s="594"/>
      <c r="P39" s="594"/>
      <c r="Q39" s="595"/>
      <c r="R39" s="596" t="s">
        <v>61</v>
      </c>
      <c r="S39" s="597"/>
      <c r="T39" s="597"/>
      <c r="U39" s="597"/>
      <c r="V39" s="597"/>
      <c r="W39" s="597"/>
      <c r="X39" s="597"/>
      <c r="Y39" s="598"/>
      <c r="Z39" s="634" t="s">
        <v>61</v>
      </c>
      <c r="AA39" s="634"/>
      <c r="AB39" s="634"/>
      <c r="AC39" s="634"/>
      <c r="AD39" s="635" t="s">
        <v>61</v>
      </c>
      <c r="AE39" s="635"/>
      <c r="AF39" s="635"/>
      <c r="AG39" s="635"/>
      <c r="AH39" s="635"/>
      <c r="AI39" s="635"/>
      <c r="AJ39" s="635"/>
      <c r="AK39" s="635"/>
      <c r="AL39" s="599" t="s">
        <v>61</v>
      </c>
      <c r="AM39" s="600"/>
      <c r="AN39" s="600"/>
      <c r="AO39" s="636"/>
      <c r="AQ39" s="629" t="s">
        <v>270</v>
      </c>
      <c r="AR39" s="630"/>
      <c r="AS39" s="630"/>
      <c r="AT39" s="630"/>
      <c r="AU39" s="630"/>
      <c r="AV39" s="630"/>
      <c r="AW39" s="630"/>
      <c r="AX39" s="630"/>
      <c r="AY39" s="631"/>
      <c r="AZ39" s="596">
        <v>21506</v>
      </c>
      <c r="BA39" s="597"/>
      <c r="BB39" s="597"/>
      <c r="BC39" s="597"/>
      <c r="BD39" s="609"/>
      <c r="BE39" s="609"/>
      <c r="BF39" s="632"/>
      <c r="BG39" s="593" t="s">
        <v>271</v>
      </c>
      <c r="BH39" s="594"/>
      <c r="BI39" s="594"/>
      <c r="BJ39" s="594"/>
      <c r="BK39" s="594"/>
      <c r="BL39" s="594"/>
      <c r="BM39" s="594"/>
      <c r="BN39" s="594"/>
      <c r="BO39" s="594"/>
      <c r="BP39" s="594"/>
      <c r="BQ39" s="594"/>
      <c r="BR39" s="594"/>
      <c r="BS39" s="594"/>
      <c r="BT39" s="594"/>
      <c r="BU39" s="595"/>
      <c r="BV39" s="596">
        <v>17586</v>
      </c>
      <c r="BW39" s="597"/>
      <c r="BX39" s="597"/>
      <c r="BY39" s="597"/>
      <c r="BZ39" s="597"/>
      <c r="CA39" s="597"/>
      <c r="CB39" s="633"/>
      <c r="CD39" s="593" t="s">
        <v>272</v>
      </c>
      <c r="CE39" s="594"/>
      <c r="CF39" s="594"/>
      <c r="CG39" s="594"/>
      <c r="CH39" s="594"/>
      <c r="CI39" s="594"/>
      <c r="CJ39" s="594"/>
      <c r="CK39" s="594"/>
      <c r="CL39" s="594"/>
      <c r="CM39" s="594"/>
      <c r="CN39" s="594"/>
      <c r="CO39" s="594"/>
      <c r="CP39" s="594"/>
      <c r="CQ39" s="595"/>
      <c r="CR39" s="596">
        <v>2393573</v>
      </c>
      <c r="CS39" s="609"/>
      <c r="CT39" s="609"/>
      <c r="CU39" s="609"/>
      <c r="CV39" s="609"/>
      <c r="CW39" s="609"/>
      <c r="CX39" s="609"/>
      <c r="CY39" s="610"/>
      <c r="CZ39" s="599">
        <v>3.9</v>
      </c>
      <c r="DA39" s="611"/>
      <c r="DB39" s="611"/>
      <c r="DC39" s="612"/>
      <c r="DD39" s="602">
        <v>2300873</v>
      </c>
      <c r="DE39" s="609"/>
      <c r="DF39" s="609"/>
      <c r="DG39" s="609"/>
      <c r="DH39" s="609"/>
      <c r="DI39" s="609"/>
      <c r="DJ39" s="609"/>
      <c r="DK39" s="610"/>
      <c r="DL39" s="602" t="s">
        <v>61</v>
      </c>
      <c r="DM39" s="609"/>
      <c r="DN39" s="609"/>
      <c r="DO39" s="609"/>
      <c r="DP39" s="609"/>
      <c r="DQ39" s="609"/>
      <c r="DR39" s="609"/>
      <c r="DS39" s="609"/>
      <c r="DT39" s="609"/>
      <c r="DU39" s="609"/>
      <c r="DV39" s="610"/>
      <c r="DW39" s="599" t="s">
        <v>61</v>
      </c>
      <c r="DX39" s="611"/>
      <c r="DY39" s="611"/>
      <c r="DZ39" s="611"/>
      <c r="EA39" s="611"/>
      <c r="EB39" s="611"/>
      <c r="EC39" s="623"/>
    </row>
    <row r="40" spans="2:133" ht="11.25" customHeight="1" x14ac:dyDescent="0.2">
      <c r="B40" s="593" t="s">
        <v>273</v>
      </c>
      <c r="C40" s="594"/>
      <c r="D40" s="594"/>
      <c r="E40" s="594"/>
      <c r="F40" s="594"/>
      <c r="G40" s="594"/>
      <c r="H40" s="594"/>
      <c r="I40" s="594"/>
      <c r="J40" s="594"/>
      <c r="K40" s="594"/>
      <c r="L40" s="594"/>
      <c r="M40" s="594"/>
      <c r="N40" s="594"/>
      <c r="O40" s="594"/>
      <c r="P40" s="594"/>
      <c r="Q40" s="595"/>
      <c r="R40" s="596">
        <v>121376</v>
      </c>
      <c r="S40" s="597"/>
      <c r="T40" s="597"/>
      <c r="U40" s="597"/>
      <c r="V40" s="597"/>
      <c r="W40" s="597"/>
      <c r="X40" s="597"/>
      <c r="Y40" s="598"/>
      <c r="Z40" s="634">
        <v>0.2</v>
      </c>
      <c r="AA40" s="634"/>
      <c r="AB40" s="634"/>
      <c r="AC40" s="634"/>
      <c r="AD40" s="635" t="s">
        <v>61</v>
      </c>
      <c r="AE40" s="635"/>
      <c r="AF40" s="635"/>
      <c r="AG40" s="635"/>
      <c r="AH40" s="635"/>
      <c r="AI40" s="635"/>
      <c r="AJ40" s="635"/>
      <c r="AK40" s="635"/>
      <c r="AL40" s="599" t="s">
        <v>61</v>
      </c>
      <c r="AM40" s="600"/>
      <c r="AN40" s="600"/>
      <c r="AO40" s="636"/>
      <c r="AQ40" s="629" t="s">
        <v>274</v>
      </c>
      <c r="AR40" s="630"/>
      <c r="AS40" s="630"/>
      <c r="AT40" s="630"/>
      <c r="AU40" s="630"/>
      <c r="AV40" s="630"/>
      <c r="AW40" s="630"/>
      <c r="AX40" s="630"/>
      <c r="AY40" s="631"/>
      <c r="AZ40" s="596">
        <v>5253</v>
      </c>
      <c r="BA40" s="597"/>
      <c r="BB40" s="597"/>
      <c r="BC40" s="597"/>
      <c r="BD40" s="609"/>
      <c r="BE40" s="609"/>
      <c r="BF40" s="632"/>
      <c r="BG40" s="637" t="s">
        <v>275</v>
      </c>
      <c r="BH40" s="638"/>
      <c r="BI40" s="638"/>
      <c r="BJ40" s="638"/>
      <c r="BK40" s="638"/>
      <c r="BL40" s="82"/>
      <c r="BM40" s="594" t="s">
        <v>276</v>
      </c>
      <c r="BN40" s="594"/>
      <c r="BO40" s="594"/>
      <c r="BP40" s="594"/>
      <c r="BQ40" s="594"/>
      <c r="BR40" s="594"/>
      <c r="BS40" s="594"/>
      <c r="BT40" s="594"/>
      <c r="BU40" s="595"/>
      <c r="BV40" s="596">
        <v>101</v>
      </c>
      <c r="BW40" s="597"/>
      <c r="BX40" s="597"/>
      <c r="BY40" s="597"/>
      <c r="BZ40" s="597"/>
      <c r="CA40" s="597"/>
      <c r="CB40" s="633"/>
      <c r="CD40" s="593" t="s">
        <v>277</v>
      </c>
      <c r="CE40" s="594"/>
      <c r="CF40" s="594"/>
      <c r="CG40" s="594"/>
      <c r="CH40" s="594"/>
      <c r="CI40" s="594"/>
      <c r="CJ40" s="594"/>
      <c r="CK40" s="594"/>
      <c r="CL40" s="594"/>
      <c r="CM40" s="594"/>
      <c r="CN40" s="594"/>
      <c r="CO40" s="594"/>
      <c r="CP40" s="594"/>
      <c r="CQ40" s="595"/>
      <c r="CR40" s="596">
        <v>886767</v>
      </c>
      <c r="CS40" s="597"/>
      <c r="CT40" s="597"/>
      <c r="CU40" s="597"/>
      <c r="CV40" s="597"/>
      <c r="CW40" s="597"/>
      <c r="CX40" s="597"/>
      <c r="CY40" s="598"/>
      <c r="CZ40" s="599">
        <v>1.5</v>
      </c>
      <c r="DA40" s="611"/>
      <c r="DB40" s="611"/>
      <c r="DC40" s="612"/>
      <c r="DD40" s="602">
        <v>61204</v>
      </c>
      <c r="DE40" s="597"/>
      <c r="DF40" s="597"/>
      <c r="DG40" s="597"/>
      <c r="DH40" s="597"/>
      <c r="DI40" s="597"/>
      <c r="DJ40" s="597"/>
      <c r="DK40" s="598"/>
      <c r="DL40" s="602">
        <v>48879</v>
      </c>
      <c r="DM40" s="597"/>
      <c r="DN40" s="597"/>
      <c r="DO40" s="597"/>
      <c r="DP40" s="597"/>
      <c r="DQ40" s="597"/>
      <c r="DR40" s="597"/>
      <c r="DS40" s="597"/>
      <c r="DT40" s="597"/>
      <c r="DU40" s="597"/>
      <c r="DV40" s="598"/>
      <c r="DW40" s="599">
        <v>0.2</v>
      </c>
      <c r="DX40" s="611"/>
      <c r="DY40" s="611"/>
      <c r="DZ40" s="611"/>
      <c r="EA40" s="611"/>
      <c r="EB40" s="611"/>
      <c r="EC40" s="623"/>
    </row>
    <row r="41" spans="2:133" ht="11.25" customHeight="1" x14ac:dyDescent="0.2">
      <c r="B41" s="577" t="s">
        <v>278</v>
      </c>
      <c r="C41" s="578"/>
      <c r="D41" s="578"/>
      <c r="E41" s="578"/>
      <c r="F41" s="578"/>
      <c r="G41" s="578"/>
      <c r="H41" s="578"/>
      <c r="I41" s="578"/>
      <c r="J41" s="578"/>
      <c r="K41" s="578"/>
      <c r="L41" s="578"/>
      <c r="M41" s="578"/>
      <c r="N41" s="578"/>
      <c r="O41" s="578"/>
      <c r="P41" s="578"/>
      <c r="Q41" s="579"/>
      <c r="R41" s="580">
        <v>63182296</v>
      </c>
      <c r="S41" s="621"/>
      <c r="T41" s="621"/>
      <c r="U41" s="621"/>
      <c r="V41" s="621"/>
      <c r="W41" s="621"/>
      <c r="X41" s="621"/>
      <c r="Y41" s="624"/>
      <c r="Z41" s="625">
        <v>100</v>
      </c>
      <c r="AA41" s="625"/>
      <c r="AB41" s="625"/>
      <c r="AC41" s="625"/>
      <c r="AD41" s="626">
        <v>27662751</v>
      </c>
      <c r="AE41" s="626"/>
      <c r="AF41" s="626"/>
      <c r="AG41" s="626"/>
      <c r="AH41" s="626"/>
      <c r="AI41" s="626"/>
      <c r="AJ41" s="626"/>
      <c r="AK41" s="626"/>
      <c r="AL41" s="583">
        <v>100</v>
      </c>
      <c r="AM41" s="627"/>
      <c r="AN41" s="627"/>
      <c r="AO41" s="628"/>
      <c r="AQ41" s="629" t="s">
        <v>279</v>
      </c>
      <c r="AR41" s="630"/>
      <c r="AS41" s="630"/>
      <c r="AT41" s="630"/>
      <c r="AU41" s="630"/>
      <c r="AV41" s="630"/>
      <c r="AW41" s="630"/>
      <c r="AX41" s="630"/>
      <c r="AY41" s="631"/>
      <c r="AZ41" s="596">
        <v>975697</v>
      </c>
      <c r="BA41" s="597"/>
      <c r="BB41" s="597"/>
      <c r="BC41" s="597"/>
      <c r="BD41" s="609"/>
      <c r="BE41" s="609"/>
      <c r="BF41" s="632"/>
      <c r="BG41" s="637"/>
      <c r="BH41" s="638"/>
      <c r="BI41" s="638"/>
      <c r="BJ41" s="638"/>
      <c r="BK41" s="638"/>
      <c r="BL41" s="82"/>
      <c r="BM41" s="594" t="s">
        <v>280</v>
      </c>
      <c r="BN41" s="594"/>
      <c r="BO41" s="594"/>
      <c r="BP41" s="594"/>
      <c r="BQ41" s="594"/>
      <c r="BR41" s="594"/>
      <c r="BS41" s="594"/>
      <c r="BT41" s="594"/>
      <c r="BU41" s="595"/>
      <c r="BV41" s="596" t="s">
        <v>61</v>
      </c>
      <c r="BW41" s="597"/>
      <c r="BX41" s="597"/>
      <c r="BY41" s="597"/>
      <c r="BZ41" s="597"/>
      <c r="CA41" s="597"/>
      <c r="CB41" s="633"/>
      <c r="CD41" s="593" t="s">
        <v>281</v>
      </c>
      <c r="CE41" s="594"/>
      <c r="CF41" s="594"/>
      <c r="CG41" s="594"/>
      <c r="CH41" s="594"/>
      <c r="CI41" s="594"/>
      <c r="CJ41" s="594"/>
      <c r="CK41" s="594"/>
      <c r="CL41" s="594"/>
      <c r="CM41" s="594"/>
      <c r="CN41" s="594"/>
      <c r="CO41" s="594"/>
      <c r="CP41" s="594"/>
      <c r="CQ41" s="595"/>
      <c r="CR41" s="596" t="s">
        <v>61</v>
      </c>
      <c r="CS41" s="609"/>
      <c r="CT41" s="609"/>
      <c r="CU41" s="609"/>
      <c r="CV41" s="609"/>
      <c r="CW41" s="609"/>
      <c r="CX41" s="609"/>
      <c r="CY41" s="610"/>
      <c r="CZ41" s="599" t="s">
        <v>61</v>
      </c>
      <c r="DA41" s="611"/>
      <c r="DB41" s="611"/>
      <c r="DC41" s="612"/>
      <c r="DD41" s="602" t="s">
        <v>61</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41" t="s">
        <v>282</v>
      </c>
      <c r="AR42" s="642"/>
      <c r="AS42" s="642"/>
      <c r="AT42" s="642"/>
      <c r="AU42" s="642"/>
      <c r="AV42" s="642"/>
      <c r="AW42" s="642"/>
      <c r="AX42" s="642"/>
      <c r="AY42" s="643"/>
      <c r="AZ42" s="580">
        <v>3883288</v>
      </c>
      <c r="BA42" s="621"/>
      <c r="BB42" s="621"/>
      <c r="BC42" s="621"/>
      <c r="BD42" s="581"/>
      <c r="BE42" s="581"/>
      <c r="BF42" s="644"/>
      <c r="BG42" s="639"/>
      <c r="BH42" s="640"/>
      <c r="BI42" s="640"/>
      <c r="BJ42" s="640"/>
      <c r="BK42" s="640"/>
      <c r="BL42" s="83"/>
      <c r="BM42" s="578" t="s">
        <v>283</v>
      </c>
      <c r="BN42" s="578"/>
      <c r="BO42" s="578"/>
      <c r="BP42" s="578"/>
      <c r="BQ42" s="578"/>
      <c r="BR42" s="578"/>
      <c r="BS42" s="578"/>
      <c r="BT42" s="578"/>
      <c r="BU42" s="579"/>
      <c r="BV42" s="580">
        <v>457</v>
      </c>
      <c r="BW42" s="621"/>
      <c r="BX42" s="621"/>
      <c r="BY42" s="621"/>
      <c r="BZ42" s="621"/>
      <c r="CA42" s="621"/>
      <c r="CB42" s="622"/>
      <c r="CD42" s="593" t="s">
        <v>284</v>
      </c>
      <c r="CE42" s="594"/>
      <c r="CF42" s="594"/>
      <c r="CG42" s="594"/>
      <c r="CH42" s="594"/>
      <c r="CI42" s="594"/>
      <c r="CJ42" s="594"/>
      <c r="CK42" s="594"/>
      <c r="CL42" s="594"/>
      <c r="CM42" s="594"/>
      <c r="CN42" s="594"/>
      <c r="CO42" s="594"/>
      <c r="CP42" s="594"/>
      <c r="CQ42" s="595"/>
      <c r="CR42" s="596">
        <v>14642741</v>
      </c>
      <c r="CS42" s="609"/>
      <c r="CT42" s="609"/>
      <c r="CU42" s="609"/>
      <c r="CV42" s="609"/>
      <c r="CW42" s="609"/>
      <c r="CX42" s="609"/>
      <c r="CY42" s="610"/>
      <c r="CZ42" s="599">
        <v>24</v>
      </c>
      <c r="DA42" s="611"/>
      <c r="DB42" s="611"/>
      <c r="DC42" s="612"/>
      <c r="DD42" s="602">
        <v>1022120</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285</v>
      </c>
      <c r="CD43" s="593" t="s">
        <v>286</v>
      </c>
      <c r="CE43" s="594"/>
      <c r="CF43" s="594"/>
      <c r="CG43" s="594"/>
      <c r="CH43" s="594"/>
      <c r="CI43" s="594"/>
      <c r="CJ43" s="594"/>
      <c r="CK43" s="594"/>
      <c r="CL43" s="594"/>
      <c r="CM43" s="594"/>
      <c r="CN43" s="594"/>
      <c r="CO43" s="594"/>
      <c r="CP43" s="594"/>
      <c r="CQ43" s="595"/>
      <c r="CR43" s="596">
        <v>302343</v>
      </c>
      <c r="CS43" s="609"/>
      <c r="CT43" s="609"/>
      <c r="CU43" s="609"/>
      <c r="CV43" s="609"/>
      <c r="CW43" s="609"/>
      <c r="CX43" s="609"/>
      <c r="CY43" s="610"/>
      <c r="CZ43" s="599">
        <v>0.5</v>
      </c>
      <c r="DA43" s="611"/>
      <c r="DB43" s="611"/>
      <c r="DC43" s="612"/>
      <c r="DD43" s="602">
        <v>283496</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287</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234</v>
      </c>
      <c r="CE44" s="616"/>
      <c r="CF44" s="593" t="s">
        <v>288</v>
      </c>
      <c r="CG44" s="594"/>
      <c r="CH44" s="594"/>
      <c r="CI44" s="594"/>
      <c r="CJ44" s="594"/>
      <c r="CK44" s="594"/>
      <c r="CL44" s="594"/>
      <c r="CM44" s="594"/>
      <c r="CN44" s="594"/>
      <c r="CO44" s="594"/>
      <c r="CP44" s="594"/>
      <c r="CQ44" s="595"/>
      <c r="CR44" s="596">
        <v>14620040</v>
      </c>
      <c r="CS44" s="597"/>
      <c r="CT44" s="597"/>
      <c r="CU44" s="597"/>
      <c r="CV44" s="597"/>
      <c r="CW44" s="597"/>
      <c r="CX44" s="597"/>
      <c r="CY44" s="598"/>
      <c r="CZ44" s="599">
        <v>24</v>
      </c>
      <c r="DA44" s="600"/>
      <c r="DB44" s="600"/>
      <c r="DC44" s="601"/>
      <c r="DD44" s="602">
        <v>1010176</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289</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290</v>
      </c>
      <c r="CG45" s="594"/>
      <c r="CH45" s="594"/>
      <c r="CI45" s="594"/>
      <c r="CJ45" s="594"/>
      <c r="CK45" s="594"/>
      <c r="CL45" s="594"/>
      <c r="CM45" s="594"/>
      <c r="CN45" s="594"/>
      <c r="CO45" s="594"/>
      <c r="CP45" s="594"/>
      <c r="CQ45" s="595"/>
      <c r="CR45" s="596">
        <v>2385430</v>
      </c>
      <c r="CS45" s="609"/>
      <c r="CT45" s="609"/>
      <c r="CU45" s="609"/>
      <c r="CV45" s="609"/>
      <c r="CW45" s="609"/>
      <c r="CX45" s="609"/>
      <c r="CY45" s="610"/>
      <c r="CZ45" s="599">
        <v>3.9</v>
      </c>
      <c r="DA45" s="611"/>
      <c r="DB45" s="611"/>
      <c r="DC45" s="612"/>
      <c r="DD45" s="602">
        <v>86413</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291</v>
      </c>
      <c r="CG46" s="594"/>
      <c r="CH46" s="594"/>
      <c r="CI46" s="594"/>
      <c r="CJ46" s="594"/>
      <c r="CK46" s="594"/>
      <c r="CL46" s="594"/>
      <c r="CM46" s="594"/>
      <c r="CN46" s="594"/>
      <c r="CO46" s="594"/>
      <c r="CP46" s="594"/>
      <c r="CQ46" s="595"/>
      <c r="CR46" s="596">
        <v>11978252</v>
      </c>
      <c r="CS46" s="597"/>
      <c r="CT46" s="597"/>
      <c r="CU46" s="597"/>
      <c r="CV46" s="597"/>
      <c r="CW46" s="597"/>
      <c r="CX46" s="597"/>
      <c r="CY46" s="598"/>
      <c r="CZ46" s="599">
        <v>19.600000000000001</v>
      </c>
      <c r="DA46" s="600"/>
      <c r="DB46" s="600"/>
      <c r="DC46" s="601"/>
      <c r="DD46" s="602">
        <v>881392</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292</v>
      </c>
      <c r="CG47" s="594"/>
      <c r="CH47" s="594"/>
      <c r="CI47" s="594"/>
      <c r="CJ47" s="594"/>
      <c r="CK47" s="594"/>
      <c r="CL47" s="594"/>
      <c r="CM47" s="594"/>
      <c r="CN47" s="594"/>
      <c r="CO47" s="594"/>
      <c r="CP47" s="594"/>
      <c r="CQ47" s="595"/>
      <c r="CR47" s="596">
        <v>22701</v>
      </c>
      <c r="CS47" s="609"/>
      <c r="CT47" s="609"/>
      <c r="CU47" s="609"/>
      <c r="CV47" s="609"/>
      <c r="CW47" s="609"/>
      <c r="CX47" s="609"/>
      <c r="CY47" s="610"/>
      <c r="CZ47" s="599">
        <v>0</v>
      </c>
      <c r="DA47" s="611"/>
      <c r="DB47" s="611"/>
      <c r="DC47" s="612"/>
      <c r="DD47" s="602">
        <v>11944</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1" x14ac:dyDescent="0.2">
      <c r="B48" s="84"/>
      <c r="CD48" s="619"/>
      <c r="CE48" s="620"/>
      <c r="CF48" s="593" t="s">
        <v>293</v>
      </c>
      <c r="CG48" s="594"/>
      <c r="CH48" s="594"/>
      <c r="CI48" s="594"/>
      <c r="CJ48" s="594"/>
      <c r="CK48" s="594"/>
      <c r="CL48" s="594"/>
      <c r="CM48" s="594"/>
      <c r="CN48" s="594"/>
      <c r="CO48" s="594"/>
      <c r="CP48" s="594"/>
      <c r="CQ48" s="595"/>
      <c r="CR48" s="596" t="s">
        <v>61</v>
      </c>
      <c r="CS48" s="597"/>
      <c r="CT48" s="597"/>
      <c r="CU48" s="597"/>
      <c r="CV48" s="597"/>
      <c r="CW48" s="597"/>
      <c r="CX48" s="597"/>
      <c r="CY48" s="598"/>
      <c r="CZ48" s="599" t="s">
        <v>61</v>
      </c>
      <c r="DA48" s="600"/>
      <c r="DB48" s="600"/>
      <c r="DC48" s="601"/>
      <c r="DD48" s="602" t="s">
        <v>61</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294</v>
      </c>
      <c r="CE49" s="578"/>
      <c r="CF49" s="578"/>
      <c r="CG49" s="578"/>
      <c r="CH49" s="578"/>
      <c r="CI49" s="578"/>
      <c r="CJ49" s="578"/>
      <c r="CK49" s="578"/>
      <c r="CL49" s="578"/>
      <c r="CM49" s="578"/>
      <c r="CN49" s="578"/>
      <c r="CO49" s="578"/>
      <c r="CP49" s="578"/>
      <c r="CQ49" s="579"/>
      <c r="CR49" s="580">
        <v>61029034</v>
      </c>
      <c r="CS49" s="581"/>
      <c r="CT49" s="581"/>
      <c r="CU49" s="581"/>
      <c r="CV49" s="581"/>
      <c r="CW49" s="581"/>
      <c r="CX49" s="581"/>
      <c r="CY49" s="582"/>
      <c r="CZ49" s="583">
        <v>100</v>
      </c>
      <c r="DA49" s="584"/>
      <c r="DB49" s="584"/>
      <c r="DC49" s="585"/>
      <c r="DD49" s="586">
        <v>32955083</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07AUW0+zcd8jVPSMaGICJoYgImeHiCYG9ow7NfeX2wwZz7RWjkdApLzAOvNnkGXDdMOPjU63g5l6WAvxEv0XWw==" saltValue="V8hPBuLOrUAY0zc57b3B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23FE-7D5A-4A64-A3FA-A2D351248C2A}">
  <sheetPr>
    <pageSetUpPr fitToPage="1"/>
  </sheetPr>
  <dimension ref="A1:EA135"/>
  <sheetViews>
    <sheetView tabSelected="1" zoomScale="70" zoomScaleNormal="70" zoomScaleSheetLayoutView="70" workbookViewId="0">
      <selection activeCell="B1" sqref="B1:DI1"/>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65" t="s">
        <v>295</v>
      </c>
      <c r="B2" s="1065"/>
      <c r="C2" s="1065"/>
      <c r="D2" s="1065"/>
      <c r="E2" s="1065"/>
      <c r="F2" s="1065"/>
      <c r="G2" s="1065"/>
      <c r="H2" s="1065"/>
      <c r="I2" s="1065"/>
      <c r="J2" s="1065"/>
      <c r="K2" s="1065"/>
      <c r="L2" s="1065"/>
      <c r="M2" s="1065"/>
      <c r="N2" s="1065"/>
      <c r="O2" s="1065"/>
      <c r="P2" s="1065"/>
      <c r="Q2" s="1065"/>
      <c r="R2" s="1065"/>
      <c r="S2" s="1065"/>
      <c r="T2" s="1065"/>
      <c r="U2" s="1065"/>
      <c r="V2" s="1065"/>
      <c r="W2" s="1065"/>
      <c r="X2" s="1065"/>
      <c r="Y2" s="1065"/>
      <c r="Z2" s="1065"/>
      <c r="AA2" s="1065"/>
      <c r="AB2" s="1065"/>
      <c r="AC2" s="1065"/>
      <c r="AD2" s="1065"/>
      <c r="AE2" s="1065"/>
      <c r="AF2" s="1065"/>
      <c r="AG2" s="1065"/>
      <c r="AH2" s="1065"/>
      <c r="AI2" s="1065"/>
      <c r="AJ2" s="1065"/>
      <c r="AK2" s="1065"/>
      <c r="AL2" s="1065"/>
      <c r="AM2" s="1065"/>
      <c r="AN2" s="1065"/>
      <c r="AO2" s="1065"/>
      <c r="AP2" s="1065"/>
      <c r="AQ2" s="1065"/>
      <c r="AR2" s="1065"/>
      <c r="AS2" s="1065"/>
      <c r="AT2" s="1065"/>
      <c r="AU2" s="1065"/>
      <c r="AV2" s="1065"/>
      <c r="AW2" s="1065"/>
      <c r="AX2" s="1065"/>
      <c r="AY2" s="1065"/>
      <c r="AZ2" s="1065"/>
      <c r="BA2" s="1065"/>
      <c r="BB2" s="1065"/>
      <c r="BC2" s="1065"/>
      <c r="BD2" s="1065"/>
      <c r="BE2" s="1065"/>
      <c r="BF2" s="1065"/>
      <c r="BG2" s="1065"/>
      <c r="BH2" s="1065"/>
      <c r="BI2" s="106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66" t="s">
        <v>296</v>
      </c>
      <c r="DK2" s="1067"/>
      <c r="DL2" s="1067"/>
      <c r="DM2" s="1067"/>
      <c r="DN2" s="1067"/>
      <c r="DO2" s="1068"/>
      <c r="DP2" s="87"/>
      <c r="DQ2" s="1066" t="s">
        <v>297</v>
      </c>
      <c r="DR2" s="1067"/>
      <c r="DS2" s="1067"/>
      <c r="DT2" s="1067"/>
      <c r="DU2" s="1067"/>
      <c r="DV2" s="1067"/>
      <c r="DW2" s="1067"/>
      <c r="DX2" s="1067"/>
      <c r="DY2" s="1067"/>
      <c r="DZ2" s="106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69"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59" t="s">
        <v>314</v>
      </c>
      <c r="DH5" s="1060"/>
      <c r="DI5" s="1060"/>
      <c r="DJ5" s="1060"/>
      <c r="DK5" s="1061"/>
      <c r="DL5" s="1059" t="s">
        <v>315</v>
      </c>
      <c r="DM5" s="1060"/>
      <c r="DN5" s="1060"/>
      <c r="DO5" s="1060"/>
      <c r="DP5" s="1061"/>
      <c r="DQ5" s="976" t="s">
        <v>316</v>
      </c>
      <c r="DR5" s="977"/>
      <c r="DS5" s="977"/>
      <c r="DT5" s="977"/>
      <c r="DU5" s="978"/>
      <c r="DV5" s="976" t="s">
        <v>307</v>
      </c>
      <c r="DW5" s="977"/>
      <c r="DX5" s="977"/>
      <c r="DY5" s="977"/>
      <c r="DZ5" s="990"/>
      <c r="EA5" s="93"/>
    </row>
    <row r="6" spans="1:131" s="94"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70"/>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62"/>
      <c r="DH6" s="1063"/>
      <c r="DI6" s="1063"/>
      <c r="DJ6" s="1063"/>
      <c r="DK6" s="1064"/>
      <c r="DL6" s="1062"/>
      <c r="DM6" s="1063"/>
      <c r="DN6" s="1063"/>
      <c r="DO6" s="1063"/>
      <c r="DP6" s="1064"/>
      <c r="DQ6" s="979"/>
      <c r="DR6" s="980"/>
      <c r="DS6" s="980"/>
      <c r="DT6" s="980"/>
      <c r="DU6" s="981"/>
      <c r="DV6" s="979"/>
      <c r="DW6" s="980"/>
      <c r="DX6" s="980"/>
      <c r="DY6" s="980"/>
      <c r="DZ6" s="991"/>
      <c r="EA6" s="93"/>
    </row>
    <row r="7" spans="1:131" s="94" customFormat="1" ht="26.25" customHeight="1" thickTop="1" x14ac:dyDescent="0.2">
      <c r="A7" s="95">
        <v>1</v>
      </c>
      <c r="B7" s="1022" t="s">
        <v>317</v>
      </c>
      <c r="C7" s="1023"/>
      <c r="D7" s="1023"/>
      <c r="E7" s="1023"/>
      <c r="F7" s="1023"/>
      <c r="G7" s="1023"/>
      <c r="H7" s="1023"/>
      <c r="I7" s="1023"/>
      <c r="J7" s="1023"/>
      <c r="K7" s="1023"/>
      <c r="L7" s="1023"/>
      <c r="M7" s="1023"/>
      <c r="N7" s="1023"/>
      <c r="O7" s="1023"/>
      <c r="P7" s="1024"/>
      <c r="Q7" s="1077">
        <v>63383</v>
      </c>
      <c r="R7" s="1078"/>
      <c r="S7" s="1078"/>
      <c r="T7" s="1078"/>
      <c r="U7" s="1078"/>
      <c r="V7" s="1078">
        <v>61230</v>
      </c>
      <c r="W7" s="1078"/>
      <c r="X7" s="1078"/>
      <c r="Y7" s="1078"/>
      <c r="Z7" s="1078"/>
      <c r="AA7" s="1078">
        <v>2153</v>
      </c>
      <c r="AB7" s="1078"/>
      <c r="AC7" s="1078"/>
      <c r="AD7" s="1078"/>
      <c r="AE7" s="1079"/>
      <c r="AF7" s="1080">
        <v>1825</v>
      </c>
      <c r="AG7" s="1081"/>
      <c r="AH7" s="1081"/>
      <c r="AI7" s="1081"/>
      <c r="AJ7" s="1082"/>
      <c r="AK7" s="1083">
        <v>2218</v>
      </c>
      <c r="AL7" s="1084"/>
      <c r="AM7" s="1084"/>
      <c r="AN7" s="1084"/>
      <c r="AO7" s="1084"/>
      <c r="AP7" s="1084">
        <v>52419</v>
      </c>
      <c r="AQ7" s="1084"/>
      <c r="AR7" s="1084"/>
      <c r="AS7" s="1084"/>
      <c r="AT7" s="1084"/>
      <c r="AU7" s="1085"/>
      <c r="AV7" s="1085"/>
      <c r="AW7" s="1085"/>
      <c r="AX7" s="1085"/>
      <c r="AY7" s="1086"/>
      <c r="AZ7" s="91"/>
      <c r="BA7" s="91"/>
      <c r="BB7" s="91"/>
      <c r="BC7" s="91"/>
      <c r="BD7" s="91"/>
      <c r="BE7" s="92"/>
      <c r="BF7" s="92"/>
      <c r="BG7" s="92"/>
      <c r="BH7" s="92"/>
      <c r="BI7" s="92"/>
      <c r="BJ7" s="92"/>
      <c r="BK7" s="92"/>
      <c r="BL7" s="92"/>
      <c r="BM7" s="92"/>
      <c r="BN7" s="92"/>
      <c r="BO7" s="92"/>
      <c r="BP7" s="92"/>
      <c r="BQ7" s="95">
        <v>1</v>
      </c>
      <c r="BR7" s="96"/>
      <c r="BS7" s="1074" t="s">
        <v>318</v>
      </c>
      <c r="BT7" s="1075" t="s">
        <v>318</v>
      </c>
      <c r="BU7" s="1075" t="s">
        <v>318</v>
      </c>
      <c r="BV7" s="1075" t="s">
        <v>318</v>
      </c>
      <c r="BW7" s="1075" t="s">
        <v>318</v>
      </c>
      <c r="BX7" s="1075" t="s">
        <v>318</v>
      </c>
      <c r="BY7" s="1075" t="s">
        <v>318</v>
      </c>
      <c r="BZ7" s="1075" t="s">
        <v>318</v>
      </c>
      <c r="CA7" s="1075" t="s">
        <v>318</v>
      </c>
      <c r="CB7" s="1075" t="s">
        <v>318</v>
      </c>
      <c r="CC7" s="1075" t="s">
        <v>318</v>
      </c>
      <c r="CD7" s="1075" t="s">
        <v>318</v>
      </c>
      <c r="CE7" s="1075" t="s">
        <v>318</v>
      </c>
      <c r="CF7" s="1075" t="s">
        <v>318</v>
      </c>
      <c r="CG7" s="1087" t="s">
        <v>318</v>
      </c>
      <c r="CH7" s="1071">
        <v>-1</v>
      </c>
      <c r="CI7" s="1072">
        <v>-1015</v>
      </c>
      <c r="CJ7" s="1072">
        <v>-1015</v>
      </c>
      <c r="CK7" s="1072">
        <v>-1015</v>
      </c>
      <c r="CL7" s="1073">
        <v>-1015</v>
      </c>
      <c r="CM7" s="1071">
        <v>96</v>
      </c>
      <c r="CN7" s="1072"/>
      <c r="CO7" s="1072"/>
      <c r="CP7" s="1072"/>
      <c r="CQ7" s="1073"/>
      <c r="CR7" s="1071">
        <v>35</v>
      </c>
      <c r="CS7" s="1072"/>
      <c r="CT7" s="1072"/>
      <c r="CU7" s="1072"/>
      <c r="CV7" s="1073"/>
      <c r="CW7" s="1071">
        <v>3</v>
      </c>
      <c r="CX7" s="1072"/>
      <c r="CY7" s="1072"/>
      <c r="CZ7" s="1072"/>
      <c r="DA7" s="1073"/>
      <c r="DB7" s="1071" t="s">
        <v>319</v>
      </c>
      <c r="DC7" s="1072"/>
      <c r="DD7" s="1072"/>
      <c r="DE7" s="1072"/>
      <c r="DF7" s="1073"/>
      <c r="DG7" s="1071" t="s">
        <v>319</v>
      </c>
      <c r="DH7" s="1072"/>
      <c r="DI7" s="1072"/>
      <c r="DJ7" s="1072"/>
      <c r="DK7" s="1073"/>
      <c r="DL7" s="1071" t="s">
        <v>319</v>
      </c>
      <c r="DM7" s="1072"/>
      <c r="DN7" s="1072"/>
      <c r="DO7" s="1072"/>
      <c r="DP7" s="1073"/>
      <c r="DQ7" s="1071" t="s">
        <v>319</v>
      </c>
      <c r="DR7" s="1072"/>
      <c r="DS7" s="1072"/>
      <c r="DT7" s="1072"/>
      <c r="DU7" s="1073"/>
      <c r="DV7" s="1074"/>
      <c r="DW7" s="1075"/>
      <c r="DX7" s="1075"/>
      <c r="DY7" s="1075"/>
      <c r="DZ7" s="1076"/>
      <c r="EA7" s="93"/>
    </row>
    <row r="8" spans="1:131" s="94" customFormat="1" ht="26.25" customHeight="1" x14ac:dyDescent="0.2">
      <c r="A8" s="97">
        <v>2</v>
      </c>
      <c r="B8" s="1005"/>
      <c r="C8" s="1006"/>
      <c r="D8" s="1006"/>
      <c r="E8" s="1006"/>
      <c r="F8" s="1006"/>
      <c r="G8" s="1006"/>
      <c r="H8" s="1006"/>
      <c r="I8" s="1006"/>
      <c r="J8" s="1006"/>
      <c r="K8" s="1006"/>
      <c r="L8" s="1006"/>
      <c r="M8" s="1006"/>
      <c r="N8" s="1006"/>
      <c r="O8" s="1006"/>
      <c r="P8" s="1007"/>
      <c r="Q8" s="1013"/>
      <c r="R8" s="1014"/>
      <c r="S8" s="1014"/>
      <c r="T8" s="1014"/>
      <c r="U8" s="1014"/>
      <c r="V8" s="1014"/>
      <c r="W8" s="1014"/>
      <c r="X8" s="1014"/>
      <c r="Y8" s="1014"/>
      <c r="Z8" s="1014"/>
      <c r="AA8" s="1014"/>
      <c r="AB8" s="1014"/>
      <c r="AC8" s="1014"/>
      <c r="AD8" s="1014"/>
      <c r="AE8" s="1015"/>
      <c r="AF8" s="1010"/>
      <c r="AG8" s="1011"/>
      <c r="AH8" s="1011"/>
      <c r="AI8" s="1011"/>
      <c r="AJ8" s="1012"/>
      <c r="AK8" s="1055"/>
      <c r="AL8" s="1056"/>
      <c r="AM8" s="1056"/>
      <c r="AN8" s="1056"/>
      <c r="AO8" s="1056"/>
      <c r="AP8" s="1056"/>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320</v>
      </c>
      <c r="BT8" s="968" t="s">
        <v>320</v>
      </c>
      <c r="BU8" s="968" t="s">
        <v>320</v>
      </c>
      <c r="BV8" s="968" t="s">
        <v>320</v>
      </c>
      <c r="BW8" s="968" t="s">
        <v>320</v>
      </c>
      <c r="BX8" s="968" t="s">
        <v>320</v>
      </c>
      <c r="BY8" s="968" t="s">
        <v>320</v>
      </c>
      <c r="BZ8" s="968" t="s">
        <v>320</v>
      </c>
      <c r="CA8" s="968" t="s">
        <v>320</v>
      </c>
      <c r="CB8" s="968" t="s">
        <v>320</v>
      </c>
      <c r="CC8" s="968" t="s">
        <v>320</v>
      </c>
      <c r="CD8" s="968" t="s">
        <v>320</v>
      </c>
      <c r="CE8" s="968" t="s">
        <v>320</v>
      </c>
      <c r="CF8" s="968" t="s">
        <v>320</v>
      </c>
      <c r="CG8" s="989" t="s">
        <v>320</v>
      </c>
      <c r="CH8" s="964">
        <v>5</v>
      </c>
      <c r="CI8" s="965">
        <v>5014</v>
      </c>
      <c r="CJ8" s="965">
        <v>5014</v>
      </c>
      <c r="CK8" s="965">
        <v>5014</v>
      </c>
      <c r="CL8" s="966">
        <v>5014</v>
      </c>
      <c r="CM8" s="964">
        <v>173</v>
      </c>
      <c r="CN8" s="965"/>
      <c r="CO8" s="965"/>
      <c r="CP8" s="965"/>
      <c r="CQ8" s="966"/>
      <c r="CR8" s="964">
        <v>5</v>
      </c>
      <c r="CS8" s="965"/>
      <c r="CT8" s="965"/>
      <c r="CU8" s="965"/>
      <c r="CV8" s="966"/>
      <c r="CW8" s="964" t="s">
        <v>319</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3"/>
    </row>
    <row r="9" spans="1:131" s="94" customFormat="1" ht="26.25" customHeight="1" x14ac:dyDescent="0.2">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t="s">
        <v>321</v>
      </c>
      <c r="BT9" s="968" t="s">
        <v>321</v>
      </c>
      <c r="BU9" s="968" t="s">
        <v>321</v>
      </c>
      <c r="BV9" s="968" t="s">
        <v>321</v>
      </c>
      <c r="BW9" s="968" t="s">
        <v>321</v>
      </c>
      <c r="BX9" s="968" t="s">
        <v>321</v>
      </c>
      <c r="BY9" s="968" t="s">
        <v>321</v>
      </c>
      <c r="BZ9" s="968" t="s">
        <v>321</v>
      </c>
      <c r="CA9" s="968" t="s">
        <v>321</v>
      </c>
      <c r="CB9" s="968" t="s">
        <v>321</v>
      </c>
      <c r="CC9" s="968" t="s">
        <v>321</v>
      </c>
      <c r="CD9" s="968" t="s">
        <v>321</v>
      </c>
      <c r="CE9" s="968" t="s">
        <v>321</v>
      </c>
      <c r="CF9" s="968" t="s">
        <v>321</v>
      </c>
      <c r="CG9" s="989" t="s">
        <v>321</v>
      </c>
      <c r="CH9" s="964">
        <v>6</v>
      </c>
      <c r="CI9" s="965">
        <v>6076</v>
      </c>
      <c r="CJ9" s="965">
        <v>6076</v>
      </c>
      <c r="CK9" s="965">
        <v>6076</v>
      </c>
      <c r="CL9" s="966">
        <v>6076</v>
      </c>
      <c r="CM9" s="964">
        <v>66</v>
      </c>
      <c r="CN9" s="965"/>
      <c r="CO9" s="965"/>
      <c r="CP9" s="965"/>
      <c r="CQ9" s="966"/>
      <c r="CR9" s="964">
        <v>30</v>
      </c>
      <c r="CS9" s="965"/>
      <c r="CT9" s="965"/>
      <c r="CU9" s="965"/>
      <c r="CV9" s="966"/>
      <c r="CW9" s="964">
        <v>107</v>
      </c>
      <c r="CX9" s="965"/>
      <c r="CY9" s="965"/>
      <c r="CZ9" s="965"/>
      <c r="DA9" s="966"/>
      <c r="DB9" s="964" t="s">
        <v>319</v>
      </c>
      <c r="DC9" s="965"/>
      <c r="DD9" s="965"/>
      <c r="DE9" s="965"/>
      <c r="DF9" s="966"/>
      <c r="DG9" s="964" t="s">
        <v>319</v>
      </c>
      <c r="DH9" s="965"/>
      <c r="DI9" s="965"/>
      <c r="DJ9" s="965"/>
      <c r="DK9" s="966"/>
      <c r="DL9" s="964" t="s">
        <v>319</v>
      </c>
      <c r="DM9" s="965"/>
      <c r="DN9" s="965"/>
      <c r="DO9" s="965"/>
      <c r="DP9" s="966"/>
      <c r="DQ9" s="964" t="s">
        <v>319</v>
      </c>
      <c r="DR9" s="965"/>
      <c r="DS9" s="965"/>
      <c r="DT9" s="965"/>
      <c r="DU9" s="966"/>
      <c r="DV9" s="967"/>
      <c r="DW9" s="968"/>
      <c r="DX9" s="968"/>
      <c r="DY9" s="968"/>
      <c r="DZ9" s="969"/>
      <c r="EA9" s="93"/>
    </row>
    <row r="10" spans="1:131" s="94" customFormat="1" ht="26.25" customHeight="1" x14ac:dyDescent="0.2">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t="s">
        <v>322</v>
      </c>
      <c r="BT10" s="968" t="s">
        <v>322</v>
      </c>
      <c r="BU10" s="968" t="s">
        <v>322</v>
      </c>
      <c r="BV10" s="968" t="s">
        <v>322</v>
      </c>
      <c r="BW10" s="968" t="s">
        <v>322</v>
      </c>
      <c r="BX10" s="968" t="s">
        <v>322</v>
      </c>
      <c r="BY10" s="968" t="s">
        <v>322</v>
      </c>
      <c r="BZ10" s="968" t="s">
        <v>322</v>
      </c>
      <c r="CA10" s="968" t="s">
        <v>322</v>
      </c>
      <c r="CB10" s="968" t="s">
        <v>322</v>
      </c>
      <c r="CC10" s="968" t="s">
        <v>322</v>
      </c>
      <c r="CD10" s="968" t="s">
        <v>322</v>
      </c>
      <c r="CE10" s="968" t="s">
        <v>322</v>
      </c>
      <c r="CF10" s="968" t="s">
        <v>322</v>
      </c>
      <c r="CG10" s="989" t="s">
        <v>322</v>
      </c>
      <c r="CH10" s="964">
        <v>-121</v>
      </c>
      <c r="CI10" s="965">
        <v>-121349</v>
      </c>
      <c r="CJ10" s="965">
        <v>-121349</v>
      </c>
      <c r="CK10" s="965">
        <v>-121349</v>
      </c>
      <c r="CL10" s="966">
        <v>-121349</v>
      </c>
      <c r="CM10" s="964">
        <v>-129</v>
      </c>
      <c r="CN10" s="965"/>
      <c r="CO10" s="965"/>
      <c r="CP10" s="965"/>
      <c r="CQ10" s="966"/>
      <c r="CR10" s="964">
        <v>2</v>
      </c>
      <c r="CS10" s="965"/>
      <c r="CT10" s="965"/>
      <c r="CU10" s="965"/>
      <c r="CV10" s="966"/>
      <c r="CW10" s="964">
        <v>136</v>
      </c>
      <c r="CX10" s="965"/>
      <c r="CY10" s="965"/>
      <c r="CZ10" s="965"/>
      <c r="DA10" s="966"/>
      <c r="DB10" s="964" t="s">
        <v>319</v>
      </c>
      <c r="DC10" s="965"/>
      <c r="DD10" s="965"/>
      <c r="DE10" s="965"/>
      <c r="DF10" s="966"/>
      <c r="DG10" s="964" t="s">
        <v>319</v>
      </c>
      <c r="DH10" s="965"/>
      <c r="DI10" s="965"/>
      <c r="DJ10" s="965"/>
      <c r="DK10" s="966"/>
      <c r="DL10" s="964" t="s">
        <v>319</v>
      </c>
      <c r="DM10" s="965"/>
      <c r="DN10" s="965"/>
      <c r="DO10" s="965"/>
      <c r="DP10" s="966"/>
      <c r="DQ10" s="964" t="s">
        <v>319</v>
      </c>
      <c r="DR10" s="965"/>
      <c r="DS10" s="965"/>
      <c r="DT10" s="965"/>
      <c r="DU10" s="966"/>
      <c r="DV10" s="967"/>
      <c r="DW10" s="968"/>
      <c r="DX10" s="968"/>
      <c r="DY10" s="968"/>
      <c r="DZ10" s="969"/>
      <c r="EA10" s="93"/>
    </row>
    <row r="11" spans="1:131" s="94" customFormat="1" ht="26.25" customHeight="1" x14ac:dyDescent="0.2">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t="s">
        <v>323</v>
      </c>
      <c r="BT11" s="968" t="s">
        <v>323</v>
      </c>
      <c r="BU11" s="968" t="s">
        <v>323</v>
      </c>
      <c r="BV11" s="968" t="s">
        <v>323</v>
      </c>
      <c r="BW11" s="968" t="s">
        <v>323</v>
      </c>
      <c r="BX11" s="968" t="s">
        <v>323</v>
      </c>
      <c r="BY11" s="968" t="s">
        <v>323</v>
      </c>
      <c r="BZ11" s="968" t="s">
        <v>323</v>
      </c>
      <c r="CA11" s="968" t="s">
        <v>323</v>
      </c>
      <c r="CB11" s="968" t="s">
        <v>323</v>
      </c>
      <c r="CC11" s="968" t="s">
        <v>323</v>
      </c>
      <c r="CD11" s="968" t="s">
        <v>323</v>
      </c>
      <c r="CE11" s="968" t="s">
        <v>323</v>
      </c>
      <c r="CF11" s="968" t="s">
        <v>323</v>
      </c>
      <c r="CG11" s="989" t="s">
        <v>323</v>
      </c>
      <c r="CH11" s="964">
        <v>0</v>
      </c>
      <c r="CI11" s="965">
        <v>-256</v>
      </c>
      <c r="CJ11" s="965">
        <v>-256</v>
      </c>
      <c r="CK11" s="965">
        <v>-256</v>
      </c>
      <c r="CL11" s="966">
        <v>-256</v>
      </c>
      <c r="CM11" s="964">
        <v>514</v>
      </c>
      <c r="CN11" s="965"/>
      <c r="CO11" s="965"/>
      <c r="CP11" s="965"/>
      <c r="CQ11" s="966"/>
      <c r="CR11" s="964">
        <v>10</v>
      </c>
      <c r="CS11" s="965"/>
      <c r="CT11" s="965"/>
      <c r="CU11" s="965"/>
      <c r="CV11" s="966"/>
      <c r="CW11" s="964" t="s">
        <v>319</v>
      </c>
      <c r="CX11" s="965"/>
      <c r="CY11" s="965"/>
      <c r="CZ11" s="965"/>
      <c r="DA11" s="966"/>
      <c r="DB11" s="964" t="s">
        <v>319</v>
      </c>
      <c r="DC11" s="965"/>
      <c r="DD11" s="965"/>
      <c r="DE11" s="965"/>
      <c r="DF11" s="966"/>
      <c r="DG11" s="964" t="s">
        <v>319</v>
      </c>
      <c r="DH11" s="965"/>
      <c r="DI11" s="965"/>
      <c r="DJ11" s="965"/>
      <c r="DK11" s="966"/>
      <c r="DL11" s="964" t="s">
        <v>319</v>
      </c>
      <c r="DM11" s="965"/>
      <c r="DN11" s="965"/>
      <c r="DO11" s="965"/>
      <c r="DP11" s="966"/>
      <c r="DQ11" s="964" t="s">
        <v>319</v>
      </c>
      <c r="DR11" s="965"/>
      <c r="DS11" s="965"/>
      <c r="DT11" s="965"/>
      <c r="DU11" s="966"/>
      <c r="DV11" s="967"/>
      <c r="DW11" s="968"/>
      <c r="DX11" s="968"/>
      <c r="DY11" s="968"/>
      <c r="DZ11" s="969"/>
      <c r="EA11" s="93"/>
    </row>
    <row r="12" spans="1:131" s="94" customFormat="1" ht="26.25" customHeight="1" x14ac:dyDescent="0.2">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t="s">
        <v>324</v>
      </c>
      <c r="BT12" s="968" t="s">
        <v>324</v>
      </c>
      <c r="BU12" s="968" t="s">
        <v>324</v>
      </c>
      <c r="BV12" s="968" t="s">
        <v>324</v>
      </c>
      <c r="BW12" s="968" t="s">
        <v>324</v>
      </c>
      <c r="BX12" s="968" t="s">
        <v>324</v>
      </c>
      <c r="BY12" s="968" t="s">
        <v>324</v>
      </c>
      <c r="BZ12" s="968" t="s">
        <v>324</v>
      </c>
      <c r="CA12" s="968" t="s">
        <v>324</v>
      </c>
      <c r="CB12" s="968" t="s">
        <v>324</v>
      </c>
      <c r="CC12" s="968" t="s">
        <v>324</v>
      </c>
      <c r="CD12" s="968" t="s">
        <v>324</v>
      </c>
      <c r="CE12" s="968" t="s">
        <v>324</v>
      </c>
      <c r="CF12" s="968" t="s">
        <v>324</v>
      </c>
      <c r="CG12" s="989" t="s">
        <v>324</v>
      </c>
      <c r="CH12" s="964">
        <v>16</v>
      </c>
      <c r="CI12" s="965">
        <v>15971</v>
      </c>
      <c r="CJ12" s="965">
        <v>15971</v>
      </c>
      <c r="CK12" s="965">
        <v>15971</v>
      </c>
      <c r="CL12" s="966">
        <v>15971</v>
      </c>
      <c r="CM12" s="964">
        <v>2567</v>
      </c>
      <c r="CN12" s="965"/>
      <c r="CO12" s="965"/>
      <c r="CP12" s="965"/>
      <c r="CQ12" s="966"/>
      <c r="CR12" s="964">
        <v>1210</v>
      </c>
      <c r="CS12" s="965"/>
      <c r="CT12" s="965"/>
      <c r="CU12" s="965"/>
      <c r="CV12" s="966"/>
      <c r="CW12" s="964" t="s">
        <v>319</v>
      </c>
      <c r="CX12" s="965"/>
      <c r="CY12" s="965"/>
      <c r="CZ12" s="965"/>
      <c r="DA12" s="966"/>
      <c r="DB12" s="964" t="s">
        <v>319</v>
      </c>
      <c r="DC12" s="965"/>
      <c r="DD12" s="965"/>
      <c r="DE12" s="965"/>
      <c r="DF12" s="966"/>
      <c r="DG12" s="964" t="s">
        <v>319</v>
      </c>
      <c r="DH12" s="965"/>
      <c r="DI12" s="965"/>
      <c r="DJ12" s="965"/>
      <c r="DK12" s="966"/>
      <c r="DL12" s="964" t="s">
        <v>319</v>
      </c>
      <c r="DM12" s="965"/>
      <c r="DN12" s="965"/>
      <c r="DO12" s="965"/>
      <c r="DP12" s="966"/>
      <c r="DQ12" s="964" t="s">
        <v>319</v>
      </c>
      <c r="DR12" s="965"/>
      <c r="DS12" s="965"/>
      <c r="DT12" s="965"/>
      <c r="DU12" s="966"/>
      <c r="DV12" s="967"/>
      <c r="DW12" s="968"/>
      <c r="DX12" s="968"/>
      <c r="DY12" s="968"/>
      <c r="DZ12" s="969"/>
      <c r="EA12" s="93"/>
    </row>
    <row r="13" spans="1:131" s="94" customFormat="1" ht="26.25" customHeight="1" x14ac:dyDescent="0.2">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t="s">
        <v>325</v>
      </c>
      <c r="BT13" s="968"/>
      <c r="BU13" s="968"/>
      <c r="BV13" s="968"/>
      <c r="BW13" s="968"/>
      <c r="BX13" s="968"/>
      <c r="BY13" s="968"/>
      <c r="BZ13" s="968"/>
      <c r="CA13" s="968"/>
      <c r="CB13" s="968"/>
      <c r="CC13" s="968"/>
      <c r="CD13" s="968"/>
      <c r="CE13" s="968"/>
      <c r="CF13" s="968"/>
      <c r="CG13" s="989"/>
      <c r="CH13" s="964">
        <v>-2</v>
      </c>
      <c r="CI13" s="965"/>
      <c r="CJ13" s="965"/>
      <c r="CK13" s="965"/>
      <c r="CL13" s="966"/>
      <c r="CM13" s="964">
        <v>11665</v>
      </c>
      <c r="CN13" s="965"/>
      <c r="CO13" s="965"/>
      <c r="CP13" s="965"/>
      <c r="CQ13" s="966"/>
      <c r="CR13" s="964">
        <v>4</v>
      </c>
      <c r="CS13" s="965"/>
      <c r="CT13" s="965"/>
      <c r="CU13" s="965"/>
      <c r="CV13" s="966"/>
      <c r="CW13" s="964">
        <v>0</v>
      </c>
      <c r="CX13" s="965"/>
      <c r="CY13" s="965"/>
      <c r="CZ13" s="965"/>
      <c r="DA13" s="966"/>
      <c r="DB13" s="964" t="s">
        <v>319</v>
      </c>
      <c r="DC13" s="965"/>
      <c r="DD13" s="965"/>
      <c r="DE13" s="965"/>
      <c r="DF13" s="966"/>
      <c r="DG13" s="964" t="s">
        <v>319</v>
      </c>
      <c r="DH13" s="965"/>
      <c r="DI13" s="965"/>
      <c r="DJ13" s="965"/>
      <c r="DK13" s="966"/>
      <c r="DL13" s="964" t="s">
        <v>319</v>
      </c>
      <c r="DM13" s="965"/>
      <c r="DN13" s="965"/>
      <c r="DO13" s="965"/>
      <c r="DP13" s="966"/>
      <c r="DQ13" s="964" t="s">
        <v>319</v>
      </c>
      <c r="DR13" s="965"/>
      <c r="DS13" s="965"/>
      <c r="DT13" s="965"/>
      <c r="DU13" s="966"/>
      <c r="DV13" s="967"/>
      <c r="DW13" s="968"/>
      <c r="DX13" s="968"/>
      <c r="DY13" s="968"/>
      <c r="DZ13" s="969"/>
      <c r="EA13" s="93"/>
    </row>
    <row r="14" spans="1:131" s="94" customFormat="1" ht="26.25" customHeight="1" x14ac:dyDescent="0.2">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2">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2">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2">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2">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2">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2">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5">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2">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5">
      <c r="A23" s="99" t="s">
        <v>327</v>
      </c>
      <c r="B23" s="912" t="s">
        <v>328</v>
      </c>
      <c r="C23" s="913"/>
      <c r="D23" s="913"/>
      <c r="E23" s="913"/>
      <c r="F23" s="913"/>
      <c r="G23" s="913"/>
      <c r="H23" s="913"/>
      <c r="I23" s="913"/>
      <c r="J23" s="913"/>
      <c r="K23" s="913"/>
      <c r="L23" s="913"/>
      <c r="M23" s="913"/>
      <c r="N23" s="913"/>
      <c r="O23" s="913"/>
      <c r="P23" s="923"/>
      <c r="Q23" s="1042">
        <f>SUM(Q7:U22)</f>
        <v>63383</v>
      </c>
      <c r="R23" s="1036"/>
      <c r="S23" s="1036"/>
      <c r="T23" s="1036"/>
      <c r="U23" s="1036"/>
      <c r="V23" s="1036">
        <f t="shared" ref="V23" si="0">SUM(V7:Z22)</f>
        <v>61230</v>
      </c>
      <c r="W23" s="1036"/>
      <c r="X23" s="1036"/>
      <c r="Y23" s="1036"/>
      <c r="Z23" s="1036"/>
      <c r="AA23" s="1036">
        <f t="shared" ref="AA23" si="1">SUM(AA7:AE22)</f>
        <v>2153</v>
      </c>
      <c r="AB23" s="1036"/>
      <c r="AC23" s="1036"/>
      <c r="AD23" s="1036"/>
      <c r="AE23" s="1043"/>
      <c r="AF23" s="1044">
        <v>1825</v>
      </c>
      <c r="AG23" s="1036"/>
      <c r="AH23" s="1036"/>
      <c r="AI23" s="1036"/>
      <c r="AJ23" s="1045"/>
      <c r="AK23" s="1046"/>
      <c r="AL23" s="1047"/>
      <c r="AM23" s="1047"/>
      <c r="AN23" s="1047"/>
      <c r="AO23" s="1047"/>
      <c r="AP23" s="1036">
        <f t="shared" ref="AP23" si="2">SUM(AP7:AT22)</f>
        <v>52419</v>
      </c>
      <c r="AQ23" s="1036"/>
      <c r="AR23" s="1036"/>
      <c r="AS23" s="1036"/>
      <c r="AT23" s="1036"/>
      <c r="AU23" s="1037"/>
      <c r="AV23" s="1037"/>
      <c r="AW23" s="1037"/>
      <c r="AX23" s="1037"/>
      <c r="AY23" s="1038"/>
      <c r="AZ23" s="1039" t="s">
        <v>61</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2">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5">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331</v>
      </c>
      <c r="R26" s="977"/>
      <c r="S26" s="977"/>
      <c r="T26" s="977"/>
      <c r="U26" s="978"/>
      <c r="V26" s="976" t="s">
        <v>332</v>
      </c>
      <c r="W26" s="977"/>
      <c r="X26" s="977"/>
      <c r="Y26" s="977"/>
      <c r="Z26" s="978"/>
      <c r="AA26" s="976" t="s">
        <v>333</v>
      </c>
      <c r="AB26" s="977"/>
      <c r="AC26" s="977"/>
      <c r="AD26" s="977"/>
      <c r="AE26" s="977"/>
      <c r="AF26" s="1030" t="s">
        <v>334</v>
      </c>
      <c r="AG26" s="983"/>
      <c r="AH26" s="983"/>
      <c r="AI26" s="983"/>
      <c r="AJ26" s="1031"/>
      <c r="AK26" s="977" t="s">
        <v>335</v>
      </c>
      <c r="AL26" s="977"/>
      <c r="AM26" s="977"/>
      <c r="AN26" s="977"/>
      <c r="AO26" s="978"/>
      <c r="AP26" s="976" t="s">
        <v>336</v>
      </c>
      <c r="AQ26" s="977"/>
      <c r="AR26" s="977"/>
      <c r="AS26" s="977"/>
      <c r="AT26" s="978"/>
      <c r="AU26" s="976" t="s">
        <v>337</v>
      </c>
      <c r="AV26" s="977"/>
      <c r="AW26" s="977"/>
      <c r="AX26" s="977"/>
      <c r="AY26" s="978"/>
      <c r="AZ26" s="976" t="s">
        <v>338</v>
      </c>
      <c r="BA26" s="977"/>
      <c r="BB26" s="977"/>
      <c r="BC26" s="977"/>
      <c r="BD26" s="978"/>
      <c r="BE26" s="976" t="s">
        <v>307</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1">
        <v>1</v>
      </c>
      <c r="B28" s="1022" t="s">
        <v>339</v>
      </c>
      <c r="C28" s="1023"/>
      <c r="D28" s="1023"/>
      <c r="E28" s="1023"/>
      <c r="F28" s="1023"/>
      <c r="G28" s="1023"/>
      <c r="H28" s="1023"/>
      <c r="I28" s="1023"/>
      <c r="J28" s="1023"/>
      <c r="K28" s="1023"/>
      <c r="L28" s="1023"/>
      <c r="M28" s="1023"/>
      <c r="N28" s="1023"/>
      <c r="O28" s="1023"/>
      <c r="P28" s="1024"/>
      <c r="Q28" s="1025">
        <v>30963</v>
      </c>
      <c r="R28" s="1026"/>
      <c r="S28" s="1026"/>
      <c r="T28" s="1026"/>
      <c r="U28" s="1026"/>
      <c r="V28" s="1026">
        <v>30082</v>
      </c>
      <c r="W28" s="1026"/>
      <c r="X28" s="1026"/>
      <c r="Y28" s="1026"/>
      <c r="Z28" s="1026"/>
      <c r="AA28" s="1026">
        <v>881</v>
      </c>
      <c r="AB28" s="1026"/>
      <c r="AC28" s="1026"/>
      <c r="AD28" s="1026"/>
      <c r="AE28" s="1027"/>
      <c r="AF28" s="1028">
        <v>881</v>
      </c>
      <c r="AG28" s="1026"/>
      <c r="AH28" s="1026"/>
      <c r="AI28" s="1026"/>
      <c r="AJ28" s="1029"/>
      <c r="AK28" s="1017">
        <v>2539</v>
      </c>
      <c r="AL28" s="1018"/>
      <c r="AM28" s="1018"/>
      <c r="AN28" s="1018"/>
      <c r="AO28" s="1018"/>
      <c r="AP28" s="1018">
        <v>600</v>
      </c>
      <c r="AQ28" s="1018"/>
      <c r="AR28" s="1018"/>
      <c r="AS28" s="1018"/>
      <c r="AT28" s="1018"/>
      <c r="AU28" s="1018" t="s">
        <v>319</v>
      </c>
      <c r="AV28" s="1018"/>
      <c r="AW28" s="1018"/>
      <c r="AX28" s="1018"/>
      <c r="AY28" s="1018"/>
      <c r="AZ28" s="1019" t="s">
        <v>319</v>
      </c>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1">
        <v>2</v>
      </c>
      <c r="B29" s="1005" t="s">
        <v>340</v>
      </c>
      <c r="C29" s="1006"/>
      <c r="D29" s="1006"/>
      <c r="E29" s="1006"/>
      <c r="F29" s="1006"/>
      <c r="G29" s="1006"/>
      <c r="H29" s="1006"/>
      <c r="I29" s="1006"/>
      <c r="J29" s="1006"/>
      <c r="K29" s="1006"/>
      <c r="L29" s="1006"/>
      <c r="M29" s="1006"/>
      <c r="N29" s="1006"/>
      <c r="O29" s="1006"/>
      <c r="P29" s="1007"/>
      <c r="Q29" s="1013">
        <v>11181</v>
      </c>
      <c r="R29" s="1014"/>
      <c r="S29" s="1014"/>
      <c r="T29" s="1014"/>
      <c r="U29" s="1014"/>
      <c r="V29" s="1014">
        <v>11150</v>
      </c>
      <c r="W29" s="1014"/>
      <c r="X29" s="1014"/>
      <c r="Y29" s="1014"/>
      <c r="Z29" s="1014"/>
      <c r="AA29" s="1014">
        <v>31</v>
      </c>
      <c r="AB29" s="1014"/>
      <c r="AC29" s="1014"/>
      <c r="AD29" s="1014"/>
      <c r="AE29" s="1015"/>
      <c r="AF29" s="1010">
        <v>31</v>
      </c>
      <c r="AG29" s="1011"/>
      <c r="AH29" s="1011"/>
      <c r="AI29" s="1011"/>
      <c r="AJ29" s="1012"/>
      <c r="AK29" s="955">
        <v>976</v>
      </c>
      <c r="AL29" s="946"/>
      <c r="AM29" s="946"/>
      <c r="AN29" s="946"/>
      <c r="AO29" s="946"/>
      <c r="AP29" s="946" t="s">
        <v>319</v>
      </c>
      <c r="AQ29" s="946"/>
      <c r="AR29" s="946"/>
      <c r="AS29" s="946"/>
      <c r="AT29" s="946"/>
      <c r="AU29" s="946" t="s">
        <v>319</v>
      </c>
      <c r="AV29" s="946"/>
      <c r="AW29" s="946"/>
      <c r="AX29" s="946"/>
      <c r="AY29" s="946"/>
      <c r="AZ29" s="1016" t="s">
        <v>319</v>
      </c>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1">
        <v>3</v>
      </c>
      <c r="B30" s="1005" t="s">
        <v>341</v>
      </c>
      <c r="C30" s="1006"/>
      <c r="D30" s="1006"/>
      <c r="E30" s="1006"/>
      <c r="F30" s="1006"/>
      <c r="G30" s="1006"/>
      <c r="H30" s="1006"/>
      <c r="I30" s="1006"/>
      <c r="J30" s="1006"/>
      <c r="K30" s="1006"/>
      <c r="L30" s="1006"/>
      <c r="M30" s="1006"/>
      <c r="N30" s="1006"/>
      <c r="O30" s="1006"/>
      <c r="P30" s="1007"/>
      <c r="Q30" s="1013">
        <v>23</v>
      </c>
      <c r="R30" s="1014"/>
      <c r="S30" s="1014"/>
      <c r="T30" s="1014"/>
      <c r="U30" s="1014"/>
      <c r="V30" s="1014">
        <v>6</v>
      </c>
      <c r="W30" s="1014"/>
      <c r="X30" s="1014"/>
      <c r="Y30" s="1014"/>
      <c r="Z30" s="1014"/>
      <c r="AA30" s="1014">
        <v>17</v>
      </c>
      <c r="AB30" s="1014"/>
      <c r="AC30" s="1014"/>
      <c r="AD30" s="1014"/>
      <c r="AE30" s="1015"/>
      <c r="AF30" s="1010">
        <v>17</v>
      </c>
      <c r="AG30" s="1011"/>
      <c r="AH30" s="1011"/>
      <c r="AI30" s="1011"/>
      <c r="AJ30" s="1012"/>
      <c r="AK30" s="955" t="s">
        <v>319</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1">
        <v>4</v>
      </c>
      <c r="B31" s="1005" t="s">
        <v>342</v>
      </c>
      <c r="C31" s="1006"/>
      <c r="D31" s="1006"/>
      <c r="E31" s="1006"/>
      <c r="F31" s="1006"/>
      <c r="G31" s="1006"/>
      <c r="H31" s="1006"/>
      <c r="I31" s="1006"/>
      <c r="J31" s="1006"/>
      <c r="K31" s="1006"/>
      <c r="L31" s="1006"/>
      <c r="M31" s="1006"/>
      <c r="N31" s="1006"/>
      <c r="O31" s="1006"/>
      <c r="P31" s="1007"/>
      <c r="Q31" s="1013">
        <v>11787</v>
      </c>
      <c r="R31" s="1014"/>
      <c r="S31" s="1014"/>
      <c r="T31" s="1014"/>
      <c r="U31" s="1014"/>
      <c r="V31" s="1014">
        <v>11541</v>
      </c>
      <c r="W31" s="1014"/>
      <c r="X31" s="1014"/>
      <c r="Y31" s="1014"/>
      <c r="Z31" s="1014"/>
      <c r="AA31" s="1014">
        <v>246</v>
      </c>
      <c r="AB31" s="1014"/>
      <c r="AC31" s="1014"/>
      <c r="AD31" s="1014"/>
      <c r="AE31" s="1015"/>
      <c r="AF31" s="1010">
        <v>246</v>
      </c>
      <c r="AG31" s="1011"/>
      <c r="AH31" s="1011"/>
      <c r="AI31" s="1011"/>
      <c r="AJ31" s="1012"/>
      <c r="AK31" s="955">
        <v>1723</v>
      </c>
      <c r="AL31" s="946"/>
      <c r="AM31" s="946"/>
      <c r="AN31" s="946"/>
      <c r="AO31" s="946"/>
      <c r="AP31" s="946" t="s">
        <v>319</v>
      </c>
      <c r="AQ31" s="946"/>
      <c r="AR31" s="946"/>
      <c r="AS31" s="946"/>
      <c r="AT31" s="946"/>
      <c r="AU31" s="946" t="s">
        <v>319</v>
      </c>
      <c r="AV31" s="946"/>
      <c r="AW31" s="946"/>
      <c r="AX31" s="946"/>
      <c r="AY31" s="946"/>
      <c r="AZ31" s="1016" t="s">
        <v>319</v>
      </c>
      <c r="BA31" s="1016"/>
      <c r="BB31" s="1016"/>
      <c r="BC31" s="1016"/>
      <c r="BD31" s="1016"/>
      <c r="BE31" s="947"/>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1">
        <v>5</v>
      </c>
      <c r="B32" s="1005" t="s">
        <v>343</v>
      </c>
      <c r="C32" s="1006"/>
      <c r="D32" s="1006"/>
      <c r="E32" s="1006"/>
      <c r="F32" s="1006"/>
      <c r="G32" s="1006"/>
      <c r="H32" s="1006"/>
      <c r="I32" s="1006"/>
      <c r="J32" s="1006"/>
      <c r="K32" s="1006"/>
      <c r="L32" s="1006"/>
      <c r="M32" s="1006"/>
      <c r="N32" s="1006"/>
      <c r="O32" s="1006"/>
      <c r="P32" s="1007"/>
      <c r="Q32" s="1013">
        <v>2396</v>
      </c>
      <c r="R32" s="1014"/>
      <c r="S32" s="1014"/>
      <c r="T32" s="1014"/>
      <c r="U32" s="1014"/>
      <c r="V32" s="1014">
        <v>2333</v>
      </c>
      <c r="W32" s="1014"/>
      <c r="X32" s="1014"/>
      <c r="Y32" s="1014"/>
      <c r="Z32" s="1014"/>
      <c r="AA32" s="1014">
        <v>63</v>
      </c>
      <c r="AB32" s="1014"/>
      <c r="AC32" s="1014"/>
      <c r="AD32" s="1014"/>
      <c r="AE32" s="1015"/>
      <c r="AF32" s="1010">
        <v>63</v>
      </c>
      <c r="AG32" s="1011"/>
      <c r="AH32" s="1011"/>
      <c r="AI32" s="1011"/>
      <c r="AJ32" s="1012"/>
      <c r="AK32" s="955">
        <v>593</v>
      </c>
      <c r="AL32" s="946"/>
      <c r="AM32" s="946"/>
      <c r="AN32" s="946"/>
      <c r="AO32" s="946"/>
      <c r="AP32" s="946" t="s">
        <v>319</v>
      </c>
      <c r="AQ32" s="946"/>
      <c r="AR32" s="946"/>
      <c r="AS32" s="946"/>
      <c r="AT32" s="946"/>
      <c r="AU32" s="946" t="s">
        <v>319</v>
      </c>
      <c r="AV32" s="946"/>
      <c r="AW32" s="946"/>
      <c r="AX32" s="946"/>
      <c r="AY32" s="946"/>
      <c r="AZ32" s="1016" t="s">
        <v>319</v>
      </c>
      <c r="BA32" s="1016"/>
      <c r="BB32" s="1016"/>
      <c r="BC32" s="1016"/>
      <c r="BD32" s="1016"/>
      <c r="BE32" s="947"/>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1">
        <v>6</v>
      </c>
      <c r="B33" s="1005" t="s">
        <v>344</v>
      </c>
      <c r="C33" s="1006"/>
      <c r="D33" s="1006"/>
      <c r="E33" s="1006"/>
      <c r="F33" s="1006"/>
      <c r="G33" s="1006"/>
      <c r="H33" s="1006"/>
      <c r="I33" s="1006"/>
      <c r="J33" s="1006"/>
      <c r="K33" s="1006"/>
      <c r="L33" s="1006"/>
      <c r="M33" s="1006"/>
      <c r="N33" s="1006"/>
      <c r="O33" s="1006"/>
      <c r="P33" s="1007"/>
      <c r="Q33" s="1013">
        <v>2081</v>
      </c>
      <c r="R33" s="1014"/>
      <c r="S33" s="1014"/>
      <c r="T33" s="1014"/>
      <c r="U33" s="1014"/>
      <c r="V33" s="1014">
        <v>1745</v>
      </c>
      <c r="W33" s="1014"/>
      <c r="X33" s="1014"/>
      <c r="Y33" s="1014"/>
      <c r="Z33" s="1014"/>
      <c r="AA33" s="1014">
        <v>336</v>
      </c>
      <c r="AB33" s="1014"/>
      <c r="AC33" s="1014"/>
      <c r="AD33" s="1014"/>
      <c r="AE33" s="1015"/>
      <c r="AF33" s="1010">
        <v>2271</v>
      </c>
      <c r="AG33" s="1011"/>
      <c r="AH33" s="1011"/>
      <c r="AI33" s="1011"/>
      <c r="AJ33" s="1012"/>
      <c r="AK33" s="955">
        <v>29</v>
      </c>
      <c r="AL33" s="946"/>
      <c r="AM33" s="946"/>
      <c r="AN33" s="946"/>
      <c r="AO33" s="946"/>
      <c r="AP33" s="946">
        <v>7008</v>
      </c>
      <c r="AQ33" s="946"/>
      <c r="AR33" s="946"/>
      <c r="AS33" s="946"/>
      <c r="AT33" s="946"/>
      <c r="AU33" s="946">
        <v>42</v>
      </c>
      <c r="AV33" s="946"/>
      <c r="AW33" s="946"/>
      <c r="AX33" s="946"/>
      <c r="AY33" s="946"/>
      <c r="AZ33" s="1016" t="s">
        <v>319</v>
      </c>
      <c r="BA33" s="1016"/>
      <c r="BB33" s="1016"/>
      <c r="BC33" s="1016"/>
      <c r="BD33" s="1016"/>
      <c r="BE33" s="947" t="s">
        <v>345</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1">
        <v>7</v>
      </c>
      <c r="B34" s="1005" t="s">
        <v>346</v>
      </c>
      <c r="C34" s="1006"/>
      <c r="D34" s="1006"/>
      <c r="E34" s="1006"/>
      <c r="F34" s="1006"/>
      <c r="G34" s="1006"/>
      <c r="H34" s="1006"/>
      <c r="I34" s="1006"/>
      <c r="J34" s="1006"/>
      <c r="K34" s="1006"/>
      <c r="L34" s="1006"/>
      <c r="M34" s="1006"/>
      <c r="N34" s="1006"/>
      <c r="O34" s="1006"/>
      <c r="P34" s="1007"/>
      <c r="Q34" s="1013">
        <v>155</v>
      </c>
      <c r="R34" s="1014"/>
      <c r="S34" s="1014"/>
      <c r="T34" s="1014"/>
      <c r="U34" s="1014"/>
      <c r="V34" s="1014">
        <v>122</v>
      </c>
      <c r="W34" s="1014"/>
      <c r="X34" s="1014"/>
      <c r="Y34" s="1014"/>
      <c r="Z34" s="1014"/>
      <c r="AA34" s="1014">
        <v>33</v>
      </c>
      <c r="AB34" s="1014"/>
      <c r="AC34" s="1014"/>
      <c r="AD34" s="1014"/>
      <c r="AE34" s="1015"/>
      <c r="AF34" s="1010">
        <v>827</v>
      </c>
      <c r="AG34" s="1011"/>
      <c r="AH34" s="1011"/>
      <c r="AI34" s="1011"/>
      <c r="AJ34" s="1012"/>
      <c r="AK34" s="955" t="s">
        <v>319</v>
      </c>
      <c r="AL34" s="946"/>
      <c r="AM34" s="946"/>
      <c r="AN34" s="946"/>
      <c r="AO34" s="946"/>
      <c r="AP34" s="946" t="s">
        <v>319</v>
      </c>
      <c r="AQ34" s="946"/>
      <c r="AR34" s="946"/>
      <c r="AS34" s="946"/>
      <c r="AT34" s="946"/>
      <c r="AU34" s="946" t="s">
        <v>319</v>
      </c>
      <c r="AV34" s="946"/>
      <c r="AW34" s="946"/>
      <c r="AX34" s="946"/>
      <c r="AY34" s="946"/>
      <c r="AZ34" s="1016" t="s">
        <v>319</v>
      </c>
      <c r="BA34" s="1016"/>
      <c r="BB34" s="1016"/>
      <c r="BC34" s="1016"/>
      <c r="BD34" s="1016"/>
      <c r="BE34" s="947" t="s">
        <v>345</v>
      </c>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1">
        <v>8</v>
      </c>
      <c r="B35" s="1005" t="s">
        <v>347</v>
      </c>
      <c r="C35" s="1006"/>
      <c r="D35" s="1006"/>
      <c r="E35" s="1006"/>
      <c r="F35" s="1006"/>
      <c r="G35" s="1006"/>
      <c r="H35" s="1006"/>
      <c r="I35" s="1006"/>
      <c r="J35" s="1006"/>
      <c r="K35" s="1006"/>
      <c r="L35" s="1006"/>
      <c r="M35" s="1006"/>
      <c r="N35" s="1006"/>
      <c r="O35" s="1006"/>
      <c r="P35" s="1007"/>
      <c r="Q35" s="1013">
        <v>3045</v>
      </c>
      <c r="R35" s="1014"/>
      <c r="S35" s="1014"/>
      <c r="T35" s="1014"/>
      <c r="U35" s="1014"/>
      <c r="V35" s="1014">
        <v>2933</v>
      </c>
      <c r="W35" s="1014"/>
      <c r="X35" s="1014"/>
      <c r="Y35" s="1014"/>
      <c r="Z35" s="1014"/>
      <c r="AA35" s="1014">
        <v>112</v>
      </c>
      <c r="AB35" s="1014"/>
      <c r="AC35" s="1014"/>
      <c r="AD35" s="1014"/>
      <c r="AE35" s="1015"/>
      <c r="AF35" s="1010">
        <v>689</v>
      </c>
      <c r="AG35" s="1011"/>
      <c r="AH35" s="1011"/>
      <c r="AI35" s="1011"/>
      <c r="AJ35" s="1012"/>
      <c r="AK35" s="955">
        <v>1010</v>
      </c>
      <c r="AL35" s="946"/>
      <c r="AM35" s="946"/>
      <c r="AN35" s="946"/>
      <c r="AO35" s="946"/>
      <c r="AP35" s="946">
        <v>23808</v>
      </c>
      <c r="AQ35" s="946"/>
      <c r="AR35" s="946"/>
      <c r="AS35" s="946"/>
      <c r="AT35" s="946"/>
      <c r="AU35" s="946">
        <v>12166</v>
      </c>
      <c r="AV35" s="946"/>
      <c r="AW35" s="946"/>
      <c r="AX35" s="946"/>
      <c r="AY35" s="946"/>
      <c r="AZ35" s="1016" t="s">
        <v>319</v>
      </c>
      <c r="BA35" s="1016"/>
      <c r="BB35" s="1016"/>
      <c r="BC35" s="1016"/>
      <c r="BD35" s="1016"/>
      <c r="BE35" s="947" t="s">
        <v>345</v>
      </c>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1">
        <v>9</v>
      </c>
      <c r="B36" s="1005" t="s">
        <v>348</v>
      </c>
      <c r="C36" s="1006"/>
      <c r="D36" s="1006"/>
      <c r="E36" s="1006"/>
      <c r="F36" s="1006"/>
      <c r="G36" s="1006"/>
      <c r="H36" s="1006"/>
      <c r="I36" s="1006"/>
      <c r="J36" s="1006"/>
      <c r="K36" s="1006"/>
      <c r="L36" s="1006"/>
      <c r="M36" s="1006"/>
      <c r="N36" s="1006"/>
      <c r="O36" s="1006"/>
      <c r="P36" s="1007"/>
      <c r="Q36" s="1013">
        <v>30</v>
      </c>
      <c r="R36" s="1014"/>
      <c r="S36" s="1014"/>
      <c r="T36" s="1014"/>
      <c r="U36" s="1014"/>
      <c r="V36" s="1014">
        <v>32</v>
      </c>
      <c r="W36" s="1014"/>
      <c r="X36" s="1014"/>
      <c r="Y36" s="1014"/>
      <c r="Z36" s="1014"/>
      <c r="AA36" s="1014">
        <v>2</v>
      </c>
      <c r="AB36" s="1014"/>
      <c r="AC36" s="1014"/>
      <c r="AD36" s="1014"/>
      <c r="AE36" s="1015"/>
      <c r="AF36" s="1010">
        <v>0</v>
      </c>
      <c r="AG36" s="1011"/>
      <c r="AH36" s="1011"/>
      <c r="AI36" s="1011"/>
      <c r="AJ36" s="1012"/>
      <c r="AK36" s="955">
        <v>39</v>
      </c>
      <c r="AL36" s="946"/>
      <c r="AM36" s="946"/>
      <c r="AN36" s="946"/>
      <c r="AO36" s="946"/>
      <c r="AP36" s="946">
        <v>19</v>
      </c>
      <c r="AQ36" s="946"/>
      <c r="AR36" s="946"/>
      <c r="AS36" s="946"/>
      <c r="AT36" s="946"/>
      <c r="AU36" s="946">
        <v>19</v>
      </c>
      <c r="AV36" s="946"/>
      <c r="AW36" s="946"/>
      <c r="AX36" s="946"/>
      <c r="AY36" s="946"/>
      <c r="AZ36" s="1016" t="s">
        <v>319</v>
      </c>
      <c r="BA36" s="1016"/>
      <c r="BB36" s="1016"/>
      <c r="BC36" s="1016"/>
      <c r="BD36" s="1016"/>
      <c r="BE36" s="947" t="s">
        <v>345</v>
      </c>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1">
        <v>10</v>
      </c>
      <c r="B37" s="1005" t="s">
        <v>349</v>
      </c>
      <c r="C37" s="1006"/>
      <c r="D37" s="1006"/>
      <c r="E37" s="1006"/>
      <c r="F37" s="1006"/>
      <c r="G37" s="1006"/>
      <c r="H37" s="1006"/>
      <c r="I37" s="1006"/>
      <c r="J37" s="1006"/>
      <c r="K37" s="1006"/>
      <c r="L37" s="1006"/>
      <c r="M37" s="1006"/>
      <c r="N37" s="1006"/>
      <c r="O37" s="1006"/>
      <c r="P37" s="1007"/>
      <c r="Q37" s="1013">
        <v>42</v>
      </c>
      <c r="R37" s="1014"/>
      <c r="S37" s="1014"/>
      <c r="T37" s="1014"/>
      <c r="U37" s="1014"/>
      <c r="V37" s="1014">
        <v>42</v>
      </c>
      <c r="W37" s="1014"/>
      <c r="X37" s="1014"/>
      <c r="Y37" s="1014"/>
      <c r="Z37" s="1014"/>
      <c r="AA37" s="1014">
        <v>0</v>
      </c>
      <c r="AB37" s="1014"/>
      <c r="AC37" s="1014"/>
      <c r="AD37" s="1014"/>
      <c r="AE37" s="1015"/>
      <c r="AF37" s="1010" t="s">
        <v>61</v>
      </c>
      <c r="AG37" s="1011"/>
      <c r="AH37" s="1011"/>
      <c r="AI37" s="1011"/>
      <c r="AJ37" s="1012"/>
      <c r="AK37" s="955">
        <v>21506</v>
      </c>
      <c r="AL37" s="946"/>
      <c r="AM37" s="946"/>
      <c r="AN37" s="946"/>
      <c r="AO37" s="946"/>
      <c r="AP37" s="946">
        <v>8</v>
      </c>
      <c r="AQ37" s="946"/>
      <c r="AR37" s="946"/>
      <c r="AS37" s="946"/>
      <c r="AT37" s="946"/>
      <c r="AU37" s="946">
        <v>4</v>
      </c>
      <c r="AV37" s="946"/>
      <c r="AW37" s="946"/>
      <c r="AX37" s="946"/>
      <c r="AY37" s="946"/>
      <c r="AZ37" s="1016" t="s">
        <v>319</v>
      </c>
      <c r="BA37" s="1016"/>
      <c r="BB37" s="1016"/>
      <c r="BC37" s="1016"/>
      <c r="BD37" s="1016"/>
      <c r="BE37" s="947" t="s">
        <v>350</v>
      </c>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1">
        <v>11</v>
      </c>
      <c r="B38" s="1005" t="s">
        <v>351</v>
      </c>
      <c r="C38" s="1006"/>
      <c r="D38" s="1006"/>
      <c r="E38" s="1006"/>
      <c r="F38" s="1006"/>
      <c r="G38" s="1006"/>
      <c r="H38" s="1006"/>
      <c r="I38" s="1006"/>
      <c r="J38" s="1006"/>
      <c r="K38" s="1006"/>
      <c r="L38" s="1006"/>
      <c r="M38" s="1006"/>
      <c r="N38" s="1006"/>
      <c r="O38" s="1006"/>
      <c r="P38" s="1007"/>
      <c r="Q38" s="1013">
        <v>17</v>
      </c>
      <c r="R38" s="1014"/>
      <c r="S38" s="1014"/>
      <c r="T38" s="1014"/>
      <c r="U38" s="1014"/>
      <c r="V38" s="1014">
        <v>17</v>
      </c>
      <c r="W38" s="1014"/>
      <c r="X38" s="1014"/>
      <c r="Y38" s="1014"/>
      <c r="Z38" s="1014"/>
      <c r="AA38" s="1014">
        <v>0</v>
      </c>
      <c r="AB38" s="1014"/>
      <c r="AC38" s="1014"/>
      <c r="AD38" s="1014"/>
      <c r="AE38" s="1015"/>
      <c r="AF38" s="1010" t="s">
        <v>61</v>
      </c>
      <c r="AG38" s="1011"/>
      <c r="AH38" s="1011"/>
      <c r="AI38" s="1011"/>
      <c r="AJ38" s="1012"/>
      <c r="AK38" s="955">
        <v>5</v>
      </c>
      <c r="AL38" s="946"/>
      <c r="AM38" s="946"/>
      <c r="AN38" s="946"/>
      <c r="AO38" s="946"/>
      <c r="AP38" s="946">
        <v>15</v>
      </c>
      <c r="AQ38" s="946"/>
      <c r="AR38" s="946"/>
      <c r="AS38" s="946"/>
      <c r="AT38" s="946"/>
      <c r="AU38" s="946">
        <v>5</v>
      </c>
      <c r="AV38" s="946"/>
      <c r="AW38" s="946"/>
      <c r="AX38" s="946"/>
      <c r="AY38" s="946"/>
      <c r="AZ38" s="1016" t="s">
        <v>319</v>
      </c>
      <c r="BA38" s="1016"/>
      <c r="BB38" s="1016"/>
      <c r="BC38" s="1016"/>
      <c r="BD38" s="1016"/>
      <c r="BE38" s="947" t="s">
        <v>350</v>
      </c>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352</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99" t="s">
        <v>327</v>
      </c>
      <c r="B63" s="912" t="s">
        <v>353</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5026</v>
      </c>
      <c r="AG63" s="934"/>
      <c r="AH63" s="934"/>
      <c r="AI63" s="934"/>
      <c r="AJ63" s="997"/>
      <c r="AK63" s="998"/>
      <c r="AL63" s="938"/>
      <c r="AM63" s="938"/>
      <c r="AN63" s="938"/>
      <c r="AO63" s="938"/>
      <c r="AP63" s="934">
        <f>SUM(AP28:AT44)</f>
        <v>31458</v>
      </c>
      <c r="AQ63" s="934"/>
      <c r="AR63" s="934"/>
      <c r="AS63" s="934"/>
      <c r="AT63" s="934"/>
      <c r="AU63" s="934">
        <f>SUM(AU29:AY62)</f>
        <v>12236</v>
      </c>
      <c r="AV63" s="934"/>
      <c r="AW63" s="934"/>
      <c r="AX63" s="934"/>
      <c r="AY63" s="934"/>
      <c r="AZ63" s="992"/>
      <c r="BA63" s="992"/>
      <c r="BB63" s="992"/>
      <c r="BC63" s="992"/>
      <c r="BD63" s="992"/>
      <c r="BE63" s="935"/>
      <c r="BF63" s="935"/>
      <c r="BG63" s="935"/>
      <c r="BH63" s="935"/>
      <c r="BI63" s="936"/>
      <c r="BJ63" s="993" t="s">
        <v>61</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355</v>
      </c>
      <c r="B66" s="971"/>
      <c r="C66" s="971"/>
      <c r="D66" s="971"/>
      <c r="E66" s="971"/>
      <c r="F66" s="971"/>
      <c r="G66" s="971"/>
      <c r="H66" s="971"/>
      <c r="I66" s="971"/>
      <c r="J66" s="971"/>
      <c r="K66" s="971"/>
      <c r="L66" s="971"/>
      <c r="M66" s="971"/>
      <c r="N66" s="971"/>
      <c r="O66" s="971"/>
      <c r="P66" s="972"/>
      <c r="Q66" s="976" t="s">
        <v>331</v>
      </c>
      <c r="R66" s="977"/>
      <c r="S66" s="977"/>
      <c r="T66" s="977"/>
      <c r="U66" s="978"/>
      <c r="V66" s="976" t="s">
        <v>332</v>
      </c>
      <c r="W66" s="977"/>
      <c r="X66" s="977"/>
      <c r="Y66" s="977"/>
      <c r="Z66" s="978"/>
      <c r="AA66" s="976" t="s">
        <v>333</v>
      </c>
      <c r="AB66" s="977"/>
      <c r="AC66" s="977"/>
      <c r="AD66" s="977"/>
      <c r="AE66" s="978"/>
      <c r="AF66" s="982" t="s">
        <v>334</v>
      </c>
      <c r="AG66" s="983"/>
      <c r="AH66" s="983"/>
      <c r="AI66" s="983"/>
      <c r="AJ66" s="984"/>
      <c r="AK66" s="976" t="s">
        <v>335</v>
      </c>
      <c r="AL66" s="971"/>
      <c r="AM66" s="971"/>
      <c r="AN66" s="971"/>
      <c r="AO66" s="972"/>
      <c r="AP66" s="976" t="s">
        <v>336</v>
      </c>
      <c r="AQ66" s="977"/>
      <c r="AR66" s="977"/>
      <c r="AS66" s="977"/>
      <c r="AT66" s="978"/>
      <c r="AU66" s="976" t="s">
        <v>356</v>
      </c>
      <c r="AV66" s="977"/>
      <c r="AW66" s="977"/>
      <c r="AX66" s="977"/>
      <c r="AY66" s="978"/>
      <c r="AZ66" s="976" t="s">
        <v>307</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5">
        <v>1</v>
      </c>
      <c r="B68" s="960" t="s">
        <v>357</v>
      </c>
      <c r="C68" s="961"/>
      <c r="D68" s="961"/>
      <c r="E68" s="961"/>
      <c r="F68" s="961"/>
      <c r="G68" s="961"/>
      <c r="H68" s="961"/>
      <c r="I68" s="961"/>
      <c r="J68" s="961"/>
      <c r="K68" s="961"/>
      <c r="L68" s="961"/>
      <c r="M68" s="961"/>
      <c r="N68" s="961"/>
      <c r="O68" s="961"/>
      <c r="P68" s="962"/>
      <c r="Q68" s="963">
        <v>416</v>
      </c>
      <c r="R68" s="957">
        <v>411</v>
      </c>
      <c r="S68" s="957">
        <v>5</v>
      </c>
      <c r="T68" s="957">
        <v>5</v>
      </c>
      <c r="U68" s="957">
        <v>305</v>
      </c>
      <c r="V68" s="957">
        <v>411</v>
      </c>
      <c r="W68" s="957"/>
      <c r="X68" s="957"/>
      <c r="Y68" s="957"/>
      <c r="Z68" s="957"/>
      <c r="AA68" s="957">
        <v>5</v>
      </c>
      <c r="AB68" s="957"/>
      <c r="AC68" s="957"/>
      <c r="AD68" s="957"/>
      <c r="AE68" s="957"/>
      <c r="AF68" s="957">
        <v>5</v>
      </c>
      <c r="AG68" s="957"/>
      <c r="AH68" s="957"/>
      <c r="AI68" s="957"/>
      <c r="AJ68" s="957"/>
      <c r="AK68" s="957">
        <v>305</v>
      </c>
      <c r="AL68" s="957"/>
      <c r="AM68" s="957"/>
      <c r="AN68" s="957"/>
      <c r="AO68" s="957"/>
      <c r="AP68" s="957" t="s">
        <v>319</v>
      </c>
      <c r="AQ68" s="957"/>
      <c r="AR68" s="957"/>
      <c r="AS68" s="957"/>
      <c r="AT68" s="957"/>
      <c r="AU68" s="957" t="s">
        <v>319</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7">
        <v>2</v>
      </c>
      <c r="B69" s="949" t="s">
        <v>358</v>
      </c>
      <c r="C69" s="950" t="s">
        <v>359</v>
      </c>
      <c r="D69" s="950" t="s">
        <v>359</v>
      </c>
      <c r="E69" s="950" t="s">
        <v>359</v>
      </c>
      <c r="F69" s="950" t="s">
        <v>359</v>
      </c>
      <c r="G69" s="950" t="s">
        <v>359</v>
      </c>
      <c r="H69" s="950" t="s">
        <v>359</v>
      </c>
      <c r="I69" s="950" t="s">
        <v>359</v>
      </c>
      <c r="J69" s="950" t="s">
        <v>359</v>
      </c>
      <c r="K69" s="950" t="s">
        <v>359</v>
      </c>
      <c r="L69" s="950" t="s">
        <v>359</v>
      </c>
      <c r="M69" s="950" t="s">
        <v>359</v>
      </c>
      <c r="N69" s="950" t="s">
        <v>359</v>
      </c>
      <c r="O69" s="950" t="s">
        <v>359</v>
      </c>
      <c r="P69" s="951" t="s">
        <v>359</v>
      </c>
      <c r="Q69" s="952">
        <v>793</v>
      </c>
      <c r="R69" s="946"/>
      <c r="S69" s="946"/>
      <c r="T69" s="946"/>
      <c r="U69" s="946"/>
      <c r="V69" s="946">
        <v>785</v>
      </c>
      <c r="W69" s="946"/>
      <c r="X69" s="946"/>
      <c r="Y69" s="946"/>
      <c r="Z69" s="946"/>
      <c r="AA69" s="946">
        <v>8</v>
      </c>
      <c r="AB69" s="946"/>
      <c r="AC69" s="946"/>
      <c r="AD69" s="946"/>
      <c r="AE69" s="946"/>
      <c r="AF69" s="946">
        <v>8</v>
      </c>
      <c r="AG69" s="946"/>
      <c r="AH69" s="946"/>
      <c r="AI69" s="946"/>
      <c r="AJ69" s="946"/>
      <c r="AK69" s="946">
        <v>6</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7">
        <v>3</v>
      </c>
      <c r="B70" s="949" t="s">
        <v>360</v>
      </c>
      <c r="C70" s="950" t="s">
        <v>361</v>
      </c>
      <c r="D70" s="950" t="s">
        <v>361</v>
      </c>
      <c r="E70" s="950" t="s">
        <v>361</v>
      </c>
      <c r="F70" s="950" t="s">
        <v>361</v>
      </c>
      <c r="G70" s="950" t="s">
        <v>361</v>
      </c>
      <c r="H70" s="950" t="s">
        <v>361</v>
      </c>
      <c r="I70" s="950" t="s">
        <v>361</v>
      </c>
      <c r="J70" s="950" t="s">
        <v>361</v>
      </c>
      <c r="K70" s="950" t="s">
        <v>361</v>
      </c>
      <c r="L70" s="950" t="s">
        <v>361</v>
      </c>
      <c r="M70" s="950" t="s">
        <v>361</v>
      </c>
      <c r="N70" s="950" t="s">
        <v>361</v>
      </c>
      <c r="O70" s="950" t="s">
        <v>361</v>
      </c>
      <c r="P70" s="951" t="s">
        <v>361</v>
      </c>
      <c r="Q70" s="952">
        <v>201</v>
      </c>
      <c r="R70" s="946"/>
      <c r="S70" s="946"/>
      <c r="T70" s="946"/>
      <c r="U70" s="946"/>
      <c r="V70" s="946">
        <v>197</v>
      </c>
      <c r="W70" s="946"/>
      <c r="X70" s="946"/>
      <c r="Y70" s="946"/>
      <c r="Z70" s="946"/>
      <c r="AA70" s="946">
        <v>4</v>
      </c>
      <c r="AB70" s="946"/>
      <c r="AC70" s="946"/>
      <c r="AD70" s="946"/>
      <c r="AE70" s="946"/>
      <c r="AF70" s="946">
        <v>4</v>
      </c>
      <c r="AG70" s="946"/>
      <c r="AH70" s="946"/>
      <c r="AI70" s="946"/>
      <c r="AJ70" s="946"/>
      <c r="AK70" s="946" t="s">
        <v>319</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7">
        <v>4</v>
      </c>
      <c r="B71" s="949" t="s">
        <v>362</v>
      </c>
      <c r="C71" s="950"/>
      <c r="D71" s="950"/>
      <c r="E71" s="950"/>
      <c r="F71" s="950"/>
      <c r="G71" s="950"/>
      <c r="H71" s="950"/>
      <c r="I71" s="950"/>
      <c r="J71" s="950"/>
      <c r="K71" s="950"/>
      <c r="L71" s="950"/>
      <c r="M71" s="950"/>
      <c r="N71" s="950"/>
      <c r="O71" s="950"/>
      <c r="P71" s="951"/>
      <c r="Q71" s="952">
        <v>26</v>
      </c>
      <c r="R71" s="946"/>
      <c r="S71" s="946"/>
      <c r="T71" s="946"/>
      <c r="U71" s="946"/>
      <c r="V71" s="946">
        <v>26</v>
      </c>
      <c r="W71" s="946"/>
      <c r="X71" s="946"/>
      <c r="Y71" s="946"/>
      <c r="Z71" s="946"/>
      <c r="AA71" s="946">
        <v>0</v>
      </c>
      <c r="AB71" s="946"/>
      <c r="AC71" s="946"/>
      <c r="AD71" s="946"/>
      <c r="AE71" s="946"/>
      <c r="AF71" s="946">
        <v>0</v>
      </c>
      <c r="AG71" s="946"/>
      <c r="AH71" s="946"/>
      <c r="AI71" s="946"/>
      <c r="AJ71" s="946"/>
      <c r="AK71" s="946">
        <v>11</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7">
        <v>5</v>
      </c>
      <c r="B72" s="949" t="s">
        <v>363</v>
      </c>
      <c r="C72" s="950"/>
      <c r="D72" s="950"/>
      <c r="E72" s="950"/>
      <c r="F72" s="950"/>
      <c r="G72" s="950"/>
      <c r="H72" s="950"/>
      <c r="I72" s="950"/>
      <c r="J72" s="950"/>
      <c r="K72" s="950"/>
      <c r="L72" s="950"/>
      <c r="M72" s="950"/>
      <c r="N72" s="950"/>
      <c r="O72" s="950"/>
      <c r="P72" s="951"/>
      <c r="Q72" s="952">
        <v>23</v>
      </c>
      <c r="R72" s="946"/>
      <c r="S72" s="946"/>
      <c r="T72" s="946"/>
      <c r="U72" s="946"/>
      <c r="V72" s="946">
        <v>13</v>
      </c>
      <c r="W72" s="946"/>
      <c r="X72" s="946"/>
      <c r="Y72" s="946"/>
      <c r="Z72" s="946"/>
      <c r="AA72" s="946">
        <v>10</v>
      </c>
      <c r="AB72" s="946"/>
      <c r="AC72" s="946"/>
      <c r="AD72" s="946"/>
      <c r="AE72" s="946"/>
      <c r="AF72" s="946">
        <v>10</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7">
        <v>6</v>
      </c>
      <c r="B73" s="949" t="s">
        <v>364</v>
      </c>
      <c r="C73" s="950"/>
      <c r="D73" s="950"/>
      <c r="E73" s="950"/>
      <c r="F73" s="950"/>
      <c r="G73" s="950"/>
      <c r="H73" s="950"/>
      <c r="I73" s="950"/>
      <c r="J73" s="950"/>
      <c r="K73" s="950"/>
      <c r="L73" s="950"/>
      <c r="M73" s="950"/>
      <c r="N73" s="950"/>
      <c r="O73" s="950"/>
      <c r="P73" s="951"/>
      <c r="Q73" s="952">
        <v>24</v>
      </c>
      <c r="R73" s="946"/>
      <c r="S73" s="946"/>
      <c r="T73" s="946"/>
      <c r="U73" s="946"/>
      <c r="V73" s="946">
        <v>24</v>
      </c>
      <c r="W73" s="946"/>
      <c r="X73" s="946"/>
      <c r="Y73" s="946"/>
      <c r="Z73" s="946"/>
      <c r="AA73" s="946">
        <v>0</v>
      </c>
      <c r="AB73" s="946"/>
      <c r="AC73" s="946"/>
      <c r="AD73" s="946"/>
      <c r="AE73" s="946"/>
      <c r="AF73" s="946">
        <v>0</v>
      </c>
      <c r="AG73" s="946"/>
      <c r="AH73" s="946"/>
      <c r="AI73" s="946"/>
      <c r="AJ73" s="946"/>
      <c r="AK73" s="946">
        <v>4</v>
      </c>
      <c r="AL73" s="946"/>
      <c r="AM73" s="946"/>
      <c r="AN73" s="946"/>
      <c r="AO73" s="946"/>
      <c r="AP73" s="946" t="s">
        <v>319</v>
      </c>
      <c r="AQ73" s="946"/>
      <c r="AR73" s="946"/>
      <c r="AS73" s="946"/>
      <c r="AT73" s="946"/>
      <c r="AU73" s="946" t="s">
        <v>319</v>
      </c>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7">
        <v>7</v>
      </c>
      <c r="B74" s="949" t="s">
        <v>365</v>
      </c>
      <c r="C74" s="950"/>
      <c r="D74" s="950"/>
      <c r="E74" s="950"/>
      <c r="F74" s="950"/>
      <c r="G74" s="950"/>
      <c r="H74" s="950"/>
      <c r="I74" s="950"/>
      <c r="J74" s="950"/>
      <c r="K74" s="950"/>
      <c r="L74" s="950"/>
      <c r="M74" s="950"/>
      <c r="N74" s="950"/>
      <c r="O74" s="950"/>
      <c r="P74" s="951"/>
      <c r="Q74" s="952">
        <v>422</v>
      </c>
      <c r="R74" s="946"/>
      <c r="S74" s="946"/>
      <c r="T74" s="946"/>
      <c r="U74" s="946"/>
      <c r="V74" s="946">
        <v>422</v>
      </c>
      <c r="W74" s="946"/>
      <c r="X74" s="946"/>
      <c r="Y74" s="946"/>
      <c r="Z74" s="946"/>
      <c r="AA74" s="946" t="s">
        <v>319</v>
      </c>
      <c r="AB74" s="946"/>
      <c r="AC74" s="946"/>
      <c r="AD74" s="946"/>
      <c r="AE74" s="946"/>
      <c r="AF74" s="946" t="s">
        <v>319</v>
      </c>
      <c r="AG74" s="946"/>
      <c r="AH74" s="946"/>
      <c r="AI74" s="946"/>
      <c r="AJ74" s="946"/>
      <c r="AK74" s="946">
        <v>16</v>
      </c>
      <c r="AL74" s="946"/>
      <c r="AM74" s="946"/>
      <c r="AN74" s="946"/>
      <c r="AO74" s="946"/>
      <c r="AP74" s="946" t="s">
        <v>319</v>
      </c>
      <c r="AQ74" s="946"/>
      <c r="AR74" s="946"/>
      <c r="AS74" s="946"/>
      <c r="AT74" s="946"/>
      <c r="AU74" s="946" t="s">
        <v>319</v>
      </c>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7">
        <v>8</v>
      </c>
      <c r="B75" s="949" t="s">
        <v>366</v>
      </c>
      <c r="C75" s="950" t="s">
        <v>366</v>
      </c>
      <c r="D75" s="950" t="s">
        <v>366</v>
      </c>
      <c r="E75" s="950" t="s">
        <v>366</v>
      </c>
      <c r="F75" s="950" t="s">
        <v>366</v>
      </c>
      <c r="G75" s="950" t="s">
        <v>366</v>
      </c>
      <c r="H75" s="950" t="s">
        <v>366</v>
      </c>
      <c r="I75" s="950" t="s">
        <v>366</v>
      </c>
      <c r="J75" s="950" t="s">
        <v>366</v>
      </c>
      <c r="K75" s="950" t="s">
        <v>366</v>
      </c>
      <c r="L75" s="950" t="s">
        <v>366</v>
      </c>
      <c r="M75" s="950" t="s">
        <v>366</v>
      </c>
      <c r="N75" s="950" t="s">
        <v>366</v>
      </c>
      <c r="O75" s="950" t="s">
        <v>366</v>
      </c>
      <c r="P75" s="951" t="s">
        <v>366</v>
      </c>
      <c r="Q75" s="953">
        <v>73</v>
      </c>
      <c r="R75" s="954"/>
      <c r="S75" s="954"/>
      <c r="T75" s="954"/>
      <c r="U75" s="955"/>
      <c r="V75" s="956">
        <v>67</v>
      </c>
      <c r="W75" s="954"/>
      <c r="X75" s="954"/>
      <c r="Y75" s="954"/>
      <c r="Z75" s="955"/>
      <c r="AA75" s="956">
        <v>0</v>
      </c>
      <c r="AB75" s="954"/>
      <c r="AC75" s="954"/>
      <c r="AD75" s="954"/>
      <c r="AE75" s="955"/>
      <c r="AF75" s="956">
        <v>6</v>
      </c>
      <c r="AG75" s="954"/>
      <c r="AH75" s="954"/>
      <c r="AI75" s="954"/>
      <c r="AJ75" s="955"/>
      <c r="AK75" s="956">
        <v>0</v>
      </c>
      <c r="AL75" s="954"/>
      <c r="AM75" s="954"/>
      <c r="AN75" s="954"/>
      <c r="AO75" s="955"/>
      <c r="AP75" s="956" t="s">
        <v>367</v>
      </c>
      <c r="AQ75" s="954"/>
      <c r="AR75" s="954"/>
      <c r="AS75" s="954"/>
      <c r="AT75" s="955"/>
      <c r="AU75" s="956" t="s">
        <v>367</v>
      </c>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7">
        <v>9</v>
      </c>
      <c r="B76" s="949" t="s">
        <v>368</v>
      </c>
      <c r="C76" s="950" t="s">
        <v>368</v>
      </c>
      <c r="D76" s="950" t="s">
        <v>368</v>
      </c>
      <c r="E76" s="950" t="s">
        <v>368</v>
      </c>
      <c r="F76" s="950" t="s">
        <v>368</v>
      </c>
      <c r="G76" s="950" t="s">
        <v>368</v>
      </c>
      <c r="H76" s="950" t="s">
        <v>368</v>
      </c>
      <c r="I76" s="950" t="s">
        <v>368</v>
      </c>
      <c r="J76" s="950" t="s">
        <v>368</v>
      </c>
      <c r="K76" s="950" t="s">
        <v>368</v>
      </c>
      <c r="L76" s="950" t="s">
        <v>368</v>
      </c>
      <c r="M76" s="950" t="s">
        <v>368</v>
      </c>
      <c r="N76" s="950" t="s">
        <v>368</v>
      </c>
      <c r="O76" s="950" t="s">
        <v>368</v>
      </c>
      <c r="P76" s="951" t="s">
        <v>368</v>
      </c>
      <c r="Q76" s="953">
        <v>259767</v>
      </c>
      <c r="R76" s="954"/>
      <c r="S76" s="954"/>
      <c r="T76" s="954"/>
      <c r="U76" s="955"/>
      <c r="V76" s="956">
        <v>257517</v>
      </c>
      <c r="W76" s="954"/>
      <c r="X76" s="954"/>
      <c r="Y76" s="954"/>
      <c r="Z76" s="955"/>
      <c r="AA76" s="956">
        <v>2250</v>
      </c>
      <c r="AB76" s="954"/>
      <c r="AC76" s="954"/>
      <c r="AD76" s="954"/>
      <c r="AE76" s="955"/>
      <c r="AF76" s="956">
        <v>2250</v>
      </c>
      <c r="AG76" s="954"/>
      <c r="AH76" s="954"/>
      <c r="AI76" s="954"/>
      <c r="AJ76" s="955"/>
      <c r="AK76" s="956" t="s">
        <v>367</v>
      </c>
      <c r="AL76" s="954"/>
      <c r="AM76" s="954"/>
      <c r="AN76" s="954"/>
      <c r="AO76" s="955"/>
      <c r="AP76" s="956" t="s">
        <v>367</v>
      </c>
      <c r="AQ76" s="954"/>
      <c r="AR76" s="954"/>
      <c r="AS76" s="954"/>
      <c r="AT76" s="955"/>
      <c r="AU76" s="956" t="s">
        <v>367</v>
      </c>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99" t="s">
        <v>327</v>
      </c>
      <c r="B88" s="912" t="s">
        <v>369</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f>SUM(AF68:AJ87)</f>
        <v>2283</v>
      </c>
      <c r="AG88" s="934"/>
      <c r="AH88" s="934"/>
      <c r="AI88" s="934"/>
      <c r="AJ88" s="934"/>
      <c r="AK88" s="938"/>
      <c r="AL88" s="938"/>
      <c r="AM88" s="938"/>
      <c r="AN88" s="938"/>
      <c r="AO88" s="938"/>
      <c r="AP88" s="934" t="s">
        <v>319</v>
      </c>
      <c r="AQ88" s="934"/>
      <c r="AR88" s="934"/>
      <c r="AS88" s="934"/>
      <c r="AT88" s="934"/>
      <c r="AU88" s="934" t="s">
        <v>319</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327</v>
      </c>
      <c r="BR102" s="912" t="s">
        <v>370</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f>SUM(CR7:CV13)</f>
        <v>1296</v>
      </c>
      <c r="CS102" s="928"/>
      <c r="CT102" s="928"/>
      <c r="CU102" s="928"/>
      <c r="CV102" s="929"/>
      <c r="CW102" s="927">
        <f>SUM(CW7:DA13)</f>
        <v>246</v>
      </c>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371</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372</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373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374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375</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376</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377</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378</v>
      </c>
      <c r="AB109" s="871"/>
      <c r="AC109" s="871"/>
      <c r="AD109" s="871"/>
      <c r="AE109" s="872"/>
      <c r="AF109" s="873" t="s">
        <v>379</v>
      </c>
      <c r="AG109" s="871"/>
      <c r="AH109" s="871"/>
      <c r="AI109" s="871"/>
      <c r="AJ109" s="872"/>
      <c r="AK109" s="873" t="s">
        <v>237</v>
      </c>
      <c r="AL109" s="871"/>
      <c r="AM109" s="871"/>
      <c r="AN109" s="871"/>
      <c r="AO109" s="872"/>
      <c r="AP109" s="873" t="s">
        <v>380</v>
      </c>
      <c r="AQ109" s="871"/>
      <c r="AR109" s="871"/>
      <c r="AS109" s="871"/>
      <c r="AT109" s="904"/>
      <c r="AU109" s="870" t="s">
        <v>377</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378</v>
      </c>
      <c r="BR109" s="871"/>
      <c r="BS109" s="871"/>
      <c r="BT109" s="871"/>
      <c r="BU109" s="872"/>
      <c r="BV109" s="873" t="s">
        <v>379</v>
      </c>
      <c r="BW109" s="871"/>
      <c r="BX109" s="871"/>
      <c r="BY109" s="871"/>
      <c r="BZ109" s="872"/>
      <c r="CA109" s="873" t="s">
        <v>237</v>
      </c>
      <c r="CB109" s="871"/>
      <c r="CC109" s="871"/>
      <c r="CD109" s="871"/>
      <c r="CE109" s="872"/>
      <c r="CF109" s="911" t="s">
        <v>380</v>
      </c>
      <c r="CG109" s="911"/>
      <c r="CH109" s="911"/>
      <c r="CI109" s="911"/>
      <c r="CJ109" s="911"/>
      <c r="CK109" s="873" t="s">
        <v>381</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378</v>
      </c>
      <c r="DH109" s="871"/>
      <c r="DI109" s="871"/>
      <c r="DJ109" s="871"/>
      <c r="DK109" s="872"/>
      <c r="DL109" s="873" t="s">
        <v>379</v>
      </c>
      <c r="DM109" s="871"/>
      <c r="DN109" s="871"/>
      <c r="DO109" s="871"/>
      <c r="DP109" s="872"/>
      <c r="DQ109" s="873" t="s">
        <v>237</v>
      </c>
      <c r="DR109" s="871"/>
      <c r="DS109" s="871"/>
      <c r="DT109" s="871"/>
      <c r="DU109" s="872"/>
      <c r="DV109" s="873" t="s">
        <v>380</v>
      </c>
      <c r="DW109" s="871"/>
      <c r="DX109" s="871"/>
      <c r="DY109" s="871"/>
      <c r="DZ109" s="904"/>
    </row>
    <row r="110" spans="1:131" s="89" customFormat="1" ht="26.25" customHeight="1" x14ac:dyDescent="0.2">
      <c r="A110" s="782" t="s">
        <v>382</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3996695</v>
      </c>
      <c r="AB110" s="864"/>
      <c r="AC110" s="864"/>
      <c r="AD110" s="864"/>
      <c r="AE110" s="865"/>
      <c r="AF110" s="866">
        <v>4018674</v>
      </c>
      <c r="AG110" s="864"/>
      <c r="AH110" s="864"/>
      <c r="AI110" s="864"/>
      <c r="AJ110" s="865"/>
      <c r="AK110" s="866">
        <v>4037462</v>
      </c>
      <c r="AL110" s="864"/>
      <c r="AM110" s="864"/>
      <c r="AN110" s="864"/>
      <c r="AO110" s="865"/>
      <c r="AP110" s="867">
        <v>17.7</v>
      </c>
      <c r="AQ110" s="868"/>
      <c r="AR110" s="868"/>
      <c r="AS110" s="868"/>
      <c r="AT110" s="869"/>
      <c r="AU110" s="905" t="s">
        <v>383</v>
      </c>
      <c r="AV110" s="906"/>
      <c r="AW110" s="906"/>
      <c r="AX110" s="906"/>
      <c r="AY110" s="906"/>
      <c r="AZ110" s="835" t="s">
        <v>384</v>
      </c>
      <c r="BA110" s="783"/>
      <c r="BB110" s="783"/>
      <c r="BC110" s="783"/>
      <c r="BD110" s="783"/>
      <c r="BE110" s="783"/>
      <c r="BF110" s="783"/>
      <c r="BG110" s="783"/>
      <c r="BH110" s="783"/>
      <c r="BI110" s="783"/>
      <c r="BJ110" s="783"/>
      <c r="BK110" s="783"/>
      <c r="BL110" s="783"/>
      <c r="BM110" s="783"/>
      <c r="BN110" s="783"/>
      <c r="BO110" s="783"/>
      <c r="BP110" s="784"/>
      <c r="BQ110" s="836">
        <v>42170916</v>
      </c>
      <c r="BR110" s="817"/>
      <c r="BS110" s="817"/>
      <c r="BT110" s="817"/>
      <c r="BU110" s="817"/>
      <c r="BV110" s="817">
        <v>44819623</v>
      </c>
      <c r="BW110" s="817"/>
      <c r="BX110" s="817"/>
      <c r="BY110" s="817"/>
      <c r="BZ110" s="817"/>
      <c r="CA110" s="817">
        <v>52418770</v>
      </c>
      <c r="CB110" s="817"/>
      <c r="CC110" s="817"/>
      <c r="CD110" s="817"/>
      <c r="CE110" s="817"/>
      <c r="CF110" s="841">
        <v>229.8</v>
      </c>
      <c r="CG110" s="842"/>
      <c r="CH110" s="842"/>
      <c r="CI110" s="842"/>
      <c r="CJ110" s="842"/>
      <c r="CK110" s="901" t="s">
        <v>385</v>
      </c>
      <c r="CL110" s="794"/>
      <c r="CM110" s="835" t="s">
        <v>386</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36" t="s">
        <v>61</v>
      </c>
      <c r="DH110" s="817"/>
      <c r="DI110" s="817"/>
      <c r="DJ110" s="817"/>
      <c r="DK110" s="817"/>
      <c r="DL110" s="817" t="s">
        <v>61</v>
      </c>
      <c r="DM110" s="817"/>
      <c r="DN110" s="817"/>
      <c r="DO110" s="817"/>
      <c r="DP110" s="817"/>
      <c r="DQ110" s="817" t="s">
        <v>61</v>
      </c>
      <c r="DR110" s="817"/>
      <c r="DS110" s="817"/>
      <c r="DT110" s="817"/>
      <c r="DU110" s="817"/>
      <c r="DV110" s="818" t="s">
        <v>61</v>
      </c>
      <c r="DW110" s="818"/>
      <c r="DX110" s="818"/>
      <c r="DY110" s="818"/>
      <c r="DZ110" s="819"/>
    </row>
    <row r="111" spans="1:131" s="89" customFormat="1" ht="26.25" customHeight="1" x14ac:dyDescent="0.2">
      <c r="A111" s="749" t="s">
        <v>387</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61</v>
      </c>
      <c r="AB111" s="894"/>
      <c r="AC111" s="894"/>
      <c r="AD111" s="894"/>
      <c r="AE111" s="895"/>
      <c r="AF111" s="896" t="s">
        <v>61</v>
      </c>
      <c r="AG111" s="894"/>
      <c r="AH111" s="894"/>
      <c r="AI111" s="894"/>
      <c r="AJ111" s="895"/>
      <c r="AK111" s="896" t="s">
        <v>61</v>
      </c>
      <c r="AL111" s="894"/>
      <c r="AM111" s="894"/>
      <c r="AN111" s="894"/>
      <c r="AO111" s="895"/>
      <c r="AP111" s="897" t="s">
        <v>61</v>
      </c>
      <c r="AQ111" s="898"/>
      <c r="AR111" s="898"/>
      <c r="AS111" s="898"/>
      <c r="AT111" s="899"/>
      <c r="AU111" s="907"/>
      <c r="AV111" s="908"/>
      <c r="AW111" s="908"/>
      <c r="AX111" s="908"/>
      <c r="AY111" s="908"/>
      <c r="AZ111" s="790" t="s">
        <v>388</v>
      </c>
      <c r="BA111" s="727"/>
      <c r="BB111" s="727"/>
      <c r="BC111" s="727"/>
      <c r="BD111" s="727"/>
      <c r="BE111" s="727"/>
      <c r="BF111" s="727"/>
      <c r="BG111" s="727"/>
      <c r="BH111" s="727"/>
      <c r="BI111" s="727"/>
      <c r="BJ111" s="727"/>
      <c r="BK111" s="727"/>
      <c r="BL111" s="727"/>
      <c r="BM111" s="727"/>
      <c r="BN111" s="727"/>
      <c r="BO111" s="727"/>
      <c r="BP111" s="728"/>
      <c r="BQ111" s="791">
        <v>1267784</v>
      </c>
      <c r="BR111" s="792"/>
      <c r="BS111" s="792"/>
      <c r="BT111" s="792"/>
      <c r="BU111" s="792"/>
      <c r="BV111" s="792">
        <v>1197629</v>
      </c>
      <c r="BW111" s="792"/>
      <c r="BX111" s="792"/>
      <c r="BY111" s="792"/>
      <c r="BZ111" s="792"/>
      <c r="CA111" s="792">
        <v>1293408</v>
      </c>
      <c r="CB111" s="792"/>
      <c r="CC111" s="792"/>
      <c r="CD111" s="792"/>
      <c r="CE111" s="792"/>
      <c r="CF111" s="850">
        <v>5.7</v>
      </c>
      <c r="CG111" s="851"/>
      <c r="CH111" s="851"/>
      <c r="CI111" s="851"/>
      <c r="CJ111" s="851"/>
      <c r="CK111" s="902"/>
      <c r="CL111" s="796"/>
      <c r="CM111" s="790" t="s">
        <v>389</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61</v>
      </c>
      <c r="DH111" s="792"/>
      <c r="DI111" s="792"/>
      <c r="DJ111" s="792"/>
      <c r="DK111" s="792"/>
      <c r="DL111" s="792" t="s">
        <v>61</v>
      </c>
      <c r="DM111" s="792"/>
      <c r="DN111" s="792"/>
      <c r="DO111" s="792"/>
      <c r="DP111" s="792"/>
      <c r="DQ111" s="792" t="s">
        <v>61</v>
      </c>
      <c r="DR111" s="792"/>
      <c r="DS111" s="792"/>
      <c r="DT111" s="792"/>
      <c r="DU111" s="792"/>
      <c r="DV111" s="769" t="s">
        <v>61</v>
      </c>
      <c r="DW111" s="769"/>
      <c r="DX111" s="769"/>
      <c r="DY111" s="769"/>
      <c r="DZ111" s="770"/>
    </row>
    <row r="112" spans="1:131" s="89" customFormat="1" ht="26.25" customHeight="1" x14ac:dyDescent="0.2">
      <c r="A112" s="887" t="s">
        <v>390</v>
      </c>
      <c r="B112" s="888"/>
      <c r="C112" s="727" t="s">
        <v>391</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61</v>
      </c>
      <c r="AB112" s="755"/>
      <c r="AC112" s="755"/>
      <c r="AD112" s="755"/>
      <c r="AE112" s="756"/>
      <c r="AF112" s="757" t="s">
        <v>61</v>
      </c>
      <c r="AG112" s="755"/>
      <c r="AH112" s="755"/>
      <c r="AI112" s="755"/>
      <c r="AJ112" s="756"/>
      <c r="AK112" s="757" t="s">
        <v>61</v>
      </c>
      <c r="AL112" s="755"/>
      <c r="AM112" s="755"/>
      <c r="AN112" s="755"/>
      <c r="AO112" s="756"/>
      <c r="AP112" s="799" t="s">
        <v>61</v>
      </c>
      <c r="AQ112" s="800"/>
      <c r="AR112" s="800"/>
      <c r="AS112" s="800"/>
      <c r="AT112" s="801"/>
      <c r="AU112" s="907"/>
      <c r="AV112" s="908"/>
      <c r="AW112" s="908"/>
      <c r="AX112" s="908"/>
      <c r="AY112" s="908"/>
      <c r="AZ112" s="790" t="s">
        <v>392</v>
      </c>
      <c r="BA112" s="727"/>
      <c r="BB112" s="727"/>
      <c r="BC112" s="727"/>
      <c r="BD112" s="727"/>
      <c r="BE112" s="727"/>
      <c r="BF112" s="727"/>
      <c r="BG112" s="727"/>
      <c r="BH112" s="727"/>
      <c r="BI112" s="727"/>
      <c r="BJ112" s="727"/>
      <c r="BK112" s="727"/>
      <c r="BL112" s="727"/>
      <c r="BM112" s="727"/>
      <c r="BN112" s="727"/>
      <c r="BO112" s="727"/>
      <c r="BP112" s="728"/>
      <c r="BQ112" s="791">
        <v>12904061</v>
      </c>
      <c r="BR112" s="792"/>
      <c r="BS112" s="792"/>
      <c r="BT112" s="792"/>
      <c r="BU112" s="792"/>
      <c r="BV112" s="792">
        <v>12545918</v>
      </c>
      <c r="BW112" s="792"/>
      <c r="BX112" s="792"/>
      <c r="BY112" s="792"/>
      <c r="BZ112" s="792"/>
      <c r="CA112" s="792">
        <v>12236426</v>
      </c>
      <c r="CB112" s="792"/>
      <c r="CC112" s="792"/>
      <c r="CD112" s="792"/>
      <c r="CE112" s="792"/>
      <c r="CF112" s="850">
        <v>53.6</v>
      </c>
      <c r="CG112" s="851"/>
      <c r="CH112" s="851"/>
      <c r="CI112" s="851"/>
      <c r="CJ112" s="851"/>
      <c r="CK112" s="902"/>
      <c r="CL112" s="796"/>
      <c r="CM112" s="790" t="s">
        <v>393</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61</v>
      </c>
      <c r="DH112" s="792"/>
      <c r="DI112" s="792"/>
      <c r="DJ112" s="792"/>
      <c r="DK112" s="792"/>
      <c r="DL112" s="792" t="s">
        <v>61</v>
      </c>
      <c r="DM112" s="792"/>
      <c r="DN112" s="792"/>
      <c r="DO112" s="792"/>
      <c r="DP112" s="792"/>
      <c r="DQ112" s="792" t="s">
        <v>61</v>
      </c>
      <c r="DR112" s="792"/>
      <c r="DS112" s="792"/>
      <c r="DT112" s="792"/>
      <c r="DU112" s="792"/>
      <c r="DV112" s="769" t="s">
        <v>61</v>
      </c>
      <c r="DW112" s="769"/>
      <c r="DX112" s="769"/>
      <c r="DY112" s="769"/>
      <c r="DZ112" s="770"/>
    </row>
    <row r="113" spans="1:130" s="89" customFormat="1" ht="26.25" customHeight="1" x14ac:dyDescent="0.2">
      <c r="A113" s="889"/>
      <c r="B113" s="890"/>
      <c r="C113" s="727" t="s">
        <v>394</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837225</v>
      </c>
      <c r="AB113" s="894"/>
      <c r="AC113" s="894"/>
      <c r="AD113" s="894"/>
      <c r="AE113" s="895"/>
      <c r="AF113" s="896">
        <v>845541</v>
      </c>
      <c r="AG113" s="894"/>
      <c r="AH113" s="894"/>
      <c r="AI113" s="894"/>
      <c r="AJ113" s="895"/>
      <c r="AK113" s="896">
        <v>844081</v>
      </c>
      <c r="AL113" s="894"/>
      <c r="AM113" s="894"/>
      <c r="AN113" s="894"/>
      <c r="AO113" s="895"/>
      <c r="AP113" s="897">
        <v>3.7</v>
      </c>
      <c r="AQ113" s="898"/>
      <c r="AR113" s="898"/>
      <c r="AS113" s="898"/>
      <c r="AT113" s="899"/>
      <c r="AU113" s="907"/>
      <c r="AV113" s="908"/>
      <c r="AW113" s="908"/>
      <c r="AX113" s="908"/>
      <c r="AY113" s="908"/>
      <c r="AZ113" s="790" t="s">
        <v>395</v>
      </c>
      <c r="BA113" s="727"/>
      <c r="BB113" s="727"/>
      <c r="BC113" s="727"/>
      <c r="BD113" s="727"/>
      <c r="BE113" s="727"/>
      <c r="BF113" s="727"/>
      <c r="BG113" s="727"/>
      <c r="BH113" s="727"/>
      <c r="BI113" s="727"/>
      <c r="BJ113" s="727"/>
      <c r="BK113" s="727"/>
      <c r="BL113" s="727"/>
      <c r="BM113" s="727"/>
      <c r="BN113" s="727"/>
      <c r="BO113" s="727"/>
      <c r="BP113" s="728"/>
      <c r="BQ113" s="791" t="s">
        <v>61</v>
      </c>
      <c r="BR113" s="792"/>
      <c r="BS113" s="792"/>
      <c r="BT113" s="792"/>
      <c r="BU113" s="792"/>
      <c r="BV113" s="792" t="s">
        <v>61</v>
      </c>
      <c r="BW113" s="792"/>
      <c r="BX113" s="792"/>
      <c r="BY113" s="792"/>
      <c r="BZ113" s="792"/>
      <c r="CA113" s="792" t="s">
        <v>61</v>
      </c>
      <c r="CB113" s="792"/>
      <c r="CC113" s="792"/>
      <c r="CD113" s="792"/>
      <c r="CE113" s="792"/>
      <c r="CF113" s="850" t="s">
        <v>61</v>
      </c>
      <c r="CG113" s="851"/>
      <c r="CH113" s="851"/>
      <c r="CI113" s="851"/>
      <c r="CJ113" s="851"/>
      <c r="CK113" s="902"/>
      <c r="CL113" s="796"/>
      <c r="CM113" s="790" t="s">
        <v>396</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61</v>
      </c>
      <c r="DH113" s="755"/>
      <c r="DI113" s="755"/>
      <c r="DJ113" s="755"/>
      <c r="DK113" s="756"/>
      <c r="DL113" s="757" t="s">
        <v>61</v>
      </c>
      <c r="DM113" s="755"/>
      <c r="DN113" s="755"/>
      <c r="DO113" s="755"/>
      <c r="DP113" s="756"/>
      <c r="DQ113" s="757" t="s">
        <v>61</v>
      </c>
      <c r="DR113" s="755"/>
      <c r="DS113" s="755"/>
      <c r="DT113" s="755"/>
      <c r="DU113" s="756"/>
      <c r="DV113" s="799" t="s">
        <v>61</v>
      </c>
      <c r="DW113" s="800"/>
      <c r="DX113" s="800"/>
      <c r="DY113" s="800"/>
      <c r="DZ113" s="801"/>
    </row>
    <row r="114" spans="1:130" s="89" customFormat="1" ht="26.25" customHeight="1" x14ac:dyDescent="0.2">
      <c r="A114" s="889"/>
      <c r="B114" s="890"/>
      <c r="C114" s="727" t="s">
        <v>397</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t="s">
        <v>61</v>
      </c>
      <c r="AB114" s="755"/>
      <c r="AC114" s="755"/>
      <c r="AD114" s="755"/>
      <c r="AE114" s="756"/>
      <c r="AF114" s="757" t="s">
        <v>61</v>
      </c>
      <c r="AG114" s="755"/>
      <c r="AH114" s="755"/>
      <c r="AI114" s="755"/>
      <c r="AJ114" s="756"/>
      <c r="AK114" s="757" t="s">
        <v>61</v>
      </c>
      <c r="AL114" s="755"/>
      <c r="AM114" s="755"/>
      <c r="AN114" s="755"/>
      <c r="AO114" s="756"/>
      <c r="AP114" s="799" t="s">
        <v>61</v>
      </c>
      <c r="AQ114" s="800"/>
      <c r="AR114" s="800"/>
      <c r="AS114" s="800"/>
      <c r="AT114" s="801"/>
      <c r="AU114" s="907"/>
      <c r="AV114" s="908"/>
      <c r="AW114" s="908"/>
      <c r="AX114" s="908"/>
      <c r="AY114" s="908"/>
      <c r="AZ114" s="790" t="s">
        <v>398</v>
      </c>
      <c r="BA114" s="727"/>
      <c r="BB114" s="727"/>
      <c r="BC114" s="727"/>
      <c r="BD114" s="727"/>
      <c r="BE114" s="727"/>
      <c r="BF114" s="727"/>
      <c r="BG114" s="727"/>
      <c r="BH114" s="727"/>
      <c r="BI114" s="727"/>
      <c r="BJ114" s="727"/>
      <c r="BK114" s="727"/>
      <c r="BL114" s="727"/>
      <c r="BM114" s="727"/>
      <c r="BN114" s="727"/>
      <c r="BO114" s="727"/>
      <c r="BP114" s="728"/>
      <c r="BQ114" s="791">
        <v>5421819</v>
      </c>
      <c r="BR114" s="792"/>
      <c r="BS114" s="792"/>
      <c r="BT114" s="792"/>
      <c r="BU114" s="792"/>
      <c r="BV114" s="792">
        <v>5671337</v>
      </c>
      <c r="BW114" s="792"/>
      <c r="BX114" s="792"/>
      <c r="BY114" s="792"/>
      <c r="BZ114" s="792"/>
      <c r="CA114" s="792">
        <v>5973028</v>
      </c>
      <c r="CB114" s="792"/>
      <c r="CC114" s="792"/>
      <c r="CD114" s="792"/>
      <c r="CE114" s="792"/>
      <c r="CF114" s="850">
        <v>26.2</v>
      </c>
      <c r="CG114" s="851"/>
      <c r="CH114" s="851"/>
      <c r="CI114" s="851"/>
      <c r="CJ114" s="851"/>
      <c r="CK114" s="902"/>
      <c r="CL114" s="796"/>
      <c r="CM114" s="790" t="s">
        <v>399</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61</v>
      </c>
      <c r="DH114" s="755"/>
      <c r="DI114" s="755"/>
      <c r="DJ114" s="755"/>
      <c r="DK114" s="756"/>
      <c r="DL114" s="757" t="s">
        <v>61</v>
      </c>
      <c r="DM114" s="755"/>
      <c r="DN114" s="755"/>
      <c r="DO114" s="755"/>
      <c r="DP114" s="756"/>
      <c r="DQ114" s="757" t="s">
        <v>61</v>
      </c>
      <c r="DR114" s="755"/>
      <c r="DS114" s="755"/>
      <c r="DT114" s="755"/>
      <c r="DU114" s="756"/>
      <c r="DV114" s="799" t="s">
        <v>61</v>
      </c>
      <c r="DW114" s="800"/>
      <c r="DX114" s="800"/>
      <c r="DY114" s="800"/>
      <c r="DZ114" s="801"/>
    </row>
    <row r="115" spans="1:130" s="89" customFormat="1" ht="26.25" customHeight="1" x14ac:dyDescent="0.2">
      <c r="A115" s="889"/>
      <c r="B115" s="890"/>
      <c r="C115" s="727" t="s">
        <v>400</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t="s">
        <v>61</v>
      </c>
      <c r="AB115" s="894"/>
      <c r="AC115" s="894"/>
      <c r="AD115" s="894"/>
      <c r="AE115" s="895"/>
      <c r="AF115" s="896">
        <v>72</v>
      </c>
      <c r="AG115" s="894"/>
      <c r="AH115" s="894"/>
      <c r="AI115" s="894"/>
      <c r="AJ115" s="895"/>
      <c r="AK115" s="896">
        <v>63</v>
      </c>
      <c r="AL115" s="894"/>
      <c r="AM115" s="894"/>
      <c r="AN115" s="894"/>
      <c r="AO115" s="895"/>
      <c r="AP115" s="897">
        <v>0</v>
      </c>
      <c r="AQ115" s="898"/>
      <c r="AR115" s="898"/>
      <c r="AS115" s="898"/>
      <c r="AT115" s="899"/>
      <c r="AU115" s="907"/>
      <c r="AV115" s="908"/>
      <c r="AW115" s="908"/>
      <c r="AX115" s="908"/>
      <c r="AY115" s="908"/>
      <c r="AZ115" s="790" t="s">
        <v>401</v>
      </c>
      <c r="BA115" s="727"/>
      <c r="BB115" s="727"/>
      <c r="BC115" s="727"/>
      <c r="BD115" s="727"/>
      <c r="BE115" s="727"/>
      <c r="BF115" s="727"/>
      <c r="BG115" s="727"/>
      <c r="BH115" s="727"/>
      <c r="BI115" s="727"/>
      <c r="BJ115" s="727"/>
      <c r="BK115" s="727"/>
      <c r="BL115" s="727"/>
      <c r="BM115" s="727"/>
      <c r="BN115" s="727"/>
      <c r="BO115" s="727"/>
      <c r="BP115" s="728"/>
      <c r="BQ115" s="791" t="s">
        <v>61</v>
      </c>
      <c r="BR115" s="792"/>
      <c r="BS115" s="792"/>
      <c r="BT115" s="792"/>
      <c r="BU115" s="792"/>
      <c r="BV115" s="792" t="s">
        <v>61</v>
      </c>
      <c r="BW115" s="792"/>
      <c r="BX115" s="792"/>
      <c r="BY115" s="792"/>
      <c r="BZ115" s="792"/>
      <c r="CA115" s="792" t="s">
        <v>61</v>
      </c>
      <c r="CB115" s="792"/>
      <c r="CC115" s="792"/>
      <c r="CD115" s="792"/>
      <c r="CE115" s="792"/>
      <c r="CF115" s="850" t="s">
        <v>61</v>
      </c>
      <c r="CG115" s="851"/>
      <c r="CH115" s="851"/>
      <c r="CI115" s="851"/>
      <c r="CJ115" s="851"/>
      <c r="CK115" s="902"/>
      <c r="CL115" s="796"/>
      <c r="CM115" s="790" t="s">
        <v>402</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61</v>
      </c>
      <c r="DH115" s="755"/>
      <c r="DI115" s="755"/>
      <c r="DJ115" s="755"/>
      <c r="DK115" s="756"/>
      <c r="DL115" s="757" t="s">
        <v>61</v>
      </c>
      <c r="DM115" s="755"/>
      <c r="DN115" s="755"/>
      <c r="DO115" s="755"/>
      <c r="DP115" s="756"/>
      <c r="DQ115" s="757" t="s">
        <v>61</v>
      </c>
      <c r="DR115" s="755"/>
      <c r="DS115" s="755"/>
      <c r="DT115" s="755"/>
      <c r="DU115" s="756"/>
      <c r="DV115" s="799" t="s">
        <v>61</v>
      </c>
      <c r="DW115" s="800"/>
      <c r="DX115" s="800"/>
      <c r="DY115" s="800"/>
      <c r="DZ115" s="801"/>
    </row>
    <row r="116" spans="1:130" s="89" customFormat="1" ht="26.25" customHeight="1" x14ac:dyDescent="0.2">
      <c r="A116" s="891"/>
      <c r="B116" s="892"/>
      <c r="C116" s="814" t="s">
        <v>403</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61</v>
      </c>
      <c r="AB116" s="755"/>
      <c r="AC116" s="755"/>
      <c r="AD116" s="755"/>
      <c r="AE116" s="756"/>
      <c r="AF116" s="757" t="s">
        <v>61</v>
      </c>
      <c r="AG116" s="755"/>
      <c r="AH116" s="755"/>
      <c r="AI116" s="755"/>
      <c r="AJ116" s="756"/>
      <c r="AK116" s="757">
        <v>387</v>
      </c>
      <c r="AL116" s="755"/>
      <c r="AM116" s="755"/>
      <c r="AN116" s="755"/>
      <c r="AO116" s="756"/>
      <c r="AP116" s="799">
        <v>0</v>
      </c>
      <c r="AQ116" s="800"/>
      <c r="AR116" s="800"/>
      <c r="AS116" s="800"/>
      <c r="AT116" s="801"/>
      <c r="AU116" s="907"/>
      <c r="AV116" s="908"/>
      <c r="AW116" s="908"/>
      <c r="AX116" s="908"/>
      <c r="AY116" s="908"/>
      <c r="AZ116" s="884" t="s">
        <v>404</v>
      </c>
      <c r="BA116" s="885"/>
      <c r="BB116" s="885"/>
      <c r="BC116" s="885"/>
      <c r="BD116" s="885"/>
      <c r="BE116" s="885"/>
      <c r="BF116" s="885"/>
      <c r="BG116" s="885"/>
      <c r="BH116" s="885"/>
      <c r="BI116" s="885"/>
      <c r="BJ116" s="885"/>
      <c r="BK116" s="885"/>
      <c r="BL116" s="885"/>
      <c r="BM116" s="885"/>
      <c r="BN116" s="885"/>
      <c r="BO116" s="885"/>
      <c r="BP116" s="886"/>
      <c r="BQ116" s="791" t="s">
        <v>61</v>
      </c>
      <c r="BR116" s="792"/>
      <c r="BS116" s="792"/>
      <c r="BT116" s="792"/>
      <c r="BU116" s="792"/>
      <c r="BV116" s="792" t="s">
        <v>61</v>
      </c>
      <c r="BW116" s="792"/>
      <c r="BX116" s="792"/>
      <c r="BY116" s="792"/>
      <c r="BZ116" s="792"/>
      <c r="CA116" s="792" t="s">
        <v>61</v>
      </c>
      <c r="CB116" s="792"/>
      <c r="CC116" s="792"/>
      <c r="CD116" s="792"/>
      <c r="CE116" s="792"/>
      <c r="CF116" s="850" t="s">
        <v>61</v>
      </c>
      <c r="CG116" s="851"/>
      <c r="CH116" s="851"/>
      <c r="CI116" s="851"/>
      <c r="CJ116" s="851"/>
      <c r="CK116" s="902"/>
      <c r="CL116" s="796"/>
      <c r="CM116" s="790" t="s">
        <v>405</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61</v>
      </c>
      <c r="DH116" s="755"/>
      <c r="DI116" s="755"/>
      <c r="DJ116" s="755"/>
      <c r="DK116" s="756"/>
      <c r="DL116" s="757" t="s">
        <v>61</v>
      </c>
      <c r="DM116" s="755"/>
      <c r="DN116" s="755"/>
      <c r="DO116" s="755"/>
      <c r="DP116" s="756"/>
      <c r="DQ116" s="757" t="s">
        <v>61</v>
      </c>
      <c r="DR116" s="755"/>
      <c r="DS116" s="755"/>
      <c r="DT116" s="755"/>
      <c r="DU116" s="756"/>
      <c r="DV116" s="799" t="s">
        <v>61</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406</v>
      </c>
      <c r="Z117" s="872"/>
      <c r="AA117" s="877">
        <v>4833920</v>
      </c>
      <c r="AB117" s="878"/>
      <c r="AC117" s="878"/>
      <c r="AD117" s="878"/>
      <c r="AE117" s="879"/>
      <c r="AF117" s="880">
        <v>4864287</v>
      </c>
      <c r="AG117" s="878"/>
      <c r="AH117" s="878"/>
      <c r="AI117" s="878"/>
      <c r="AJ117" s="879"/>
      <c r="AK117" s="880">
        <v>4881993</v>
      </c>
      <c r="AL117" s="878"/>
      <c r="AM117" s="878"/>
      <c r="AN117" s="878"/>
      <c r="AO117" s="879"/>
      <c r="AP117" s="881"/>
      <c r="AQ117" s="882"/>
      <c r="AR117" s="882"/>
      <c r="AS117" s="882"/>
      <c r="AT117" s="883"/>
      <c r="AU117" s="907"/>
      <c r="AV117" s="908"/>
      <c r="AW117" s="908"/>
      <c r="AX117" s="908"/>
      <c r="AY117" s="908"/>
      <c r="AZ117" s="838" t="s">
        <v>407</v>
      </c>
      <c r="BA117" s="839"/>
      <c r="BB117" s="839"/>
      <c r="BC117" s="839"/>
      <c r="BD117" s="839"/>
      <c r="BE117" s="839"/>
      <c r="BF117" s="839"/>
      <c r="BG117" s="839"/>
      <c r="BH117" s="839"/>
      <c r="BI117" s="839"/>
      <c r="BJ117" s="839"/>
      <c r="BK117" s="839"/>
      <c r="BL117" s="839"/>
      <c r="BM117" s="839"/>
      <c r="BN117" s="839"/>
      <c r="BO117" s="839"/>
      <c r="BP117" s="840"/>
      <c r="BQ117" s="791" t="s">
        <v>61</v>
      </c>
      <c r="BR117" s="792"/>
      <c r="BS117" s="792"/>
      <c r="BT117" s="792"/>
      <c r="BU117" s="792"/>
      <c r="BV117" s="792" t="s">
        <v>61</v>
      </c>
      <c r="BW117" s="792"/>
      <c r="BX117" s="792"/>
      <c r="BY117" s="792"/>
      <c r="BZ117" s="792"/>
      <c r="CA117" s="792" t="s">
        <v>61</v>
      </c>
      <c r="CB117" s="792"/>
      <c r="CC117" s="792"/>
      <c r="CD117" s="792"/>
      <c r="CE117" s="792"/>
      <c r="CF117" s="850" t="s">
        <v>61</v>
      </c>
      <c r="CG117" s="851"/>
      <c r="CH117" s="851"/>
      <c r="CI117" s="851"/>
      <c r="CJ117" s="851"/>
      <c r="CK117" s="902"/>
      <c r="CL117" s="796"/>
      <c r="CM117" s="790" t="s">
        <v>408</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61</v>
      </c>
      <c r="DH117" s="755"/>
      <c r="DI117" s="755"/>
      <c r="DJ117" s="755"/>
      <c r="DK117" s="756"/>
      <c r="DL117" s="757" t="s">
        <v>61</v>
      </c>
      <c r="DM117" s="755"/>
      <c r="DN117" s="755"/>
      <c r="DO117" s="755"/>
      <c r="DP117" s="756"/>
      <c r="DQ117" s="757" t="s">
        <v>61</v>
      </c>
      <c r="DR117" s="755"/>
      <c r="DS117" s="755"/>
      <c r="DT117" s="755"/>
      <c r="DU117" s="756"/>
      <c r="DV117" s="799" t="s">
        <v>61</v>
      </c>
      <c r="DW117" s="800"/>
      <c r="DX117" s="800"/>
      <c r="DY117" s="800"/>
      <c r="DZ117" s="801"/>
    </row>
    <row r="118" spans="1:130" s="89" customFormat="1" ht="26.25" customHeight="1" x14ac:dyDescent="0.2">
      <c r="A118" s="870" t="s">
        <v>381</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378</v>
      </c>
      <c r="AB118" s="871"/>
      <c r="AC118" s="871"/>
      <c r="AD118" s="871"/>
      <c r="AE118" s="872"/>
      <c r="AF118" s="873" t="s">
        <v>379</v>
      </c>
      <c r="AG118" s="871"/>
      <c r="AH118" s="871"/>
      <c r="AI118" s="871"/>
      <c r="AJ118" s="872"/>
      <c r="AK118" s="873" t="s">
        <v>237</v>
      </c>
      <c r="AL118" s="871"/>
      <c r="AM118" s="871"/>
      <c r="AN118" s="871"/>
      <c r="AO118" s="872"/>
      <c r="AP118" s="874" t="s">
        <v>380</v>
      </c>
      <c r="AQ118" s="875"/>
      <c r="AR118" s="875"/>
      <c r="AS118" s="875"/>
      <c r="AT118" s="876"/>
      <c r="AU118" s="907"/>
      <c r="AV118" s="908"/>
      <c r="AW118" s="908"/>
      <c r="AX118" s="908"/>
      <c r="AY118" s="908"/>
      <c r="AZ118" s="813" t="s">
        <v>409</v>
      </c>
      <c r="BA118" s="814"/>
      <c r="BB118" s="814"/>
      <c r="BC118" s="814"/>
      <c r="BD118" s="814"/>
      <c r="BE118" s="814"/>
      <c r="BF118" s="814"/>
      <c r="BG118" s="814"/>
      <c r="BH118" s="814"/>
      <c r="BI118" s="814"/>
      <c r="BJ118" s="814"/>
      <c r="BK118" s="814"/>
      <c r="BL118" s="814"/>
      <c r="BM118" s="814"/>
      <c r="BN118" s="814"/>
      <c r="BO118" s="814"/>
      <c r="BP118" s="815"/>
      <c r="BQ118" s="854" t="s">
        <v>61</v>
      </c>
      <c r="BR118" s="820"/>
      <c r="BS118" s="820"/>
      <c r="BT118" s="820"/>
      <c r="BU118" s="820"/>
      <c r="BV118" s="820" t="s">
        <v>61</v>
      </c>
      <c r="BW118" s="820"/>
      <c r="BX118" s="820"/>
      <c r="BY118" s="820"/>
      <c r="BZ118" s="820"/>
      <c r="CA118" s="820" t="s">
        <v>61</v>
      </c>
      <c r="CB118" s="820"/>
      <c r="CC118" s="820"/>
      <c r="CD118" s="820"/>
      <c r="CE118" s="820"/>
      <c r="CF118" s="850" t="s">
        <v>61</v>
      </c>
      <c r="CG118" s="851"/>
      <c r="CH118" s="851"/>
      <c r="CI118" s="851"/>
      <c r="CJ118" s="851"/>
      <c r="CK118" s="902"/>
      <c r="CL118" s="796"/>
      <c r="CM118" s="790" t="s">
        <v>410</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61</v>
      </c>
      <c r="DH118" s="755"/>
      <c r="DI118" s="755"/>
      <c r="DJ118" s="755"/>
      <c r="DK118" s="756"/>
      <c r="DL118" s="757" t="s">
        <v>61</v>
      </c>
      <c r="DM118" s="755"/>
      <c r="DN118" s="755"/>
      <c r="DO118" s="755"/>
      <c r="DP118" s="756"/>
      <c r="DQ118" s="757" t="s">
        <v>61</v>
      </c>
      <c r="DR118" s="755"/>
      <c r="DS118" s="755"/>
      <c r="DT118" s="755"/>
      <c r="DU118" s="756"/>
      <c r="DV118" s="799" t="s">
        <v>61</v>
      </c>
      <c r="DW118" s="800"/>
      <c r="DX118" s="800"/>
      <c r="DY118" s="800"/>
      <c r="DZ118" s="801"/>
    </row>
    <row r="119" spans="1:130" s="89" customFormat="1" ht="26.25" customHeight="1" x14ac:dyDescent="0.2">
      <c r="A119" s="793" t="s">
        <v>385</v>
      </c>
      <c r="B119" s="794"/>
      <c r="C119" s="835" t="s">
        <v>386</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61</v>
      </c>
      <c r="AB119" s="864"/>
      <c r="AC119" s="864"/>
      <c r="AD119" s="864"/>
      <c r="AE119" s="865"/>
      <c r="AF119" s="866" t="s">
        <v>61</v>
      </c>
      <c r="AG119" s="864"/>
      <c r="AH119" s="864"/>
      <c r="AI119" s="864"/>
      <c r="AJ119" s="865"/>
      <c r="AK119" s="866" t="s">
        <v>61</v>
      </c>
      <c r="AL119" s="864"/>
      <c r="AM119" s="864"/>
      <c r="AN119" s="864"/>
      <c r="AO119" s="865"/>
      <c r="AP119" s="867" t="s">
        <v>61</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411</v>
      </c>
      <c r="BP119" s="853"/>
      <c r="BQ119" s="854">
        <v>61764580</v>
      </c>
      <c r="BR119" s="820"/>
      <c r="BS119" s="820"/>
      <c r="BT119" s="820"/>
      <c r="BU119" s="820"/>
      <c r="BV119" s="820">
        <v>64234507</v>
      </c>
      <c r="BW119" s="820"/>
      <c r="BX119" s="820"/>
      <c r="BY119" s="820"/>
      <c r="BZ119" s="820"/>
      <c r="CA119" s="820">
        <v>71921632</v>
      </c>
      <c r="CB119" s="820"/>
      <c r="CC119" s="820"/>
      <c r="CD119" s="820"/>
      <c r="CE119" s="820"/>
      <c r="CF119" s="723"/>
      <c r="CG119" s="724"/>
      <c r="CH119" s="724"/>
      <c r="CI119" s="724"/>
      <c r="CJ119" s="809"/>
      <c r="CK119" s="903"/>
      <c r="CL119" s="798"/>
      <c r="CM119" s="813" t="s">
        <v>412</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1267784</v>
      </c>
      <c r="DH119" s="739"/>
      <c r="DI119" s="739"/>
      <c r="DJ119" s="739"/>
      <c r="DK119" s="740"/>
      <c r="DL119" s="741">
        <v>1197629</v>
      </c>
      <c r="DM119" s="739"/>
      <c r="DN119" s="739"/>
      <c r="DO119" s="739"/>
      <c r="DP119" s="740"/>
      <c r="DQ119" s="741">
        <v>1293408</v>
      </c>
      <c r="DR119" s="739"/>
      <c r="DS119" s="739"/>
      <c r="DT119" s="739"/>
      <c r="DU119" s="740"/>
      <c r="DV119" s="823">
        <v>5.7</v>
      </c>
      <c r="DW119" s="824"/>
      <c r="DX119" s="824"/>
      <c r="DY119" s="824"/>
      <c r="DZ119" s="825"/>
    </row>
    <row r="120" spans="1:130" s="89" customFormat="1" ht="26.25" customHeight="1" x14ac:dyDescent="0.2">
      <c r="A120" s="795"/>
      <c r="B120" s="796"/>
      <c r="C120" s="790" t="s">
        <v>389</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61</v>
      </c>
      <c r="AB120" s="755"/>
      <c r="AC120" s="755"/>
      <c r="AD120" s="755"/>
      <c r="AE120" s="756"/>
      <c r="AF120" s="757" t="s">
        <v>61</v>
      </c>
      <c r="AG120" s="755"/>
      <c r="AH120" s="755"/>
      <c r="AI120" s="755"/>
      <c r="AJ120" s="756"/>
      <c r="AK120" s="757" t="s">
        <v>61</v>
      </c>
      <c r="AL120" s="755"/>
      <c r="AM120" s="755"/>
      <c r="AN120" s="755"/>
      <c r="AO120" s="756"/>
      <c r="AP120" s="799" t="s">
        <v>61</v>
      </c>
      <c r="AQ120" s="800"/>
      <c r="AR120" s="800"/>
      <c r="AS120" s="800"/>
      <c r="AT120" s="801"/>
      <c r="AU120" s="855" t="s">
        <v>413</v>
      </c>
      <c r="AV120" s="856"/>
      <c r="AW120" s="856"/>
      <c r="AX120" s="856"/>
      <c r="AY120" s="857"/>
      <c r="AZ120" s="835" t="s">
        <v>414</v>
      </c>
      <c r="BA120" s="783"/>
      <c r="BB120" s="783"/>
      <c r="BC120" s="783"/>
      <c r="BD120" s="783"/>
      <c r="BE120" s="783"/>
      <c r="BF120" s="783"/>
      <c r="BG120" s="783"/>
      <c r="BH120" s="783"/>
      <c r="BI120" s="783"/>
      <c r="BJ120" s="783"/>
      <c r="BK120" s="783"/>
      <c r="BL120" s="783"/>
      <c r="BM120" s="783"/>
      <c r="BN120" s="783"/>
      <c r="BO120" s="783"/>
      <c r="BP120" s="784"/>
      <c r="BQ120" s="836">
        <v>16872272</v>
      </c>
      <c r="BR120" s="817"/>
      <c r="BS120" s="817"/>
      <c r="BT120" s="817"/>
      <c r="BU120" s="817"/>
      <c r="BV120" s="817">
        <v>17724955</v>
      </c>
      <c r="BW120" s="817"/>
      <c r="BX120" s="817"/>
      <c r="BY120" s="817"/>
      <c r="BZ120" s="817"/>
      <c r="CA120" s="817">
        <v>16059501</v>
      </c>
      <c r="CB120" s="817"/>
      <c r="CC120" s="817"/>
      <c r="CD120" s="817"/>
      <c r="CE120" s="817"/>
      <c r="CF120" s="841">
        <v>70.400000000000006</v>
      </c>
      <c r="CG120" s="842"/>
      <c r="CH120" s="842"/>
      <c r="CI120" s="842"/>
      <c r="CJ120" s="842"/>
      <c r="CK120" s="843" t="s">
        <v>415</v>
      </c>
      <c r="CL120" s="827"/>
      <c r="CM120" s="827"/>
      <c r="CN120" s="827"/>
      <c r="CO120" s="828"/>
      <c r="CP120" s="847" t="s">
        <v>347</v>
      </c>
      <c r="CQ120" s="848"/>
      <c r="CR120" s="848"/>
      <c r="CS120" s="848"/>
      <c r="CT120" s="848"/>
      <c r="CU120" s="848"/>
      <c r="CV120" s="848"/>
      <c r="CW120" s="848"/>
      <c r="CX120" s="848"/>
      <c r="CY120" s="848"/>
      <c r="CZ120" s="848"/>
      <c r="DA120" s="848"/>
      <c r="DB120" s="848"/>
      <c r="DC120" s="848"/>
      <c r="DD120" s="848"/>
      <c r="DE120" s="848"/>
      <c r="DF120" s="849"/>
      <c r="DG120" s="836">
        <v>12850312</v>
      </c>
      <c r="DH120" s="817"/>
      <c r="DI120" s="817"/>
      <c r="DJ120" s="817"/>
      <c r="DK120" s="817"/>
      <c r="DL120" s="817">
        <v>12496744</v>
      </c>
      <c r="DM120" s="817"/>
      <c r="DN120" s="817"/>
      <c r="DO120" s="817"/>
      <c r="DP120" s="817"/>
      <c r="DQ120" s="817">
        <v>12166097</v>
      </c>
      <c r="DR120" s="817"/>
      <c r="DS120" s="817"/>
      <c r="DT120" s="817"/>
      <c r="DU120" s="817"/>
      <c r="DV120" s="818">
        <v>53.3</v>
      </c>
      <c r="DW120" s="818"/>
      <c r="DX120" s="818"/>
      <c r="DY120" s="818"/>
      <c r="DZ120" s="819"/>
    </row>
    <row r="121" spans="1:130" s="89" customFormat="1" ht="26.25" customHeight="1" x14ac:dyDescent="0.2">
      <c r="A121" s="795"/>
      <c r="B121" s="796"/>
      <c r="C121" s="838" t="s">
        <v>416</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61</v>
      </c>
      <c r="AB121" s="755"/>
      <c r="AC121" s="755"/>
      <c r="AD121" s="755"/>
      <c r="AE121" s="756"/>
      <c r="AF121" s="757" t="s">
        <v>61</v>
      </c>
      <c r="AG121" s="755"/>
      <c r="AH121" s="755"/>
      <c r="AI121" s="755"/>
      <c r="AJ121" s="756"/>
      <c r="AK121" s="757" t="s">
        <v>61</v>
      </c>
      <c r="AL121" s="755"/>
      <c r="AM121" s="755"/>
      <c r="AN121" s="755"/>
      <c r="AO121" s="756"/>
      <c r="AP121" s="799" t="s">
        <v>61</v>
      </c>
      <c r="AQ121" s="800"/>
      <c r="AR121" s="800"/>
      <c r="AS121" s="800"/>
      <c r="AT121" s="801"/>
      <c r="AU121" s="858"/>
      <c r="AV121" s="859"/>
      <c r="AW121" s="859"/>
      <c r="AX121" s="859"/>
      <c r="AY121" s="860"/>
      <c r="AZ121" s="790" t="s">
        <v>417</v>
      </c>
      <c r="BA121" s="727"/>
      <c r="BB121" s="727"/>
      <c r="BC121" s="727"/>
      <c r="BD121" s="727"/>
      <c r="BE121" s="727"/>
      <c r="BF121" s="727"/>
      <c r="BG121" s="727"/>
      <c r="BH121" s="727"/>
      <c r="BI121" s="727"/>
      <c r="BJ121" s="727"/>
      <c r="BK121" s="727"/>
      <c r="BL121" s="727"/>
      <c r="BM121" s="727"/>
      <c r="BN121" s="727"/>
      <c r="BO121" s="727"/>
      <c r="BP121" s="728"/>
      <c r="BQ121" s="791">
        <v>13737197</v>
      </c>
      <c r="BR121" s="792"/>
      <c r="BS121" s="792"/>
      <c r="BT121" s="792"/>
      <c r="BU121" s="792"/>
      <c r="BV121" s="792">
        <v>13671719</v>
      </c>
      <c r="BW121" s="792"/>
      <c r="BX121" s="792"/>
      <c r="BY121" s="792"/>
      <c r="BZ121" s="792"/>
      <c r="CA121" s="792">
        <v>13692195</v>
      </c>
      <c r="CB121" s="792"/>
      <c r="CC121" s="792"/>
      <c r="CD121" s="792"/>
      <c r="CE121" s="792"/>
      <c r="CF121" s="850">
        <v>60</v>
      </c>
      <c r="CG121" s="851"/>
      <c r="CH121" s="851"/>
      <c r="CI121" s="851"/>
      <c r="CJ121" s="851"/>
      <c r="CK121" s="844"/>
      <c r="CL121" s="830"/>
      <c r="CM121" s="830"/>
      <c r="CN121" s="830"/>
      <c r="CO121" s="831"/>
      <c r="CP121" s="810" t="s">
        <v>344</v>
      </c>
      <c r="CQ121" s="811"/>
      <c r="CR121" s="811"/>
      <c r="CS121" s="811"/>
      <c r="CT121" s="811"/>
      <c r="CU121" s="811"/>
      <c r="CV121" s="811"/>
      <c r="CW121" s="811"/>
      <c r="CX121" s="811"/>
      <c r="CY121" s="811"/>
      <c r="CZ121" s="811"/>
      <c r="DA121" s="811"/>
      <c r="DB121" s="811"/>
      <c r="DC121" s="811"/>
      <c r="DD121" s="811"/>
      <c r="DE121" s="811"/>
      <c r="DF121" s="812"/>
      <c r="DG121" s="791">
        <v>44257</v>
      </c>
      <c r="DH121" s="792"/>
      <c r="DI121" s="792"/>
      <c r="DJ121" s="792"/>
      <c r="DK121" s="792"/>
      <c r="DL121" s="792">
        <v>43010</v>
      </c>
      <c r="DM121" s="792"/>
      <c r="DN121" s="792"/>
      <c r="DO121" s="792"/>
      <c r="DP121" s="792"/>
      <c r="DQ121" s="792">
        <v>42046</v>
      </c>
      <c r="DR121" s="792"/>
      <c r="DS121" s="792"/>
      <c r="DT121" s="792"/>
      <c r="DU121" s="792"/>
      <c r="DV121" s="769">
        <v>0.2</v>
      </c>
      <c r="DW121" s="769"/>
      <c r="DX121" s="769"/>
      <c r="DY121" s="769"/>
      <c r="DZ121" s="770"/>
    </row>
    <row r="122" spans="1:130" s="89" customFormat="1" ht="26.25" customHeight="1" x14ac:dyDescent="0.2">
      <c r="A122" s="795"/>
      <c r="B122" s="796"/>
      <c r="C122" s="790" t="s">
        <v>399</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61</v>
      </c>
      <c r="AB122" s="755"/>
      <c r="AC122" s="755"/>
      <c r="AD122" s="755"/>
      <c r="AE122" s="756"/>
      <c r="AF122" s="757" t="s">
        <v>61</v>
      </c>
      <c r="AG122" s="755"/>
      <c r="AH122" s="755"/>
      <c r="AI122" s="755"/>
      <c r="AJ122" s="756"/>
      <c r="AK122" s="757" t="s">
        <v>61</v>
      </c>
      <c r="AL122" s="755"/>
      <c r="AM122" s="755"/>
      <c r="AN122" s="755"/>
      <c r="AO122" s="756"/>
      <c r="AP122" s="799" t="s">
        <v>61</v>
      </c>
      <c r="AQ122" s="800"/>
      <c r="AR122" s="800"/>
      <c r="AS122" s="800"/>
      <c r="AT122" s="801"/>
      <c r="AU122" s="858"/>
      <c r="AV122" s="859"/>
      <c r="AW122" s="859"/>
      <c r="AX122" s="859"/>
      <c r="AY122" s="860"/>
      <c r="AZ122" s="813" t="s">
        <v>418</v>
      </c>
      <c r="BA122" s="814"/>
      <c r="BB122" s="814"/>
      <c r="BC122" s="814"/>
      <c r="BD122" s="814"/>
      <c r="BE122" s="814"/>
      <c r="BF122" s="814"/>
      <c r="BG122" s="814"/>
      <c r="BH122" s="814"/>
      <c r="BI122" s="814"/>
      <c r="BJ122" s="814"/>
      <c r="BK122" s="814"/>
      <c r="BL122" s="814"/>
      <c r="BM122" s="814"/>
      <c r="BN122" s="814"/>
      <c r="BO122" s="814"/>
      <c r="BP122" s="815"/>
      <c r="BQ122" s="854">
        <v>38948257</v>
      </c>
      <c r="BR122" s="820"/>
      <c r="BS122" s="820"/>
      <c r="BT122" s="820"/>
      <c r="BU122" s="820"/>
      <c r="BV122" s="820">
        <v>39242115</v>
      </c>
      <c r="BW122" s="820"/>
      <c r="BX122" s="820"/>
      <c r="BY122" s="820"/>
      <c r="BZ122" s="820"/>
      <c r="CA122" s="820">
        <v>40035642</v>
      </c>
      <c r="CB122" s="820"/>
      <c r="CC122" s="820"/>
      <c r="CD122" s="820"/>
      <c r="CE122" s="820"/>
      <c r="CF122" s="821">
        <v>175.5</v>
      </c>
      <c r="CG122" s="822"/>
      <c r="CH122" s="822"/>
      <c r="CI122" s="822"/>
      <c r="CJ122" s="822"/>
      <c r="CK122" s="844"/>
      <c r="CL122" s="830"/>
      <c r="CM122" s="830"/>
      <c r="CN122" s="830"/>
      <c r="CO122" s="831"/>
      <c r="CP122" s="810" t="s">
        <v>348</v>
      </c>
      <c r="CQ122" s="811"/>
      <c r="CR122" s="811"/>
      <c r="CS122" s="811"/>
      <c r="CT122" s="811"/>
      <c r="CU122" s="811"/>
      <c r="CV122" s="811"/>
      <c r="CW122" s="811"/>
      <c r="CX122" s="811"/>
      <c r="CY122" s="811"/>
      <c r="CZ122" s="811"/>
      <c r="DA122" s="811"/>
      <c r="DB122" s="811"/>
      <c r="DC122" s="811"/>
      <c r="DD122" s="811"/>
      <c r="DE122" s="811"/>
      <c r="DF122" s="812"/>
      <c r="DG122" s="791" t="s">
        <v>61</v>
      </c>
      <c r="DH122" s="792"/>
      <c r="DI122" s="792"/>
      <c r="DJ122" s="792"/>
      <c r="DK122" s="792"/>
      <c r="DL122" s="792" t="s">
        <v>61</v>
      </c>
      <c r="DM122" s="792"/>
      <c r="DN122" s="792"/>
      <c r="DO122" s="792"/>
      <c r="DP122" s="792"/>
      <c r="DQ122" s="792">
        <v>19322</v>
      </c>
      <c r="DR122" s="792"/>
      <c r="DS122" s="792"/>
      <c r="DT122" s="792"/>
      <c r="DU122" s="792"/>
      <c r="DV122" s="769">
        <v>0.1</v>
      </c>
      <c r="DW122" s="769"/>
      <c r="DX122" s="769"/>
      <c r="DY122" s="769"/>
      <c r="DZ122" s="770"/>
    </row>
    <row r="123" spans="1:130" s="89" customFormat="1" ht="26.25" customHeight="1" x14ac:dyDescent="0.2">
      <c r="A123" s="795"/>
      <c r="B123" s="796"/>
      <c r="C123" s="790" t="s">
        <v>405</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61</v>
      </c>
      <c r="AB123" s="755"/>
      <c r="AC123" s="755"/>
      <c r="AD123" s="755"/>
      <c r="AE123" s="756"/>
      <c r="AF123" s="757" t="s">
        <v>61</v>
      </c>
      <c r="AG123" s="755"/>
      <c r="AH123" s="755"/>
      <c r="AI123" s="755"/>
      <c r="AJ123" s="756"/>
      <c r="AK123" s="757" t="s">
        <v>61</v>
      </c>
      <c r="AL123" s="755"/>
      <c r="AM123" s="755"/>
      <c r="AN123" s="755"/>
      <c r="AO123" s="756"/>
      <c r="AP123" s="799" t="s">
        <v>61</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419</v>
      </c>
      <c r="BP123" s="853"/>
      <c r="BQ123" s="807">
        <v>69557726</v>
      </c>
      <c r="BR123" s="808"/>
      <c r="BS123" s="808"/>
      <c r="BT123" s="808"/>
      <c r="BU123" s="808"/>
      <c r="BV123" s="808">
        <v>70638789</v>
      </c>
      <c r="BW123" s="808"/>
      <c r="BX123" s="808"/>
      <c r="BY123" s="808"/>
      <c r="BZ123" s="808"/>
      <c r="CA123" s="808">
        <v>69787338</v>
      </c>
      <c r="CB123" s="808"/>
      <c r="CC123" s="808"/>
      <c r="CD123" s="808"/>
      <c r="CE123" s="808"/>
      <c r="CF123" s="723"/>
      <c r="CG123" s="724"/>
      <c r="CH123" s="724"/>
      <c r="CI123" s="724"/>
      <c r="CJ123" s="809"/>
      <c r="CK123" s="844"/>
      <c r="CL123" s="830"/>
      <c r="CM123" s="830"/>
      <c r="CN123" s="830"/>
      <c r="CO123" s="831"/>
      <c r="CP123" s="810" t="s">
        <v>351</v>
      </c>
      <c r="CQ123" s="811"/>
      <c r="CR123" s="811"/>
      <c r="CS123" s="811"/>
      <c r="CT123" s="811"/>
      <c r="CU123" s="811"/>
      <c r="CV123" s="811"/>
      <c r="CW123" s="811"/>
      <c r="CX123" s="811"/>
      <c r="CY123" s="811"/>
      <c r="CZ123" s="811"/>
      <c r="DA123" s="811"/>
      <c r="DB123" s="811"/>
      <c r="DC123" s="811"/>
      <c r="DD123" s="811"/>
      <c r="DE123" s="811"/>
      <c r="DF123" s="812"/>
      <c r="DG123" s="754">
        <v>9492</v>
      </c>
      <c r="DH123" s="755"/>
      <c r="DI123" s="755"/>
      <c r="DJ123" s="755"/>
      <c r="DK123" s="756"/>
      <c r="DL123" s="757">
        <v>6164</v>
      </c>
      <c r="DM123" s="755"/>
      <c r="DN123" s="755"/>
      <c r="DO123" s="755"/>
      <c r="DP123" s="756"/>
      <c r="DQ123" s="757">
        <v>5061</v>
      </c>
      <c r="DR123" s="755"/>
      <c r="DS123" s="755"/>
      <c r="DT123" s="755"/>
      <c r="DU123" s="756"/>
      <c r="DV123" s="799">
        <v>0</v>
      </c>
      <c r="DW123" s="800"/>
      <c r="DX123" s="800"/>
      <c r="DY123" s="800"/>
      <c r="DZ123" s="801"/>
    </row>
    <row r="124" spans="1:130" s="89" customFormat="1" ht="26.25" customHeight="1" thickBot="1" x14ac:dyDescent="0.25">
      <c r="A124" s="795"/>
      <c r="B124" s="796"/>
      <c r="C124" s="790" t="s">
        <v>408</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61</v>
      </c>
      <c r="AB124" s="755"/>
      <c r="AC124" s="755"/>
      <c r="AD124" s="755"/>
      <c r="AE124" s="756"/>
      <c r="AF124" s="757" t="s">
        <v>61</v>
      </c>
      <c r="AG124" s="755"/>
      <c r="AH124" s="755"/>
      <c r="AI124" s="755"/>
      <c r="AJ124" s="756"/>
      <c r="AK124" s="757" t="s">
        <v>61</v>
      </c>
      <c r="AL124" s="755"/>
      <c r="AM124" s="755"/>
      <c r="AN124" s="755"/>
      <c r="AO124" s="756"/>
      <c r="AP124" s="799" t="s">
        <v>61</v>
      </c>
      <c r="AQ124" s="800"/>
      <c r="AR124" s="800"/>
      <c r="AS124" s="800"/>
      <c r="AT124" s="801"/>
      <c r="AU124" s="802" t="s">
        <v>420</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t="s">
        <v>61</v>
      </c>
      <c r="BR124" s="806"/>
      <c r="BS124" s="806"/>
      <c r="BT124" s="806"/>
      <c r="BU124" s="806"/>
      <c r="BV124" s="806" t="s">
        <v>61</v>
      </c>
      <c r="BW124" s="806"/>
      <c r="BX124" s="806"/>
      <c r="BY124" s="806"/>
      <c r="BZ124" s="806"/>
      <c r="CA124" s="806">
        <v>9.3000000000000007</v>
      </c>
      <c r="CB124" s="806"/>
      <c r="CC124" s="806"/>
      <c r="CD124" s="806"/>
      <c r="CE124" s="806"/>
      <c r="CF124" s="701"/>
      <c r="CG124" s="702"/>
      <c r="CH124" s="702"/>
      <c r="CI124" s="702"/>
      <c r="CJ124" s="837"/>
      <c r="CK124" s="845"/>
      <c r="CL124" s="845"/>
      <c r="CM124" s="845"/>
      <c r="CN124" s="845"/>
      <c r="CO124" s="846"/>
      <c r="CP124" s="810" t="s">
        <v>421</v>
      </c>
      <c r="CQ124" s="811"/>
      <c r="CR124" s="811"/>
      <c r="CS124" s="811"/>
      <c r="CT124" s="811"/>
      <c r="CU124" s="811"/>
      <c r="CV124" s="811"/>
      <c r="CW124" s="811"/>
      <c r="CX124" s="811"/>
      <c r="CY124" s="811"/>
      <c r="CZ124" s="811"/>
      <c r="DA124" s="811"/>
      <c r="DB124" s="811"/>
      <c r="DC124" s="811"/>
      <c r="DD124" s="811"/>
      <c r="DE124" s="811"/>
      <c r="DF124" s="812"/>
      <c r="DG124" s="738" t="s">
        <v>61</v>
      </c>
      <c r="DH124" s="739"/>
      <c r="DI124" s="739"/>
      <c r="DJ124" s="739"/>
      <c r="DK124" s="740"/>
      <c r="DL124" s="741" t="s">
        <v>61</v>
      </c>
      <c r="DM124" s="739"/>
      <c r="DN124" s="739"/>
      <c r="DO124" s="739"/>
      <c r="DP124" s="740"/>
      <c r="DQ124" s="741">
        <v>3900</v>
      </c>
      <c r="DR124" s="739"/>
      <c r="DS124" s="739"/>
      <c r="DT124" s="739"/>
      <c r="DU124" s="740"/>
      <c r="DV124" s="823">
        <v>0</v>
      </c>
      <c r="DW124" s="824"/>
      <c r="DX124" s="824"/>
      <c r="DY124" s="824"/>
      <c r="DZ124" s="825"/>
    </row>
    <row r="125" spans="1:130" s="89" customFormat="1" ht="26.25" customHeight="1" x14ac:dyDescent="0.2">
      <c r="A125" s="795"/>
      <c r="B125" s="796"/>
      <c r="C125" s="790" t="s">
        <v>410</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61</v>
      </c>
      <c r="AB125" s="755"/>
      <c r="AC125" s="755"/>
      <c r="AD125" s="755"/>
      <c r="AE125" s="756"/>
      <c r="AF125" s="757" t="s">
        <v>61</v>
      </c>
      <c r="AG125" s="755"/>
      <c r="AH125" s="755"/>
      <c r="AI125" s="755"/>
      <c r="AJ125" s="756"/>
      <c r="AK125" s="757" t="s">
        <v>61</v>
      </c>
      <c r="AL125" s="755"/>
      <c r="AM125" s="755"/>
      <c r="AN125" s="755"/>
      <c r="AO125" s="756"/>
      <c r="AP125" s="799" t="s">
        <v>61</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422</v>
      </c>
      <c r="CL125" s="827"/>
      <c r="CM125" s="827"/>
      <c r="CN125" s="827"/>
      <c r="CO125" s="828"/>
      <c r="CP125" s="835" t="s">
        <v>423</v>
      </c>
      <c r="CQ125" s="783"/>
      <c r="CR125" s="783"/>
      <c r="CS125" s="783"/>
      <c r="CT125" s="783"/>
      <c r="CU125" s="783"/>
      <c r="CV125" s="783"/>
      <c r="CW125" s="783"/>
      <c r="CX125" s="783"/>
      <c r="CY125" s="783"/>
      <c r="CZ125" s="783"/>
      <c r="DA125" s="783"/>
      <c r="DB125" s="783"/>
      <c r="DC125" s="783"/>
      <c r="DD125" s="783"/>
      <c r="DE125" s="783"/>
      <c r="DF125" s="784"/>
      <c r="DG125" s="836" t="s">
        <v>61</v>
      </c>
      <c r="DH125" s="817"/>
      <c r="DI125" s="817"/>
      <c r="DJ125" s="817"/>
      <c r="DK125" s="817"/>
      <c r="DL125" s="817" t="s">
        <v>61</v>
      </c>
      <c r="DM125" s="817"/>
      <c r="DN125" s="817"/>
      <c r="DO125" s="817"/>
      <c r="DP125" s="817"/>
      <c r="DQ125" s="817" t="s">
        <v>61</v>
      </c>
      <c r="DR125" s="817"/>
      <c r="DS125" s="817"/>
      <c r="DT125" s="817"/>
      <c r="DU125" s="817"/>
      <c r="DV125" s="818" t="s">
        <v>61</v>
      </c>
      <c r="DW125" s="818"/>
      <c r="DX125" s="818"/>
      <c r="DY125" s="818"/>
      <c r="DZ125" s="819"/>
    </row>
    <row r="126" spans="1:130" s="89" customFormat="1" ht="26.25" customHeight="1" thickBot="1" x14ac:dyDescent="0.25">
      <c r="A126" s="795"/>
      <c r="B126" s="796"/>
      <c r="C126" s="790" t="s">
        <v>412</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61</v>
      </c>
      <c r="AB126" s="755"/>
      <c r="AC126" s="755"/>
      <c r="AD126" s="755"/>
      <c r="AE126" s="756"/>
      <c r="AF126" s="757" t="s">
        <v>61</v>
      </c>
      <c r="AG126" s="755"/>
      <c r="AH126" s="755"/>
      <c r="AI126" s="755"/>
      <c r="AJ126" s="756"/>
      <c r="AK126" s="757" t="s">
        <v>61</v>
      </c>
      <c r="AL126" s="755"/>
      <c r="AM126" s="755"/>
      <c r="AN126" s="755"/>
      <c r="AO126" s="756"/>
      <c r="AP126" s="799" t="s">
        <v>61</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0" t="s">
        <v>424</v>
      </c>
      <c r="CQ126" s="727"/>
      <c r="CR126" s="727"/>
      <c r="CS126" s="727"/>
      <c r="CT126" s="727"/>
      <c r="CU126" s="727"/>
      <c r="CV126" s="727"/>
      <c r="CW126" s="727"/>
      <c r="CX126" s="727"/>
      <c r="CY126" s="727"/>
      <c r="CZ126" s="727"/>
      <c r="DA126" s="727"/>
      <c r="DB126" s="727"/>
      <c r="DC126" s="727"/>
      <c r="DD126" s="727"/>
      <c r="DE126" s="727"/>
      <c r="DF126" s="728"/>
      <c r="DG126" s="791" t="s">
        <v>61</v>
      </c>
      <c r="DH126" s="792"/>
      <c r="DI126" s="792"/>
      <c r="DJ126" s="792"/>
      <c r="DK126" s="792"/>
      <c r="DL126" s="792" t="s">
        <v>61</v>
      </c>
      <c r="DM126" s="792"/>
      <c r="DN126" s="792"/>
      <c r="DO126" s="792"/>
      <c r="DP126" s="792"/>
      <c r="DQ126" s="792" t="s">
        <v>61</v>
      </c>
      <c r="DR126" s="792"/>
      <c r="DS126" s="792"/>
      <c r="DT126" s="792"/>
      <c r="DU126" s="792"/>
      <c r="DV126" s="769" t="s">
        <v>61</v>
      </c>
      <c r="DW126" s="769"/>
      <c r="DX126" s="769"/>
      <c r="DY126" s="769"/>
      <c r="DZ126" s="770"/>
    </row>
    <row r="127" spans="1:130" s="89" customFormat="1" ht="26.25" customHeight="1" x14ac:dyDescent="0.2">
      <c r="A127" s="797"/>
      <c r="B127" s="798"/>
      <c r="C127" s="813" t="s">
        <v>425</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t="s">
        <v>61</v>
      </c>
      <c r="AB127" s="755"/>
      <c r="AC127" s="755"/>
      <c r="AD127" s="755"/>
      <c r="AE127" s="756"/>
      <c r="AF127" s="757">
        <v>72</v>
      </c>
      <c r="AG127" s="755"/>
      <c r="AH127" s="755"/>
      <c r="AI127" s="755"/>
      <c r="AJ127" s="756"/>
      <c r="AK127" s="757">
        <v>63</v>
      </c>
      <c r="AL127" s="755"/>
      <c r="AM127" s="755"/>
      <c r="AN127" s="755"/>
      <c r="AO127" s="756"/>
      <c r="AP127" s="799">
        <v>0</v>
      </c>
      <c r="AQ127" s="800"/>
      <c r="AR127" s="800"/>
      <c r="AS127" s="800"/>
      <c r="AT127" s="801"/>
      <c r="AU127" s="91"/>
      <c r="AV127" s="91"/>
      <c r="AW127" s="91"/>
      <c r="AX127" s="816" t="s">
        <v>426</v>
      </c>
      <c r="AY127" s="787"/>
      <c r="AZ127" s="787"/>
      <c r="BA127" s="787"/>
      <c r="BB127" s="787"/>
      <c r="BC127" s="787"/>
      <c r="BD127" s="787"/>
      <c r="BE127" s="788"/>
      <c r="BF127" s="786" t="s">
        <v>427</v>
      </c>
      <c r="BG127" s="787"/>
      <c r="BH127" s="787"/>
      <c r="BI127" s="787"/>
      <c r="BJ127" s="787"/>
      <c r="BK127" s="787"/>
      <c r="BL127" s="788"/>
      <c r="BM127" s="786" t="s">
        <v>428</v>
      </c>
      <c r="BN127" s="787"/>
      <c r="BO127" s="787"/>
      <c r="BP127" s="787"/>
      <c r="BQ127" s="787"/>
      <c r="BR127" s="787"/>
      <c r="BS127" s="788"/>
      <c r="BT127" s="786" t="s">
        <v>429</v>
      </c>
      <c r="BU127" s="787"/>
      <c r="BV127" s="787"/>
      <c r="BW127" s="787"/>
      <c r="BX127" s="787"/>
      <c r="BY127" s="787"/>
      <c r="BZ127" s="789"/>
      <c r="CA127" s="91"/>
      <c r="CB127" s="91"/>
      <c r="CC127" s="91"/>
      <c r="CD127" s="114"/>
      <c r="CE127" s="114"/>
      <c r="CF127" s="114"/>
      <c r="CG127" s="91"/>
      <c r="CH127" s="91"/>
      <c r="CI127" s="91"/>
      <c r="CJ127" s="113"/>
      <c r="CK127" s="829"/>
      <c r="CL127" s="830"/>
      <c r="CM127" s="830"/>
      <c r="CN127" s="830"/>
      <c r="CO127" s="831"/>
      <c r="CP127" s="790" t="s">
        <v>430</v>
      </c>
      <c r="CQ127" s="727"/>
      <c r="CR127" s="727"/>
      <c r="CS127" s="727"/>
      <c r="CT127" s="727"/>
      <c r="CU127" s="727"/>
      <c r="CV127" s="727"/>
      <c r="CW127" s="727"/>
      <c r="CX127" s="727"/>
      <c r="CY127" s="727"/>
      <c r="CZ127" s="727"/>
      <c r="DA127" s="727"/>
      <c r="DB127" s="727"/>
      <c r="DC127" s="727"/>
      <c r="DD127" s="727"/>
      <c r="DE127" s="727"/>
      <c r="DF127" s="728"/>
      <c r="DG127" s="791" t="s">
        <v>61</v>
      </c>
      <c r="DH127" s="792"/>
      <c r="DI127" s="792"/>
      <c r="DJ127" s="792"/>
      <c r="DK127" s="792"/>
      <c r="DL127" s="792" t="s">
        <v>61</v>
      </c>
      <c r="DM127" s="792"/>
      <c r="DN127" s="792"/>
      <c r="DO127" s="792"/>
      <c r="DP127" s="792"/>
      <c r="DQ127" s="792" t="s">
        <v>61</v>
      </c>
      <c r="DR127" s="792"/>
      <c r="DS127" s="792"/>
      <c r="DT127" s="792"/>
      <c r="DU127" s="792"/>
      <c r="DV127" s="769" t="s">
        <v>61</v>
      </c>
      <c r="DW127" s="769"/>
      <c r="DX127" s="769"/>
      <c r="DY127" s="769"/>
      <c r="DZ127" s="770"/>
    </row>
    <row r="128" spans="1:130" s="89" customFormat="1" ht="26.25" customHeight="1" thickBot="1" x14ac:dyDescent="0.25">
      <c r="A128" s="771" t="s">
        <v>431</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432</v>
      </c>
      <c r="X128" s="773"/>
      <c r="Y128" s="773"/>
      <c r="Z128" s="774"/>
      <c r="AA128" s="775">
        <v>944686</v>
      </c>
      <c r="AB128" s="776"/>
      <c r="AC128" s="776"/>
      <c r="AD128" s="776"/>
      <c r="AE128" s="777"/>
      <c r="AF128" s="778">
        <v>915212</v>
      </c>
      <c r="AG128" s="776"/>
      <c r="AH128" s="776"/>
      <c r="AI128" s="776"/>
      <c r="AJ128" s="777"/>
      <c r="AK128" s="778">
        <v>938747</v>
      </c>
      <c r="AL128" s="776"/>
      <c r="AM128" s="776"/>
      <c r="AN128" s="776"/>
      <c r="AO128" s="777"/>
      <c r="AP128" s="779"/>
      <c r="AQ128" s="780"/>
      <c r="AR128" s="780"/>
      <c r="AS128" s="780"/>
      <c r="AT128" s="781"/>
      <c r="AU128" s="91"/>
      <c r="AV128" s="91"/>
      <c r="AW128" s="91"/>
      <c r="AX128" s="782" t="s">
        <v>433</v>
      </c>
      <c r="AY128" s="783"/>
      <c r="AZ128" s="783"/>
      <c r="BA128" s="783"/>
      <c r="BB128" s="783"/>
      <c r="BC128" s="783"/>
      <c r="BD128" s="783"/>
      <c r="BE128" s="784"/>
      <c r="BF128" s="761" t="s">
        <v>61</v>
      </c>
      <c r="BG128" s="762"/>
      <c r="BH128" s="762"/>
      <c r="BI128" s="762"/>
      <c r="BJ128" s="762"/>
      <c r="BK128" s="762"/>
      <c r="BL128" s="785"/>
      <c r="BM128" s="761">
        <v>12.02</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4" t="s">
        <v>434</v>
      </c>
      <c r="CQ128" s="705"/>
      <c r="CR128" s="705"/>
      <c r="CS128" s="705"/>
      <c r="CT128" s="705"/>
      <c r="CU128" s="705"/>
      <c r="CV128" s="705"/>
      <c r="CW128" s="705"/>
      <c r="CX128" s="705"/>
      <c r="CY128" s="705"/>
      <c r="CZ128" s="705"/>
      <c r="DA128" s="705"/>
      <c r="DB128" s="705"/>
      <c r="DC128" s="705"/>
      <c r="DD128" s="705"/>
      <c r="DE128" s="705"/>
      <c r="DF128" s="706"/>
      <c r="DG128" s="765" t="s">
        <v>61</v>
      </c>
      <c r="DH128" s="766"/>
      <c r="DI128" s="766"/>
      <c r="DJ128" s="766"/>
      <c r="DK128" s="766"/>
      <c r="DL128" s="766" t="s">
        <v>61</v>
      </c>
      <c r="DM128" s="766"/>
      <c r="DN128" s="766"/>
      <c r="DO128" s="766"/>
      <c r="DP128" s="766"/>
      <c r="DQ128" s="766" t="s">
        <v>61</v>
      </c>
      <c r="DR128" s="766"/>
      <c r="DS128" s="766"/>
      <c r="DT128" s="766"/>
      <c r="DU128" s="766"/>
      <c r="DV128" s="767" t="s">
        <v>61</v>
      </c>
      <c r="DW128" s="767"/>
      <c r="DX128" s="767"/>
      <c r="DY128" s="767"/>
      <c r="DZ128" s="768"/>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435</v>
      </c>
      <c r="X129" s="752"/>
      <c r="Y129" s="752"/>
      <c r="Z129" s="753"/>
      <c r="AA129" s="754">
        <v>24388247</v>
      </c>
      <c r="AB129" s="755"/>
      <c r="AC129" s="755"/>
      <c r="AD129" s="755"/>
      <c r="AE129" s="756"/>
      <c r="AF129" s="757">
        <v>25140446</v>
      </c>
      <c r="AG129" s="755"/>
      <c r="AH129" s="755"/>
      <c r="AI129" s="755"/>
      <c r="AJ129" s="756"/>
      <c r="AK129" s="757">
        <v>25912493</v>
      </c>
      <c r="AL129" s="755"/>
      <c r="AM129" s="755"/>
      <c r="AN129" s="755"/>
      <c r="AO129" s="756"/>
      <c r="AP129" s="758"/>
      <c r="AQ129" s="759"/>
      <c r="AR129" s="759"/>
      <c r="AS129" s="759"/>
      <c r="AT129" s="760"/>
      <c r="AU129" s="92"/>
      <c r="AV129" s="92"/>
      <c r="AW129" s="92"/>
      <c r="AX129" s="726" t="s">
        <v>436</v>
      </c>
      <c r="AY129" s="727"/>
      <c r="AZ129" s="727"/>
      <c r="BA129" s="727"/>
      <c r="BB129" s="727"/>
      <c r="BC129" s="727"/>
      <c r="BD129" s="727"/>
      <c r="BE129" s="728"/>
      <c r="BF129" s="745" t="s">
        <v>61</v>
      </c>
      <c r="BG129" s="746"/>
      <c r="BH129" s="746"/>
      <c r="BI129" s="746"/>
      <c r="BJ129" s="746"/>
      <c r="BK129" s="746"/>
      <c r="BL129" s="747"/>
      <c r="BM129" s="745">
        <v>17.02</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437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438</v>
      </c>
      <c r="X130" s="752"/>
      <c r="Y130" s="752"/>
      <c r="Z130" s="753"/>
      <c r="AA130" s="754">
        <v>3110246</v>
      </c>
      <c r="AB130" s="755"/>
      <c r="AC130" s="755"/>
      <c r="AD130" s="755"/>
      <c r="AE130" s="756"/>
      <c r="AF130" s="757">
        <v>3142973</v>
      </c>
      <c r="AG130" s="755"/>
      <c r="AH130" s="755"/>
      <c r="AI130" s="755"/>
      <c r="AJ130" s="756"/>
      <c r="AK130" s="757">
        <v>3102137</v>
      </c>
      <c r="AL130" s="755"/>
      <c r="AM130" s="755"/>
      <c r="AN130" s="755"/>
      <c r="AO130" s="756"/>
      <c r="AP130" s="758"/>
      <c r="AQ130" s="759"/>
      <c r="AR130" s="759"/>
      <c r="AS130" s="759"/>
      <c r="AT130" s="760"/>
      <c r="AU130" s="92"/>
      <c r="AV130" s="92"/>
      <c r="AW130" s="92"/>
      <c r="AX130" s="726" t="s">
        <v>439</v>
      </c>
      <c r="AY130" s="727"/>
      <c r="AZ130" s="727"/>
      <c r="BA130" s="727"/>
      <c r="BB130" s="727"/>
      <c r="BC130" s="727"/>
      <c r="BD130" s="727"/>
      <c r="BE130" s="728"/>
      <c r="BF130" s="729">
        <v>3.6</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440</v>
      </c>
      <c r="X131" s="736"/>
      <c r="Y131" s="736"/>
      <c r="Z131" s="737"/>
      <c r="AA131" s="738">
        <v>21278001</v>
      </c>
      <c r="AB131" s="739"/>
      <c r="AC131" s="739"/>
      <c r="AD131" s="739"/>
      <c r="AE131" s="740"/>
      <c r="AF131" s="741">
        <v>21997473</v>
      </c>
      <c r="AG131" s="739"/>
      <c r="AH131" s="739"/>
      <c r="AI131" s="739"/>
      <c r="AJ131" s="740"/>
      <c r="AK131" s="741">
        <v>22810356</v>
      </c>
      <c r="AL131" s="739"/>
      <c r="AM131" s="739"/>
      <c r="AN131" s="739"/>
      <c r="AO131" s="740"/>
      <c r="AP131" s="742"/>
      <c r="AQ131" s="743"/>
      <c r="AR131" s="743"/>
      <c r="AS131" s="743"/>
      <c r="AT131" s="744"/>
      <c r="AU131" s="92"/>
      <c r="AV131" s="92"/>
      <c r="AW131" s="92"/>
      <c r="AX131" s="704" t="s">
        <v>441</v>
      </c>
      <c r="AY131" s="705"/>
      <c r="AZ131" s="705"/>
      <c r="BA131" s="705"/>
      <c r="BB131" s="705"/>
      <c r="BC131" s="705"/>
      <c r="BD131" s="705"/>
      <c r="BE131" s="706"/>
      <c r="BF131" s="707">
        <v>9.3000000000000007</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442</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443</v>
      </c>
      <c r="W132" s="717"/>
      <c r="X132" s="717"/>
      <c r="Y132" s="717"/>
      <c r="Z132" s="718"/>
      <c r="AA132" s="719">
        <v>3.6610018019999999</v>
      </c>
      <c r="AB132" s="720"/>
      <c r="AC132" s="720"/>
      <c r="AD132" s="720"/>
      <c r="AE132" s="721"/>
      <c r="AF132" s="722">
        <v>3.6645209200000002</v>
      </c>
      <c r="AG132" s="720"/>
      <c r="AH132" s="720"/>
      <c r="AI132" s="720"/>
      <c r="AJ132" s="721"/>
      <c r="AK132" s="722">
        <v>3.6873997059999999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444</v>
      </c>
      <c r="W133" s="696"/>
      <c r="X133" s="696"/>
      <c r="Y133" s="696"/>
      <c r="Z133" s="697"/>
      <c r="AA133" s="698">
        <v>3.3</v>
      </c>
      <c r="AB133" s="699"/>
      <c r="AC133" s="699"/>
      <c r="AD133" s="699"/>
      <c r="AE133" s="700"/>
      <c r="AF133" s="698">
        <v>3.5</v>
      </c>
      <c r="AG133" s="699"/>
      <c r="AH133" s="699"/>
      <c r="AI133" s="699"/>
      <c r="AJ133" s="700"/>
      <c r="AK133" s="698">
        <v>3.6</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68oxD9iGHX7LRUSTzWON3NMO6FdfxzeMUlYBRpPrzSHjZw31HDHNn84Bn20RwULI8HIhnn7cFE1mxiziNDxng==" saltValue="xiKZDKP+MbZXaLoLKiNV6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9" scale="2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7121A-8811-42C9-8A59-1625172F57C3}">
  <sheetPr>
    <pageSetUpPr fitToPage="1"/>
  </sheetPr>
  <dimension ref="A1:DQ105"/>
  <sheetViews>
    <sheetView showGridLines="0" tabSelected="1" view="pageBreakPreview" zoomScale="70" zoomScaleNormal="85" zoomScaleSheetLayoutView="70" workbookViewId="0">
      <selection activeCell="B1" sqref="B1:DI1"/>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X77QG2zUuJDUn0XAqLIlPOJWd+cAg4+gA7EwHZGruU+ZLMXEdrLsV3RleVl9+xo1ESAmtsYFjUDdN/cT7xEH8w==" saltValue="BOgs9pq/ylmTkL8R0FQZEA==" spinCount="100000" sheet="1" objects="1" scenarios="1"/>
  <dataConsolidate/>
  <phoneticPr fontId="2"/>
  <printOptions horizontalCentered="1"/>
  <pageMargins left="0" right="0" top="0.39370078740157483" bottom="0.39370078740157483" header="0.19685039370078741" footer="0.19685039370078741"/>
  <pageSetup paperSize="9" scale="45" orientation="landscape"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D5DA5-B11A-48E6-8DE4-5DC3FC1DCAE2}">
  <sheetPr>
    <pageSetUpPr fitToPage="1"/>
  </sheetPr>
  <dimension ref="A1:DL89"/>
  <sheetViews>
    <sheetView showGridLines="0" tabSelected="1" topLeftCell="A37" zoomScale="70" zoomScaleNormal="70" zoomScaleSheetLayoutView="55" workbookViewId="0">
      <selection activeCell="B1" sqref="B1:DI1"/>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cQjF+FkoIIoBNtvyWytD2tf7qzsBDwLMej4z7J1uBpcSCuYRiuHi+0Tu51r6ffR47W5LSoRiGgxIVvtMsrgnVQ==" saltValue="A/kdv+VLLFLXo9XM+fbfcQ==" spinCount="100000" sheet="1" objects="1" scenarios="1"/>
  <dataConsolidate/>
  <phoneticPr fontId="2"/>
  <printOptions horizontalCentered="1"/>
  <pageMargins left="0" right="0" top="0.39370078740157483" bottom="0.39370078740157483" header="0.19685039370078741" footer="0.19685039370078741"/>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D9DC4-DD42-4F3A-80B2-FE13255EDEC2}">
  <sheetPr>
    <pageSetUpPr fitToPage="1"/>
  </sheetPr>
  <dimension ref="A1:AZ73"/>
  <sheetViews>
    <sheetView showGridLines="0" tabSelected="1" view="pageBreakPreview" zoomScale="70" zoomScaleSheetLayoutView="70" workbookViewId="0">
      <selection activeCell="B1" sqref="B1:DI1"/>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446</v>
      </c>
      <c r="AL6" s="118"/>
      <c r="AM6" s="118"/>
      <c r="AN6" s="118"/>
    </row>
    <row r="7" spans="1:46" ht="13.5" customHeight="1" x14ac:dyDescent="0.2">
      <c r="A7" s="10"/>
      <c r="AK7" s="119"/>
      <c r="AL7" s="120"/>
      <c r="AM7" s="120"/>
      <c r="AN7" s="121"/>
      <c r="AO7" s="1093" t="s">
        <v>447</v>
      </c>
      <c r="AP7" s="122"/>
      <c r="AQ7" s="123" t="s">
        <v>448</v>
      </c>
      <c r="AR7" s="124"/>
    </row>
    <row r="8" spans="1:46" ht="13" x14ac:dyDescent="0.2">
      <c r="A8" s="10"/>
      <c r="AK8" s="125"/>
      <c r="AL8" s="126"/>
      <c r="AM8" s="126"/>
      <c r="AN8" s="127"/>
      <c r="AO8" s="1094"/>
      <c r="AP8" s="128" t="s">
        <v>449</v>
      </c>
      <c r="AQ8" s="129" t="s">
        <v>450</v>
      </c>
      <c r="AR8" s="130" t="s">
        <v>451</v>
      </c>
    </row>
    <row r="9" spans="1:46" ht="13" x14ac:dyDescent="0.2">
      <c r="A9" s="10"/>
      <c r="AK9" s="1105" t="s">
        <v>452</v>
      </c>
      <c r="AL9" s="1106"/>
      <c r="AM9" s="1106"/>
      <c r="AN9" s="1107"/>
      <c r="AO9" s="131">
        <v>7588446</v>
      </c>
      <c r="AP9" s="131">
        <v>67069</v>
      </c>
      <c r="AQ9" s="132">
        <v>74190</v>
      </c>
      <c r="AR9" s="133">
        <v>-9.6</v>
      </c>
    </row>
    <row r="10" spans="1:46" ht="13.5" customHeight="1" x14ac:dyDescent="0.2">
      <c r="A10" s="10"/>
      <c r="AK10" s="1105" t="s">
        <v>453</v>
      </c>
      <c r="AL10" s="1106"/>
      <c r="AM10" s="1106"/>
      <c r="AN10" s="1107"/>
      <c r="AO10" s="134">
        <v>338</v>
      </c>
      <c r="AP10" s="134">
        <v>3</v>
      </c>
      <c r="AQ10" s="135">
        <v>4494</v>
      </c>
      <c r="AR10" s="136">
        <v>-99.9</v>
      </c>
    </row>
    <row r="11" spans="1:46" ht="13.5" customHeight="1" x14ac:dyDescent="0.2">
      <c r="A11" s="10"/>
      <c r="AK11" s="1105" t="s">
        <v>454</v>
      </c>
      <c r="AL11" s="1106"/>
      <c r="AM11" s="1106"/>
      <c r="AN11" s="1107"/>
      <c r="AO11" s="134">
        <v>21701</v>
      </c>
      <c r="AP11" s="134">
        <v>192</v>
      </c>
      <c r="AQ11" s="135">
        <v>2274</v>
      </c>
      <c r="AR11" s="136">
        <v>-91.6</v>
      </c>
    </row>
    <row r="12" spans="1:46" ht="13.5" customHeight="1" x14ac:dyDescent="0.2">
      <c r="A12" s="10"/>
      <c r="AK12" s="1105" t="s">
        <v>455</v>
      </c>
      <c r="AL12" s="1106"/>
      <c r="AM12" s="1106"/>
      <c r="AN12" s="1107"/>
      <c r="AO12" s="134" t="s">
        <v>367</v>
      </c>
      <c r="AP12" s="134" t="s">
        <v>367</v>
      </c>
      <c r="AQ12" s="135">
        <v>23</v>
      </c>
      <c r="AR12" s="136" t="s">
        <v>367</v>
      </c>
    </row>
    <row r="13" spans="1:46" ht="13.5" customHeight="1" x14ac:dyDescent="0.2">
      <c r="A13" s="10"/>
      <c r="AK13" s="1105" t="s">
        <v>456</v>
      </c>
      <c r="AL13" s="1106"/>
      <c r="AM13" s="1106"/>
      <c r="AN13" s="1107"/>
      <c r="AO13" s="134">
        <v>245473</v>
      </c>
      <c r="AP13" s="134">
        <v>2170</v>
      </c>
      <c r="AQ13" s="135">
        <v>2538</v>
      </c>
      <c r="AR13" s="136">
        <v>-14.5</v>
      </c>
    </row>
    <row r="14" spans="1:46" ht="13.5" customHeight="1" x14ac:dyDescent="0.2">
      <c r="A14" s="10"/>
      <c r="AK14" s="1105" t="s">
        <v>457</v>
      </c>
      <c r="AL14" s="1106"/>
      <c r="AM14" s="1106"/>
      <c r="AN14" s="1107"/>
      <c r="AO14" s="134">
        <v>302343</v>
      </c>
      <c r="AP14" s="134">
        <v>2672</v>
      </c>
      <c r="AQ14" s="135">
        <v>2009</v>
      </c>
      <c r="AR14" s="136">
        <v>33</v>
      </c>
    </row>
    <row r="15" spans="1:46" ht="13.5" customHeight="1" x14ac:dyDescent="0.2">
      <c r="A15" s="10"/>
      <c r="AK15" s="1108" t="s">
        <v>458</v>
      </c>
      <c r="AL15" s="1109"/>
      <c r="AM15" s="1109"/>
      <c r="AN15" s="1110"/>
      <c r="AO15" s="134">
        <v>-338659</v>
      </c>
      <c r="AP15" s="134">
        <v>-2993</v>
      </c>
      <c r="AQ15" s="135">
        <v>-4396</v>
      </c>
      <c r="AR15" s="136">
        <v>-31.9</v>
      </c>
    </row>
    <row r="16" spans="1:46" ht="13" x14ac:dyDescent="0.2">
      <c r="A16" s="10"/>
      <c r="AK16" s="1108" t="s">
        <v>118</v>
      </c>
      <c r="AL16" s="1109"/>
      <c r="AM16" s="1109"/>
      <c r="AN16" s="1110"/>
      <c r="AO16" s="134">
        <v>7819642</v>
      </c>
      <c r="AP16" s="134">
        <v>69112</v>
      </c>
      <c r="AQ16" s="135">
        <v>81133</v>
      </c>
      <c r="AR16" s="136">
        <v>-14.8</v>
      </c>
    </row>
    <row r="17" spans="1:46" ht="13" x14ac:dyDescent="0.2">
      <c r="A17" s="10"/>
    </row>
    <row r="18" spans="1:46" ht="13" x14ac:dyDescent="0.2">
      <c r="A18" s="10"/>
      <c r="AQ18" s="137"/>
      <c r="AR18" s="137"/>
    </row>
    <row r="19" spans="1:46" ht="13" x14ac:dyDescent="0.2">
      <c r="A19" s="10"/>
      <c r="AK19" s="3" t="s">
        <v>459</v>
      </c>
    </row>
    <row r="20" spans="1:46" ht="13" x14ac:dyDescent="0.2">
      <c r="A20" s="10"/>
      <c r="AK20" s="138"/>
      <c r="AL20" s="139"/>
      <c r="AM20" s="139"/>
      <c r="AN20" s="140"/>
      <c r="AO20" s="141" t="s">
        <v>460</v>
      </c>
      <c r="AP20" s="142" t="s">
        <v>461</v>
      </c>
      <c r="AQ20" s="143" t="s">
        <v>462</v>
      </c>
      <c r="AR20" s="144"/>
    </row>
    <row r="21" spans="1:46" s="118" customFormat="1" ht="13" x14ac:dyDescent="0.2">
      <c r="A21" s="145"/>
      <c r="AK21" s="1111" t="s">
        <v>463</v>
      </c>
      <c r="AL21" s="1112"/>
      <c r="AM21" s="1112"/>
      <c r="AN21" s="1113"/>
      <c r="AO21" s="146">
        <v>6.88</v>
      </c>
      <c r="AP21" s="147">
        <v>7.09</v>
      </c>
      <c r="AQ21" s="148">
        <v>-0.21</v>
      </c>
      <c r="AS21" s="149"/>
      <c r="AT21" s="145"/>
    </row>
    <row r="22" spans="1:46" s="118" customFormat="1" ht="13" x14ac:dyDescent="0.2">
      <c r="A22" s="145"/>
      <c r="AK22" s="1111" t="s">
        <v>464</v>
      </c>
      <c r="AL22" s="1112"/>
      <c r="AM22" s="1112"/>
      <c r="AN22" s="1113"/>
      <c r="AO22" s="150">
        <v>100</v>
      </c>
      <c r="AP22" s="151">
        <v>99.1</v>
      </c>
      <c r="AQ22" s="152">
        <v>0.9</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4" t="s">
        <v>465</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ht="13" x14ac:dyDescent="0.2">
      <c r="A27" s="157"/>
      <c r="AS27" s="3"/>
      <c r="AT27" s="3"/>
    </row>
    <row r="28" spans="1:46" ht="16.5" x14ac:dyDescent="0.2">
      <c r="A28" s="16" t="s">
        <v>466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467</v>
      </c>
      <c r="AL29" s="118"/>
      <c r="AM29" s="118"/>
      <c r="AN29" s="118"/>
      <c r="AS29" s="159"/>
    </row>
    <row r="30" spans="1:46" ht="13.5" customHeight="1" x14ac:dyDescent="0.2">
      <c r="A30" s="10"/>
      <c r="AK30" s="119"/>
      <c r="AL30" s="120"/>
      <c r="AM30" s="120"/>
      <c r="AN30" s="121"/>
      <c r="AO30" s="1093" t="s">
        <v>447</v>
      </c>
      <c r="AP30" s="122"/>
      <c r="AQ30" s="123" t="s">
        <v>448</v>
      </c>
      <c r="AR30" s="124"/>
    </row>
    <row r="31" spans="1:46" ht="13" x14ac:dyDescent="0.2">
      <c r="A31" s="10"/>
      <c r="AK31" s="125"/>
      <c r="AL31" s="126"/>
      <c r="AM31" s="126"/>
      <c r="AN31" s="127"/>
      <c r="AO31" s="1094"/>
      <c r="AP31" s="128" t="s">
        <v>449</v>
      </c>
      <c r="AQ31" s="129" t="s">
        <v>450</v>
      </c>
      <c r="AR31" s="130" t="s">
        <v>451</v>
      </c>
    </row>
    <row r="32" spans="1:46" ht="27" customHeight="1" x14ac:dyDescent="0.2">
      <c r="A32" s="10"/>
      <c r="AK32" s="1095" t="s">
        <v>468</v>
      </c>
      <c r="AL32" s="1096"/>
      <c r="AM32" s="1096"/>
      <c r="AN32" s="1097"/>
      <c r="AO32" s="160">
        <v>4037462</v>
      </c>
      <c r="AP32" s="160">
        <v>35684</v>
      </c>
      <c r="AQ32" s="161">
        <v>38069</v>
      </c>
      <c r="AR32" s="162">
        <v>-6.3</v>
      </c>
    </row>
    <row r="33" spans="1:46" ht="13.5" customHeight="1" x14ac:dyDescent="0.2">
      <c r="A33" s="10"/>
      <c r="AK33" s="1095" t="s">
        <v>469</v>
      </c>
      <c r="AL33" s="1096"/>
      <c r="AM33" s="1096"/>
      <c r="AN33" s="1097"/>
      <c r="AO33" s="160" t="s">
        <v>367</v>
      </c>
      <c r="AP33" s="160" t="s">
        <v>367</v>
      </c>
      <c r="AQ33" s="161" t="s">
        <v>367</v>
      </c>
      <c r="AR33" s="162" t="s">
        <v>367</v>
      </c>
    </row>
    <row r="34" spans="1:46" ht="27" customHeight="1" x14ac:dyDescent="0.2">
      <c r="A34" s="10"/>
      <c r="AK34" s="1095" t="s">
        <v>470</v>
      </c>
      <c r="AL34" s="1096"/>
      <c r="AM34" s="1096"/>
      <c r="AN34" s="1097"/>
      <c r="AO34" s="160" t="s">
        <v>367</v>
      </c>
      <c r="AP34" s="160" t="s">
        <v>367</v>
      </c>
      <c r="AQ34" s="161" t="s">
        <v>367</v>
      </c>
      <c r="AR34" s="162" t="s">
        <v>367</v>
      </c>
    </row>
    <row r="35" spans="1:46" ht="27" customHeight="1" x14ac:dyDescent="0.2">
      <c r="A35" s="10"/>
      <c r="AK35" s="1095" t="s">
        <v>471</v>
      </c>
      <c r="AL35" s="1096"/>
      <c r="AM35" s="1096"/>
      <c r="AN35" s="1097"/>
      <c r="AO35" s="160">
        <v>844081</v>
      </c>
      <c r="AP35" s="160">
        <v>7460</v>
      </c>
      <c r="AQ35" s="161">
        <v>11274</v>
      </c>
      <c r="AR35" s="162">
        <v>-33.799999999999997</v>
      </c>
    </row>
    <row r="36" spans="1:46" ht="27" customHeight="1" x14ac:dyDescent="0.2">
      <c r="A36" s="10"/>
      <c r="AK36" s="1095" t="s">
        <v>472</v>
      </c>
      <c r="AL36" s="1096"/>
      <c r="AM36" s="1096"/>
      <c r="AN36" s="1097"/>
      <c r="AO36" s="160" t="s">
        <v>367</v>
      </c>
      <c r="AP36" s="160" t="s">
        <v>367</v>
      </c>
      <c r="AQ36" s="161">
        <v>1710</v>
      </c>
      <c r="AR36" s="162" t="s">
        <v>367</v>
      </c>
    </row>
    <row r="37" spans="1:46" ht="13.5" customHeight="1" x14ac:dyDescent="0.2">
      <c r="A37" s="10"/>
      <c r="AK37" s="1095" t="s">
        <v>473</v>
      </c>
      <c r="AL37" s="1096"/>
      <c r="AM37" s="1096"/>
      <c r="AN37" s="1097"/>
      <c r="AO37" s="160">
        <v>63</v>
      </c>
      <c r="AP37" s="160">
        <v>1</v>
      </c>
      <c r="AQ37" s="161">
        <v>731</v>
      </c>
      <c r="AR37" s="162">
        <v>-99.9</v>
      </c>
    </row>
    <row r="38" spans="1:46" ht="27" customHeight="1" x14ac:dyDescent="0.2">
      <c r="A38" s="10"/>
      <c r="AK38" s="1098" t="s">
        <v>474</v>
      </c>
      <c r="AL38" s="1099"/>
      <c r="AM38" s="1099"/>
      <c r="AN38" s="1100"/>
      <c r="AO38" s="163">
        <v>387</v>
      </c>
      <c r="AP38" s="163">
        <v>3</v>
      </c>
      <c r="AQ38" s="164">
        <v>1</v>
      </c>
      <c r="AR38" s="152">
        <v>200</v>
      </c>
      <c r="AS38" s="159"/>
    </row>
    <row r="39" spans="1:46" ht="13" x14ac:dyDescent="0.2">
      <c r="A39" s="10"/>
      <c r="AK39" s="1098" t="s">
        <v>475</v>
      </c>
      <c r="AL39" s="1099"/>
      <c r="AM39" s="1099"/>
      <c r="AN39" s="1100"/>
      <c r="AO39" s="160">
        <v>-938747</v>
      </c>
      <c r="AP39" s="160">
        <v>-8297</v>
      </c>
      <c r="AQ39" s="161">
        <v>-7408</v>
      </c>
      <c r="AR39" s="162">
        <v>12</v>
      </c>
      <c r="AS39" s="159"/>
    </row>
    <row r="40" spans="1:46" ht="27" customHeight="1" x14ac:dyDescent="0.2">
      <c r="A40" s="10"/>
      <c r="AK40" s="1095" t="s">
        <v>476</v>
      </c>
      <c r="AL40" s="1096"/>
      <c r="AM40" s="1096"/>
      <c r="AN40" s="1097"/>
      <c r="AO40" s="160">
        <v>-3102137</v>
      </c>
      <c r="AP40" s="160">
        <v>-27418</v>
      </c>
      <c r="AQ40" s="161">
        <v>-32910</v>
      </c>
      <c r="AR40" s="162">
        <v>-16.7</v>
      </c>
      <c r="AS40" s="159"/>
    </row>
    <row r="41" spans="1:46" ht="13" x14ac:dyDescent="0.2">
      <c r="A41" s="10"/>
      <c r="AK41" s="1101" t="s">
        <v>229</v>
      </c>
      <c r="AL41" s="1102"/>
      <c r="AM41" s="1102"/>
      <c r="AN41" s="1103"/>
      <c r="AO41" s="160">
        <v>841109</v>
      </c>
      <c r="AP41" s="160">
        <v>7434</v>
      </c>
      <c r="AQ41" s="161">
        <v>11466</v>
      </c>
      <c r="AR41" s="162">
        <v>-35.200000000000003</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477</v>
      </c>
    </row>
    <row r="48" spans="1:46" ht="13" x14ac:dyDescent="0.2">
      <c r="A48" s="10"/>
      <c r="AK48" s="168" t="s">
        <v>478</v>
      </c>
      <c r="AL48" s="168"/>
      <c r="AM48" s="168"/>
      <c r="AN48" s="168"/>
      <c r="AO48" s="168"/>
      <c r="AP48" s="168"/>
      <c r="AQ48" s="169"/>
      <c r="AR48" s="168"/>
    </row>
    <row r="49" spans="1:44" ht="13.5" customHeight="1" x14ac:dyDescent="0.2">
      <c r="A49" s="10"/>
      <c r="AK49" s="170"/>
      <c r="AL49" s="171"/>
      <c r="AM49" s="1088" t="s">
        <v>447</v>
      </c>
      <c r="AN49" s="1090" t="s">
        <v>479</v>
      </c>
      <c r="AO49" s="1091"/>
      <c r="AP49" s="1091"/>
      <c r="AQ49" s="1091"/>
      <c r="AR49" s="1092"/>
    </row>
    <row r="50" spans="1:44" ht="13" x14ac:dyDescent="0.2">
      <c r="A50" s="10"/>
      <c r="AK50" s="172"/>
      <c r="AL50" s="173"/>
      <c r="AM50" s="1089"/>
      <c r="AN50" s="174" t="s">
        <v>480</v>
      </c>
      <c r="AO50" s="175" t="s">
        <v>481</v>
      </c>
      <c r="AP50" s="176" t="s">
        <v>482</v>
      </c>
      <c r="AQ50" s="177" t="s">
        <v>483</v>
      </c>
      <c r="AR50" s="178" t="s">
        <v>484</v>
      </c>
    </row>
    <row r="51" spans="1:44" ht="13" x14ac:dyDescent="0.2">
      <c r="A51" s="10"/>
      <c r="AK51" s="170" t="s">
        <v>485</v>
      </c>
      <c r="AL51" s="171"/>
      <c r="AM51" s="179">
        <v>3381766</v>
      </c>
      <c r="AN51" s="180">
        <v>29303</v>
      </c>
      <c r="AO51" s="181">
        <v>-52.5</v>
      </c>
      <c r="AP51" s="182">
        <v>56416</v>
      </c>
      <c r="AQ51" s="183">
        <v>-15</v>
      </c>
      <c r="AR51" s="184">
        <v>-37.5</v>
      </c>
    </row>
    <row r="52" spans="1:44" ht="13" x14ac:dyDescent="0.2">
      <c r="A52" s="10"/>
      <c r="AK52" s="185"/>
      <c r="AL52" s="186" t="s">
        <v>486</v>
      </c>
      <c r="AM52" s="187">
        <v>1748911</v>
      </c>
      <c r="AN52" s="188">
        <v>15155</v>
      </c>
      <c r="AO52" s="189">
        <v>-60.4</v>
      </c>
      <c r="AP52" s="190">
        <v>32623</v>
      </c>
      <c r="AQ52" s="191">
        <v>-5.5</v>
      </c>
      <c r="AR52" s="192">
        <v>-54.9</v>
      </c>
    </row>
    <row r="53" spans="1:44" ht="13" x14ac:dyDescent="0.2">
      <c r="A53" s="10"/>
      <c r="AK53" s="170" t="s">
        <v>487</v>
      </c>
      <c r="AL53" s="171"/>
      <c r="AM53" s="179">
        <v>3433164</v>
      </c>
      <c r="AN53" s="180">
        <v>30003</v>
      </c>
      <c r="AO53" s="181">
        <v>2.4</v>
      </c>
      <c r="AP53" s="182">
        <v>49217</v>
      </c>
      <c r="AQ53" s="183">
        <v>-12.8</v>
      </c>
      <c r="AR53" s="184">
        <v>15.2</v>
      </c>
    </row>
    <row r="54" spans="1:44" ht="13" x14ac:dyDescent="0.2">
      <c r="A54" s="10"/>
      <c r="AK54" s="185"/>
      <c r="AL54" s="186" t="s">
        <v>486</v>
      </c>
      <c r="AM54" s="187">
        <v>1770369</v>
      </c>
      <c r="AN54" s="188">
        <v>15472</v>
      </c>
      <c r="AO54" s="189">
        <v>2.1</v>
      </c>
      <c r="AP54" s="190">
        <v>27232</v>
      </c>
      <c r="AQ54" s="191">
        <v>-16.5</v>
      </c>
      <c r="AR54" s="192">
        <v>18.600000000000001</v>
      </c>
    </row>
    <row r="55" spans="1:44" ht="13" x14ac:dyDescent="0.2">
      <c r="A55" s="10"/>
      <c r="AK55" s="170" t="s">
        <v>488</v>
      </c>
      <c r="AL55" s="171"/>
      <c r="AM55" s="179">
        <v>4855180</v>
      </c>
      <c r="AN55" s="180">
        <v>42617</v>
      </c>
      <c r="AO55" s="181">
        <v>42</v>
      </c>
      <c r="AP55" s="182">
        <v>49211</v>
      </c>
      <c r="AQ55" s="183">
        <v>0</v>
      </c>
      <c r="AR55" s="184">
        <v>42</v>
      </c>
    </row>
    <row r="56" spans="1:44" ht="13" x14ac:dyDescent="0.2">
      <c r="A56" s="10"/>
      <c r="AK56" s="185"/>
      <c r="AL56" s="186" t="s">
        <v>486</v>
      </c>
      <c r="AM56" s="187">
        <v>3112088</v>
      </c>
      <c r="AN56" s="188">
        <v>27317</v>
      </c>
      <c r="AO56" s="189">
        <v>76.599999999999994</v>
      </c>
      <c r="AP56" s="190">
        <v>28367</v>
      </c>
      <c r="AQ56" s="191">
        <v>4.2</v>
      </c>
      <c r="AR56" s="192">
        <v>72.400000000000006</v>
      </c>
    </row>
    <row r="57" spans="1:44" ht="13" x14ac:dyDescent="0.2">
      <c r="A57" s="10"/>
      <c r="AK57" s="170" t="s">
        <v>489</v>
      </c>
      <c r="AL57" s="171"/>
      <c r="AM57" s="179">
        <v>8755930</v>
      </c>
      <c r="AN57" s="180">
        <v>76882</v>
      </c>
      <c r="AO57" s="181">
        <v>80.400000000000006</v>
      </c>
      <c r="AP57" s="182">
        <v>51738</v>
      </c>
      <c r="AQ57" s="183">
        <v>5.0999999999999996</v>
      </c>
      <c r="AR57" s="184">
        <v>75.3</v>
      </c>
    </row>
    <row r="58" spans="1:44" ht="13" x14ac:dyDescent="0.2">
      <c r="A58" s="10"/>
      <c r="AK58" s="185"/>
      <c r="AL58" s="186" t="s">
        <v>486</v>
      </c>
      <c r="AM58" s="187">
        <v>6814157</v>
      </c>
      <c r="AN58" s="188">
        <v>59832</v>
      </c>
      <c r="AO58" s="189">
        <v>119</v>
      </c>
      <c r="AP58" s="190">
        <v>30360</v>
      </c>
      <c r="AQ58" s="191">
        <v>7</v>
      </c>
      <c r="AR58" s="192">
        <v>112</v>
      </c>
    </row>
    <row r="59" spans="1:44" ht="13" x14ac:dyDescent="0.2">
      <c r="A59" s="10"/>
      <c r="AK59" s="170" t="s">
        <v>490</v>
      </c>
      <c r="AL59" s="171"/>
      <c r="AM59" s="179">
        <v>14620040</v>
      </c>
      <c r="AN59" s="180">
        <v>129216</v>
      </c>
      <c r="AO59" s="181">
        <v>68.099999999999994</v>
      </c>
      <c r="AP59" s="182">
        <v>67158</v>
      </c>
      <c r="AQ59" s="183">
        <v>29.8</v>
      </c>
      <c r="AR59" s="184">
        <v>38.299999999999997</v>
      </c>
    </row>
    <row r="60" spans="1:44" ht="13" x14ac:dyDescent="0.2">
      <c r="A60" s="10"/>
      <c r="AK60" s="185"/>
      <c r="AL60" s="186" t="s">
        <v>486</v>
      </c>
      <c r="AM60" s="187">
        <v>11978252</v>
      </c>
      <c r="AN60" s="188">
        <v>105867</v>
      </c>
      <c r="AO60" s="189">
        <v>76.900000000000006</v>
      </c>
      <c r="AP60" s="190">
        <v>42077</v>
      </c>
      <c r="AQ60" s="191">
        <v>38.6</v>
      </c>
      <c r="AR60" s="192">
        <v>38.299999999999997</v>
      </c>
    </row>
    <row r="61" spans="1:44" ht="13" x14ac:dyDescent="0.2">
      <c r="A61" s="10"/>
      <c r="AK61" s="170" t="s">
        <v>491</v>
      </c>
      <c r="AL61" s="193"/>
      <c r="AM61" s="179">
        <v>7009216</v>
      </c>
      <c r="AN61" s="180">
        <v>61604</v>
      </c>
      <c r="AO61" s="181">
        <v>28.1</v>
      </c>
      <c r="AP61" s="182">
        <v>54748</v>
      </c>
      <c r="AQ61" s="194">
        <v>1.4</v>
      </c>
      <c r="AR61" s="184">
        <v>26.7</v>
      </c>
    </row>
    <row r="62" spans="1:44" ht="13" x14ac:dyDescent="0.2">
      <c r="A62" s="10"/>
      <c r="AK62" s="185"/>
      <c r="AL62" s="186" t="s">
        <v>486</v>
      </c>
      <c r="AM62" s="187">
        <v>5084755</v>
      </c>
      <c r="AN62" s="188">
        <v>44729</v>
      </c>
      <c r="AO62" s="189">
        <v>42.8</v>
      </c>
      <c r="AP62" s="190">
        <v>32132</v>
      </c>
      <c r="AQ62" s="191">
        <v>5.6</v>
      </c>
      <c r="AR62" s="192">
        <v>37.200000000000003</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Wu4mH96FEu8vw/Bx837prmQM14hhVxre/j53qu5lVIe2RnwddhoXV2xLz2VbWPn6K5F0FWqQb/Lt2GE4clBeYA==" saltValue="7p2C0quSLkrO6ypvuZhHe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A95C9-2EA1-4CD7-BB40-399373E0D961}">
  <sheetPr>
    <pageSetUpPr fitToPage="1"/>
  </sheetPr>
  <dimension ref="A1:DU121"/>
  <sheetViews>
    <sheetView showGridLines="0" tabSelected="1" zoomScale="70" zoomScaleNormal="70" zoomScaleSheetLayoutView="55" workbookViewId="0">
      <selection activeCell="B1" sqref="B1:DI1"/>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C9sHjtFsDajZe+lIx/ZNa/pAnIwNzUz0FNP+AkXo4QkwMsRDxSuuekMz043+9O4JYaiP168y2gUMolMVbiJ3Aw==" saltValue="/cPDLd45ZHSYij0zbWhLm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52FA0-08DD-4710-9B38-A46F52454026}">
  <sheetPr>
    <pageSetUpPr fitToPage="1"/>
  </sheetPr>
  <dimension ref="A1:EL116"/>
  <sheetViews>
    <sheetView showGridLines="0" tabSelected="1" zoomScale="70" zoomScaleNormal="70" zoomScaleSheetLayoutView="55" workbookViewId="0">
      <selection activeCell="B1" sqref="B1:DI1"/>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1NGWWJCjJw5JdZ5SEKqswPwh05MAgX5yq5fiiOtBjH22aJLxiTiA35MWyk6irCHPj0T7Wkm/im1advnE85WFKQ==" saltValue="qmnHWZi07DtfudMYiqLX7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03BD-C96E-4D8B-80C1-C689AF5995E4}">
  <sheetPr>
    <pageSetUpPr fitToPage="1"/>
  </sheetPr>
  <dimension ref="B1:J50"/>
  <sheetViews>
    <sheetView showGridLines="0" tabSelected="1" zoomScale="70" zoomScaleNormal="70" zoomScaleSheetLayoutView="100" workbookViewId="0">
      <selection activeCell="B1" sqref="B1:DI1"/>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492</v>
      </c>
    </row>
    <row r="46" spans="2:10" ht="29.25" customHeight="1" thickBot="1" x14ac:dyDescent="0.3">
      <c r="B46" s="198" t="s">
        <v>22</v>
      </c>
      <c r="C46" s="199"/>
      <c r="D46" s="199"/>
      <c r="E46" s="200" t="s">
        <v>493</v>
      </c>
      <c r="F46" s="201" t="s">
        <v>3</v>
      </c>
      <c r="G46" s="202" t="s">
        <v>4</v>
      </c>
      <c r="H46" s="202" t="s">
        <v>5</v>
      </c>
      <c r="I46" s="202" t="s">
        <v>6</v>
      </c>
      <c r="J46" s="203" t="s">
        <v>7</v>
      </c>
    </row>
    <row r="47" spans="2:10" ht="57.75" customHeight="1" x14ac:dyDescent="0.2">
      <c r="B47" s="204"/>
      <c r="C47" s="1114" t="s">
        <v>494</v>
      </c>
      <c r="D47" s="1114"/>
      <c r="E47" s="1115"/>
      <c r="F47" s="205">
        <v>11.62</v>
      </c>
      <c r="G47" s="206">
        <v>12.61</v>
      </c>
      <c r="H47" s="206">
        <v>14.18</v>
      </c>
      <c r="I47" s="206">
        <v>13.68</v>
      </c>
      <c r="J47" s="207">
        <v>13.01</v>
      </c>
    </row>
    <row r="48" spans="2:10" ht="57.75" customHeight="1" x14ac:dyDescent="0.2">
      <c r="B48" s="208"/>
      <c r="C48" s="1116" t="s">
        <v>495</v>
      </c>
      <c r="D48" s="1116"/>
      <c r="E48" s="1117"/>
      <c r="F48" s="209">
        <v>8.01</v>
      </c>
      <c r="G48" s="210">
        <v>6.55</v>
      </c>
      <c r="H48" s="210">
        <v>8.6</v>
      </c>
      <c r="I48" s="210">
        <v>7.23</v>
      </c>
      <c r="J48" s="211">
        <v>7.04</v>
      </c>
    </row>
    <row r="49" spans="2:10" ht="57.75" customHeight="1" thickBot="1" x14ac:dyDescent="0.25">
      <c r="B49" s="212"/>
      <c r="C49" s="1118" t="s">
        <v>496</v>
      </c>
      <c r="D49" s="1118"/>
      <c r="E49" s="1119"/>
      <c r="F49" s="213">
        <v>2.76</v>
      </c>
      <c r="G49" s="214">
        <v>0.5</v>
      </c>
      <c r="H49" s="214">
        <v>3.02</v>
      </c>
      <c r="I49" s="214" t="s">
        <v>497</v>
      </c>
      <c r="J49" s="215" t="s">
        <v>498</v>
      </c>
    </row>
    <row r="50" spans="2:10" ht="13" x14ac:dyDescent="0.2"/>
  </sheetData>
  <sheetProtection algorithmName="SHA-512" hashValue="butNrmsVtQsVAozHZNdS4z67XNycKjrs+8OPBer1janpB+45F429uzJk0hEReu1usRvZbDZOxN0ESICRsB8kJA==" saltValue="6BTLByF1gXFMp4Yw6dWgG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628E2-D1FF-42E2-9EED-1755CA097636}">
  <sheetPr>
    <pageSetUpPr fitToPage="1"/>
  </sheetPr>
  <dimension ref="A1:P45"/>
  <sheetViews>
    <sheetView showGridLines="0" tabSelected="1" zoomScale="70" zoomScaleNormal="70" zoomScaleSheetLayoutView="100" workbookViewId="0">
      <selection activeCell="B1" sqref="B1:DI1"/>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492</v>
      </c>
      <c r="K32" s="216"/>
      <c r="L32" s="216"/>
      <c r="M32" s="216"/>
      <c r="N32" s="216"/>
      <c r="O32" s="216"/>
      <c r="P32" s="216"/>
    </row>
    <row r="33" spans="1:16" ht="39" customHeight="1" thickBot="1" x14ac:dyDescent="0.3">
      <c r="A33" s="216"/>
      <c r="B33" s="219" t="s">
        <v>499</v>
      </c>
      <c r="C33" s="220"/>
      <c r="D33" s="220"/>
      <c r="E33" s="221" t="s">
        <v>493</v>
      </c>
      <c r="F33" s="222" t="s">
        <v>3</v>
      </c>
      <c r="G33" s="223" t="s">
        <v>4</v>
      </c>
      <c r="H33" s="223" t="s">
        <v>5</v>
      </c>
      <c r="I33" s="223" t="s">
        <v>6</v>
      </c>
      <c r="J33" s="224" t="s">
        <v>7</v>
      </c>
      <c r="K33" s="216"/>
      <c r="L33" s="216"/>
      <c r="M33" s="216"/>
      <c r="N33" s="216"/>
      <c r="O33" s="216"/>
      <c r="P33" s="216"/>
    </row>
    <row r="34" spans="1:16" ht="39" customHeight="1" x14ac:dyDescent="0.2">
      <c r="A34" s="216"/>
      <c r="B34" s="225"/>
      <c r="C34" s="1124" t="s">
        <v>500</v>
      </c>
      <c r="D34" s="1124"/>
      <c r="E34" s="1125"/>
      <c r="F34" s="226">
        <v>7.81</v>
      </c>
      <c r="G34" s="227">
        <v>7.89</v>
      </c>
      <c r="H34" s="227">
        <v>8.43</v>
      </c>
      <c r="I34" s="227">
        <v>8.58</v>
      </c>
      <c r="J34" s="228">
        <v>8.76</v>
      </c>
      <c r="K34" s="216"/>
      <c r="L34" s="216"/>
      <c r="M34" s="216"/>
      <c r="N34" s="216"/>
      <c r="O34" s="216"/>
      <c r="P34" s="216"/>
    </row>
    <row r="35" spans="1:16" ht="39" customHeight="1" x14ac:dyDescent="0.2">
      <c r="A35" s="216"/>
      <c r="B35" s="229"/>
      <c r="C35" s="1120" t="s">
        <v>501</v>
      </c>
      <c r="D35" s="1120"/>
      <c r="E35" s="1121"/>
      <c r="F35" s="230">
        <v>8.01</v>
      </c>
      <c r="G35" s="231">
        <v>6.55</v>
      </c>
      <c r="H35" s="231">
        <v>8.6</v>
      </c>
      <c r="I35" s="231">
        <v>7.22</v>
      </c>
      <c r="J35" s="232">
        <v>7.04</v>
      </c>
      <c r="K35" s="216"/>
      <c r="L35" s="216"/>
      <c r="M35" s="216"/>
      <c r="N35" s="216"/>
      <c r="O35" s="216"/>
      <c r="P35" s="216"/>
    </row>
    <row r="36" spans="1:16" ht="39" customHeight="1" x14ac:dyDescent="0.2">
      <c r="A36" s="216"/>
      <c r="B36" s="229"/>
      <c r="C36" s="1120" t="s">
        <v>502</v>
      </c>
      <c r="D36" s="1120"/>
      <c r="E36" s="1121"/>
      <c r="F36" s="230">
        <v>2.4300000000000002</v>
      </c>
      <c r="G36" s="231">
        <v>2.33</v>
      </c>
      <c r="H36" s="231">
        <v>2.5299999999999998</v>
      </c>
      <c r="I36" s="231">
        <v>2.0299999999999998</v>
      </c>
      <c r="J36" s="232">
        <v>3.4</v>
      </c>
      <c r="K36" s="216"/>
      <c r="L36" s="216"/>
      <c r="M36" s="216"/>
      <c r="N36" s="216"/>
      <c r="O36" s="216"/>
      <c r="P36" s="216"/>
    </row>
    <row r="37" spans="1:16" ht="39" customHeight="1" x14ac:dyDescent="0.2">
      <c r="A37" s="216"/>
      <c r="B37" s="229"/>
      <c r="C37" s="1120" t="s">
        <v>503</v>
      </c>
      <c r="D37" s="1120"/>
      <c r="E37" s="1121"/>
      <c r="F37" s="230">
        <v>2.79</v>
      </c>
      <c r="G37" s="231">
        <v>2.73</v>
      </c>
      <c r="H37" s="231">
        <v>3.04</v>
      </c>
      <c r="I37" s="231">
        <v>3.15</v>
      </c>
      <c r="J37" s="232">
        <v>3.19</v>
      </c>
      <c r="K37" s="216"/>
      <c r="L37" s="216"/>
      <c r="M37" s="216"/>
      <c r="N37" s="216"/>
      <c r="O37" s="216"/>
      <c r="P37" s="216"/>
    </row>
    <row r="38" spans="1:16" ht="39" customHeight="1" x14ac:dyDescent="0.2">
      <c r="A38" s="216"/>
      <c r="B38" s="229"/>
      <c r="C38" s="1120" t="s">
        <v>504</v>
      </c>
      <c r="D38" s="1120"/>
      <c r="E38" s="1121"/>
      <c r="F38" s="230">
        <v>4.72</v>
      </c>
      <c r="G38" s="231">
        <v>4.18</v>
      </c>
      <c r="H38" s="231">
        <v>4.42</v>
      </c>
      <c r="I38" s="231">
        <v>3.62</v>
      </c>
      <c r="J38" s="232">
        <v>2.65</v>
      </c>
      <c r="K38" s="216"/>
      <c r="L38" s="216"/>
      <c r="M38" s="216"/>
      <c r="N38" s="216"/>
      <c r="O38" s="216"/>
      <c r="P38" s="216"/>
    </row>
    <row r="39" spans="1:16" ht="39" customHeight="1" x14ac:dyDescent="0.2">
      <c r="A39" s="216"/>
      <c r="B39" s="229"/>
      <c r="C39" s="1120" t="s">
        <v>505</v>
      </c>
      <c r="D39" s="1120"/>
      <c r="E39" s="1121"/>
      <c r="F39" s="230">
        <v>1.21</v>
      </c>
      <c r="G39" s="231">
        <v>1.0900000000000001</v>
      </c>
      <c r="H39" s="231">
        <v>1.5</v>
      </c>
      <c r="I39" s="231">
        <v>0.91</v>
      </c>
      <c r="J39" s="232">
        <v>0.94</v>
      </c>
      <c r="K39" s="216"/>
      <c r="L39" s="216"/>
      <c r="M39" s="216"/>
      <c r="N39" s="216"/>
      <c r="O39" s="216"/>
      <c r="P39" s="216"/>
    </row>
    <row r="40" spans="1:16" ht="39" customHeight="1" x14ac:dyDescent="0.2">
      <c r="A40" s="216"/>
      <c r="B40" s="229"/>
      <c r="C40" s="1120" t="s">
        <v>506</v>
      </c>
      <c r="D40" s="1120"/>
      <c r="E40" s="1121"/>
      <c r="F40" s="230">
        <v>0.18</v>
      </c>
      <c r="G40" s="231">
        <v>0.16</v>
      </c>
      <c r="H40" s="231">
        <v>0.17</v>
      </c>
      <c r="I40" s="231">
        <v>0.19</v>
      </c>
      <c r="J40" s="232">
        <v>0.24</v>
      </c>
      <c r="K40" s="216"/>
      <c r="L40" s="216"/>
      <c r="M40" s="216"/>
      <c r="N40" s="216"/>
      <c r="O40" s="216"/>
      <c r="P40" s="216"/>
    </row>
    <row r="41" spans="1:16" ht="39" customHeight="1" x14ac:dyDescent="0.2">
      <c r="A41" s="216"/>
      <c r="B41" s="229"/>
      <c r="C41" s="1120" t="s">
        <v>507</v>
      </c>
      <c r="D41" s="1120"/>
      <c r="E41" s="1121"/>
      <c r="F41" s="230">
        <v>2.73</v>
      </c>
      <c r="G41" s="231">
        <v>1.01</v>
      </c>
      <c r="H41" s="231">
        <v>1.05</v>
      </c>
      <c r="I41" s="231">
        <v>0.49</v>
      </c>
      <c r="J41" s="232">
        <v>0.12</v>
      </c>
      <c r="K41" s="216"/>
      <c r="L41" s="216"/>
      <c r="M41" s="216"/>
      <c r="N41" s="216"/>
      <c r="O41" s="216"/>
      <c r="P41" s="216"/>
    </row>
    <row r="42" spans="1:16" ht="39" customHeight="1" x14ac:dyDescent="0.2">
      <c r="A42" s="216"/>
      <c r="B42" s="233"/>
      <c r="C42" s="1120" t="s">
        <v>508</v>
      </c>
      <c r="D42" s="1120"/>
      <c r="E42" s="1121"/>
      <c r="F42" s="230" t="s">
        <v>367</v>
      </c>
      <c r="G42" s="231" t="s">
        <v>367</v>
      </c>
      <c r="H42" s="231" t="s">
        <v>367</v>
      </c>
      <c r="I42" s="231" t="s">
        <v>367</v>
      </c>
      <c r="J42" s="232" t="s">
        <v>367</v>
      </c>
      <c r="K42" s="216"/>
      <c r="L42" s="216"/>
      <c r="M42" s="216"/>
      <c r="N42" s="216"/>
      <c r="O42" s="216"/>
      <c r="P42" s="216"/>
    </row>
    <row r="43" spans="1:16" ht="39" customHeight="1" thickBot="1" x14ac:dyDescent="0.25">
      <c r="A43" s="216"/>
      <c r="B43" s="234"/>
      <c r="C43" s="1122" t="s">
        <v>509</v>
      </c>
      <c r="D43" s="1122"/>
      <c r="E43" s="1123"/>
      <c r="F43" s="235">
        <v>0.21</v>
      </c>
      <c r="G43" s="236">
        <v>0.05</v>
      </c>
      <c r="H43" s="236">
        <v>0.06</v>
      </c>
      <c r="I43" s="236">
        <v>0.06</v>
      </c>
      <c r="J43" s="237">
        <v>0.06</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RXxeysj8FdjbU8J6LXbiHqMYOaqorBpBmmBGqxqCYyMkNDapCBmKCklnhCz5+TGgu01oxf5Cex2S4V6AHaH7gQ==" saltValue="Kdmu5Ja+QRSoN31ccoKb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E539B-4002-4B52-BEF5-1227FCEF0045}">
  <sheetPr>
    <pageSetUpPr fitToPage="1"/>
  </sheetPr>
  <dimension ref="A1:U64"/>
  <sheetViews>
    <sheetView showGridLines="0" tabSelected="1" zoomScale="70" zoomScaleNormal="70" zoomScaleSheetLayoutView="55" workbookViewId="0">
      <selection activeCell="B1" sqref="B1:DI1"/>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510</v>
      </c>
      <c r="P43" s="240"/>
      <c r="Q43" s="240"/>
      <c r="R43" s="240"/>
      <c r="S43" s="240"/>
      <c r="T43" s="240"/>
      <c r="U43" s="240"/>
    </row>
    <row r="44" spans="1:21" ht="30.75" customHeight="1" thickBot="1" x14ac:dyDescent="0.3">
      <c r="A44" s="240"/>
      <c r="B44" s="243" t="s">
        <v>511</v>
      </c>
      <c r="C44" s="244"/>
      <c r="D44" s="244"/>
      <c r="E44" s="245"/>
      <c r="F44" s="245"/>
      <c r="G44" s="245"/>
      <c r="H44" s="245"/>
      <c r="I44" s="245"/>
      <c r="J44" s="246" t="s">
        <v>493</v>
      </c>
      <c r="K44" s="247" t="s">
        <v>3</v>
      </c>
      <c r="L44" s="248" t="s">
        <v>4</v>
      </c>
      <c r="M44" s="248" t="s">
        <v>5</v>
      </c>
      <c r="N44" s="248" t="s">
        <v>6</v>
      </c>
      <c r="O44" s="249" t="s">
        <v>7</v>
      </c>
      <c r="P44" s="240"/>
      <c r="Q44" s="240"/>
      <c r="R44" s="240"/>
      <c r="S44" s="240"/>
      <c r="T44" s="240"/>
      <c r="U44" s="240"/>
    </row>
    <row r="45" spans="1:21" ht="30.75" customHeight="1" x14ac:dyDescent="0.2">
      <c r="A45" s="240"/>
      <c r="B45" s="1149" t="s">
        <v>512</v>
      </c>
      <c r="C45" s="1150"/>
      <c r="D45" s="250"/>
      <c r="E45" s="1155" t="s">
        <v>513</v>
      </c>
      <c r="F45" s="1155"/>
      <c r="G45" s="1155"/>
      <c r="H45" s="1155"/>
      <c r="I45" s="1155"/>
      <c r="J45" s="1156"/>
      <c r="K45" s="251">
        <v>3737</v>
      </c>
      <c r="L45" s="252">
        <v>3866</v>
      </c>
      <c r="M45" s="252">
        <v>3997</v>
      </c>
      <c r="N45" s="252">
        <v>4019</v>
      </c>
      <c r="O45" s="253">
        <v>4037</v>
      </c>
      <c r="P45" s="240"/>
      <c r="Q45" s="240"/>
      <c r="R45" s="240"/>
      <c r="S45" s="240"/>
      <c r="T45" s="240"/>
      <c r="U45" s="240"/>
    </row>
    <row r="46" spans="1:21" ht="30.75" customHeight="1" x14ac:dyDescent="0.2">
      <c r="A46" s="240"/>
      <c r="B46" s="1151"/>
      <c r="C46" s="1152"/>
      <c r="D46" s="254"/>
      <c r="E46" s="1128" t="s">
        <v>514</v>
      </c>
      <c r="F46" s="1128"/>
      <c r="G46" s="1128"/>
      <c r="H46" s="1128"/>
      <c r="I46" s="1128"/>
      <c r="J46" s="1129"/>
      <c r="K46" s="255" t="s">
        <v>367</v>
      </c>
      <c r="L46" s="256" t="s">
        <v>367</v>
      </c>
      <c r="M46" s="256" t="s">
        <v>367</v>
      </c>
      <c r="N46" s="256" t="s">
        <v>367</v>
      </c>
      <c r="O46" s="257" t="s">
        <v>367</v>
      </c>
      <c r="P46" s="240"/>
      <c r="Q46" s="240"/>
      <c r="R46" s="240"/>
      <c r="S46" s="240"/>
      <c r="T46" s="240"/>
      <c r="U46" s="240"/>
    </row>
    <row r="47" spans="1:21" ht="30.75" customHeight="1" x14ac:dyDescent="0.2">
      <c r="A47" s="240"/>
      <c r="B47" s="1151"/>
      <c r="C47" s="1152"/>
      <c r="D47" s="254"/>
      <c r="E47" s="1128" t="s">
        <v>515</v>
      </c>
      <c r="F47" s="1128"/>
      <c r="G47" s="1128"/>
      <c r="H47" s="1128"/>
      <c r="I47" s="1128"/>
      <c r="J47" s="1129"/>
      <c r="K47" s="255" t="s">
        <v>367</v>
      </c>
      <c r="L47" s="256" t="s">
        <v>367</v>
      </c>
      <c r="M47" s="256" t="s">
        <v>367</v>
      </c>
      <c r="N47" s="256" t="s">
        <v>367</v>
      </c>
      <c r="O47" s="257" t="s">
        <v>367</v>
      </c>
      <c r="P47" s="240"/>
      <c r="Q47" s="240"/>
      <c r="R47" s="240"/>
      <c r="S47" s="240"/>
      <c r="T47" s="240"/>
      <c r="U47" s="240"/>
    </row>
    <row r="48" spans="1:21" ht="30.75" customHeight="1" x14ac:dyDescent="0.2">
      <c r="A48" s="240"/>
      <c r="B48" s="1151"/>
      <c r="C48" s="1152"/>
      <c r="D48" s="254"/>
      <c r="E48" s="1128" t="s">
        <v>516</v>
      </c>
      <c r="F48" s="1128"/>
      <c r="G48" s="1128"/>
      <c r="H48" s="1128"/>
      <c r="I48" s="1128"/>
      <c r="J48" s="1129"/>
      <c r="K48" s="255">
        <v>834</v>
      </c>
      <c r="L48" s="256">
        <v>831</v>
      </c>
      <c r="M48" s="256">
        <v>837</v>
      </c>
      <c r="N48" s="256">
        <v>846</v>
      </c>
      <c r="O48" s="257">
        <v>844</v>
      </c>
      <c r="P48" s="240"/>
      <c r="Q48" s="240"/>
      <c r="R48" s="240"/>
      <c r="S48" s="240"/>
      <c r="T48" s="240"/>
      <c r="U48" s="240"/>
    </row>
    <row r="49" spans="1:21" ht="30.75" customHeight="1" x14ac:dyDescent="0.2">
      <c r="A49" s="240"/>
      <c r="B49" s="1151"/>
      <c r="C49" s="1152"/>
      <c r="D49" s="254"/>
      <c r="E49" s="1128" t="s">
        <v>517</v>
      </c>
      <c r="F49" s="1128"/>
      <c r="G49" s="1128"/>
      <c r="H49" s="1128"/>
      <c r="I49" s="1128"/>
      <c r="J49" s="1129"/>
      <c r="K49" s="255" t="s">
        <v>367</v>
      </c>
      <c r="L49" s="256" t="s">
        <v>367</v>
      </c>
      <c r="M49" s="256" t="s">
        <v>367</v>
      </c>
      <c r="N49" s="256" t="s">
        <v>367</v>
      </c>
      <c r="O49" s="257" t="s">
        <v>367</v>
      </c>
      <c r="P49" s="240"/>
      <c r="Q49" s="240"/>
      <c r="R49" s="240"/>
      <c r="S49" s="240"/>
      <c r="T49" s="240"/>
      <c r="U49" s="240"/>
    </row>
    <row r="50" spans="1:21" ht="30.75" customHeight="1" x14ac:dyDescent="0.2">
      <c r="A50" s="240"/>
      <c r="B50" s="1151"/>
      <c r="C50" s="1152"/>
      <c r="D50" s="254"/>
      <c r="E50" s="1128" t="s">
        <v>518</v>
      </c>
      <c r="F50" s="1128"/>
      <c r="G50" s="1128"/>
      <c r="H50" s="1128"/>
      <c r="I50" s="1128"/>
      <c r="J50" s="1129"/>
      <c r="K50" s="255" t="s">
        <v>367</v>
      </c>
      <c r="L50" s="256" t="s">
        <v>367</v>
      </c>
      <c r="M50" s="256" t="s">
        <v>367</v>
      </c>
      <c r="N50" s="256">
        <v>0</v>
      </c>
      <c r="O50" s="257">
        <v>0</v>
      </c>
      <c r="P50" s="240"/>
      <c r="Q50" s="240"/>
      <c r="R50" s="240"/>
      <c r="S50" s="240"/>
      <c r="T50" s="240"/>
      <c r="U50" s="240"/>
    </row>
    <row r="51" spans="1:21" ht="30.75" customHeight="1" x14ac:dyDescent="0.2">
      <c r="A51" s="240"/>
      <c r="B51" s="1153"/>
      <c r="C51" s="1154"/>
      <c r="D51" s="258"/>
      <c r="E51" s="1128" t="s">
        <v>519</v>
      </c>
      <c r="F51" s="1128"/>
      <c r="G51" s="1128"/>
      <c r="H51" s="1128"/>
      <c r="I51" s="1128"/>
      <c r="J51" s="1129"/>
      <c r="K51" s="255" t="s">
        <v>367</v>
      </c>
      <c r="L51" s="256" t="s">
        <v>367</v>
      </c>
      <c r="M51" s="256" t="s">
        <v>367</v>
      </c>
      <c r="N51" s="256" t="s">
        <v>367</v>
      </c>
      <c r="O51" s="257">
        <v>0</v>
      </c>
      <c r="P51" s="240"/>
      <c r="Q51" s="240"/>
      <c r="R51" s="240"/>
      <c r="S51" s="240"/>
      <c r="T51" s="240"/>
      <c r="U51" s="240"/>
    </row>
    <row r="52" spans="1:21" ht="30.75" customHeight="1" x14ac:dyDescent="0.2">
      <c r="A52" s="240"/>
      <c r="B52" s="1126" t="s">
        <v>520</v>
      </c>
      <c r="C52" s="1127"/>
      <c r="D52" s="258"/>
      <c r="E52" s="1128" t="s">
        <v>521</v>
      </c>
      <c r="F52" s="1128"/>
      <c r="G52" s="1128"/>
      <c r="H52" s="1128"/>
      <c r="I52" s="1128"/>
      <c r="J52" s="1129"/>
      <c r="K52" s="255">
        <v>3943</v>
      </c>
      <c r="L52" s="256">
        <v>3971</v>
      </c>
      <c r="M52" s="256">
        <v>4055</v>
      </c>
      <c r="N52" s="256">
        <v>4058</v>
      </c>
      <c r="O52" s="257">
        <v>4041</v>
      </c>
      <c r="P52" s="240"/>
      <c r="Q52" s="240"/>
      <c r="R52" s="240"/>
      <c r="S52" s="240"/>
      <c r="T52" s="240"/>
      <c r="U52" s="240"/>
    </row>
    <row r="53" spans="1:21" ht="30.75" customHeight="1" thickBot="1" x14ac:dyDescent="0.25">
      <c r="A53" s="240"/>
      <c r="B53" s="1130" t="s">
        <v>522</v>
      </c>
      <c r="C53" s="1131"/>
      <c r="D53" s="259"/>
      <c r="E53" s="1132" t="s">
        <v>523</v>
      </c>
      <c r="F53" s="1132"/>
      <c r="G53" s="1132"/>
      <c r="H53" s="1132"/>
      <c r="I53" s="1132"/>
      <c r="J53" s="1133"/>
      <c r="K53" s="260">
        <v>628</v>
      </c>
      <c r="L53" s="261">
        <v>726</v>
      </c>
      <c r="M53" s="261">
        <v>779</v>
      </c>
      <c r="N53" s="261">
        <v>807</v>
      </c>
      <c r="O53" s="262">
        <v>840</v>
      </c>
      <c r="P53" s="240"/>
      <c r="Q53" s="240"/>
      <c r="R53" s="240"/>
      <c r="S53" s="240"/>
      <c r="T53" s="240"/>
      <c r="U53" s="240"/>
    </row>
    <row r="54" spans="1:21" ht="24" customHeight="1" x14ac:dyDescent="0.25">
      <c r="A54" s="240"/>
      <c r="B54" s="263" t="s">
        <v>524</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525</v>
      </c>
      <c r="C56" s="265"/>
      <c r="D56" s="265"/>
      <c r="E56" s="265"/>
      <c r="F56" s="265"/>
      <c r="G56" s="265"/>
      <c r="H56" s="265"/>
      <c r="I56" s="265"/>
      <c r="J56" s="265"/>
      <c r="K56" s="266"/>
      <c r="L56" s="266"/>
      <c r="M56" s="266"/>
      <c r="N56" s="266"/>
      <c r="O56" s="267" t="s">
        <v>526</v>
      </c>
      <c r="P56" s="240"/>
      <c r="Q56" s="240"/>
      <c r="R56" s="240"/>
      <c r="S56" s="240"/>
      <c r="T56" s="240"/>
      <c r="U56" s="240"/>
    </row>
    <row r="57" spans="1:21" ht="31.5" customHeight="1" thickBot="1" x14ac:dyDescent="0.3">
      <c r="A57" s="240"/>
      <c r="B57" s="268"/>
      <c r="C57" s="269"/>
      <c r="D57" s="269"/>
      <c r="E57" s="270"/>
      <c r="F57" s="270"/>
      <c r="G57" s="270"/>
      <c r="H57" s="270"/>
      <c r="I57" s="270"/>
      <c r="J57" s="271" t="s">
        <v>493</v>
      </c>
      <c r="K57" s="272" t="s">
        <v>527</v>
      </c>
      <c r="L57" s="273" t="s">
        <v>528</v>
      </c>
      <c r="M57" s="273" t="s">
        <v>529</v>
      </c>
      <c r="N57" s="273" t="s">
        <v>530</v>
      </c>
      <c r="O57" s="274" t="s">
        <v>531</v>
      </c>
      <c r="P57" s="240"/>
      <c r="Q57" s="240"/>
      <c r="R57" s="240"/>
      <c r="S57" s="240"/>
      <c r="T57" s="240"/>
      <c r="U57" s="240"/>
    </row>
    <row r="58" spans="1:21" ht="31.5" customHeight="1" x14ac:dyDescent="0.2">
      <c r="B58" s="1134" t="s">
        <v>532</v>
      </c>
      <c r="C58" s="1135"/>
      <c r="D58" s="1140" t="s">
        <v>533</v>
      </c>
      <c r="E58" s="1141"/>
      <c r="F58" s="1141"/>
      <c r="G58" s="1141"/>
      <c r="H58" s="1141"/>
      <c r="I58" s="1141"/>
      <c r="J58" s="1142"/>
      <c r="K58" s="275"/>
      <c r="L58" s="276"/>
      <c r="M58" s="276"/>
      <c r="N58" s="276"/>
      <c r="O58" s="277"/>
    </row>
    <row r="59" spans="1:21" ht="31.5" customHeight="1" x14ac:dyDescent="0.2">
      <c r="B59" s="1136"/>
      <c r="C59" s="1137"/>
      <c r="D59" s="1143" t="s">
        <v>534</v>
      </c>
      <c r="E59" s="1144"/>
      <c r="F59" s="1144"/>
      <c r="G59" s="1144"/>
      <c r="H59" s="1144"/>
      <c r="I59" s="1144"/>
      <c r="J59" s="1145"/>
      <c r="K59" s="278"/>
      <c r="L59" s="279"/>
      <c r="M59" s="279"/>
      <c r="N59" s="279"/>
      <c r="O59" s="280"/>
    </row>
    <row r="60" spans="1:21" ht="31.5" customHeight="1" thickBot="1" x14ac:dyDescent="0.25">
      <c r="B60" s="1138"/>
      <c r="C60" s="1139"/>
      <c r="D60" s="1146" t="s">
        <v>535</v>
      </c>
      <c r="E60" s="1147"/>
      <c r="F60" s="1147"/>
      <c r="G60" s="1147"/>
      <c r="H60" s="1147"/>
      <c r="I60" s="1147"/>
      <c r="J60" s="1148"/>
      <c r="K60" s="281"/>
      <c r="L60" s="282"/>
      <c r="M60" s="282"/>
      <c r="N60" s="282"/>
      <c r="O60" s="283"/>
    </row>
    <row r="61" spans="1:21" ht="24" customHeight="1" x14ac:dyDescent="0.2">
      <c r="B61" s="284"/>
      <c r="C61" s="284"/>
      <c r="D61" s="285" t="s">
        <v>536</v>
      </c>
      <c r="E61" s="286"/>
      <c r="F61" s="286"/>
      <c r="G61" s="286"/>
      <c r="H61" s="286"/>
      <c r="I61" s="286"/>
      <c r="J61" s="286"/>
      <c r="K61" s="286"/>
      <c r="L61" s="286"/>
      <c r="M61" s="286"/>
      <c r="N61" s="286"/>
      <c r="O61" s="286"/>
    </row>
    <row r="62" spans="1:21" ht="24" customHeight="1" x14ac:dyDescent="0.2">
      <c r="B62" s="287"/>
      <c r="C62" s="287"/>
      <c r="D62" s="285" t="s">
        <v>537</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XM/pjdaHC1cGlCIPFFoyLznrv7cjroeT7W+nDwResTzkhlvtzDdqSA5FLAN0Zc8+FaQKsdJ1CvBwTTks9f7C0w==" saltValue="HwyRGE/b8ZJX9jI7Gu/Nl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C6F53-969B-4273-855A-2FB15DD6791C}">
  <sheetPr>
    <pageSetUpPr fitToPage="1"/>
  </sheetPr>
  <dimension ref="B1:M55"/>
  <sheetViews>
    <sheetView showGridLines="0" tabSelected="1" zoomScale="70" zoomScaleNormal="70" zoomScaleSheetLayoutView="100" workbookViewId="0">
      <selection activeCell="B1" sqref="B1:DI1"/>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510</v>
      </c>
    </row>
    <row r="40" spans="2:13" ht="27.75" customHeight="1" thickBot="1" x14ac:dyDescent="0.3">
      <c r="B40" s="290" t="s">
        <v>511</v>
      </c>
      <c r="C40" s="291"/>
      <c r="D40" s="291"/>
      <c r="E40" s="292"/>
      <c r="F40" s="292"/>
      <c r="G40" s="292"/>
      <c r="H40" s="293" t="s">
        <v>493</v>
      </c>
      <c r="I40" s="294" t="s">
        <v>3</v>
      </c>
      <c r="J40" s="295" t="s">
        <v>4</v>
      </c>
      <c r="K40" s="295" t="s">
        <v>5</v>
      </c>
      <c r="L40" s="295" t="s">
        <v>6</v>
      </c>
      <c r="M40" s="296" t="s">
        <v>7</v>
      </c>
    </row>
    <row r="41" spans="2:13" ht="27.75" customHeight="1" x14ac:dyDescent="0.2">
      <c r="B41" s="1169" t="s">
        <v>538</v>
      </c>
      <c r="C41" s="1170"/>
      <c r="D41" s="297"/>
      <c r="E41" s="1171" t="s">
        <v>539</v>
      </c>
      <c r="F41" s="1171"/>
      <c r="G41" s="1171"/>
      <c r="H41" s="1172"/>
      <c r="I41" s="298">
        <v>42377</v>
      </c>
      <c r="J41" s="299">
        <v>42559</v>
      </c>
      <c r="K41" s="299">
        <v>42171</v>
      </c>
      <c r="L41" s="299">
        <v>44820</v>
      </c>
      <c r="M41" s="300">
        <v>52419</v>
      </c>
    </row>
    <row r="42" spans="2:13" ht="27.75" customHeight="1" x14ac:dyDescent="0.2">
      <c r="B42" s="1159"/>
      <c r="C42" s="1160"/>
      <c r="D42" s="301"/>
      <c r="E42" s="1163" t="s">
        <v>540</v>
      </c>
      <c r="F42" s="1163"/>
      <c r="G42" s="1163"/>
      <c r="H42" s="1164"/>
      <c r="I42" s="302">
        <v>881</v>
      </c>
      <c r="J42" s="303">
        <v>1060</v>
      </c>
      <c r="K42" s="303">
        <v>1268</v>
      </c>
      <c r="L42" s="303">
        <v>1198</v>
      </c>
      <c r="M42" s="304">
        <v>1293</v>
      </c>
    </row>
    <row r="43" spans="2:13" ht="27.75" customHeight="1" x14ac:dyDescent="0.2">
      <c r="B43" s="1159"/>
      <c r="C43" s="1160"/>
      <c r="D43" s="301"/>
      <c r="E43" s="1163" t="s">
        <v>541</v>
      </c>
      <c r="F43" s="1163"/>
      <c r="G43" s="1163"/>
      <c r="H43" s="1164"/>
      <c r="I43" s="302">
        <v>13339</v>
      </c>
      <c r="J43" s="303">
        <v>13188</v>
      </c>
      <c r="K43" s="303">
        <v>12904</v>
      </c>
      <c r="L43" s="303">
        <v>12546</v>
      </c>
      <c r="M43" s="304">
        <v>12236</v>
      </c>
    </row>
    <row r="44" spans="2:13" ht="27.75" customHeight="1" x14ac:dyDescent="0.2">
      <c r="B44" s="1159"/>
      <c r="C44" s="1160"/>
      <c r="D44" s="301"/>
      <c r="E44" s="1163" t="s">
        <v>542</v>
      </c>
      <c r="F44" s="1163"/>
      <c r="G44" s="1163"/>
      <c r="H44" s="1164"/>
      <c r="I44" s="302" t="s">
        <v>367</v>
      </c>
      <c r="J44" s="303" t="s">
        <v>367</v>
      </c>
      <c r="K44" s="303" t="s">
        <v>367</v>
      </c>
      <c r="L44" s="303" t="s">
        <v>367</v>
      </c>
      <c r="M44" s="304" t="s">
        <v>367</v>
      </c>
    </row>
    <row r="45" spans="2:13" ht="27.75" customHeight="1" x14ac:dyDescent="0.2">
      <c r="B45" s="1159"/>
      <c r="C45" s="1160"/>
      <c r="D45" s="301"/>
      <c r="E45" s="1163" t="s">
        <v>543</v>
      </c>
      <c r="F45" s="1163"/>
      <c r="G45" s="1163"/>
      <c r="H45" s="1164"/>
      <c r="I45" s="302">
        <v>5543</v>
      </c>
      <c r="J45" s="303">
        <v>5689</v>
      </c>
      <c r="K45" s="303">
        <v>5422</v>
      </c>
      <c r="L45" s="303">
        <v>5671</v>
      </c>
      <c r="M45" s="304">
        <v>5973</v>
      </c>
    </row>
    <row r="46" spans="2:13" ht="27.75" customHeight="1" x14ac:dyDescent="0.2">
      <c r="B46" s="1159"/>
      <c r="C46" s="1160"/>
      <c r="D46" s="305"/>
      <c r="E46" s="1163" t="s">
        <v>544</v>
      </c>
      <c r="F46" s="1163"/>
      <c r="G46" s="1163"/>
      <c r="H46" s="1164"/>
      <c r="I46" s="302" t="s">
        <v>367</v>
      </c>
      <c r="J46" s="303" t="s">
        <v>367</v>
      </c>
      <c r="K46" s="303" t="s">
        <v>367</v>
      </c>
      <c r="L46" s="303" t="s">
        <v>367</v>
      </c>
      <c r="M46" s="304" t="s">
        <v>367</v>
      </c>
    </row>
    <row r="47" spans="2:13" ht="27.75" customHeight="1" x14ac:dyDescent="0.2">
      <c r="B47" s="1159"/>
      <c r="C47" s="1160"/>
      <c r="D47" s="306"/>
      <c r="E47" s="1173" t="s">
        <v>545</v>
      </c>
      <c r="F47" s="1174"/>
      <c r="G47" s="1174"/>
      <c r="H47" s="1175"/>
      <c r="I47" s="302" t="s">
        <v>367</v>
      </c>
      <c r="J47" s="303" t="s">
        <v>367</v>
      </c>
      <c r="K47" s="303" t="s">
        <v>367</v>
      </c>
      <c r="L47" s="303" t="s">
        <v>367</v>
      </c>
      <c r="M47" s="304" t="s">
        <v>367</v>
      </c>
    </row>
    <row r="48" spans="2:13" ht="27.75" customHeight="1" x14ac:dyDescent="0.2">
      <c r="B48" s="1159"/>
      <c r="C48" s="1160"/>
      <c r="D48" s="301"/>
      <c r="E48" s="1163" t="s">
        <v>546</v>
      </c>
      <c r="F48" s="1163"/>
      <c r="G48" s="1163"/>
      <c r="H48" s="1164"/>
      <c r="I48" s="302" t="s">
        <v>367</v>
      </c>
      <c r="J48" s="303" t="s">
        <v>367</v>
      </c>
      <c r="K48" s="303" t="s">
        <v>367</v>
      </c>
      <c r="L48" s="303" t="s">
        <v>367</v>
      </c>
      <c r="M48" s="304" t="s">
        <v>367</v>
      </c>
    </row>
    <row r="49" spans="2:13" ht="27.75" customHeight="1" x14ac:dyDescent="0.2">
      <c r="B49" s="1161"/>
      <c r="C49" s="1162"/>
      <c r="D49" s="301"/>
      <c r="E49" s="1163" t="s">
        <v>547</v>
      </c>
      <c r="F49" s="1163"/>
      <c r="G49" s="1163"/>
      <c r="H49" s="1164"/>
      <c r="I49" s="302" t="s">
        <v>367</v>
      </c>
      <c r="J49" s="303" t="s">
        <v>367</v>
      </c>
      <c r="K49" s="303" t="s">
        <v>367</v>
      </c>
      <c r="L49" s="303" t="s">
        <v>367</v>
      </c>
      <c r="M49" s="304" t="s">
        <v>367</v>
      </c>
    </row>
    <row r="50" spans="2:13" ht="27.75" customHeight="1" x14ac:dyDescent="0.2">
      <c r="B50" s="1157" t="s">
        <v>548</v>
      </c>
      <c r="C50" s="1158"/>
      <c r="D50" s="307"/>
      <c r="E50" s="1163" t="s">
        <v>549</v>
      </c>
      <c r="F50" s="1163"/>
      <c r="G50" s="1163"/>
      <c r="H50" s="1164"/>
      <c r="I50" s="302">
        <v>12334</v>
      </c>
      <c r="J50" s="303">
        <v>15380</v>
      </c>
      <c r="K50" s="303">
        <v>16872</v>
      </c>
      <c r="L50" s="303">
        <v>17725</v>
      </c>
      <c r="M50" s="304">
        <v>16060</v>
      </c>
    </row>
    <row r="51" spans="2:13" ht="27.75" customHeight="1" x14ac:dyDescent="0.2">
      <c r="B51" s="1159"/>
      <c r="C51" s="1160"/>
      <c r="D51" s="301"/>
      <c r="E51" s="1163" t="s">
        <v>550</v>
      </c>
      <c r="F51" s="1163"/>
      <c r="G51" s="1163"/>
      <c r="H51" s="1164"/>
      <c r="I51" s="302">
        <v>12740</v>
      </c>
      <c r="J51" s="303">
        <v>13238</v>
      </c>
      <c r="K51" s="303">
        <v>13737</v>
      </c>
      <c r="L51" s="303">
        <v>13672</v>
      </c>
      <c r="M51" s="304">
        <v>13692</v>
      </c>
    </row>
    <row r="52" spans="2:13" ht="27.75" customHeight="1" x14ac:dyDescent="0.2">
      <c r="B52" s="1161"/>
      <c r="C52" s="1162"/>
      <c r="D52" s="301"/>
      <c r="E52" s="1163" t="s">
        <v>551</v>
      </c>
      <c r="F52" s="1163"/>
      <c r="G52" s="1163"/>
      <c r="H52" s="1164"/>
      <c r="I52" s="302">
        <v>39817</v>
      </c>
      <c r="J52" s="303">
        <v>39710</v>
      </c>
      <c r="K52" s="303">
        <v>38948</v>
      </c>
      <c r="L52" s="303">
        <v>39242</v>
      </c>
      <c r="M52" s="304">
        <v>40036</v>
      </c>
    </row>
    <row r="53" spans="2:13" ht="27.75" customHeight="1" thickBot="1" x14ac:dyDescent="0.25">
      <c r="B53" s="1165" t="s">
        <v>522</v>
      </c>
      <c r="C53" s="1166"/>
      <c r="D53" s="308"/>
      <c r="E53" s="1167" t="s">
        <v>552</v>
      </c>
      <c r="F53" s="1167"/>
      <c r="G53" s="1167"/>
      <c r="H53" s="1168"/>
      <c r="I53" s="309">
        <v>-2753</v>
      </c>
      <c r="J53" s="310">
        <v>-5832</v>
      </c>
      <c r="K53" s="310">
        <v>-7793</v>
      </c>
      <c r="L53" s="310">
        <v>-6404</v>
      </c>
      <c r="M53" s="311">
        <v>2134</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4+iPvafVv47a8j3uUAIE6bwpOZqWMGTVBJtOt+hk9bbysD2apI5DCASZI3F+LXmdgLqeksxmyxuumpNMf9tFSg==" saltValue="jmpsoQxepNzOcg5ufqsx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8"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15DD7-3EDF-4F1C-B60F-17D0E82A5D1C}">
  <sheetPr>
    <pageSetUpPr fitToPage="1"/>
  </sheetPr>
  <dimension ref="B1:W64"/>
  <sheetViews>
    <sheetView showGridLines="0" tabSelected="1" zoomScale="70" zoomScaleNormal="70" zoomScaleSheetLayoutView="100" workbookViewId="0">
      <selection activeCell="B1" sqref="B1:DI1"/>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553</v>
      </c>
    </row>
    <row r="54" spans="2:8" ht="29.25" customHeight="1" thickBot="1" x14ac:dyDescent="0.35">
      <c r="B54" s="317" t="s">
        <v>22</v>
      </c>
      <c r="C54" s="318"/>
      <c r="D54" s="318"/>
      <c r="E54" s="319" t="s">
        <v>493</v>
      </c>
      <c r="F54" s="320" t="s">
        <v>5</v>
      </c>
      <c r="G54" s="320" t="s">
        <v>6</v>
      </c>
      <c r="H54" s="321" t="s">
        <v>7</v>
      </c>
    </row>
    <row r="55" spans="2:8" ht="52.5" customHeight="1" x14ac:dyDescent="0.2">
      <c r="B55" s="322"/>
      <c r="C55" s="1184" t="s">
        <v>116</v>
      </c>
      <c r="D55" s="1184"/>
      <c r="E55" s="1185"/>
      <c r="F55" s="323">
        <v>3459</v>
      </c>
      <c r="G55" s="323">
        <v>3439</v>
      </c>
      <c r="H55" s="324">
        <v>3372</v>
      </c>
    </row>
    <row r="56" spans="2:8" ht="52.5" customHeight="1" x14ac:dyDescent="0.2">
      <c r="B56" s="325"/>
      <c r="C56" s="1186" t="s">
        <v>554</v>
      </c>
      <c r="D56" s="1186"/>
      <c r="E56" s="1187"/>
      <c r="F56" s="326">
        <v>2950</v>
      </c>
      <c r="G56" s="326">
        <v>3250</v>
      </c>
      <c r="H56" s="327">
        <v>3852</v>
      </c>
    </row>
    <row r="57" spans="2:8" ht="53.25" customHeight="1" x14ac:dyDescent="0.2">
      <c r="B57" s="325"/>
      <c r="C57" s="1188" t="s">
        <v>121</v>
      </c>
      <c r="D57" s="1188"/>
      <c r="E57" s="1189"/>
      <c r="F57" s="328">
        <v>5008</v>
      </c>
      <c r="G57" s="328">
        <v>5588</v>
      </c>
      <c r="H57" s="329">
        <v>5232</v>
      </c>
    </row>
    <row r="58" spans="2:8" ht="45.75" customHeight="1" x14ac:dyDescent="0.2">
      <c r="B58" s="330"/>
      <c r="C58" s="1176" t="s">
        <v>555</v>
      </c>
      <c r="D58" s="1177"/>
      <c r="E58" s="1178"/>
      <c r="F58" s="331">
        <v>3410</v>
      </c>
      <c r="G58" s="331">
        <v>3051</v>
      </c>
      <c r="H58" s="332">
        <v>2119</v>
      </c>
    </row>
    <row r="59" spans="2:8" ht="45.75" customHeight="1" x14ac:dyDescent="0.2">
      <c r="B59" s="330"/>
      <c r="C59" s="1176" t="s">
        <v>556</v>
      </c>
      <c r="D59" s="1177"/>
      <c r="E59" s="1178"/>
      <c r="F59" s="331">
        <v>250</v>
      </c>
      <c r="G59" s="331">
        <v>346</v>
      </c>
      <c r="H59" s="332">
        <v>846</v>
      </c>
    </row>
    <row r="60" spans="2:8" ht="45.75" customHeight="1" x14ac:dyDescent="0.2">
      <c r="B60" s="330"/>
      <c r="C60" s="1176" t="s">
        <v>557</v>
      </c>
      <c r="D60" s="1177"/>
      <c r="E60" s="1178"/>
      <c r="F60" s="331">
        <v>304</v>
      </c>
      <c r="G60" s="331">
        <v>469</v>
      </c>
      <c r="H60" s="332">
        <v>618</v>
      </c>
    </row>
    <row r="61" spans="2:8" ht="45.75" customHeight="1" x14ac:dyDescent="0.2">
      <c r="B61" s="330"/>
      <c r="C61" s="1176" t="s">
        <v>558</v>
      </c>
      <c r="D61" s="1177"/>
      <c r="E61" s="1178"/>
      <c r="F61" s="331">
        <v>200</v>
      </c>
      <c r="G61" s="331">
        <v>672</v>
      </c>
      <c r="H61" s="332">
        <v>593</v>
      </c>
    </row>
    <row r="62" spans="2:8" ht="45.75" customHeight="1" thickBot="1" x14ac:dyDescent="0.25">
      <c r="B62" s="333"/>
      <c r="C62" s="1179" t="s">
        <v>559</v>
      </c>
      <c r="D62" s="1180"/>
      <c r="E62" s="1181"/>
      <c r="F62" s="334">
        <v>300</v>
      </c>
      <c r="G62" s="334">
        <v>257</v>
      </c>
      <c r="H62" s="335">
        <v>257</v>
      </c>
    </row>
    <row r="63" spans="2:8" ht="52.5" customHeight="1" thickBot="1" x14ac:dyDescent="0.25">
      <c r="B63" s="336"/>
      <c r="C63" s="1182" t="s">
        <v>560</v>
      </c>
      <c r="D63" s="1182"/>
      <c r="E63" s="1183"/>
      <c r="F63" s="337">
        <v>11417</v>
      </c>
      <c r="G63" s="337">
        <v>12277</v>
      </c>
      <c r="H63" s="338">
        <v>12456</v>
      </c>
    </row>
    <row r="64" spans="2:8" ht="13" x14ac:dyDescent="0.2"/>
  </sheetData>
  <sheetProtection algorithmName="SHA-512" hashValue="qUyCswuLak+rIz8uIBg/awMYcwhhRiyl73qsulixeN7m4O9jv+R1h9Rb96k10Ak3rNrgWn/T6YCBdbDJYgpvNg==" saltValue="7u7G4GfdFNRPdSCqa47t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E85"/>
  <sheetViews>
    <sheetView showGridLines="0" tabSelected="1" topLeftCell="M1" zoomScaleNormal="100" zoomScaleSheetLayoutView="55" workbookViewId="0">
      <selection activeCell="B1" sqref="B1:DI1"/>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561</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v>9.3000000000000007</v>
      </c>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63.1</v>
      </c>
      <c r="BQ53" s="1192"/>
      <c r="BR53" s="1192"/>
      <c r="BS53" s="1192"/>
      <c r="BT53" s="1192"/>
      <c r="BU53" s="1192"/>
      <c r="BV53" s="1192"/>
      <c r="BW53" s="1192"/>
      <c r="BX53" s="1192">
        <v>64.599999999999994</v>
      </c>
      <c r="BY53" s="1192"/>
      <c r="BZ53" s="1192"/>
      <c r="CA53" s="1192"/>
      <c r="CB53" s="1192"/>
      <c r="CC53" s="1192"/>
      <c r="CD53" s="1192"/>
      <c r="CE53" s="1192"/>
      <c r="CF53" s="1192">
        <v>66.099999999999994</v>
      </c>
      <c r="CG53" s="1192"/>
      <c r="CH53" s="1192"/>
      <c r="CI53" s="1192"/>
      <c r="CJ53" s="1192"/>
      <c r="CK53" s="1192"/>
      <c r="CL53" s="1192"/>
      <c r="CM53" s="1192"/>
      <c r="CN53" s="1192">
        <v>67.599999999999994</v>
      </c>
      <c r="CO53" s="1192"/>
      <c r="CP53" s="1192"/>
      <c r="CQ53" s="1192"/>
      <c r="CR53" s="1192"/>
      <c r="CS53" s="1192"/>
      <c r="CT53" s="1192"/>
      <c r="CU53" s="1192"/>
      <c r="CV53" s="1192">
        <v>65.400000000000006</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5.9</v>
      </c>
      <c r="BQ55" s="1192"/>
      <c r="BR55" s="1192"/>
      <c r="BS55" s="1192"/>
      <c r="BT55" s="1192"/>
      <c r="BU55" s="1192"/>
      <c r="BV55" s="1192"/>
      <c r="BW55" s="1192"/>
      <c r="BX55" s="1192">
        <v>4.0999999999999996</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0.4</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61.9</v>
      </c>
      <c r="BQ57" s="1192"/>
      <c r="BR57" s="1192"/>
      <c r="BS57" s="1192"/>
      <c r="BT57" s="1192"/>
      <c r="BU57" s="1192"/>
      <c r="BV57" s="1192"/>
      <c r="BW57" s="1192"/>
      <c r="BX57" s="1192">
        <v>62.8</v>
      </c>
      <c r="BY57" s="1192"/>
      <c r="BZ57" s="1192"/>
      <c r="CA57" s="1192"/>
      <c r="CB57" s="1192"/>
      <c r="CC57" s="1192"/>
      <c r="CD57" s="1192"/>
      <c r="CE57" s="1192"/>
      <c r="CF57" s="1192">
        <v>64</v>
      </c>
      <c r="CG57" s="1192"/>
      <c r="CH57" s="1192"/>
      <c r="CI57" s="1192"/>
      <c r="CJ57" s="1192"/>
      <c r="CK57" s="1192"/>
      <c r="CL57" s="1192"/>
      <c r="CM57" s="1192"/>
      <c r="CN57" s="1192">
        <v>65.3</v>
      </c>
      <c r="CO57" s="1192"/>
      <c r="CP57" s="1192"/>
      <c r="CQ57" s="1192"/>
      <c r="CR57" s="1192"/>
      <c r="CS57" s="1192"/>
      <c r="CT57" s="1192"/>
      <c r="CU57" s="1192"/>
      <c r="CV57" s="1192">
        <v>65.099999999999994</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562</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v>9.3000000000000007</v>
      </c>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3.2</v>
      </c>
      <c r="BQ75" s="1192"/>
      <c r="BR75" s="1192"/>
      <c r="BS75" s="1192"/>
      <c r="BT75" s="1192"/>
      <c r="BU75" s="1192"/>
      <c r="BV75" s="1192"/>
      <c r="BW75" s="1192"/>
      <c r="BX75" s="1192">
        <v>3.2</v>
      </c>
      <c r="BY75" s="1192"/>
      <c r="BZ75" s="1192"/>
      <c r="CA75" s="1192"/>
      <c r="CB75" s="1192"/>
      <c r="CC75" s="1192"/>
      <c r="CD75" s="1192"/>
      <c r="CE75" s="1192"/>
      <c r="CF75" s="1192">
        <v>3.3</v>
      </c>
      <c r="CG75" s="1192"/>
      <c r="CH75" s="1192"/>
      <c r="CI75" s="1192"/>
      <c r="CJ75" s="1192"/>
      <c r="CK75" s="1192"/>
      <c r="CL75" s="1192"/>
      <c r="CM75" s="1192"/>
      <c r="CN75" s="1192">
        <v>3.5</v>
      </c>
      <c r="CO75" s="1192"/>
      <c r="CP75" s="1192"/>
      <c r="CQ75" s="1192"/>
      <c r="CR75" s="1192"/>
      <c r="CS75" s="1192"/>
      <c r="CT75" s="1192"/>
      <c r="CU75" s="1192"/>
      <c r="CV75" s="1192">
        <v>3.6</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5.9</v>
      </c>
      <c r="BQ77" s="1192"/>
      <c r="BR77" s="1192"/>
      <c r="BS77" s="1192"/>
      <c r="BT77" s="1192"/>
      <c r="BU77" s="1192"/>
      <c r="BV77" s="1192"/>
      <c r="BW77" s="1192"/>
      <c r="BX77" s="1192">
        <v>4.0999999999999996</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0.4</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5.2</v>
      </c>
      <c r="BQ79" s="1192"/>
      <c r="BR79" s="1192"/>
      <c r="BS79" s="1192"/>
      <c r="BT79" s="1192"/>
      <c r="BU79" s="1192"/>
      <c r="BV79" s="1192"/>
      <c r="BW79" s="1192"/>
      <c r="BX79" s="1192">
        <v>5.0999999999999996</v>
      </c>
      <c r="BY79" s="1192"/>
      <c r="BZ79" s="1192"/>
      <c r="CA79" s="1192"/>
      <c r="CB79" s="1192"/>
      <c r="CC79" s="1192"/>
      <c r="CD79" s="1192"/>
      <c r="CE79" s="1192"/>
      <c r="CF79" s="1192">
        <v>5.2</v>
      </c>
      <c r="CG79" s="1192"/>
      <c r="CH79" s="1192"/>
      <c r="CI79" s="1192"/>
      <c r="CJ79" s="1192"/>
      <c r="CK79" s="1192"/>
      <c r="CL79" s="1192"/>
      <c r="CM79" s="1192"/>
      <c r="CN79" s="1192">
        <v>5.2</v>
      </c>
      <c r="CO79" s="1192"/>
      <c r="CP79" s="1192"/>
      <c r="CQ79" s="1192"/>
      <c r="CR79" s="1192"/>
      <c r="CS79" s="1192"/>
      <c r="CT79" s="1192"/>
      <c r="CU79" s="1192"/>
      <c r="CV79" s="1192">
        <v>5.3</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H0b8I/yY7pPbQl+TFrBpGeZbJz3sHRiag7CxouH9SMJqtF/Hb39X5ODcVNfwJsuUe1aKWLN+RE5gWKYrYyjpVg==" saltValue="6I1dhCmZjc2mSJPFSBnro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pageMargins left="0" right="0" top="0.39370078740157483" bottom="0.39370078740157483" header="0.19685039370078741" footer="0.19685039370078741"/>
  <pageSetup paperSize="9" scale="49"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R125"/>
  <sheetViews>
    <sheetView showGridLines="0" tabSelected="1" topLeftCell="A55" zoomScaleNormal="100" zoomScaleSheetLayoutView="70" workbookViewId="0">
      <selection activeCell="B1" sqref="B1:DI1"/>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9DRFxypZP3yIFmDGEwbS8h72j4YF/Q8L+pI5glEaZuYTvKNfM1wBLCIvnetfdkUNhoGlXTgzErYkvy/qKW92FQ==" saltValue="MWNEp0egpzqRhE+QLuAsOQ==" spinCount="100000" sheet="1" objects="1" scenarios="1"/>
  <dataConsolidate/>
  <phoneticPr fontId="2"/>
  <printOptions horizontalCentered="1"/>
  <pageMargins left="0" right="0" top="0.39370078740157483" bottom="0.39370078740157483" header="0.19685039370078741" footer="0.19685039370078741"/>
  <pageSetup paperSize="9" scale="34"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DR125"/>
  <sheetViews>
    <sheetView showGridLines="0" tabSelected="1" topLeftCell="A61" zoomScaleNormal="100" zoomScaleSheetLayoutView="55" workbookViewId="0">
      <selection activeCell="B1" sqref="B1:DI1"/>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DQsNO65v6a+gfbh68+rkmBJ/oiMbP8xzvEszaQm0E3xs3ZwGreEz2ZwiGUW5o/uBfx5sU+P3UfZXoh5/xXHTw==" saltValue="GqawS1nVuM6adt4Xqdf5sg==" spinCount="100000" sheet="1" objects="1" scenarios="1"/>
  <dataConsolidate/>
  <phoneticPr fontId="2"/>
  <printOptions horizontalCentered="1"/>
  <pageMargins left="0" right="0" top="0.39370078740157483" bottom="0.39370078740157483" header="0.19685039370078741" footer="0.19685039370078741"/>
  <pageSetup paperSize="9" scale="34" orientation="landscape" r:id="rId1"/>
  <headerFooter alignWithMargins="0">
    <oddFooter>&amp;C&amp;P/&amp;N</oddFooter>
  </headerFooter>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2026-09-30T00:22:47Z</cp:lastPrinted>
  <dcterms:created xsi:type="dcterms:W3CDTF">2026-07-24T01:05:14Z</dcterms:created>
  <dcterms:modified xsi:type="dcterms:W3CDTF">2026-10-02T01:05:40Z</dcterms:modified>
  <cp:category/>
</cp:coreProperties>
</file>