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10.17.57.22\data\薬事班\★施策（基金含）\☆R7～？　医療・介護支援パッケージ\08_実績報告書　申請者→県\"/>
    </mc:Choice>
  </mc:AlternateContent>
  <xr:revisionPtr revIDLastSave="0" documentId="13_ncr:1_{B3909E66-5F4E-4E0B-B147-173FE7029F35}" xr6:coauthVersionLast="47" xr6:coauthVersionMax="47" xr10:uidLastSave="{00000000-0000-0000-0000-000000000000}"/>
  <bookViews>
    <workbookView xWindow="19090" yWindow="-1360" windowWidth="19420" windowHeight="11500" tabRatio="813" firstSheet="2" activeTab="4" xr2:uid="{00000000-000D-0000-FFFF-FFFF00000000}"/>
  </bookViews>
  <sheets>
    <sheet name="【参考】集計用シート（賃上げ支援事業）" sheetId="98" state="hidden" r:id="rId1"/>
    <sheet name="様式第3号" sheetId="127" r:id="rId2"/>
    <sheet name="賃上げ支援事業実績報告書（法人単位）" sheetId="122" r:id="rId3"/>
    <sheet name="対象施設報告シート（法人単位）" sheetId="125" r:id="rId4"/>
    <sheet name="別紙（2.0％超部分算定シート）（法人単位）" sheetId="123" r:id="rId5"/>
    <sheet name="集計表" sheetId="126" r:id="rId6"/>
    <sheet name="都道府県リスト" sheetId="62" state="hidden" r:id="rId7"/>
  </sheets>
  <definedNames>
    <definedName name="_xlnm._FilterDatabase" localSheetId="2" hidden="1">'賃上げ支援事業実績報告書（法人単位）'!$A$9:$R$25</definedName>
    <definedName name="_xlnm._FilterDatabase" localSheetId="4" hidden="1">'別紙（2.0％超部分算定シート）（法人単位）'!$A$3:$L$4</definedName>
    <definedName name="_xlnm.Print_Area" localSheetId="2">'賃上げ支援事業実績報告書（法人単位）'!$A$1:$G$25</definedName>
    <definedName name="_xlnm.Print_Area" localSheetId="4">'別紙（2.0％超部分算定シート）（法人単位）'!$A$1:$I$7</definedName>
    <definedName name="_xlnm.Print_Area" localSheetId="1">様式第3号!$A$1:$U$54</definedName>
    <definedName name="_xlnm.Print_Area">#REF!</definedName>
    <definedName name="_xlnm.Print_Titles" localSheetId="2">'賃上げ支援事業実績報告書（法人単位）'!$1:$8</definedName>
    <definedName name="_xlnm.Print_Titles" localSheetId="4">'別紙（2.0％超部分算定シート）（法人単位）'!$1:$2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26" l="1"/>
  <c r="D3" i="126"/>
  <c r="F3" i="126" s="1"/>
  <c r="C3" i="126"/>
  <c r="B3" i="126"/>
  <c r="H3" i="126"/>
  <c r="G3" i="126"/>
  <c r="E3" i="122"/>
  <c r="I3" i="126" s="1"/>
  <c r="D4" i="123"/>
  <c r="N3" i="126"/>
  <c r="K3" i="126"/>
  <c r="G17" i="122"/>
  <c r="G18" i="122"/>
  <c r="G25" i="122"/>
  <c r="G24" i="122"/>
  <c r="G23" i="122"/>
  <c r="G22" i="122"/>
  <c r="G20" i="122"/>
  <c r="G19" i="122"/>
  <c r="G13" i="122"/>
  <c r="G12" i="122"/>
  <c r="G11" i="122"/>
  <c r="G10" i="122"/>
  <c r="C201" i="125" l="1"/>
  <c r="G6" i="122" s="1"/>
  <c r="A2" i="125"/>
  <c r="E4" i="122" s="1"/>
  <c r="J3" i="126" s="1"/>
  <c r="P3" i="126" l="1"/>
  <c r="I5" i="123"/>
  <c r="D5" i="123"/>
  <c r="E5" i="123" s="1"/>
  <c r="I4" i="123"/>
  <c r="E4" i="123"/>
  <c r="G14" i="122" l="1"/>
  <c r="G3" i="122" s="1"/>
  <c r="M3" i="126" l="1"/>
  <c r="G5" i="122"/>
  <c r="G7" i="122" l="1"/>
  <c r="O3" i="126"/>
  <c r="E6" i="122"/>
  <c r="L3" i="126" s="1"/>
  <c r="D3" i="98"/>
  <c r="R3" i="126" l="1"/>
  <c r="E7" i="122"/>
  <c r="Q3" i="126" s="1"/>
  <c r="B2" i="98"/>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10"/>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10"/>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<sst xmlns="http://schemas.openxmlformats.org/spreadsheetml/2006/main" count="612" uniqueCount="199">
  <si>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</si>
  <si>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</si>
  <si>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</si>
  <si>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</si>
  <si>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</si>
  <si>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</si>
  <si>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</si>
  <si>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</si>
  <si>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</si>
  <si>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</si>
  <si>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</si>
  <si>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</si>
  <si>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</si>
  <si>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</si>
  <si>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</si>
  <si>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</si>
  <si>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</si>
  <si>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</si>
  <si>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</si>
  <si>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</si>
  <si>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</si>
  <si>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</si>
  <si>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</si>
  <si>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</si>
  <si>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</si>
  <si>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</si>
  <si>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</si>
  <si>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</si>
  <si>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</si>
  <si>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</si>
  <si>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</si>
  <si>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</si>
  <si>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</si>
  <si>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</si>
  <si>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</si>
  <si>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</si>
  <si>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</si>
  <si>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</si>
  <si>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</si>
  <si>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</si>
  <si>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</si>
  <si>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</si>
  <si>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</si>
  <si>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</si>
  <si>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</si>
  <si>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</si>
  <si>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</si>
  <si>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</si>
  <si>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</si>
  <si>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</si>
  <si>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</si>
  <si>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</si>
  <si>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</si>
  <si>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</si>
  <si>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</si>
  <si>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</si>
  <si>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</si>
  <si>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</si>
  <si>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</si>
  <si>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</si>
  <si>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</si>
  <si>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</si>
  <si>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</si>
  <si>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</si>
  <si>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</si>
  <si>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</si>
  <si>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</si>
  <si>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</si>
  <si>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</si>
  <si>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</si>
  <si>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</si>
  <si>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</si>
  <si>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</si>
  <si>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</si>
  <si>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</si>
  <si>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</si>
  <si>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</si>
  <si>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</si>
  <si>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</si>
  <si>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</si>
  <si>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</si>
  <si>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</si>
  <si>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</si>
  <si>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</si>
  <si>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</si>
  <si>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</si>
  <si>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</si>
  <si>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</si>
  <si>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</si>
  <si>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</si>
  <si>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</si>
  <si>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</si>
  <si>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</si>
  <si>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</si>
  <si>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</si>
  <si>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</si>
  <si>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</si>
  <si>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</si>
  <si>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</si>
  <si>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</si>
  <si>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</si>
  <si>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</si>
  <si>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</si>
  <si>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</si>
  <si>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</si>
  <si>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</si>
  <si>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</si>
  <si>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</si>
  <si>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</si>
  <si>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</si>
  <si>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</si>
  <si>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</si>
  <si>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</si>
  <si>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</si>
  <si>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</si>
  <si>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</si>
  <si>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</si>
  <si>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</si>
  <si>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</si>
  <si>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</si>
  <si>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</si>
  <si>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</si>
  <si>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</si>
  <si>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</si>
  <si>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</si>
  <si>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</si>
  <si>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</si>
  <si>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交付決定額</t>
    <rPh sb="0" eb="2">
      <t>コウフ</t>
    </rPh>
    <rPh sb="2" eb="5">
      <t>ケッテイガク</t>
    </rPh>
    <phoneticPr fontId="36"/>
  </si>
  <si>
    <t>総額</t>
    <rPh sb="0" eb="2">
      <t>ソウガク</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</si>
  <si>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</si>
  <si>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</si>
  <si>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</si>
  <si>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phoneticPr fontId="36"/>
  </si>
  <si>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</si>
  <si>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施設数（自動計算）</t>
    <rPh sb="0" eb="3">
      <t>シセツスウ</t>
    </rPh>
    <rPh sb="4" eb="6">
      <t>ジドウ</t>
    </rPh>
    <rPh sb="6" eb="8">
      <t>ケイサン</t>
    </rPh>
    <phoneticPr fontId="36"/>
  </si>
  <si>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6"/>
  </si>
  <si>
    <t>②月額または
月額換算額</t>
    <rPh sb="1" eb="3">
      <t>ゲツガク</t>
    </rPh>
    <phoneticPr fontId="36"/>
  </si>
  <si>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</si>
  <si>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</si>
  <si>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</si>
  <si>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　基本給の引き上げ</t>
    <rPh sb="1" eb="4">
      <t>キホンキュウ</t>
    </rPh>
    <rPh sb="5" eb="6">
      <t>ヒ</t>
    </rPh>
    <rPh sb="7" eb="8">
      <t>ア</t>
    </rPh>
    <phoneticPr fontId="37"/>
  </si>
  <si>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</si>
  <si>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t>　一時金または特別手当</t>
    <rPh sb="1" eb="4">
      <t>イチジキン</t>
    </rPh>
    <rPh sb="7" eb="9">
      <t>トクベツ</t>
    </rPh>
    <rPh sb="9" eb="11">
      <t>テアテ</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</si>
  <si>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</si>
  <si>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6"/>
  </si>
  <si>
    <t>○</t>
    <phoneticPr fontId="36"/>
  </si>
  <si>
    <t>×</t>
    <phoneticPr fontId="36"/>
  </si>
  <si>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</si>
  <si>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</si>
  <si>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7"/>
  </si>
  <si>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6"/>
  </si>
  <si>
    <t>左側（E３）：開設者名（法人の名称等）を記載してください。（例：株式会社○○）
右側（G３）：❶は賃金改善の総額が転記されます。入力不要</t>
    <rPh sb="0" eb="2">
      <t>ヒダリガワ</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9" eb="51">
      <t>チンギン</t>
    </rPh>
    <rPh sb="51" eb="53">
      <t>カイゼン</t>
    </rPh>
    <rPh sb="54" eb="56">
      <t>ソウガク</t>
    </rPh>
    <rPh sb="57" eb="59">
      <t>テンキ</t>
    </rPh>
    <rPh sb="64" eb="68">
      <t>ニュウリョクフヨウ</t>
    </rPh>
    <phoneticPr fontId="36"/>
  </si>
  <si>
    <t>右側（G４）：❶に記載された「賃金改善の総額」にベースアップ評価料を活用した金額や本給付金以外の賃上げ補助金を活用した金額が含まれている場合はその金額を記載してください。</t>
    <rPh sb="0" eb="2">
      <t>ミギガワ</t>
    </rPh>
    <rPh sb="9" eb="11">
      <t>キサイ</t>
    </rPh>
    <rPh sb="15" eb="17">
      <t>チンギン</t>
    </rPh>
    <rPh sb="17" eb="19">
      <t>カイゼン</t>
    </rPh>
    <rPh sb="20" eb="22">
      <t>ソウガク</t>
    </rPh>
    <rPh sb="30" eb="32">
      <t>ヒョウカ</t>
    </rPh>
    <rPh sb="32" eb="33">
      <t>リョウ</t>
    </rPh>
    <rPh sb="34" eb="36">
      <t>カツヨウ</t>
    </rPh>
    <rPh sb="38" eb="40">
      <t>キンガク</t>
    </rPh>
    <rPh sb="41" eb="42">
      <t>ホン</t>
    </rPh>
    <rPh sb="42" eb="45">
      <t>キュウフキン</t>
    </rPh>
    <rPh sb="45" eb="47">
      <t>イガイ</t>
    </rPh>
    <rPh sb="48" eb="50">
      <t>チンア</t>
    </rPh>
    <rPh sb="51" eb="54">
      <t>ホジョキン</t>
    </rPh>
    <rPh sb="55" eb="57">
      <t>カツヨウ</t>
    </rPh>
    <rPh sb="59" eb="61">
      <t>キンガク</t>
    </rPh>
    <rPh sb="62" eb="63">
      <t>フク</t>
    </rPh>
    <rPh sb="68" eb="70">
      <t>バアイ</t>
    </rPh>
    <rPh sb="73" eb="75">
      <t>キンガク</t>
    </rPh>
    <rPh sb="76" eb="78">
      <t>キサイ</t>
    </rPh>
    <phoneticPr fontId="36"/>
  </si>
  <si>
    <t>左側（E５）ベースアップ評価料の届出状況を選択してください。
右側（G５）：❶－❷が自動計算されます。入力不要</t>
    <rPh sb="16" eb="18">
      <t>トドケデ</t>
    </rPh>
    <rPh sb="18" eb="20">
      <t>ジョウキョウ</t>
    </rPh>
    <rPh sb="21" eb="23">
      <t>センタク</t>
    </rPh>
    <rPh sb="31" eb="33">
      <t>ミギガワ</t>
    </rPh>
    <rPh sb="42" eb="44">
      <t>ジドウ</t>
    </rPh>
    <rPh sb="44" eb="46">
      <t>ケイサン</t>
    </rPh>
    <rPh sb="51" eb="55">
      <t>ニュウリョクフヨウ</t>
    </rPh>
    <phoneticPr fontId="36"/>
  </si>
  <si>
    <t>左側（E６）：給付金の対象となる補助対象経費が給付金の支給額と同額以上であることを判定します。入力不要　
右側（G列）：❸は「対象施設報告シート（法人単位）」から自動転記されます。</t>
    <rPh sb="0" eb="2">
      <t>ヒダリガワ</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7" eb="49">
      <t>ニュウリョク</t>
    </rPh>
    <rPh sb="49" eb="51">
      <t>フヨウ</t>
    </rPh>
    <rPh sb="53" eb="55">
      <t>ミギガワ</t>
    </rPh>
    <rPh sb="57" eb="58">
      <t>レツ</t>
    </rPh>
    <rPh sb="81" eb="83">
      <t>ジドウ</t>
    </rPh>
    <rPh sb="83" eb="85">
      <t>テンキ</t>
    </rPh>
    <phoneticPr fontId="36"/>
  </si>
  <si>
    <t>令和８年６月１日時点で令和８年度診療報酬改定による見直し後のベースアップ評価料の届出の有無</t>
    <phoneticPr fontId="36"/>
  </si>
  <si>
    <t>判定
（×は返還あり）</t>
    <phoneticPr fontId="36"/>
  </si>
  <si>
    <t>❶：賃金改善の総額</t>
    <phoneticPr fontId="36"/>
  </si>
  <si>
    <t>賃金改善に係る診療報酬及び他の補助金等を受けた場合その額</t>
    <phoneticPr fontId="36"/>
  </si>
  <si>
    <t>❷：補助対象経費
（千円未満切り捨て）</t>
    <phoneticPr fontId="36"/>
  </si>
  <si>
    <t>交付確定額</t>
    <phoneticPr fontId="36"/>
  </si>
  <si>
    <t>❸：賃上げ支援事業の支給額
（現　交付決定額）</t>
    <rPh sb="15" eb="16">
      <t>ゲン</t>
    </rPh>
    <rPh sb="17" eb="21">
      <t>コウフケッテイ</t>
    </rPh>
    <rPh sb="21" eb="22">
      <t>ガク</t>
    </rPh>
    <phoneticPr fontId="36"/>
  </si>
  <si>
    <t>開設者
（法人の名称等）</t>
    <phoneticPr fontId="36"/>
  </si>
  <si>
    <t>❸－❷：返還額
（千円未満切り捨て）</t>
    <phoneticPr fontId="36"/>
  </si>
  <si>
    <t xml:space="preserve">集約施設数
</t>
    <phoneticPr fontId="36"/>
  </si>
  <si>
    <t>（同一都道府県内に限る）</t>
    <phoneticPr fontId="36"/>
  </si>
  <si>
    <r>
      <t>❸：賃上げ支援事業の支給額（対象</t>
    </r>
    <r>
      <rPr>
        <b/>
        <u/>
        <sz val="12"/>
        <rFont val="ＭＳ ゴシック"/>
        <family val="3"/>
        <charset val="128"/>
      </rPr>
      <t>施設</t>
    </r>
    <r>
      <rPr>
        <b/>
        <u/>
        <sz val="12"/>
        <color theme="1"/>
        <rFont val="ＭＳ ゴシック"/>
        <family val="3"/>
        <charset val="128"/>
      </rPr>
      <t>報告シートから自動転記）</t>
    </r>
    <rPh sb="2" eb="4">
      <t>チンア</t>
    </rPh>
    <rPh sb="5" eb="7">
      <t>シエン</t>
    </rPh>
    <rPh sb="7" eb="9">
      <t>ジギョウ</t>
    </rPh>
    <rPh sb="10" eb="13">
      <t>シキュウガク</t>
    </rPh>
    <rPh sb="14" eb="16">
      <t>タイショウ</t>
    </rPh>
    <rPh sb="16" eb="18">
      <t>シセツ</t>
    </rPh>
    <rPh sb="18" eb="20">
      <t>ホウコク</t>
    </rPh>
    <rPh sb="25" eb="27">
      <t>ジドウ</t>
    </rPh>
    <rPh sb="27" eb="29">
      <t>テンキ</t>
    </rPh>
    <phoneticPr fontId="36"/>
  </si>
  <si>
    <t>（様式第３号）</t>
    <rPh sb="1" eb="3">
      <t>ヨウシキ</t>
    </rPh>
    <rPh sb="3" eb="4">
      <t>ダイ</t>
    </rPh>
    <rPh sb="5" eb="6">
      <t>ゴウ</t>
    </rPh>
    <phoneticPr fontId="36"/>
  </si>
  <si>
    <t>実績報告書（賃金改善報告書）</t>
    <phoneticPr fontId="36"/>
  </si>
  <si>
    <t>令和</t>
    <rPh sb="0" eb="2">
      <t>レイワ</t>
    </rPh>
    <phoneticPr fontId="36"/>
  </si>
  <si>
    <t>年</t>
    <rPh sb="0" eb="1">
      <t>ネン</t>
    </rPh>
    <phoneticPr fontId="36"/>
  </si>
  <si>
    <t>月</t>
    <rPh sb="0" eb="1">
      <t>ツキ</t>
    </rPh>
    <phoneticPr fontId="36"/>
  </si>
  <si>
    <t>日</t>
    <rPh sb="0" eb="1">
      <t>ヒ</t>
    </rPh>
    <phoneticPr fontId="36"/>
  </si>
  <si>
    <t>山口県知事　様</t>
    <phoneticPr fontId="36"/>
  </si>
  <si>
    <t>申請者</t>
    <rPh sb="0" eb="3">
      <t>シンセイシャ</t>
    </rPh>
    <phoneticPr fontId="36"/>
  </si>
  <si>
    <t>日付け指令令８薬務第485</t>
    <rPh sb="0" eb="1">
      <t>ヒ</t>
    </rPh>
    <rPh sb="1" eb="2">
      <t>ヅ</t>
    </rPh>
    <rPh sb="3" eb="5">
      <t>シレイ</t>
    </rPh>
    <rPh sb="5" eb="6">
      <t>レイ</t>
    </rPh>
    <rPh sb="7" eb="9">
      <t>ヤクム</t>
    </rPh>
    <rPh sb="9" eb="10">
      <t>ダイ</t>
    </rPh>
    <phoneticPr fontId="36"/>
  </si>
  <si>
    <t>－</t>
    <phoneticPr fontId="36"/>
  </si>
  <si>
    <t>号で交付決定通知のあった</t>
    <rPh sb="0" eb="1">
      <t>ゴウ</t>
    </rPh>
    <rPh sb="2" eb="8">
      <t>コウフケッテイツウチ</t>
    </rPh>
    <phoneticPr fontId="36"/>
  </si>
  <si>
    <t>山口県診療所等賃上げ支援事業費補助金について、山口県補助金等交付規則第11条の規定</t>
    <phoneticPr fontId="36"/>
  </si>
  <si>
    <t>に基づき、下記のとおり報告します。</t>
    <phoneticPr fontId="36"/>
  </si>
  <si>
    <t>記</t>
    <rPh sb="0" eb="1">
      <t>キ</t>
    </rPh>
    <phoneticPr fontId="36"/>
  </si>
  <si>
    <t>１　事業完了年月日</t>
    <rPh sb="2" eb="6">
      <t>ジギョウカンリョウ</t>
    </rPh>
    <rPh sb="6" eb="9">
      <t>ネンガッピ</t>
    </rPh>
    <phoneticPr fontId="36"/>
  </si>
  <si>
    <t>２　添付資料</t>
    <rPh sb="2" eb="6">
      <t>テンプシリョウ</t>
    </rPh>
    <phoneticPr fontId="36"/>
  </si>
  <si>
    <t>賃上げ支援事業実績報告書（法人単位）等</t>
    <rPh sb="0" eb="2">
      <t>チンア</t>
    </rPh>
    <rPh sb="3" eb="5">
      <t>シエン</t>
    </rPh>
    <rPh sb="5" eb="7">
      <t>ジギョウ</t>
    </rPh>
    <rPh sb="7" eb="9">
      <t>ジッセキ</t>
    </rPh>
    <rPh sb="9" eb="12">
      <t>ホウコクショ</t>
    </rPh>
    <rPh sb="13" eb="15">
      <t>ホウジン</t>
    </rPh>
    <rPh sb="15" eb="17">
      <t>タンイ</t>
    </rPh>
    <rPh sb="18" eb="19">
      <t>トウ</t>
    </rPh>
    <phoneticPr fontId="36"/>
  </si>
  <si>
    <t>・</t>
    <phoneticPr fontId="36"/>
  </si>
  <si>
    <t>開設者住所：</t>
    <rPh sb="0" eb="3">
      <t>カイセツシャ</t>
    </rPh>
    <rPh sb="3" eb="5">
      <t>ジュウショ</t>
    </rPh>
    <phoneticPr fontId="36"/>
  </si>
  <si>
    <t>開設者名：</t>
    <rPh sb="0" eb="2">
      <t>カイセツ</t>
    </rPh>
    <rPh sb="2" eb="3">
      <t>シャ</t>
    </rPh>
    <rPh sb="3" eb="4">
      <t>メイ</t>
    </rPh>
    <phoneticPr fontId="36"/>
  </si>
  <si>
    <t>（法人又は個人名称）</t>
    <rPh sb="1" eb="4">
      <t>ホウジンマタ</t>
    </rPh>
    <rPh sb="5" eb="9">
      <t>コジンメイショウ</t>
    </rPh>
    <phoneticPr fontId="36"/>
  </si>
  <si>
    <t>代表者
職氏名：</t>
    <rPh sb="0" eb="3">
      <t>ダイヒョウシャ</t>
    </rPh>
    <phoneticPr fontId="36"/>
  </si>
  <si>
    <t>（個人開設の場合は不要）</t>
    <rPh sb="1" eb="5">
      <t>コジンカイセツ</t>
    </rPh>
    <rPh sb="6" eb="8">
      <t>バアイ</t>
    </rPh>
    <rPh sb="9" eb="11">
      <t>フヨウ</t>
    </rPh>
    <phoneticPr fontId="36"/>
  </si>
  <si>
    <t>開設者名：（様式第３号シートから自動転記）</t>
    <rPh sb="0" eb="3">
      <t>カイセツシャ</t>
    </rPh>
    <rPh sb="3" eb="4">
      <t>メイ</t>
    </rPh>
    <rPh sb="6" eb="8">
      <t>ヨウシキ</t>
    </rPh>
    <rPh sb="8" eb="9">
      <t>ダイ</t>
    </rPh>
    <rPh sb="10" eb="11">
      <t>ゴウ</t>
    </rPh>
    <rPh sb="16" eb="20">
      <t>ジドウテンキ</t>
    </rPh>
    <phoneticPr fontId="37"/>
  </si>
  <si>
    <t>〒</t>
    <phoneticPr fontId="36"/>
  </si>
  <si>
    <t>郵便番号</t>
    <rPh sb="0" eb="4">
      <t>ユウビンバンゴウ</t>
    </rPh>
    <phoneticPr fontId="36"/>
  </si>
  <si>
    <t>住所</t>
    <rPh sb="0" eb="2">
      <t>ジュウショ</t>
    </rPh>
    <phoneticPr fontId="36"/>
  </si>
  <si>
    <t>（第３号様式）（別紙様式２）</t>
    <rPh sb="1" eb="2">
      <t>ダイ</t>
    </rPh>
    <rPh sb="3" eb="4">
      <t>ゴウ</t>
    </rPh>
    <rPh sb="4" eb="6">
      <t>ヨウシキ</t>
    </rPh>
    <phoneticPr fontId="37"/>
  </si>
  <si>
    <t>交付決定を受けた施設名
（薬局名）</t>
    <rPh sb="0" eb="2">
      <t>コウフ</t>
    </rPh>
    <rPh sb="2" eb="4">
      <t>ケッテイ</t>
    </rPh>
    <rPh sb="5" eb="6">
      <t>ウ</t>
    </rPh>
    <rPh sb="8" eb="10">
      <t>シセツ</t>
    </rPh>
    <rPh sb="10" eb="11">
      <t>メイ</t>
    </rPh>
    <rPh sb="11" eb="12">
      <t>ビョウメイ</t>
    </rPh>
    <rPh sb="13" eb="16">
      <t>ヤッキョクメイ</t>
    </rPh>
    <phoneticPr fontId="36"/>
  </si>
  <si>
    <t>交付決定</t>
    <rPh sb="0" eb="4">
      <t>コウフケッテイ</t>
    </rPh>
    <phoneticPr fontId="36"/>
  </si>
  <si>
    <t>事業完了年月日</t>
    <rPh sb="0" eb="2">
      <t>ジギョウ</t>
    </rPh>
    <rPh sb="2" eb="4">
      <t>カンリョウ</t>
    </rPh>
    <rPh sb="4" eb="7">
      <t>ネンガッピ</t>
    </rPh>
    <phoneticPr fontId="36"/>
  </si>
  <si>
    <t>実績報告
判定</t>
    <rPh sb="0" eb="4">
      <t>ジッセキホウコク</t>
    </rPh>
    <rPh sb="5" eb="7">
      <t>ハンテイ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</si>
</sst>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人&quot;"/>
    <numFmt numFmtId="178" formatCode="0.0%"/>
    <numFmt numFmtId="179" formatCode="#,##0&quot;ヶ月分&quot;"/>
    <numFmt numFmtId="180" formatCode="#,##0&quot;ヶ月&quot;"/>
    <numFmt numFmtId="181" formatCode="&quot;R&quot;##"/>
    <numFmt numFmtId="182" formatCode="##&quot;月&quot;"/>
    <numFmt numFmtId="183" formatCode="##&quot;日&quot;"/>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sz val="12"/>
      <color rgb="FF00B050"/>
      <name val="ＭＳ Ｐゴシック"/>
      <family val="3"/>
      <charset val="128"/>
      <scheme val="minor"/>
    </font>
    <font>
      <b/>
      <sz val="10"/>
      <color indexed="81"/>
      <name val="MS P ゴシック"/>
      <family val="3"/>
      <charset val="128"/>
    </font>
    <font>
      <b/>
      <u/>
      <sz val="12"/>
      <name val="ＭＳ ゴシック"/>
      <family val="3"/>
      <charset val="128"/>
    </font>
    <font>
      <sz val="14"/>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CC"/>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118">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0" borderId="5" xfId="69" applyNumberFormat="1" applyFont="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0" fontId="31" fillId="0" borderId="25" xfId="69" applyFont="1" applyBorder="1" applyAlignment="1">
      <alignment vertical="center" wrapText="1"/>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45" fillId="0" borderId="0" xfId="69" applyFont="1" applyAlignment="1">
      <alignment vertical="center" wrapText="1"/>
    </xf>
    <xf numFmtId="0" fontId="3" fillId="0" borderId="0" xfId="69" applyFont="1" applyAlignment="1">
      <alignment vertical="center" wrapText="1"/>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2" fillId="0" borderId="0" xfId="69" applyFont="1">
      <alignment vertical="center"/>
    </xf>
    <xf numFmtId="0" fontId="1" fillId="0" borderId="0" xfId="69" applyFont="1" applyAlignment="1">
      <alignment vertical="center" wrapText="1"/>
    </xf>
    <xf numFmtId="0" fontId="0" fillId="0" borderId="5" xfId="0" applyBorder="1">
      <alignment vertical="center"/>
    </xf>
    <xf numFmtId="0" fontId="0" fillId="0" borderId="5" xfId="0" applyBorder="1" applyAlignment="1">
      <alignment horizontal="center" vertical="center"/>
    </xf>
    <xf numFmtId="38" fontId="0" fillId="0" borderId="5" xfId="68" applyFont="1" applyBorder="1">
      <alignment vertical="center"/>
    </xf>
    <xf numFmtId="0" fontId="0" fillId="38" borderId="5" xfId="0" applyFill="1" applyBorder="1" applyAlignment="1">
      <alignment horizontal="center" vertical="center" wrapText="1"/>
    </xf>
    <xf numFmtId="0" fontId="0" fillId="35" borderId="5" xfId="0" applyFill="1" applyBorder="1" applyAlignment="1">
      <alignment horizontal="center" vertical="center" wrapText="1"/>
    </xf>
    <xf numFmtId="0" fontId="0" fillId="38" borderId="5" xfId="0" applyFill="1" applyBorder="1" applyAlignment="1">
      <alignment horizontal="left" vertical="center" wrapText="1"/>
    </xf>
    <xf numFmtId="0" fontId="46" fillId="36" borderId="0" xfId="69" applyFont="1" applyFill="1" applyAlignment="1">
      <alignment horizontal="right" vertical="center"/>
    </xf>
    <xf numFmtId="176" fontId="46" fillId="36" borderId="0" xfId="68" applyNumberFormat="1" applyFont="1" applyFill="1" applyAlignment="1" applyProtection="1">
      <alignment horizontal="right" vertical="center"/>
    </xf>
    <xf numFmtId="176" fontId="46" fillId="36" borderId="0" xfId="69" applyNumberFormat="1" applyFont="1" applyFill="1" applyAlignment="1">
      <alignment horizontal="right" vertical="center"/>
    </xf>
    <xf numFmtId="176" fontId="31" fillId="35" borderId="5" xfId="71" applyNumberFormat="1" applyFont="1" applyFill="1" applyBorder="1" applyAlignment="1" applyProtection="1">
      <alignment horizontal="center" vertical="center" wrapText="1"/>
      <protection locked="0"/>
    </xf>
    <xf numFmtId="180" fontId="31" fillId="35" borderId="5" xfId="71" applyNumberFormat="1" applyFont="1" applyFill="1" applyBorder="1" applyAlignment="1" applyProtection="1">
      <alignment horizontal="center" vertical="center" wrapText="1"/>
      <protection locked="0"/>
    </xf>
    <xf numFmtId="177" fontId="31" fillId="35" borderId="5" xfId="71" applyNumberFormat="1" applyFont="1" applyFill="1" applyBorder="1" applyAlignment="1" applyProtection="1">
      <alignment horizontal="center" vertical="center" wrapText="1"/>
      <protection locked="0"/>
    </xf>
    <xf numFmtId="0" fontId="49" fillId="0" borderId="0" xfId="0" applyFont="1" applyAlignment="1">
      <alignment horizontal="right" vertical="center"/>
    </xf>
    <xf numFmtId="0" fontId="49" fillId="0" borderId="0" xfId="0" applyFont="1" applyAlignment="1" applyProtection="1">
      <alignment horizontal="center" vertical="center"/>
      <protection locked="0"/>
    </xf>
    <xf numFmtId="176" fontId="55" fillId="35" borderId="5" xfId="69" applyNumberFormat="1" applyFont="1" applyFill="1" applyBorder="1" applyAlignment="1" applyProtection="1">
      <alignment horizontal="center" vertical="center" wrapText="1"/>
      <protection locked="0"/>
    </xf>
    <xf numFmtId="0" fontId="53" fillId="35" borderId="0" xfId="69" applyFont="1" applyFill="1" applyAlignment="1" applyProtection="1">
      <alignment horizontal="right" vertical="center"/>
      <protection locked="0"/>
    </xf>
    <xf numFmtId="176" fontId="53" fillId="35" borderId="0" xfId="68" applyNumberFormat="1" applyFont="1" applyFill="1" applyAlignment="1" applyProtection="1">
      <alignment horizontal="right" vertical="center"/>
      <protection locked="0"/>
    </xf>
    <xf numFmtId="177" fontId="55" fillId="35" borderId="5" xfId="69" applyNumberFormat="1" applyFont="1" applyFill="1" applyBorder="1" applyAlignment="1" applyProtection="1">
      <alignment horizontal="center" vertical="center" wrapText="1"/>
      <protection locked="0"/>
    </xf>
    <xf numFmtId="180" fontId="55" fillId="35" borderId="5" xfId="69" applyNumberFormat="1" applyFont="1" applyFill="1" applyBorder="1" applyAlignment="1" applyProtection="1">
      <alignment horizontal="center" vertical="center" wrapText="1"/>
      <protection locked="0"/>
    </xf>
    <xf numFmtId="179" fontId="55" fillId="35" borderId="5" xfId="69" applyNumberFormat="1" applyFont="1" applyFill="1" applyBorder="1" applyAlignment="1" applyProtection="1">
      <alignment horizontal="center" vertical="center" wrapText="1"/>
      <protection locked="0"/>
    </xf>
    <xf numFmtId="0" fontId="49" fillId="0" borderId="0" xfId="0" applyFont="1" applyAlignment="1">
      <alignment horizontal="center" vertical="center"/>
    </xf>
    <xf numFmtId="0" fontId="53" fillId="0" borderId="0" xfId="69" applyFont="1" applyAlignment="1">
      <alignment horizontal="right" vertical="center"/>
    </xf>
    <xf numFmtId="0" fontId="56" fillId="35" borderId="5" xfId="0" applyFont="1" applyFill="1" applyBorder="1" applyAlignment="1" applyProtection="1">
      <alignment horizontal="right" vertical="center"/>
      <protection locked="0"/>
    </xf>
    <xf numFmtId="176" fontId="56" fillId="35" borderId="5" xfId="0" applyNumberFormat="1" applyFont="1" applyFill="1" applyBorder="1" applyAlignment="1" applyProtection="1">
      <alignment horizontal="right" vertical="center"/>
      <protection locked="0"/>
    </xf>
    <xf numFmtId="0" fontId="49" fillId="39" borderId="0" xfId="0" applyFont="1" applyFill="1" applyProtection="1">
      <alignment vertical="center"/>
      <protection locked="0"/>
    </xf>
    <xf numFmtId="0" fontId="0" fillId="38" borderId="5" xfId="0" applyFill="1" applyBorder="1">
      <alignment vertical="center"/>
    </xf>
    <xf numFmtId="181" fontId="0" fillId="0" borderId="5" xfId="0" applyNumberFormat="1" applyBorder="1">
      <alignment vertical="center"/>
    </xf>
    <xf numFmtId="182" fontId="0" fillId="0" borderId="5" xfId="0" applyNumberFormat="1" applyBorder="1">
      <alignment vertical="center"/>
    </xf>
    <xf numFmtId="183" fontId="0" fillId="0" borderId="5" xfId="0" applyNumberFormat="1" applyBorder="1">
      <alignment vertical="center"/>
    </xf>
    <xf numFmtId="49" fontId="49" fillId="39" borderId="0" xfId="0" applyNumberFormat="1" applyFont="1" applyFill="1" applyProtection="1">
      <alignment vertical="center"/>
      <protection locked="0"/>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31" fillId="0" borderId="3"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1"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13" fillId="0" borderId="19" xfId="58" applyBorder="1" applyAlignment="1">
      <alignment horizontal="center" vertical="center"/>
    </xf>
    <xf numFmtId="0" fontId="13" fillId="0" borderId="16" xfId="58" applyBorder="1" applyAlignment="1">
      <alignment horizontal="center" vertical="center"/>
    </xf>
    <xf numFmtId="0" fontId="49" fillId="0" borderId="0" xfId="0" applyFont="1" applyAlignment="1">
      <alignment horizontal="center" vertical="center" shrinkToFit="1"/>
    </xf>
    <xf numFmtId="0" fontId="49" fillId="0" borderId="0" xfId="0" applyFont="1" applyAlignment="1">
      <alignment horizontal="distributed" vertical="center"/>
    </xf>
    <xf numFmtId="0" fontId="49" fillId="0" borderId="0" xfId="0" applyFont="1" applyAlignment="1">
      <alignment horizontal="center" vertical="center"/>
    </xf>
    <xf numFmtId="0" fontId="54" fillId="0" borderId="0" xfId="0" applyFont="1" applyAlignment="1">
      <alignment horizontal="center" vertical="center"/>
    </xf>
    <xf numFmtId="0" fontId="49" fillId="39" borderId="6" xfId="0" applyFont="1" applyFill="1" applyBorder="1" applyAlignment="1" applyProtection="1">
      <alignment horizontal="left" vertical="center"/>
      <protection locked="0"/>
    </xf>
    <xf numFmtId="0" fontId="51" fillId="0" borderId="0" xfId="0" applyFont="1" applyAlignment="1" applyProtection="1">
      <alignment horizontal="left" vertical="center"/>
      <protection locked="0"/>
    </xf>
    <xf numFmtId="0" fontId="49" fillId="0" borderId="0" xfId="0" applyFont="1" applyAlignment="1">
      <alignment horizontal="center" vertical="center" wrapText="1"/>
    </xf>
    <xf numFmtId="0" fontId="49" fillId="39" borderId="0" xfId="0" applyFont="1" applyFill="1" applyAlignment="1" applyProtection="1">
      <alignment horizontal="center" vertical="center" shrinkToFit="1"/>
      <protection locked="0"/>
    </xf>
    <xf numFmtId="0" fontId="49" fillId="39" borderId="6" xfId="0" applyFont="1" applyFill="1" applyBorder="1" applyAlignment="1" applyProtection="1">
      <alignment horizontal="center" vertical="center" shrinkToFit="1"/>
      <protection locked="0"/>
    </xf>
    <xf numFmtId="0" fontId="49" fillId="39" borderId="0" xfId="0" applyFont="1" applyFill="1" applyAlignment="1" applyProtection="1">
      <alignment horizontal="center" vertical="center"/>
      <protection locked="0"/>
    </xf>
    <xf numFmtId="0" fontId="49" fillId="39" borderId="6" xfId="0" applyFont="1" applyFill="1" applyBorder="1" applyAlignment="1" applyProtection="1">
      <alignment horizontal="center" vertical="center"/>
      <protection locked="0"/>
    </xf>
    <xf numFmtId="49" fontId="49" fillId="39" borderId="0" xfId="0" applyNumberFormat="1" applyFont="1" applyFill="1" applyAlignment="1" applyProtection="1">
      <alignment horizontal="center" vertical="center"/>
      <protection locked="0"/>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4" fillId="0" borderId="27" xfId="69" applyFont="1" applyBorder="1" applyAlignment="1">
      <alignment horizontal="left" vertical="center"/>
    </xf>
    <xf numFmtId="0" fontId="0" fillId="38" borderId="3" xfId="0" applyFill="1" applyBorder="1" applyAlignment="1">
      <alignment horizontal="center" vertical="center"/>
    </xf>
    <xf numFmtId="0" fontId="0" fillId="38" borderId="1" xfId="0" applyFill="1" applyBorder="1" applyAlignment="1">
      <alignment horizontal="center" vertical="center"/>
    </xf>
    <xf numFmtId="0" fontId="0" fillId="38" borderId="2" xfId="0" applyFill="1" applyBorder="1" applyAlignment="1">
      <alignment horizontal="center" vertical="center"/>
    </xf>
    <xf numFmtId="176" fontId="31" fillId="35" borderId="5" xfId="69" applyNumberFormat="1" applyFont="1" applyFill="1" applyBorder="1" applyAlignment="1" applyProtection="1">
      <alignment horizontal="center" vertical="center" wrapText="1"/>
      <protection locked="0"/>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LW4" activePane="bottomRight" state="frozen"/>
      <selection pane="topRight" activeCell="BX3" sqref="BX3"/>
      <selection pane="bottomLeft" activeCell="BX3" sqref="BX3"/>
      <selection pane="bottomRight" activeCell="ML9" sqref="ML9"/>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0" t="s">
        <v>97</v>
      </c>
      <c r="D1" s="18" t="s">
        <v>62</v>
      </c>
      <c r="E1" s="9" t="s">
        <v>51</v>
      </c>
      <c r="F1" s="11" t="s">
        <v>58</v>
      </c>
      <c r="G1" s="11" t="s">
        <v>57</v>
      </c>
      <c r="H1" s="11" t="s">
        <v>59</v>
      </c>
      <c r="I1" s="11" t="s">
        <v>101</v>
      </c>
      <c r="J1" s="18" t="s">
        <v>63</v>
      </c>
      <c r="K1" s="9" t="s">
        <v>51</v>
      </c>
      <c r="L1" s="11" t="s">
        <v>58</v>
      </c>
      <c r="M1" s="11" t="s">
        <v>57</v>
      </c>
      <c r="N1" s="11" t="s">
        <v>59</v>
      </c>
      <c r="O1" s="11" t="s">
        <v>101</v>
      </c>
      <c r="P1" s="18" t="s">
        <v>64</v>
      </c>
      <c r="Q1" s="9" t="s">
        <v>51</v>
      </c>
      <c r="R1" s="11" t="s">
        <v>58</v>
      </c>
      <c r="S1" s="11" t="s">
        <v>57</v>
      </c>
      <c r="T1" s="11" t="s">
        <v>59</v>
      </c>
      <c r="U1" s="11" t="s">
        <v>101</v>
      </c>
      <c r="V1" s="18" t="s">
        <v>65</v>
      </c>
      <c r="W1" s="9" t="s">
        <v>51</v>
      </c>
      <c r="X1" s="11" t="s">
        <v>58</v>
      </c>
      <c r="Y1" s="11" t="s">
        <v>57</v>
      </c>
      <c r="Z1" s="11" t="s">
        <v>59</v>
      </c>
      <c r="AA1" s="11" t="s">
        <v>101</v>
      </c>
      <c r="AB1" s="18" t="s">
        <v>66</v>
      </c>
      <c r="AC1" s="9" t="s">
        <v>51</v>
      </c>
      <c r="AD1" s="11" t="s">
        <v>58</v>
      </c>
      <c r="AE1" s="11" t="s">
        <v>57</v>
      </c>
      <c r="AF1" s="11" t="s">
        <v>59</v>
      </c>
      <c r="AG1" s="11" t="s">
        <v>101</v>
      </c>
      <c r="AH1" s="18" t="s">
        <v>67</v>
      </c>
      <c r="AI1" s="9" t="s">
        <v>51</v>
      </c>
      <c r="AJ1" s="11" t="s">
        <v>58</v>
      </c>
      <c r="AK1" s="11" t="s">
        <v>57</v>
      </c>
      <c r="AL1" s="11" t="s">
        <v>59</v>
      </c>
      <c r="AM1" s="11" t="s">
        <v>101</v>
      </c>
      <c r="AN1" s="18" t="s">
        <v>68</v>
      </c>
      <c r="AO1" s="9" t="s">
        <v>51</v>
      </c>
      <c r="AP1" s="11" t="s">
        <v>58</v>
      </c>
      <c r="AQ1" s="11" t="s">
        <v>57</v>
      </c>
      <c r="AR1" s="11" t="s">
        <v>59</v>
      </c>
      <c r="AS1" s="11" t="s">
        <v>101</v>
      </c>
      <c r="AT1" s="18" t="s">
        <v>69</v>
      </c>
      <c r="AU1" s="9" t="s">
        <v>51</v>
      </c>
      <c r="AV1" s="11" t="s">
        <v>58</v>
      </c>
      <c r="AW1" s="11" t="s">
        <v>57</v>
      </c>
      <c r="AX1" s="11" t="s">
        <v>59</v>
      </c>
      <c r="AY1" s="11" t="s">
        <v>101</v>
      </c>
      <c r="AZ1" s="18" t="s">
        <v>70</v>
      </c>
      <c r="BA1" s="9" t="s">
        <v>51</v>
      </c>
      <c r="BB1" s="11" t="s">
        <v>58</v>
      </c>
      <c r="BC1" s="11" t="s">
        <v>57</v>
      </c>
      <c r="BD1" s="11" t="s">
        <v>59</v>
      </c>
      <c r="BE1" s="11" t="s">
        <v>101</v>
      </c>
      <c r="BF1" s="18" t="s">
        <v>71</v>
      </c>
      <c r="BG1" s="9" t="s">
        <v>51</v>
      </c>
      <c r="BH1" s="11" t="s">
        <v>58</v>
      </c>
      <c r="BI1" s="11" t="s">
        <v>57</v>
      </c>
      <c r="BJ1" s="11" t="s">
        <v>59</v>
      </c>
      <c r="BK1" s="11" t="s">
        <v>101</v>
      </c>
      <c r="BL1" s="18" t="s">
        <v>72</v>
      </c>
      <c r="BM1" s="9" t="s">
        <v>51</v>
      </c>
      <c r="BN1" s="11" t="s">
        <v>58</v>
      </c>
      <c r="BO1" s="11" t="s">
        <v>57</v>
      </c>
      <c r="BP1" s="11" t="s">
        <v>59</v>
      </c>
      <c r="BQ1" s="11" t="s">
        <v>101</v>
      </c>
      <c r="BR1" s="18" t="s">
        <v>73</v>
      </c>
      <c r="BS1" s="9" t="s">
        <v>51</v>
      </c>
      <c r="BT1" s="11" t="s">
        <v>58</v>
      </c>
      <c r="BU1" s="11" t="s">
        <v>57</v>
      </c>
      <c r="BV1" s="11" t="s">
        <v>59</v>
      </c>
      <c r="BW1" s="11" t="s">
        <v>101</v>
      </c>
      <c r="BX1" s="18" t="s">
        <v>74</v>
      </c>
      <c r="BY1" s="9" t="s">
        <v>51</v>
      </c>
      <c r="BZ1" s="11" t="s">
        <v>58</v>
      </c>
      <c r="CA1" s="11" t="s">
        <v>57</v>
      </c>
      <c r="CB1" s="11" t="s">
        <v>59</v>
      </c>
      <c r="CC1" s="11" t="s">
        <v>101</v>
      </c>
      <c r="CD1" s="18" t="s">
        <v>75</v>
      </c>
      <c r="CE1" s="9" t="s">
        <v>51</v>
      </c>
      <c r="CF1" s="11" t="s">
        <v>58</v>
      </c>
      <c r="CG1" s="11" t="s">
        <v>57</v>
      </c>
      <c r="CH1" s="11" t="s">
        <v>59</v>
      </c>
      <c r="CI1" s="11" t="s">
        <v>101</v>
      </c>
      <c r="CJ1" s="18" t="s">
        <v>76</v>
      </c>
      <c r="CK1" s="9" t="s">
        <v>51</v>
      </c>
      <c r="CL1" s="11" t="s">
        <v>58</v>
      </c>
      <c r="CM1" s="11" t="s">
        <v>57</v>
      </c>
      <c r="CN1" s="11" t="s">
        <v>59</v>
      </c>
      <c r="CO1" s="11" t="s">
        <v>101</v>
      </c>
      <c r="CP1" s="18" t="s">
        <v>77</v>
      </c>
      <c r="CQ1" s="9" t="s">
        <v>51</v>
      </c>
      <c r="CR1" s="11" t="s">
        <v>58</v>
      </c>
      <c r="CS1" s="11" t="s">
        <v>57</v>
      </c>
      <c r="CT1" s="11" t="s">
        <v>59</v>
      </c>
      <c r="CU1" s="11" t="s">
        <v>101</v>
      </c>
      <c r="CV1" s="18" t="s">
        <v>78</v>
      </c>
      <c r="CW1" s="9" t="s">
        <v>51</v>
      </c>
      <c r="CX1" s="11" t="s">
        <v>58</v>
      </c>
      <c r="CY1" s="11" t="s">
        <v>57</v>
      </c>
      <c r="CZ1" s="11" t="s">
        <v>59</v>
      </c>
      <c r="DA1" s="11" t="s">
        <v>101</v>
      </c>
      <c r="DB1" s="18" t="s">
        <v>79</v>
      </c>
      <c r="DC1" s="9" t="s">
        <v>51</v>
      </c>
      <c r="DD1" s="11" t="s">
        <v>58</v>
      </c>
      <c r="DE1" s="11" t="s">
        <v>57</v>
      </c>
      <c r="DF1" s="11" t="s">
        <v>59</v>
      </c>
      <c r="DG1" s="11" t="s">
        <v>101</v>
      </c>
      <c r="DH1" s="18" t="s">
        <v>80</v>
      </c>
      <c r="DI1" s="9" t="s">
        <v>51</v>
      </c>
      <c r="DJ1" s="11" t="s">
        <v>58</v>
      </c>
      <c r="DK1" s="11" t="s">
        <v>57</v>
      </c>
      <c r="DL1" s="11" t="s">
        <v>59</v>
      </c>
      <c r="DM1" s="11" t="s">
        <v>101</v>
      </c>
      <c r="DN1" s="18" t="s">
        <v>81</v>
      </c>
      <c r="DO1" s="9" t="s">
        <v>51</v>
      </c>
      <c r="DP1" s="11" t="s">
        <v>58</v>
      </c>
      <c r="DQ1" s="11" t="s">
        <v>57</v>
      </c>
      <c r="DR1" s="11" t="s">
        <v>59</v>
      </c>
      <c r="DS1" s="11" t="s">
        <v>60</v>
      </c>
      <c r="DT1" s="18" t="s">
        <v>82</v>
      </c>
      <c r="DU1" s="9" t="s">
        <v>51</v>
      </c>
      <c r="DV1" s="11" t="s">
        <v>58</v>
      </c>
      <c r="DW1" s="11" t="s">
        <v>57</v>
      </c>
      <c r="DX1" s="11" t="s">
        <v>59</v>
      </c>
      <c r="DY1" s="11" t="s">
        <v>60</v>
      </c>
      <c r="DZ1" s="18" t="s">
        <v>83</v>
      </c>
      <c r="EA1" s="9" t="s">
        <v>51</v>
      </c>
      <c r="EB1" s="11" t="s">
        <v>58</v>
      </c>
      <c r="EC1" s="11" t="s">
        <v>57</v>
      </c>
      <c r="ED1" s="11" t="s">
        <v>59</v>
      </c>
      <c r="EE1" s="11" t="s">
        <v>60</v>
      </c>
      <c r="EF1" s="18" t="s">
        <v>84</v>
      </c>
      <c r="EG1" s="9" t="s">
        <v>51</v>
      </c>
      <c r="EH1" s="11" t="s">
        <v>58</v>
      </c>
      <c r="EI1" s="11" t="s">
        <v>57</v>
      </c>
      <c r="EJ1" s="11" t="s">
        <v>59</v>
      </c>
      <c r="EK1" s="11" t="s">
        <v>60</v>
      </c>
      <c r="EL1" s="18" t="s">
        <v>85</v>
      </c>
      <c r="EM1" s="9" t="s">
        <v>51</v>
      </c>
      <c r="EN1" s="11" t="s">
        <v>58</v>
      </c>
      <c r="EO1" s="11" t="s">
        <v>57</v>
      </c>
      <c r="EP1" s="11" t="s">
        <v>59</v>
      </c>
      <c r="EQ1" s="11" t="s">
        <v>60</v>
      </c>
      <c r="ER1" s="18" t="s">
        <v>86</v>
      </c>
      <c r="ES1" s="9" t="s">
        <v>51</v>
      </c>
      <c r="ET1" s="11" t="s">
        <v>58</v>
      </c>
      <c r="EU1" s="11" t="s">
        <v>57</v>
      </c>
      <c r="EV1" s="11" t="s">
        <v>59</v>
      </c>
      <c r="EW1" s="11" t="s">
        <v>60</v>
      </c>
      <c r="EX1" s="18" t="s">
        <v>87</v>
      </c>
      <c r="EY1" s="9" t="s">
        <v>51</v>
      </c>
      <c r="EZ1" s="11" t="s">
        <v>58</v>
      </c>
      <c r="FA1" s="11" t="s">
        <v>57</v>
      </c>
      <c r="FB1" s="11" t="s">
        <v>59</v>
      </c>
      <c r="FC1" s="11" t="s">
        <v>60</v>
      </c>
      <c r="FD1" s="18" t="s">
        <v>88</v>
      </c>
      <c r="FE1" s="9" t="s">
        <v>51</v>
      </c>
      <c r="FF1" s="11" t="s">
        <v>58</v>
      </c>
      <c r="FG1" s="11" t="s">
        <v>57</v>
      </c>
      <c r="FH1" s="11" t="s">
        <v>59</v>
      </c>
      <c r="FI1" s="11" t="s">
        <v>60</v>
      </c>
      <c r="FJ1" s="18" t="s">
        <v>89</v>
      </c>
      <c r="FK1" s="9" t="s">
        <v>51</v>
      </c>
      <c r="FL1" s="11" t="s">
        <v>58</v>
      </c>
      <c r="FM1" s="11" t="s">
        <v>57</v>
      </c>
      <c r="FN1" s="11" t="s">
        <v>59</v>
      </c>
      <c r="FO1" s="11" t="s">
        <v>60</v>
      </c>
      <c r="FP1" s="18" t="s">
        <v>90</v>
      </c>
      <c r="FQ1" s="9" t="s">
        <v>51</v>
      </c>
      <c r="FR1" s="11" t="s">
        <v>58</v>
      </c>
      <c r="FS1" s="11" t="s">
        <v>57</v>
      </c>
      <c r="FT1" s="11" t="s">
        <v>59</v>
      </c>
      <c r="FU1" s="11" t="s">
        <v>60</v>
      </c>
      <c r="FV1" s="18" t="s">
        <v>91</v>
      </c>
      <c r="FW1" s="9" t="s">
        <v>51</v>
      </c>
      <c r="FX1" s="11" t="s">
        <v>58</v>
      </c>
      <c r="FY1" s="11" t="s">
        <v>57</v>
      </c>
      <c r="FZ1" s="11" t="s">
        <v>59</v>
      </c>
      <c r="GA1" s="11" t="s">
        <v>60</v>
      </c>
      <c r="GB1" s="18" t="s">
        <v>92</v>
      </c>
      <c r="GC1" s="9" t="s">
        <v>51</v>
      </c>
      <c r="GD1" s="11" t="s">
        <v>58</v>
      </c>
      <c r="GE1" s="11" t="s">
        <v>57</v>
      </c>
      <c r="GF1" s="11" t="s">
        <v>59</v>
      </c>
      <c r="GG1" s="11" t="s">
        <v>60</v>
      </c>
      <c r="GH1" s="18" t="s">
        <v>93</v>
      </c>
      <c r="GI1" s="9" t="s">
        <v>51</v>
      </c>
      <c r="GJ1" s="11" t="s">
        <v>58</v>
      </c>
      <c r="GK1" s="11" t="s">
        <v>57</v>
      </c>
      <c r="GL1" s="11" t="s">
        <v>59</v>
      </c>
      <c r="GM1" s="11" t="s">
        <v>60</v>
      </c>
      <c r="GN1" s="18" t="s">
        <v>94</v>
      </c>
      <c r="GO1" s="9" t="s">
        <v>51</v>
      </c>
      <c r="GP1" s="11" t="s">
        <v>58</v>
      </c>
      <c r="GQ1" s="11" t="s">
        <v>57</v>
      </c>
      <c r="GR1" s="11" t="s">
        <v>59</v>
      </c>
      <c r="GS1" s="11" t="s">
        <v>60</v>
      </c>
      <c r="GT1" s="18" t="s">
        <v>95</v>
      </c>
      <c r="GU1" s="9" t="s">
        <v>51</v>
      </c>
      <c r="GV1" s="11" t="s">
        <v>58</v>
      </c>
      <c r="GW1" s="11" t="s">
        <v>57</v>
      </c>
      <c r="GX1" s="11" t="s">
        <v>59</v>
      </c>
      <c r="GY1" s="11" t="s">
        <v>60</v>
      </c>
      <c r="GZ1" s="18" t="s">
        <v>96</v>
      </c>
      <c r="HA1" s="9" t="s">
        <v>51</v>
      </c>
      <c r="HB1" s="11" t="s">
        <v>58</v>
      </c>
      <c r="HC1" s="11" t="s">
        <v>57</v>
      </c>
      <c r="HD1" s="11" t="s">
        <v>59</v>
      </c>
      <c r="HE1" s="11" t="s">
        <v>60</v>
      </c>
      <c r="HF1" s="19" t="s">
        <v>54</v>
      </c>
      <c r="HG1" s="18" t="s">
        <v>62</v>
      </c>
      <c r="HH1" s="9" t="s">
        <v>51</v>
      </c>
      <c r="HI1" s="11" t="s">
        <v>52</v>
      </c>
      <c r="HJ1" s="11" t="s">
        <v>55</v>
      </c>
      <c r="HK1" s="11" t="s">
        <v>56</v>
      </c>
      <c r="HL1" s="11" t="s">
        <v>53</v>
      </c>
      <c r="HM1" s="18" t="s">
        <v>63</v>
      </c>
      <c r="HN1" s="9" t="s">
        <v>51</v>
      </c>
      <c r="HO1" s="11" t="s">
        <v>52</v>
      </c>
      <c r="HP1" s="11" t="s">
        <v>55</v>
      </c>
      <c r="HQ1" s="11" t="s">
        <v>56</v>
      </c>
      <c r="HR1" s="11" t="s">
        <v>53</v>
      </c>
      <c r="HS1" s="18" t="s">
        <v>64</v>
      </c>
      <c r="HT1" s="9" t="s">
        <v>51</v>
      </c>
      <c r="HU1" s="11" t="s">
        <v>52</v>
      </c>
      <c r="HV1" s="11" t="s">
        <v>55</v>
      </c>
      <c r="HW1" s="11" t="s">
        <v>56</v>
      </c>
      <c r="HX1" s="11" t="s">
        <v>53</v>
      </c>
      <c r="HY1" s="18" t="s">
        <v>65</v>
      </c>
      <c r="HZ1" s="9" t="s">
        <v>51</v>
      </c>
      <c r="IA1" s="11" t="s">
        <v>52</v>
      </c>
      <c r="IB1" s="11" t="s">
        <v>55</v>
      </c>
      <c r="IC1" s="11" t="s">
        <v>56</v>
      </c>
      <c r="ID1" s="11" t="s">
        <v>53</v>
      </c>
      <c r="IE1" s="18" t="s">
        <v>66</v>
      </c>
      <c r="IF1" s="9" t="s">
        <v>51</v>
      </c>
      <c r="IG1" s="11" t="s">
        <v>52</v>
      </c>
      <c r="IH1" s="11" t="s">
        <v>55</v>
      </c>
      <c r="II1" s="11" t="s">
        <v>56</v>
      </c>
      <c r="IJ1" s="11" t="s">
        <v>53</v>
      </c>
      <c r="IK1" s="18" t="s">
        <v>67</v>
      </c>
      <c r="IL1" s="9" t="s">
        <v>51</v>
      </c>
      <c r="IM1" s="11" t="s">
        <v>52</v>
      </c>
      <c r="IN1" s="11" t="s">
        <v>55</v>
      </c>
      <c r="IO1" s="11" t="s">
        <v>56</v>
      </c>
      <c r="IP1" s="11" t="s">
        <v>53</v>
      </c>
      <c r="IQ1" s="18" t="s">
        <v>68</v>
      </c>
      <c r="IR1" s="9" t="s">
        <v>51</v>
      </c>
      <c r="IS1" s="11" t="s">
        <v>52</v>
      </c>
      <c r="IT1" s="11" t="s">
        <v>55</v>
      </c>
      <c r="IU1" s="11" t="s">
        <v>56</v>
      </c>
      <c r="IV1" s="11" t="s">
        <v>53</v>
      </c>
      <c r="IW1" s="18" t="s">
        <v>69</v>
      </c>
      <c r="IX1" s="9" t="s">
        <v>51</v>
      </c>
      <c r="IY1" s="11" t="s">
        <v>52</v>
      </c>
      <c r="IZ1" s="11" t="s">
        <v>55</v>
      </c>
      <c r="JA1" s="11" t="s">
        <v>56</v>
      </c>
      <c r="JB1" s="11" t="s">
        <v>53</v>
      </c>
      <c r="JC1" s="18" t="s">
        <v>70</v>
      </c>
      <c r="JD1" s="9" t="s">
        <v>51</v>
      </c>
      <c r="JE1" s="11" t="s">
        <v>52</v>
      </c>
      <c r="JF1" s="11" t="s">
        <v>55</v>
      </c>
      <c r="JG1" s="11" t="s">
        <v>56</v>
      </c>
      <c r="JH1" s="11" t="s">
        <v>53</v>
      </c>
      <c r="JI1" s="18" t="s">
        <v>71</v>
      </c>
      <c r="JJ1" s="9" t="s">
        <v>51</v>
      </c>
      <c r="JK1" s="11" t="s">
        <v>52</v>
      </c>
      <c r="JL1" s="11" t="s">
        <v>55</v>
      </c>
      <c r="JM1" s="11" t="s">
        <v>56</v>
      </c>
      <c r="JN1" s="11" t="s">
        <v>53</v>
      </c>
      <c r="JO1" s="18" t="s">
        <v>72</v>
      </c>
      <c r="JP1" s="9" t="s">
        <v>51</v>
      </c>
      <c r="JQ1" s="11" t="s">
        <v>52</v>
      </c>
      <c r="JR1" s="11" t="s">
        <v>55</v>
      </c>
      <c r="JS1" s="11" t="s">
        <v>56</v>
      </c>
      <c r="JT1" s="11" t="s">
        <v>53</v>
      </c>
      <c r="JU1" s="18" t="s">
        <v>73</v>
      </c>
      <c r="JV1" s="9" t="s">
        <v>51</v>
      </c>
      <c r="JW1" s="11" t="s">
        <v>52</v>
      </c>
      <c r="JX1" s="11" t="s">
        <v>55</v>
      </c>
      <c r="JY1" s="11" t="s">
        <v>56</v>
      </c>
      <c r="JZ1" s="11" t="s">
        <v>53</v>
      </c>
      <c r="KA1" s="18" t="s">
        <v>74</v>
      </c>
      <c r="KB1" s="9" t="s">
        <v>51</v>
      </c>
      <c r="KC1" s="11" t="s">
        <v>52</v>
      </c>
      <c r="KD1" s="11" t="s">
        <v>55</v>
      </c>
      <c r="KE1" s="11" t="s">
        <v>56</v>
      </c>
      <c r="KF1" s="11" t="s">
        <v>53</v>
      </c>
      <c r="KG1" s="18" t="s">
        <v>75</v>
      </c>
      <c r="KH1" s="9" t="s">
        <v>51</v>
      </c>
      <c r="KI1" s="11" t="s">
        <v>52</v>
      </c>
      <c r="KJ1" s="11" t="s">
        <v>55</v>
      </c>
      <c r="KK1" s="11" t="s">
        <v>56</v>
      </c>
      <c r="KL1" s="11" t="s">
        <v>53</v>
      </c>
      <c r="KM1" s="18" t="s">
        <v>76</v>
      </c>
      <c r="KN1" s="9" t="s">
        <v>51</v>
      </c>
      <c r="KO1" s="11" t="s">
        <v>52</v>
      </c>
      <c r="KP1" s="11" t="s">
        <v>55</v>
      </c>
      <c r="KQ1" s="11" t="s">
        <v>56</v>
      </c>
      <c r="KR1" s="11" t="s">
        <v>53</v>
      </c>
      <c r="KS1" s="18" t="s">
        <v>77</v>
      </c>
      <c r="KT1" s="9" t="s">
        <v>51</v>
      </c>
      <c r="KU1" s="11" t="s">
        <v>52</v>
      </c>
      <c r="KV1" s="11" t="s">
        <v>55</v>
      </c>
      <c r="KW1" s="11" t="s">
        <v>56</v>
      </c>
      <c r="KX1" s="11" t="s">
        <v>53</v>
      </c>
      <c r="KY1" s="18" t="s">
        <v>78</v>
      </c>
      <c r="KZ1" s="9" t="s">
        <v>51</v>
      </c>
      <c r="LA1" s="11" t="s">
        <v>52</v>
      </c>
      <c r="LB1" s="11" t="s">
        <v>55</v>
      </c>
      <c r="LC1" s="11" t="s">
        <v>56</v>
      </c>
      <c r="LD1" s="11" t="s">
        <v>53</v>
      </c>
      <c r="LE1" s="18" t="s">
        <v>79</v>
      </c>
      <c r="LF1" s="9" t="s">
        <v>51</v>
      </c>
      <c r="LG1" s="11" t="s">
        <v>52</v>
      </c>
      <c r="LH1" s="11" t="s">
        <v>55</v>
      </c>
      <c r="LI1" s="11" t="s">
        <v>56</v>
      </c>
      <c r="LJ1" s="11" t="s">
        <v>53</v>
      </c>
      <c r="LK1" s="18" t="s">
        <v>80</v>
      </c>
      <c r="LL1" s="9" t="s">
        <v>51</v>
      </c>
      <c r="LM1" s="11" t="s">
        <v>52</v>
      </c>
      <c r="LN1" s="11" t="s">
        <v>55</v>
      </c>
      <c r="LO1" s="11" t="s">
        <v>56</v>
      </c>
      <c r="LP1" s="11" t="s">
        <v>53</v>
      </c>
      <c r="LQ1" s="18" t="s">
        <v>81</v>
      </c>
      <c r="LR1" s="9" t="s">
        <v>51</v>
      </c>
      <c r="LS1" s="11" t="s">
        <v>52</v>
      </c>
      <c r="LT1" s="11" t="s">
        <v>55</v>
      </c>
      <c r="LU1" s="11" t="s">
        <v>56</v>
      </c>
      <c r="LV1" s="11" t="s">
        <v>53</v>
      </c>
      <c r="LW1" s="18" t="s">
        <v>82</v>
      </c>
      <c r="LX1" s="9" t="s">
        <v>51</v>
      </c>
      <c r="LY1" s="11" t="s">
        <v>52</v>
      </c>
      <c r="LZ1" s="11" t="s">
        <v>55</v>
      </c>
      <c r="MA1" s="11" t="s">
        <v>56</v>
      </c>
      <c r="MB1" s="11" t="s">
        <v>53</v>
      </c>
      <c r="MC1" s="18" t="s">
        <v>83</v>
      </c>
      <c r="MD1" s="9" t="s">
        <v>51</v>
      </c>
      <c r="ME1" s="11" t="s">
        <v>52</v>
      </c>
      <c r="MF1" s="11" t="s">
        <v>55</v>
      </c>
      <c r="MG1" s="11" t="s">
        <v>56</v>
      </c>
      <c r="MH1" s="11" t="s">
        <v>53</v>
      </c>
      <c r="MI1" s="18" t="s">
        <v>84</v>
      </c>
      <c r="MJ1" s="9" t="s">
        <v>51</v>
      </c>
      <c r="MK1" s="11" t="s">
        <v>52</v>
      </c>
      <c r="ML1" s="11" t="s">
        <v>55</v>
      </c>
      <c r="MM1" s="11" t="s">
        <v>56</v>
      </c>
      <c r="MN1" s="11" t="s">
        <v>53</v>
      </c>
      <c r="MO1" s="18" t="s">
        <v>85</v>
      </c>
      <c r="MP1" s="9" t="s">
        <v>51</v>
      </c>
      <c r="MQ1" s="11" t="s">
        <v>52</v>
      </c>
      <c r="MR1" s="11" t="s">
        <v>55</v>
      </c>
      <c r="MS1" s="11" t="s">
        <v>56</v>
      </c>
      <c r="MT1" s="11" t="s">
        <v>53</v>
      </c>
      <c r="MU1" s="18" t="s">
        <v>86</v>
      </c>
      <c r="MV1" s="9" t="s">
        <v>51</v>
      </c>
      <c r="MW1" s="11" t="s">
        <v>52</v>
      </c>
      <c r="MX1" s="11" t="s">
        <v>55</v>
      </c>
      <c r="MY1" s="11" t="s">
        <v>56</v>
      </c>
      <c r="MZ1" s="11" t="s">
        <v>53</v>
      </c>
      <c r="NA1" s="18" t="s">
        <v>87</v>
      </c>
      <c r="NB1" s="9" t="s">
        <v>51</v>
      </c>
      <c r="NC1" s="11" t="s">
        <v>52</v>
      </c>
      <c r="ND1" s="11" t="s">
        <v>55</v>
      </c>
      <c r="NE1" s="11" t="s">
        <v>56</v>
      </c>
      <c r="NF1" s="11" t="s">
        <v>53</v>
      </c>
      <c r="NG1" s="18" t="s">
        <v>88</v>
      </c>
      <c r="NH1" s="9" t="s">
        <v>51</v>
      </c>
      <c r="NI1" s="11" t="s">
        <v>52</v>
      </c>
      <c r="NJ1" s="11" t="s">
        <v>55</v>
      </c>
      <c r="NK1" s="11" t="s">
        <v>56</v>
      </c>
      <c r="NL1" s="11" t="s">
        <v>53</v>
      </c>
      <c r="NM1" s="18" t="s">
        <v>89</v>
      </c>
      <c r="NN1" s="9" t="s">
        <v>51</v>
      </c>
      <c r="NO1" s="11" t="s">
        <v>52</v>
      </c>
      <c r="NP1" s="11" t="s">
        <v>55</v>
      </c>
      <c r="NQ1" s="11" t="s">
        <v>56</v>
      </c>
      <c r="NR1" s="11" t="s">
        <v>53</v>
      </c>
      <c r="NS1" s="18" t="s">
        <v>90</v>
      </c>
      <c r="NT1" s="9" t="s">
        <v>51</v>
      </c>
      <c r="NU1" s="11" t="s">
        <v>52</v>
      </c>
      <c r="NV1" s="11" t="s">
        <v>55</v>
      </c>
      <c r="NW1" s="11" t="s">
        <v>56</v>
      </c>
      <c r="NX1" s="11" t="s">
        <v>53</v>
      </c>
      <c r="NY1" s="18" t="s">
        <v>91</v>
      </c>
      <c r="NZ1" s="9" t="s">
        <v>51</v>
      </c>
      <c r="OA1" s="11" t="s">
        <v>52</v>
      </c>
      <c r="OB1" s="11" t="s">
        <v>55</v>
      </c>
      <c r="OC1" s="11" t="s">
        <v>56</v>
      </c>
      <c r="OD1" s="11" t="s">
        <v>53</v>
      </c>
      <c r="OE1" s="18" t="s">
        <v>92</v>
      </c>
      <c r="OF1" s="9" t="s">
        <v>51</v>
      </c>
      <c r="OG1" s="11" t="s">
        <v>52</v>
      </c>
      <c r="OH1" s="11" t="s">
        <v>55</v>
      </c>
      <c r="OI1" s="11" t="s">
        <v>56</v>
      </c>
      <c r="OJ1" s="11" t="s">
        <v>53</v>
      </c>
      <c r="OK1" s="18" t="s">
        <v>93</v>
      </c>
      <c r="OL1" s="9" t="s">
        <v>51</v>
      </c>
      <c r="OM1" s="11" t="s">
        <v>52</v>
      </c>
      <c r="ON1" s="11" t="s">
        <v>55</v>
      </c>
      <c r="OO1" s="11" t="s">
        <v>56</v>
      </c>
      <c r="OP1" s="11" t="s">
        <v>53</v>
      </c>
      <c r="OQ1" s="18" t="s">
        <v>94</v>
      </c>
      <c r="OR1" s="9" t="s">
        <v>51</v>
      </c>
      <c r="OS1" s="11" t="s">
        <v>52</v>
      </c>
      <c r="OT1" s="11" t="s">
        <v>55</v>
      </c>
      <c r="OU1" s="11" t="s">
        <v>56</v>
      </c>
      <c r="OV1" s="11" t="s">
        <v>53</v>
      </c>
      <c r="OW1" s="18" t="s">
        <v>95</v>
      </c>
      <c r="OX1" s="9" t="s">
        <v>51</v>
      </c>
      <c r="OY1" s="11" t="s">
        <v>52</v>
      </c>
      <c r="OZ1" s="11" t="s">
        <v>55</v>
      </c>
      <c r="PA1" s="11" t="s">
        <v>56</v>
      </c>
      <c r="PB1" s="11" t="s">
        <v>53</v>
      </c>
      <c r="PC1" s="18" t="s">
        <v>96</v>
      </c>
      <c r="PD1" s="9" t="s">
        <v>51</v>
      </c>
      <c r="PE1" s="11" t="s">
        <v>52</v>
      </c>
      <c r="PF1" s="11" t="s">
        <v>55</v>
      </c>
      <c r="PG1" s="11" t="s">
        <v>56</v>
      </c>
      <c r="PH1" s="11" t="s">
        <v>53</v>
      </c>
    </row>
    <row r="2" spans="1:424">
      <c r="A2" s="92" t="e">
        <f>#REF!</f>
        <v>#REF!</v>
      </c>
      <c r="B2" s="92" t="e">
        <f>#REF!</f>
        <v>#REF!</v>
      </c>
      <c r="C2" s="21"/>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19"/>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93"/>
      <c r="B3" s="93"/>
      <c r="C3" s="22"/>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D8DA0-472A-4AB6-BA8B-D35BAF128AE8}">
  <sheetPr>
    <tabColor rgb="FFFFFF00"/>
  </sheetPr>
  <dimension ref="A1:U59"/>
  <sheetViews>
    <sheetView view="pageBreakPreview" topLeftCell="A3" zoomScale="130" zoomScaleNormal="100" zoomScaleSheetLayoutView="130" workbookViewId="0">
      <selection activeCell="R9" sqref="R9:S9"/>
    </sheetView>
  </sheetViews>
  <sheetFormatPr defaultRowHeight="14.25"/>
  <cols>
    <col min="1" max="1" width="2.25" style="37" customWidth="1"/>
    <col min="2" max="2" width="5.25" style="37" customWidth="1"/>
    <col min="3" max="13" width="4.125" style="37" customWidth="1"/>
    <col min="14" max="14" width="3.5" style="37" customWidth="1"/>
    <col min="15" max="15" width="5" style="37" customWidth="1"/>
    <col min="16" max="20" width="4.125" style="37" customWidth="1"/>
    <col min="21" max="21" width="4.875" style="37" customWidth="1"/>
    <col min="22" max="51" width="4.125" style="37" customWidth="1"/>
    <col min="52" max="16384" width="9" style="37"/>
  </cols>
  <sheetData>
    <row r="1" spans="1:21" ht="15" customHeight="1">
      <c r="A1" s="37" t="s">
        <v>167</v>
      </c>
    </row>
    <row r="2" spans="1:21" ht="15" customHeight="1"/>
    <row r="3" spans="1:21" ht="15" customHeight="1">
      <c r="A3" s="97" t="s">
        <v>168</v>
      </c>
      <c r="B3" s="97"/>
      <c r="C3" s="97"/>
      <c r="D3" s="97"/>
      <c r="E3" s="97"/>
      <c r="F3" s="97"/>
      <c r="G3" s="97"/>
      <c r="H3" s="97"/>
      <c r="I3" s="97"/>
      <c r="J3" s="97"/>
      <c r="K3" s="97"/>
      <c r="L3" s="97"/>
      <c r="M3" s="97"/>
      <c r="N3" s="97"/>
      <c r="O3" s="97"/>
      <c r="P3" s="97"/>
      <c r="Q3" s="97"/>
      <c r="R3" s="97"/>
      <c r="S3" s="97"/>
      <c r="T3" s="97"/>
      <c r="U3" s="97"/>
    </row>
    <row r="4" spans="1:21" ht="15" customHeight="1">
      <c r="A4" s="97"/>
      <c r="B4" s="97"/>
      <c r="C4" s="97"/>
      <c r="D4" s="97"/>
      <c r="E4" s="97"/>
      <c r="F4" s="97"/>
      <c r="G4" s="97"/>
      <c r="H4" s="97"/>
      <c r="I4" s="97"/>
      <c r="J4" s="97"/>
      <c r="K4" s="97"/>
      <c r="L4" s="97"/>
      <c r="M4" s="97"/>
      <c r="N4" s="97"/>
      <c r="O4" s="97"/>
      <c r="P4" s="97"/>
      <c r="Q4" s="97"/>
      <c r="R4" s="97"/>
      <c r="S4" s="97"/>
      <c r="T4" s="97"/>
      <c r="U4" s="97"/>
    </row>
    <row r="5" spans="1:21" ht="15" customHeight="1"/>
    <row r="6" spans="1:21" ht="15" customHeight="1">
      <c r="O6" s="61" t="s">
        <v>169</v>
      </c>
      <c r="P6" s="73"/>
      <c r="Q6" s="37" t="s">
        <v>170</v>
      </c>
      <c r="R6" s="73"/>
      <c r="S6" s="37" t="s">
        <v>171</v>
      </c>
      <c r="T6" s="73"/>
      <c r="U6" s="37" t="s">
        <v>172</v>
      </c>
    </row>
    <row r="7" spans="1:21" ht="15" customHeight="1"/>
    <row r="8" spans="1:21" ht="15" customHeight="1">
      <c r="B8" s="37" t="s">
        <v>173</v>
      </c>
    </row>
    <row r="9" spans="1:21" ht="15" customHeight="1">
      <c r="O9" s="69" t="s">
        <v>191</v>
      </c>
      <c r="P9" s="78"/>
      <c r="Q9" s="69" t="s">
        <v>176</v>
      </c>
      <c r="R9" s="105"/>
      <c r="S9" s="105"/>
    </row>
    <row r="10" spans="1:21" ht="15" customHeight="1">
      <c r="J10" s="37" t="s">
        <v>174</v>
      </c>
      <c r="L10" s="94" t="s">
        <v>185</v>
      </c>
      <c r="M10" s="94"/>
      <c r="N10" s="94"/>
      <c r="O10" s="98"/>
      <c r="P10" s="98"/>
      <c r="Q10" s="98"/>
      <c r="R10" s="98"/>
      <c r="S10" s="98"/>
      <c r="T10" s="98"/>
      <c r="U10" s="98"/>
    </row>
    <row r="11" spans="1:21" ht="15" customHeight="1">
      <c r="M11" s="96"/>
      <c r="N11" s="96"/>
      <c r="O11" s="99"/>
      <c r="P11" s="99"/>
      <c r="Q11" s="99"/>
      <c r="R11" s="99"/>
      <c r="S11" s="99"/>
      <c r="T11" s="99"/>
      <c r="U11" s="99"/>
    </row>
    <row r="12" spans="1:21" ht="15" customHeight="1">
      <c r="L12" s="96" t="s">
        <v>186</v>
      </c>
      <c r="M12" s="96"/>
      <c r="N12" s="96"/>
      <c r="O12" s="98"/>
      <c r="P12" s="98"/>
      <c r="Q12" s="98"/>
      <c r="R12" s="98"/>
      <c r="S12" s="98"/>
      <c r="T12" s="98"/>
      <c r="U12" s="98"/>
    </row>
    <row r="13" spans="1:21" ht="15" customHeight="1">
      <c r="L13" s="94" t="s">
        <v>187</v>
      </c>
      <c r="M13" s="94"/>
      <c r="N13" s="94"/>
    </row>
    <row r="14" spans="1:21" ht="15" customHeight="1">
      <c r="L14" s="100" t="s">
        <v>188</v>
      </c>
      <c r="M14" s="100"/>
      <c r="N14" s="100"/>
      <c r="O14" s="101"/>
      <c r="P14" s="101"/>
      <c r="R14" s="103"/>
      <c r="S14" s="103"/>
      <c r="T14" s="103"/>
      <c r="U14" s="103"/>
    </row>
    <row r="15" spans="1:21" ht="15" customHeight="1">
      <c r="L15" s="100"/>
      <c r="M15" s="100"/>
      <c r="N15" s="100"/>
      <c r="O15" s="102"/>
      <c r="P15" s="102"/>
      <c r="Q15" s="62" t="s">
        <v>184</v>
      </c>
      <c r="R15" s="104"/>
      <c r="S15" s="104"/>
      <c r="T15" s="104"/>
      <c r="U15" s="104"/>
    </row>
    <row r="16" spans="1:21" ht="15" customHeight="1">
      <c r="L16" s="94" t="s">
        <v>189</v>
      </c>
      <c r="M16" s="94"/>
      <c r="N16" s="94"/>
      <c r="O16" s="94"/>
    </row>
    <row r="17" spans="1:21" ht="15" customHeight="1"/>
    <row r="18" spans="1:21" ht="15" customHeight="1">
      <c r="B18" s="37" t="s">
        <v>169</v>
      </c>
      <c r="C18" s="73"/>
      <c r="D18" s="37" t="s">
        <v>170</v>
      </c>
      <c r="E18" s="73"/>
      <c r="F18" s="37" t="s">
        <v>171</v>
      </c>
      <c r="G18" s="73"/>
      <c r="H18" s="95" t="s">
        <v>175</v>
      </c>
      <c r="I18" s="95"/>
      <c r="J18" s="95"/>
      <c r="K18" s="95"/>
      <c r="L18" s="95"/>
      <c r="M18" s="95"/>
      <c r="N18" s="37" t="s">
        <v>176</v>
      </c>
      <c r="O18" s="73"/>
      <c r="P18" s="37" t="s">
        <v>177</v>
      </c>
    </row>
    <row r="19" spans="1:21" ht="15" customHeight="1">
      <c r="A19" s="37" t="s">
        <v>178</v>
      </c>
    </row>
    <row r="20" spans="1:21" ht="15" customHeight="1">
      <c r="A20" s="37" t="s">
        <v>179</v>
      </c>
    </row>
    <row r="21" spans="1:21" ht="15" customHeight="1"/>
    <row r="22" spans="1:21" ht="15" customHeight="1"/>
    <row r="23" spans="1:21" ht="15" customHeight="1">
      <c r="A23" s="96" t="s">
        <v>180</v>
      </c>
      <c r="B23" s="96"/>
      <c r="C23" s="96"/>
      <c r="D23" s="96"/>
      <c r="E23" s="96"/>
      <c r="F23" s="96"/>
      <c r="G23" s="96"/>
      <c r="H23" s="96"/>
      <c r="I23" s="96"/>
      <c r="J23" s="96"/>
      <c r="K23" s="96"/>
      <c r="L23" s="96"/>
      <c r="M23" s="96"/>
      <c r="N23" s="96"/>
      <c r="O23" s="96"/>
      <c r="P23" s="96"/>
      <c r="Q23" s="96"/>
      <c r="R23" s="96"/>
      <c r="S23" s="96"/>
      <c r="T23" s="96"/>
      <c r="U23" s="96"/>
    </row>
    <row r="24" spans="1:21" ht="15" customHeight="1"/>
    <row r="25" spans="1:21" ht="15" customHeight="1"/>
    <row r="26" spans="1:21" ht="15" customHeight="1">
      <c r="A26" s="37" t="s">
        <v>181</v>
      </c>
    </row>
    <row r="27" spans="1:21" ht="15" customHeight="1">
      <c r="B27" s="37" t="s">
        <v>169</v>
      </c>
      <c r="C27" s="73"/>
      <c r="D27" s="37" t="s">
        <v>170</v>
      </c>
      <c r="E27" s="73"/>
      <c r="F27" s="37" t="s">
        <v>171</v>
      </c>
      <c r="G27" s="73"/>
      <c r="H27" s="37" t="s">
        <v>172</v>
      </c>
    </row>
    <row r="28" spans="1:21" ht="15" customHeight="1"/>
    <row r="29" spans="1:21" ht="15" customHeight="1">
      <c r="A29" s="37" t="s">
        <v>182</v>
      </c>
    </row>
    <row r="30" spans="1:21" ht="15" customHeight="1">
      <c r="B30" s="37" t="s">
        <v>183</v>
      </c>
    </row>
    <row r="31" spans="1:21" ht="15" customHeight="1"/>
    <row r="32" spans="1:21" ht="15" customHeight="1"/>
    <row r="33" s="37" customFormat="1" ht="15" customHeight="1"/>
    <row r="34" s="37" customFormat="1" ht="15" customHeight="1"/>
    <row r="35" s="37" customFormat="1" ht="15" customHeight="1"/>
    <row r="36" s="37" customFormat="1" ht="15" customHeight="1"/>
    <row r="37" s="37" customFormat="1" ht="15" customHeight="1"/>
    <row r="38" s="37" customFormat="1" ht="15" customHeight="1"/>
    <row r="39" s="37" customFormat="1" ht="15" customHeight="1"/>
    <row r="40" s="37" customFormat="1" ht="15" customHeight="1"/>
    <row r="41" s="37" customFormat="1" ht="15" customHeight="1"/>
    <row r="42" s="37" customFormat="1" ht="15" customHeight="1"/>
    <row r="43" s="37" customFormat="1" ht="15" customHeight="1"/>
    <row r="44" s="37" customFormat="1" ht="15" customHeight="1"/>
    <row r="45" s="37" customFormat="1" ht="15" customHeight="1"/>
    <row r="46" s="37" customFormat="1" ht="15" customHeight="1"/>
    <row r="47" s="37" customFormat="1" ht="15" customHeight="1"/>
    <row r="48" s="37" customFormat="1" ht="15" customHeight="1"/>
    <row r="49" s="37" customFormat="1" ht="15" customHeight="1"/>
    <row r="50" s="37" customFormat="1" ht="15" customHeight="1"/>
    <row r="51" s="37" customFormat="1" ht="15" customHeight="1"/>
    <row r="52" s="37" customFormat="1" ht="15" customHeight="1"/>
    <row r="53" s="37" customFormat="1" ht="15" customHeight="1"/>
    <row r="54" s="37" customFormat="1" ht="15" customHeight="1"/>
    <row r="55" s="37" customFormat="1" ht="15" customHeight="1"/>
    <row r="56" s="37" customFormat="1" ht="15" customHeight="1"/>
    <row r="57" s="37" customFormat="1" ht="15" customHeight="1"/>
    <row r="58" s="37" customFormat="1" ht="15" customHeight="1"/>
    <row r="59" s="37" customFormat="1" ht="15" customHeight="1"/>
  </sheetData>
  <sheetProtection algorithmName="SHA-512" hashValue="Hwr79uO+gjQU6RrAXS5tNQp5TAktc33DIetIDM0axBvQbyVlY6QjLNlqE33KI63dD1u+q3ctvgI48/VMWrUIYg==" saltValue="T8EyHJxmqOJ+yZ9u6rqadw==" spinCount="100000" sheet="1" objects="1" scenarios="1"/>
  <mergeCells count="15">
    <mergeCell ref="L16:O16"/>
    <mergeCell ref="H18:M18"/>
    <mergeCell ref="A23:U23"/>
    <mergeCell ref="A3:U4"/>
    <mergeCell ref="O10:U10"/>
    <mergeCell ref="M11:N11"/>
    <mergeCell ref="O11:U11"/>
    <mergeCell ref="O12:U12"/>
    <mergeCell ref="L10:N10"/>
    <mergeCell ref="L12:N12"/>
    <mergeCell ref="L13:N13"/>
    <mergeCell ref="L14:N15"/>
    <mergeCell ref="O14:P15"/>
    <mergeCell ref="R14:U15"/>
    <mergeCell ref="R9:S9"/>
  </mergeCells>
  <phoneticPr fontId="3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view="pageBreakPreview" topLeftCell="A2" zoomScale="85" zoomScaleNormal="85" zoomScaleSheetLayoutView="85" workbookViewId="0">
      <selection activeCell="A14" sqref="A14:E14"/>
    </sheetView>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109.12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194</v>
      </c>
      <c r="B1" s="12"/>
      <c r="C1" s="12"/>
      <c r="D1" s="12"/>
      <c r="E1" s="12"/>
      <c r="F1" s="5"/>
      <c r="G1" s="23"/>
    </row>
    <row r="2" spans="1:14" ht="46.5" customHeight="1">
      <c r="A2" s="84" t="s">
        <v>133</v>
      </c>
      <c r="B2" s="85"/>
      <c r="C2" s="85"/>
      <c r="D2" s="85"/>
      <c r="E2" s="85"/>
      <c r="F2" s="85"/>
      <c r="G2" s="85"/>
      <c r="H2" s="35" t="s">
        <v>50</v>
      </c>
    </row>
    <row r="3" spans="1:14" ht="34.5" customHeight="1">
      <c r="A3" s="16" t="s">
        <v>190</v>
      </c>
      <c r="B3" s="17"/>
      <c r="C3" s="17"/>
      <c r="D3" s="17"/>
      <c r="E3" s="70">
        <f>様式第3号!O12</f>
        <v>0</v>
      </c>
      <c r="F3" s="16" t="s">
        <v>114</v>
      </c>
      <c r="G3" s="56">
        <f>SUM($G$10:$G$14)</f>
        <v>0</v>
      </c>
      <c r="H3" s="48" t="s">
        <v>151</v>
      </c>
    </row>
    <row r="4" spans="1:14" ht="33" customHeight="1">
      <c r="A4" s="16" t="s">
        <v>135</v>
      </c>
      <c r="B4" s="17"/>
      <c r="C4" s="17"/>
      <c r="D4" s="17"/>
      <c r="E4" s="55">
        <f>'対象施設報告シート（法人単位）'!A2</f>
        <v>0</v>
      </c>
      <c r="F4" s="34" t="s">
        <v>113</v>
      </c>
      <c r="G4" s="65"/>
      <c r="H4" s="48" t="s">
        <v>152</v>
      </c>
    </row>
    <row r="5" spans="1:14" ht="45.75" customHeight="1">
      <c r="A5" s="91" t="s">
        <v>147</v>
      </c>
      <c r="B5" s="91"/>
      <c r="C5" s="91"/>
      <c r="D5" s="91"/>
      <c r="E5" s="64"/>
      <c r="F5" s="34" t="s">
        <v>131</v>
      </c>
      <c r="G5" s="56">
        <f>ROUNDDOWN(G3-G4,-3)</f>
        <v>0</v>
      </c>
      <c r="H5" s="48" t="s">
        <v>153</v>
      </c>
      <c r="I5" s="47" t="s">
        <v>145</v>
      </c>
      <c r="J5" s="47" t="s">
        <v>146</v>
      </c>
    </row>
    <row r="6" spans="1:14" ht="41.25" customHeight="1">
      <c r="A6" s="16" t="s">
        <v>132</v>
      </c>
      <c r="B6" s="17"/>
      <c r="C6" s="17"/>
      <c r="D6" s="17"/>
      <c r="E6" s="56" t="str">
        <f>IF(G5&gt;=G6,"○","×")</f>
        <v>○</v>
      </c>
      <c r="F6" s="16" t="s">
        <v>166</v>
      </c>
      <c r="G6" s="56">
        <f>'対象施設報告シート（法人単位）'!C201</f>
        <v>0</v>
      </c>
      <c r="H6" s="48" t="s">
        <v>154</v>
      </c>
    </row>
    <row r="7" spans="1:14" ht="26.25" customHeight="1">
      <c r="A7" s="16" t="s">
        <v>61</v>
      </c>
      <c r="B7" s="17"/>
      <c r="C7" s="17"/>
      <c r="D7" s="17"/>
      <c r="E7" s="57">
        <f>G6-G7</f>
        <v>0</v>
      </c>
      <c r="F7" s="16" t="s">
        <v>112</v>
      </c>
      <c r="G7" s="56">
        <f>IF(ROUNDDOWN(G6-G5,-3)&lt;=0,0,ROUNDDOWN(G6-G5,-3))</f>
        <v>0</v>
      </c>
      <c r="H7" s="44" t="s">
        <v>116</v>
      </c>
    </row>
    <row r="8" spans="1:14" ht="41.25" customHeight="1">
      <c r="A8" s="45" t="s">
        <v>138</v>
      </c>
      <c r="B8" s="86" t="s">
        <v>139</v>
      </c>
      <c r="C8" s="90"/>
      <c r="D8" s="90"/>
      <c r="E8" s="87"/>
      <c r="F8" s="86" t="s">
        <v>54</v>
      </c>
      <c r="G8" s="87"/>
      <c r="H8" s="8"/>
    </row>
    <row r="9" spans="1:14" s="31" customFormat="1" ht="66" customHeight="1">
      <c r="A9" s="28" t="s">
        <v>129</v>
      </c>
      <c r="B9" s="29" t="s">
        <v>99</v>
      </c>
      <c r="C9" s="29" t="s">
        <v>109</v>
      </c>
      <c r="D9" s="29" t="s">
        <v>98</v>
      </c>
      <c r="E9" s="29" t="s">
        <v>111</v>
      </c>
      <c r="F9" s="79" t="s">
        <v>115</v>
      </c>
      <c r="G9" s="80"/>
      <c r="H9" s="30" t="s">
        <v>100</v>
      </c>
    </row>
    <row r="10" spans="1:14" ht="50.25" customHeight="1">
      <c r="A10" s="11" t="s">
        <v>140</v>
      </c>
      <c r="B10" s="66"/>
      <c r="C10" s="63"/>
      <c r="D10" s="67"/>
      <c r="E10" s="63"/>
      <c r="F10" s="11"/>
      <c r="G10" s="26">
        <f>B10*C10*D10</f>
        <v>0</v>
      </c>
      <c r="H10" s="15" t="s">
        <v>117</v>
      </c>
    </row>
    <row r="11" spans="1:14" ht="57" customHeight="1">
      <c r="A11" s="11" t="s">
        <v>141</v>
      </c>
      <c r="B11" s="66"/>
      <c r="C11" s="63"/>
      <c r="D11" s="67"/>
      <c r="E11" s="63"/>
      <c r="F11" s="11"/>
      <c r="G11" s="26">
        <f t="shared" ref="G11:G13" si="0">B11*C11*D11</f>
        <v>0</v>
      </c>
      <c r="H11" s="15" t="s">
        <v>118</v>
      </c>
    </row>
    <row r="12" spans="1:14" ht="80.25" customHeight="1">
      <c r="A12" s="11" t="s">
        <v>149</v>
      </c>
      <c r="B12" s="66"/>
      <c r="C12" s="63"/>
      <c r="D12" s="67"/>
      <c r="E12" s="33"/>
      <c r="F12" s="11"/>
      <c r="G12" s="26">
        <f t="shared" si="0"/>
        <v>0</v>
      </c>
      <c r="H12" s="15" t="s">
        <v>125</v>
      </c>
    </row>
    <row r="13" spans="1:14" ht="41.25" customHeight="1">
      <c r="A13" s="11" t="s">
        <v>142</v>
      </c>
      <c r="B13" s="66"/>
      <c r="C13" s="63"/>
      <c r="D13" s="68"/>
      <c r="E13" s="32"/>
      <c r="F13" s="11"/>
      <c r="G13" s="26">
        <f t="shared" si="0"/>
        <v>0</v>
      </c>
      <c r="H13" s="15" t="s">
        <v>143</v>
      </c>
      <c r="I13" s="27">
        <v>1</v>
      </c>
      <c r="J13" s="27">
        <v>2</v>
      </c>
      <c r="K13" s="27">
        <v>3</v>
      </c>
      <c r="L13" s="27">
        <v>4</v>
      </c>
      <c r="M13" s="27"/>
      <c r="N13" s="27"/>
    </row>
    <row r="14" spans="1:14" ht="73.5" customHeight="1">
      <c r="A14" s="88"/>
      <c r="B14" s="89"/>
      <c r="C14" s="89"/>
      <c r="D14" s="89"/>
      <c r="E14" s="89"/>
      <c r="F14" s="46" t="s">
        <v>148</v>
      </c>
      <c r="G14" s="26">
        <f>'別紙（2.0％超部分算定シート）（法人単位）'!I4+'別紙（2.0％超部分算定シート）（法人単位）'!I5+'別紙（2.0％超部分算定シート）（法人単位）'!I6</f>
        <v>0</v>
      </c>
      <c r="H14" s="15" t="s">
        <v>126</v>
      </c>
    </row>
    <row r="15" spans="1:14" ht="55.5" customHeight="1">
      <c r="A15" s="81" t="s">
        <v>144</v>
      </c>
      <c r="B15" s="82"/>
      <c r="C15" s="82"/>
      <c r="D15" s="82"/>
      <c r="E15" s="82"/>
      <c r="F15" s="82"/>
      <c r="G15" s="83"/>
      <c r="H15" s="15"/>
    </row>
    <row r="16" spans="1:14" s="31" customFormat="1" ht="72.75" customHeight="1">
      <c r="A16" s="28" t="s">
        <v>150</v>
      </c>
      <c r="B16" s="29" t="s">
        <v>99</v>
      </c>
      <c r="C16" s="29" t="s">
        <v>136</v>
      </c>
      <c r="D16" s="29" t="s">
        <v>98</v>
      </c>
      <c r="E16" s="29" t="s">
        <v>111</v>
      </c>
      <c r="F16" s="79" t="s">
        <v>115</v>
      </c>
      <c r="G16" s="80"/>
      <c r="H16" s="30" t="s">
        <v>100</v>
      </c>
    </row>
    <row r="17" spans="1:14" ht="36" customHeight="1">
      <c r="A17" s="11" t="s">
        <v>140</v>
      </c>
      <c r="B17" s="66"/>
      <c r="C17" s="63"/>
      <c r="D17" s="67"/>
      <c r="E17" s="63"/>
      <c r="F17" s="11"/>
      <c r="G17" s="26">
        <f>B17*C17*D17</f>
        <v>0</v>
      </c>
      <c r="H17" s="15" t="s">
        <v>117</v>
      </c>
    </row>
    <row r="18" spans="1:14" ht="39" customHeight="1">
      <c r="A18" s="11" t="s">
        <v>141</v>
      </c>
      <c r="B18" s="66"/>
      <c r="C18" s="63"/>
      <c r="D18" s="67"/>
      <c r="E18" s="63"/>
      <c r="F18" s="11"/>
      <c r="G18" s="26">
        <f t="shared" ref="G18:G20" si="1">B18*C18*D18</f>
        <v>0</v>
      </c>
      <c r="H18" s="15" t="s">
        <v>118</v>
      </c>
    </row>
    <row r="19" spans="1:14" ht="80.25" customHeight="1">
      <c r="A19" s="11" t="s">
        <v>149</v>
      </c>
      <c r="B19" s="66"/>
      <c r="C19" s="63"/>
      <c r="D19" s="67"/>
      <c r="E19" s="33"/>
      <c r="F19" s="11"/>
      <c r="G19" s="26">
        <f t="shared" si="1"/>
        <v>0</v>
      </c>
      <c r="H19" s="15" t="s">
        <v>125</v>
      </c>
    </row>
    <row r="20" spans="1:14" ht="33" customHeight="1">
      <c r="A20" s="11" t="s">
        <v>142</v>
      </c>
      <c r="B20" s="66"/>
      <c r="C20" s="63"/>
      <c r="D20" s="68"/>
      <c r="E20" s="32"/>
      <c r="F20" s="11"/>
      <c r="G20" s="26">
        <f t="shared" si="1"/>
        <v>0</v>
      </c>
      <c r="H20" s="15" t="s">
        <v>143</v>
      </c>
      <c r="I20" s="27">
        <v>1</v>
      </c>
      <c r="J20" s="27">
        <v>2</v>
      </c>
      <c r="K20" s="27">
        <v>3</v>
      </c>
      <c r="L20" s="27">
        <v>4</v>
      </c>
      <c r="M20" s="27"/>
      <c r="N20" s="27"/>
    </row>
    <row r="21" spans="1:14" s="31" customFormat="1" ht="72.75" customHeight="1">
      <c r="A21" s="28" t="s">
        <v>130</v>
      </c>
      <c r="B21" s="29" t="s">
        <v>99</v>
      </c>
      <c r="C21" s="29" t="s">
        <v>136</v>
      </c>
      <c r="D21" s="29" t="s">
        <v>98</v>
      </c>
      <c r="E21" s="29" t="s">
        <v>111</v>
      </c>
      <c r="F21" s="79" t="s">
        <v>115</v>
      </c>
      <c r="G21" s="80"/>
      <c r="H21" s="30" t="s">
        <v>100</v>
      </c>
    </row>
    <row r="22" spans="1:14" ht="33.75" customHeight="1">
      <c r="A22" s="11" t="s">
        <v>140</v>
      </c>
      <c r="B22" s="66"/>
      <c r="C22" s="63"/>
      <c r="D22" s="67"/>
      <c r="E22" s="63"/>
      <c r="F22" s="11"/>
      <c r="G22" s="26">
        <f>B22*C22*D22</f>
        <v>0</v>
      </c>
      <c r="H22" s="15" t="s">
        <v>117</v>
      </c>
    </row>
    <row r="23" spans="1:14" ht="40.5" customHeight="1">
      <c r="A23" s="11" t="s">
        <v>141</v>
      </c>
      <c r="B23" s="66"/>
      <c r="C23" s="63"/>
      <c r="D23" s="67"/>
      <c r="E23" s="63"/>
      <c r="F23" s="11"/>
      <c r="G23" s="26">
        <f t="shared" ref="G23:G25" si="2">B23*C23*D23</f>
        <v>0</v>
      </c>
      <c r="H23" s="15" t="s">
        <v>118</v>
      </c>
    </row>
    <row r="24" spans="1:14" ht="80.25" customHeight="1">
      <c r="A24" s="11" t="s">
        <v>149</v>
      </c>
      <c r="B24" s="66"/>
      <c r="C24" s="63"/>
      <c r="D24" s="67"/>
      <c r="E24" s="33"/>
      <c r="F24" s="11"/>
      <c r="G24" s="26">
        <f t="shared" si="2"/>
        <v>0</v>
      </c>
      <c r="H24" s="15" t="s">
        <v>125</v>
      </c>
    </row>
    <row r="25" spans="1:14" ht="36.75" customHeight="1">
      <c r="A25" s="11" t="s">
        <v>142</v>
      </c>
      <c r="B25" s="66"/>
      <c r="C25" s="63"/>
      <c r="D25" s="68"/>
      <c r="E25" s="32"/>
      <c r="F25" s="11"/>
      <c r="G25" s="26">
        <f t="shared" si="2"/>
        <v>0</v>
      </c>
      <c r="H25" s="15" t="s">
        <v>143</v>
      </c>
      <c r="I25" s="27">
        <v>1</v>
      </c>
      <c r="J25" s="27">
        <v>2</v>
      </c>
      <c r="K25" s="27">
        <v>3</v>
      </c>
      <c r="L25" s="27">
        <v>4</v>
      </c>
      <c r="M25" s="27"/>
      <c r="N25" s="27"/>
    </row>
  </sheetData>
  <sheetProtection algorithmName="SHA-512" hashValue="7TmvunVwPQ9PD2b/hvaGLEautoru3pKnAXwBL+KWlVOi6lHGaTTQmxvGddX/qpsMWPGCVE7pTyFv5XJycnha2A==" saltValue="vuzAR5Au+QUnzvBMGFBxtQ==" spinCount="100000" sheet="1" objects="1" scenarios="1"/>
  <mergeCells count="9">
    <mergeCell ref="F16:G16"/>
    <mergeCell ref="F21:G21"/>
    <mergeCell ref="A15:G15"/>
    <mergeCell ref="A2:G2"/>
    <mergeCell ref="F8:G8"/>
    <mergeCell ref="A14:E14"/>
    <mergeCell ref="B8:E8"/>
    <mergeCell ref="F9:G9"/>
    <mergeCell ref="A5:D5"/>
  </mergeCells>
  <phoneticPr fontId="36"/>
  <conditionalFormatting sqref="A10:A15">
    <cfRule type="expression" dxfId="10" priority="3">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1 F10:G12 G10:G14 B12:D12 B17:E18 F17:F19 B19:D19 B22:E23 F22:F24 B24:D24">
    <cfRule type="expression" dxfId="7" priority="55">
      <formula>#REF!="×"</formula>
    </cfRule>
  </conditionalFormatting>
  <conditionalFormatting sqref="B20:F20">
    <cfRule type="expression" dxfId="6" priority="14">
      <formula>#REF!="×"</formula>
    </cfRule>
  </conditionalFormatting>
  <conditionalFormatting sqref="B25:F25">
    <cfRule type="expression" dxfId="5" priority="12">
      <formula>#REF!="×"</formula>
    </cfRule>
  </conditionalFormatting>
  <conditionalFormatting sqref="B13:G13">
    <cfRule type="expression" dxfId="4" priority="16">
      <formula>#REF!="×"</formula>
    </cfRule>
  </conditionalFormatting>
  <conditionalFormatting sqref="F14">
    <cfRule type="expression" dxfId="3" priority="4">
      <formula>#REF!="×"</formula>
    </cfRule>
  </conditionalFormatting>
  <conditionalFormatting sqref="G17:G20">
    <cfRule type="expression" dxfId="2" priority="9">
      <formula>#REF!="×"</formula>
    </cfRule>
  </conditionalFormatting>
  <conditionalFormatting sqref="G22:G25">
    <cfRule type="expression" dxfId="1"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election activeCell="B2" sqref="B2"/>
    </sheetView>
  </sheetViews>
  <sheetFormatPr defaultRowHeight="14.25" outlineLevelRow="1"/>
  <cols>
    <col min="1" max="1" width="17.625" style="37" customWidth="1"/>
    <col min="2" max="2" width="34.25" style="37" customWidth="1"/>
    <col min="3" max="3" width="30.25" style="37" customWidth="1"/>
    <col min="4" max="16384" width="9" style="37"/>
  </cols>
  <sheetData>
    <row r="1" spans="1:3" ht="28.5">
      <c r="A1" s="38" t="s">
        <v>134</v>
      </c>
      <c r="B1" s="40" t="s">
        <v>195</v>
      </c>
      <c r="C1" s="38" t="s">
        <v>127</v>
      </c>
    </row>
    <row r="2" spans="1:3">
      <c r="A2" s="39">
        <f>COUNTA($B$2:$B$200)</f>
        <v>0</v>
      </c>
      <c r="B2" s="71"/>
      <c r="C2" s="72"/>
    </row>
    <row r="3" spans="1:3">
      <c r="B3" s="71"/>
      <c r="C3" s="72"/>
    </row>
    <row r="4" spans="1:3">
      <c r="B4" s="71"/>
      <c r="C4" s="72"/>
    </row>
    <row r="5" spans="1:3">
      <c r="B5" s="71"/>
      <c r="C5" s="72"/>
    </row>
    <row r="6" spans="1:3">
      <c r="B6" s="71"/>
      <c r="C6" s="72"/>
    </row>
    <row r="7" spans="1:3">
      <c r="B7" s="71"/>
      <c r="C7" s="72"/>
    </row>
    <row r="8" spans="1:3">
      <c r="B8" s="71"/>
      <c r="C8" s="72"/>
    </row>
    <row r="9" spans="1:3">
      <c r="B9" s="71"/>
      <c r="C9" s="72"/>
    </row>
    <row r="10" spans="1:3">
      <c r="B10" s="71"/>
      <c r="C10" s="72"/>
    </row>
    <row r="11" spans="1:3">
      <c r="B11" s="71"/>
      <c r="C11" s="72"/>
    </row>
    <row r="12" spans="1:3">
      <c r="B12" s="71"/>
      <c r="C12" s="72"/>
    </row>
    <row r="13" spans="1:3">
      <c r="B13" s="71"/>
      <c r="C13" s="72"/>
    </row>
    <row r="14" spans="1:3">
      <c r="B14" s="71"/>
      <c r="C14" s="72"/>
    </row>
    <row r="15" spans="1:3">
      <c r="B15" s="71"/>
      <c r="C15" s="72"/>
    </row>
    <row r="16" spans="1:3">
      <c r="B16" s="71"/>
      <c r="C16" s="72"/>
    </row>
    <row r="17" spans="2:3">
      <c r="B17" s="71"/>
      <c r="C17" s="72"/>
    </row>
    <row r="18" spans="2:3">
      <c r="B18" s="71"/>
      <c r="C18" s="72"/>
    </row>
    <row r="19" spans="2:3">
      <c r="B19" s="71"/>
      <c r="C19" s="72"/>
    </row>
    <row r="20" spans="2:3">
      <c r="B20" s="71"/>
      <c r="C20" s="72"/>
    </row>
    <row r="21" spans="2:3">
      <c r="B21" s="71"/>
      <c r="C21" s="72"/>
    </row>
    <row r="22" spans="2:3">
      <c r="B22" s="71"/>
      <c r="C22" s="72"/>
    </row>
    <row r="23" spans="2:3">
      <c r="B23" s="71"/>
      <c r="C23" s="72"/>
    </row>
    <row r="24" spans="2:3">
      <c r="B24" s="71"/>
      <c r="C24" s="72"/>
    </row>
    <row r="25" spans="2:3">
      <c r="B25" s="71"/>
      <c r="C25" s="72"/>
    </row>
    <row r="26" spans="2:3">
      <c r="B26" s="71"/>
      <c r="C26" s="72"/>
    </row>
    <row r="27" spans="2:3">
      <c r="B27" s="71"/>
      <c r="C27" s="72"/>
    </row>
    <row r="28" spans="2:3">
      <c r="B28" s="71"/>
      <c r="C28" s="72"/>
    </row>
    <row r="29" spans="2:3">
      <c r="B29" s="71"/>
      <c r="C29" s="72"/>
    </row>
    <row r="30" spans="2:3">
      <c r="B30" s="71"/>
      <c r="C30" s="72"/>
    </row>
    <row r="31" spans="2:3" hidden="1" outlineLevel="1">
      <c r="B31" s="41"/>
      <c r="C31" s="42"/>
    </row>
    <row r="32" spans="2:3" hidden="1" outlineLevel="1">
      <c r="B32" s="41"/>
      <c r="C32" s="42"/>
    </row>
    <row r="33" spans="2:3" hidden="1" outlineLevel="1">
      <c r="B33" s="41"/>
      <c r="C33" s="42"/>
    </row>
    <row r="34" spans="2:3" hidden="1" outlineLevel="1">
      <c r="B34" s="41"/>
      <c r="C34" s="42"/>
    </row>
    <row r="35" spans="2:3" hidden="1" outlineLevel="1">
      <c r="B35" s="41"/>
      <c r="C35" s="42"/>
    </row>
    <row r="36" spans="2:3" hidden="1" outlineLevel="1">
      <c r="B36" s="41"/>
      <c r="C36" s="42"/>
    </row>
    <row r="37" spans="2:3" hidden="1" outlineLevel="1">
      <c r="B37" s="41"/>
      <c r="C37" s="42"/>
    </row>
    <row r="38" spans="2:3" hidden="1" outlineLevel="1">
      <c r="B38" s="41"/>
      <c r="C38" s="42"/>
    </row>
    <row r="39" spans="2:3" hidden="1" outlineLevel="1">
      <c r="B39" s="41"/>
      <c r="C39" s="42"/>
    </row>
    <row r="40" spans="2:3" hidden="1" outlineLevel="1">
      <c r="B40" s="41"/>
      <c r="C40" s="42"/>
    </row>
    <row r="41" spans="2:3" hidden="1" outlineLevel="1">
      <c r="B41" s="41"/>
      <c r="C41" s="42"/>
    </row>
    <row r="42" spans="2:3" hidden="1" outlineLevel="1">
      <c r="B42" s="41"/>
      <c r="C42" s="42"/>
    </row>
    <row r="43" spans="2:3" hidden="1" outlineLevel="1">
      <c r="B43" s="41"/>
      <c r="C43" s="42"/>
    </row>
    <row r="44" spans="2:3" hidden="1" outlineLevel="1">
      <c r="B44" s="41"/>
      <c r="C44" s="42"/>
    </row>
    <row r="45" spans="2:3" hidden="1" outlineLevel="1">
      <c r="B45" s="41"/>
      <c r="C45" s="42"/>
    </row>
    <row r="46" spans="2:3" hidden="1" outlineLevel="1">
      <c r="B46" s="41"/>
      <c r="C46" s="42"/>
    </row>
    <row r="47" spans="2:3" hidden="1" outlineLevel="1">
      <c r="B47" s="41"/>
      <c r="C47" s="42"/>
    </row>
    <row r="48" spans="2:3" hidden="1" outlineLevel="1">
      <c r="B48" s="41"/>
      <c r="C48" s="42"/>
    </row>
    <row r="49" spans="2:3" hidden="1" outlineLevel="1">
      <c r="B49" s="41"/>
      <c r="C49" s="42"/>
    </row>
    <row r="50" spans="2:3" hidden="1" outlineLevel="1">
      <c r="B50" s="41"/>
      <c r="C50" s="42"/>
    </row>
    <row r="51" spans="2:3" hidden="1" outlineLevel="1">
      <c r="B51" s="41"/>
      <c r="C51" s="42"/>
    </row>
    <row r="52" spans="2:3" hidden="1" outlineLevel="1">
      <c r="B52" s="41"/>
      <c r="C52" s="42"/>
    </row>
    <row r="53" spans="2:3" hidden="1" outlineLevel="1">
      <c r="B53" s="41"/>
      <c r="C53" s="42"/>
    </row>
    <row r="54" spans="2:3" hidden="1" outlineLevel="1">
      <c r="B54" s="41"/>
      <c r="C54" s="42"/>
    </row>
    <row r="55" spans="2:3" hidden="1" outlineLevel="1">
      <c r="B55" s="41"/>
      <c r="C55" s="42"/>
    </row>
    <row r="56" spans="2:3" hidden="1" outlineLevel="1">
      <c r="B56" s="41"/>
      <c r="C56" s="42"/>
    </row>
    <row r="57" spans="2:3" hidden="1" outlineLevel="1">
      <c r="B57" s="41"/>
      <c r="C57" s="42"/>
    </row>
    <row r="58" spans="2:3" hidden="1" outlineLevel="1">
      <c r="B58" s="41"/>
      <c r="C58" s="42"/>
    </row>
    <row r="59" spans="2:3" hidden="1" outlineLevel="1">
      <c r="B59" s="41"/>
      <c r="C59" s="42"/>
    </row>
    <row r="60" spans="2:3" hidden="1" outlineLevel="1">
      <c r="B60" s="41"/>
      <c r="C60" s="42"/>
    </row>
    <row r="61" spans="2:3" hidden="1" outlineLevel="1">
      <c r="B61" s="41"/>
      <c r="C61" s="42"/>
    </row>
    <row r="62" spans="2:3" hidden="1" outlineLevel="1">
      <c r="B62" s="41"/>
      <c r="C62" s="42"/>
    </row>
    <row r="63" spans="2:3" hidden="1" outlineLevel="1">
      <c r="B63" s="41"/>
      <c r="C63" s="42"/>
    </row>
    <row r="64" spans="2:3" hidden="1" outlineLevel="1">
      <c r="B64" s="41"/>
      <c r="C64" s="42"/>
    </row>
    <row r="65" spans="2:3" hidden="1" outlineLevel="1">
      <c r="B65" s="41"/>
      <c r="C65" s="42"/>
    </row>
    <row r="66" spans="2:3" hidden="1" outlineLevel="1">
      <c r="B66" s="41"/>
      <c r="C66" s="42"/>
    </row>
    <row r="67" spans="2:3" hidden="1" outlineLevel="1">
      <c r="B67" s="41"/>
      <c r="C67" s="42"/>
    </row>
    <row r="68" spans="2:3" hidden="1" outlineLevel="1">
      <c r="B68" s="41"/>
      <c r="C68" s="42"/>
    </row>
    <row r="69" spans="2:3" hidden="1" outlineLevel="1">
      <c r="B69" s="41"/>
      <c r="C69" s="42"/>
    </row>
    <row r="70" spans="2:3" hidden="1" outlineLevel="1">
      <c r="B70" s="41"/>
      <c r="C70" s="42"/>
    </row>
    <row r="71" spans="2:3" hidden="1" outlineLevel="1">
      <c r="B71" s="41"/>
      <c r="C71" s="42"/>
    </row>
    <row r="72" spans="2:3" hidden="1" outlineLevel="1">
      <c r="B72" s="41"/>
      <c r="C72" s="42"/>
    </row>
    <row r="73" spans="2:3" hidden="1" outlineLevel="1">
      <c r="B73" s="41"/>
      <c r="C73" s="42"/>
    </row>
    <row r="74" spans="2:3" hidden="1" outlineLevel="1">
      <c r="B74" s="41"/>
      <c r="C74" s="42"/>
    </row>
    <row r="75" spans="2:3" hidden="1" outlineLevel="1">
      <c r="B75" s="41"/>
      <c r="C75" s="42"/>
    </row>
    <row r="76" spans="2:3" hidden="1" outlineLevel="1">
      <c r="B76" s="41"/>
      <c r="C76" s="42"/>
    </row>
    <row r="77" spans="2:3" hidden="1" outlineLevel="1">
      <c r="B77" s="41"/>
      <c r="C77" s="42"/>
    </row>
    <row r="78" spans="2:3" hidden="1" outlineLevel="1">
      <c r="B78" s="41"/>
      <c r="C78" s="42"/>
    </row>
    <row r="79" spans="2:3" hidden="1" outlineLevel="1">
      <c r="B79" s="41"/>
      <c r="C79" s="42"/>
    </row>
    <row r="80" spans="2:3" hidden="1" outlineLevel="1">
      <c r="B80" s="41"/>
      <c r="C80" s="42"/>
    </row>
    <row r="81" spans="2:3" hidden="1" outlineLevel="1">
      <c r="B81" s="41"/>
      <c r="C81" s="42"/>
    </row>
    <row r="82" spans="2:3" hidden="1" outlineLevel="1">
      <c r="B82" s="41"/>
      <c r="C82" s="42"/>
    </row>
    <row r="83" spans="2:3" hidden="1" outlineLevel="1">
      <c r="B83" s="41"/>
      <c r="C83" s="42"/>
    </row>
    <row r="84" spans="2:3" hidden="1" outlineLevel="1">
      <c r="B84" s="41"/>
      <c r="C84" s="42"/>
    </row>
    <row r="85" spans="2:3" hidden="1" outlineLevel="1">
      <c r="B85" s="41"/>
      <c r="C85" s="42"/>
    </row>
    <row r="86" spans="2:3" hidden="1" outlineLevel="1">
      <c r="B86" s="41"/>
      <c r="C86" s="42"/>
    </row>
    <row r="87" spans="2:3" hidden="1" outlineLevel="1">
      <c r="B87" s="41"/>
      <c r="C87" s="42"/>
    </row>
    <row r="88" spans="2:3" hidden="1" outlineLevel="1">
      <c r="B88" s="41"/>
      <c r="C88" s="42"/>
    </row>
    <row r="89" spans="2:3" hidden="1" outlineLevel="1">
      <c r="B89" s="41"/>
      <c r="C89" s="42"/>
    </row>
    <row r="90" spans="2:3" hidden="1" outlineLevel="1">
      <c r="B90" s="41"/>
      <c r="C90" s="42"/>
    </row>
    <row r="91" spans="2:3" hidden="1" outlineLevel="1">
      <c r="B91" s="41"/>
      <c r="C91" s="42"/>
    </row>
    <row r="92" spans="2:3" hidden="1" outlineLevel="1">
      <c r="B92" s="41"/>
      <c r="C92" s="42"/>
    </row>
    <row r="93" spans="2:3" hidden="1" outlineLevel="1">
      <c r="B93" s="41"/>
      <c r="C93" s="42"/>
    </row>
    <row r="94" spans="2:3" hidden="1" outlineLevel="1">
      <c r="B94" s="41"/>
      <c r="C94" s="42"/>
    </row>
    <row r="95" spans="2:3" hidden="1" outlineLevel="1">
      <c r="B95" s="41"/>
      <c r="C95" s="42"/>
    </row>
    <row r="96" spans="2:3" hidden="1" outlineLevel="1">
      <c r="B96" s="41"/>
      <c r="C96" s="42"/>
    </row>
    <row r="97" spans="2:3" hidden="1" outlineLevel="1">
      <c r="B97" s="41"/>
      <c r="C97" s="42"/>
    </row>
    <row r="98" spans="2:3" hidden="1" outlineLevel="1">
      <c r="B98" s="41"/>
      <c r="C98" s="42"/>
    </row>
    <row r="99" spans="2:3" hidden="1" outlineLevel="1">
      <c r="B99" s="41"/>
      <c r="C99" s="42"/>
    </row>
    <row r="100" spans="2:3" hidden="1" outlineLevel="1">
      <c r="B100" s="41"/>
      <c r="C100" s="42"/>
    </row>
    <row r="101" spans="2:3" hidden="1" outlineLevel="1">
      <c r="B101" s="41"/>
      <c r="C101" s="42"/>
    </row>
    <row r="102" spans="2:3" hidden="1" outlineLevel="1">
      <c r="B102" s="41"/>
      <c r="C102" s="42"/>
    </row>
    <row r="103" spans="2:3" hidden="1" outlineLevel="1">
      <c r="B103" s="41"/>
      <c r="C103" s="42"/>
    </row>
    <row r="104" spans="2:3" hidden="1" outlineLevel="1">
      <c r="B104" s="41"/>
      <c r="C104" s="42"/>
    </row>
    <row r="105" spans="2:3" hidden="1" outlineLevel="1">
      <c r="B105" s="41"/>
      <c r="C105" s="42"/>
    </row>
    <row r="106" spans="2:3" hidden="1" outlineLevel="1">
      <c r="B106" s="41"/>
      <c r="C106" s="42"/>
    </row>
    <row r="107" spans="2:3" hidden="1" outlineLevel="1">
      <c r="B107" s="41"/>
      <c r="C107" s="42"/>
    </row>
    <row r="108" spans="2:3" hidden="1" outlineLevel="1">
      <c r="B108" s="41"/>
      <c r="C108" s="42"/>
    </row>
    <row r="109" spans="2:3" hidden="1" outlineLevel="1">
      <c r="B109" s="41"/>
      <c r="C109" s="42"/>
    </row>
    <row r="110" spans="2:3" hidden="1" outlineLevel="1">
      <c r="B110" s="41"/>
      <c r="C110" s="42"/>
    </row>
    <row r="111" spans="2:3" hidden="1" outlineLevel="1">
      <c r="B111" s="41"/>
      <c r="C111" s="42"/>
    </row>
    <row r="112" spans="2:3" hidden="1" outlineLevel="1">
      <c r="B112" s="41"/>
      <c r="C112" s="42"/>
    </row>
    <row r="113" spans="2:3" hidden="1" outlineLevel="1">
      <c r="B113" s="41"/>
      <c r="C113" s="42"/>
    </row>
    <row r="114" spans="2:3" hidden="1" outlineLevel="1">
      <c r="B114" s="41"/>
      <c r="C114" s="42"/>
    </row>
    <row r="115" spans="2:3" hidden="1" outlineLevel="1">
      <c r="B115" s="41"/>
      <c r="C115" s="42"/>
    </row>
    <row r="116" spans="2:3" hidden="1" outlineLevel="1">
      <c r="B116" s="41"/>
      <c r="C116" s="42"/>
    </row>
    <row r="117" spans="2:3" hidden="1" outlineLevel="1">
      <c r="B117" s="41"/>
      <c r="C117" s="42"/>
    </row>
    <row r="118" spans="2:3" hidden="1" outlineLevel="1">
      <c r="B118" s="41"/>
      <c r="C118" s="42"/>
    </row>
    <row r="119" spans="2:3" hidden="1" outlineLevel="1">
      <c r="B119" s="41"/>
      <c r="C119" s="42"/>
    </row>
    <row r="120" spans="2:3" hidden="1" outlineLevel="1">
      <c r="B120" s="41"/>
      <c r="C120" s="42"/>
    </row>
    <row r="121" spans="2:3" hidden="1" outlineLevel="1">
      <c r="B121" s="41"/>
      <c r="C121" s="42"/>
    </row>
    <row r="122" spans="2:3" hidden="1" outlineLevel="1">
      <c r="B122" s="41"/>
      <c r="C122" s="42"/>
    </row>
    <row r="123" spans="2:3" hidden="1" outlineLevel="1">
      <c r="B123" s="41"/>
      <c r="C123" s="42"/>
    </row>
    <row r="124" spans="2:3" hidden="1" outlineLevel="1">
      <c r="B124" s="41"/>
      <c r="C124" s="42"/>
    </row>
    <row r="125" spans="2:3" hidden="1" outlineLevel="1">
      <c r="B125" s="41"/>
      <c r="C125" s="42"/>
    </row>
    <row r="126" spans="2:3" hidden="1" outlineLevel="1">
      <c r="B126" s="41"/>
      <c r="C126" s="42"/>
    </row>
    <row r="127" spans="2:3" hidden="1" outlineLevel="1">
      <c r="B127" s="41"/>
      <c r="C127" s="42"/>
    </row>
    <row r="128" spans="2:3" hidden="1" outlineLevel="1">
      <c r="B128" s="41"/>
      <c r="C128" s="42"/>
    </row>
    <row r="129" spans="2:3" hidden="1" outlineLevel="1">
      <c r="B129" s="41"/>
      <c r="C129" s="42"/>
    </row>
    <row r="130" spans="2:3" hidden="1" outlineLevel="1">
      <c r="B130" s="41"/>
      <c r="C130" s="42"/>
    </row>
    <row r="131" spans="2:3" hidden="1" outlineLevel="1">
      <c r="B131" s="41"/>
      <c r="C131" s="42"/>
    </row>
    <row r="132" spans="2:3" hidden="1" outlineLevel="1">
      <c r="B132" s="41"/>
      <c r="C132" s="42"/>
    </row>
    <row r="133" spans="2:3" hidden="1" outlineLevel="1">
      <c r="B133" s="41"/>
      <c r="C133" s="42"/>
    </row>
    <row r="134" spans="2:3" hidden="1" outlineLevel="1">
      <c r="B134" s="41"/>
      <c r="C134" s="42"/>
    </row>
    <row r="135" spans="2:3" hidden="1" outlineLevel="1">
      <c r="B135" s="41"/>
      <c r="C135" s="42"/>
    </row>
    <row r="136" spans="2:3" hidden="1" outlineLevel="1">
      <c r="B136" s="41"/>
      <c r="C136" s="42"/>
    </row>
    <row r="137" spans="2:3" hidden="1" outlineLevel="1">
      <c r="B137" s="41"/>
      <c r="C137" s="42"/>
    </row>
    <row r="138" spans="2:3" hidden="1" outlineLevel="1">
      <c r="B138" s="41"/>
      <c r="C138" s="42"/>
    </row>
    <row r="139" spans="2:3" hidden="1" outlineLevel="1">
      <c r="B139" s="41"/>
      <c r="C139" s="42"/>
    </row>
    <row r="140" spans="2:3" hidden="1" outlineLevel="1">
      <c r="B140" s="41"/>
      <c r="C140" s="42"/>
    </row>
    <row r="141" spans="2:3" hidden="1" outlineLevel="1">
      <c r="B141" s="41"/>
      <c r="C141" s="42"/>
    </row>
    <row r="142" spans="2:3" hidden="1" outlineLevel="1">
      <c r="B142" s="41"/>
      <c r="C142" s="42"/>
    </row>
    <row r="143" spans="2:3" hidden="1" outlineLevel="1">
      <c r="B143" s="41"/>
      <c r="C143" s="42"/>
    </row>
    <row r="144" spans="2:3" hidden="1" outlineLevel="1">
      <c r="B144" s="41"/>
      <c r="C144" s="42"/>
    </row>
    <row r="145" spans="2:3" hidden="1" outlineLevel="1">
      <c r="B145" s="41"/>
      <c r="C145" s="42"/>
    </row>
    <row r="146" spans="2:3" hidden="1" outlineLevel="1">
      <c r="B146" s="41"/>
      <c r="C146" s="42"/>
    </row>
    <row r="147" spans="2:3" hidden="1" outlineLevel="1">
      <c r="B147" s="41"/>
      <c r="C147" s="42"/>
    </row>
    <row r="148" spans="2:3" hidden="1" outlineLevel="1">
      <c r="B148" s="41"/>
      <c r="C148" s="42"/>
    </row>
    <row r="149" spans="2:3" hidden="1" outlineLevel="1">
      <c r="B149" s="41"/>
      <c r="C149" s="42"/>
    </row>
    <row r="150" spans="2:3" hidden="1" outlineLevel="1">
      <c r="B150" s="41"/>
      <c r="C150" s="42"/>
    </row>
    <row r="151" spans="2:3" hidden="1" outlineLevel="1">
      <c r="B151" s="41"/>
      <c r="C151" s="42"/>
    </row>
    <row r="152" spans="2:3" hidden="1" outlineLevel="1">
      <c r="B152" s="41"/>
      <c r="C152" s="42"/>
    </row>
    <row r="153" spans="2:3" hidden="1" outlineLevel="1">
      <c r="B153" s="41"/>
      <c r="C153" s="42"/>
    </row>
    <row r="154" spans="2:3" hidden="1" outlineLevel="1">
      <c r="B154" s="41"/>
      <c r="C154" s="42"/>
    </row>
    <row r="155" spans="2:3" hidden="1" outlineLevel="1">
      <c r="B155" s="41"/>
      <c r="C155" s="42"/>
    </row>
    <row r="156" spans="2:3" hidden="1" outlineLevel="1">
      <c r="B156" s="41"/>
      <c r="C156" s="42"/>
    </row>
    <row r="157" spans="2:3" hidden="1" outlineLevel="1">
      <c r="B157" s="41"/>
      <c r="C157" s="42"/>
    </row>
    <row r="158" spans="2:3" hidden="1" outlineLevel="1">
      <c r="B158" s="41"/>
      <c r="C158" s="42"/>
    </row>
    <row r="159" spans="2:3" hidden="1" outlineLevel="1">
      <c r="B159" s="41"/>
      <c r="C159" s="42"/>
    </row>
    <row r="160" spans="2:3" hidden="1" outlineLevel="1">
      <c r="B160" s="41"/>
      <c r="C160" s="42"/>
    </row>
    <row r="161" spans="2:3" hidden="1" outlineLevel="1">
      <c r="B161" s="41"/>
      <c r="C161" s="42"/>
    </row>
    <row r="162" spans="2:3" hidden="1" outlineLevel="1">
      <c r="B162" s="41"/>
      <c r="C162" s="42"/>
    </row>
    <row r="163" spans="2:3" hidden="1" outlineLevel="1">
      <c r="B163" s="41"/>
      <c r="C163" s="42"/>
    </row>
    <row r="164" spans="2:3" hidden="1" outlineLevel="1">
      <c r="B164" s="41"/>
      <c r="C164" s="42"/>
    </row>
    <row r="165" spans="2:3" hidden="1" outlineLevel="1">
      <c r="B165" s="41"/>
      <c r="C165" s="42"/>
    </row>
    <row r="166" spans="2:3" hidden="1" outlineLevel="1">
      <c r="B166" s="41"/>
      <c r="C166" s="42"/>
    </row>
    <row r="167" spans="2:3" hidden="1" outlineLevel="1">
      <c r="B167" s="41"/>
      <c r="C167" s="42"/>
    </row>
    <row r="168" spans="2:3" hidden="1" outlineLevel="1">
      <c r="B168" s="41"/>
      <c r="C168" s="42"/>
    </row>
    <row r="169" spans="2:3" hidden="1" outlineLevel="1">
      <c r="B169" s="41"/>
      <c r="C169" s="42"/>
    </row>
    <row r="170" spans="2:3" hidden="1" outlineLevel="1">
      <c r="B170" s="41"/>
      <c r="C170" s="42"/>
    </row>
    <row r="171" spans="2:3" hidden="1" outlineLevel="1">
      <c r="B171" s="41"/>
      <c r="C171" s="42"/>
    </row>
    <row r="172" spans="2:3" hidden="1" outlineLevel="1">
      <c r="B172" s="41"/>
      <c r="C172" s="42"/>
    </row>
    <row r="173" spans="2:3" hidden="1" outlineLevel="1">
      <c r="B173" s="41"/>
      <c r="C173" s="42"/>
    </row>
    <row r="174" spans="2:3" hidden="1" outlineLevel="1">
      <c r="B174" s="41"/>
      <c r="C174" s="42"/>
    </row>
    <row r="175" spans="2:3" hidden="1" outlineLevel="1">
      <c r="B175" s="41"/>
      <c r="C175" s="42"/>
    </row>
    <row r="176" spans="2:3" hidden="1" outlineLevel="1">
      <c r="B176" s="41"/>
      <c r="C176" s="42"/>
    </row>
    <row r="177" spans="2:3" hidden="1" outlineLevel="1">
      <c r="B177" s="41"/>
      <c r="C177" s="42"/>
    </row>
    <row r="178" spans="2:3" hidden="1" outlineLevel="1">
      <c r="B178" s="41"/>
      <c r="C178" s="42"/>
    </row>
    <row r="179" spans="2:3" hidden="1" outlineLevel="1">
      <c r="B179" s="41"/>
      <c r="C179" s="42"/>
    </row>
    <row r="180" spans="2:3" hidden="1" outlineLevel="1">
      <c r="B180" s="41"/>
      <c r="C180" s="42"/>
    </row>
    <row r="181" spans="2:3" hidden="1" outlineLevel="1">
      <c r="B181" s="41"/>
      <c r="C181" s="42"/>
    </row>
    <row r="182" spans="2:3" hidden="1" outlineLevel="1">
      <c r="B182" s="41"/>
      <c r="C182" s="42"/>
    </row>
    <row r="183" spans="2:3" hidden="1" outlineLevel="1">
      <c r="B183" s="41"/>
      <c r="C183" s="42"/>
    </row>
    <row r="184" spans="2:3" hidden="1" outlineLevel="1">
      <c r="B184" s="41"/>
      <c r="C184" s="42"/>
    </row>
    <row r="185" spans="2:3" hidden="1" outlineLevel="1">
      <c r="B185" s="41"/>
      <c r="C185" s="42"/>
    </row>
    <row r="186" spans="2:3" hidden="1" outlineLevel="1">
      <c r="B186" s="41"/>
      <c r="C186" s="42"/>
    </row>
    <row r="187" spans="2:3" hidden="1" outlineLevel="1">
      <c r="B187" s="41"/>
      <c r="C187" s="42"/>
    </row>
    <row r="188" spans="2:3" hidden="1" outlineLevel="1">
      <c r="B188" s="41"/>
      <c r="C188" s="42"/>
    </row>
    <row r="189" spans="2:3" hidden="1" outlineLevel="1">
      <c r="B189" s="41"/>
      <c r="C189" s="42"/>
    </row>
    <row r="190" spans="2:3" hidden="1" outlineLevel="1">
      <c r="B190" s="41"/>
      <c r="C190" s="42"/>
    </row>
    <row r="191" spans="2:3" hidden="1" outlineLevel="1">
      <c r="B191" s="41"/>
      <c r="C191" s="42"/>
    </row>
    <row r="192" spans="2:3" hidden="1" outlineLevel="1">
      <c r="B192" s="41"/>
      <c r="C192" s="42"/>
    </row>
    <row r="193" spans="2:3" hidden="1" outlineLevel="1">
      <c r="B193" s="41"/>
      <c r="C193" s="42"/>
    </row>
    <row r="194" spans="2:3" hidden="1" outlineLevel="1">
      <c r="B194" s="41"/>
      <c r="C194" s="42"/>
    </row>
    <row r="195" spans="2:3" hidden="1" outlineLevel="1">
      <c r="B195" s="41"/>
      <c r="C195" s="42"/>
    </row>
    <row r="196" spans="2:3" hidden="1" outlineLevel="1">
      <c r="B196" s="41"/>
      <c r="C196" s="42"/>
    </row>
    <row r="197" spans="2:3" hidden="1" outlineLevel="1">
      <c r="B197" s="41"/>
      <c r="C197" s="42"/>
    </row>
    <row r="198" spans="2:3" hidden="1" outlineLevel="1">
      <c r="B198" s="41"/>
      <c r="C198" s="42"/>
    </row>
    <row r="199" spans="2:3" hidden="1" outlineLevel="1">
      <c r="B199" s="41"/>
      <c r="C199" s="42"/>
    </row>
    <row r="200" spans="2:3" hidden="1" outlineLevel="1">
      <c r="B200" s="41"/>
      <c r="C200" s="42"/>
    </row>
    <row r="201" spans="2:3" collapsed="1">
      <c r="B201" s="41" t="s">
        <v>128</v>
      </c>
      <c r="C201" s="42">
        <f>SUM(C2:C200)</f>
        <v>0</v>
      </c>
    </row>
  </sheetData>
  <phoneticPr fontId="3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92D050"/>
    <pageSetUpPr fitToPage="1"/>
  </sheetPr>
  <dimension ref="A1:J9"/>
  <sheetViews>
    <sheetView tabSelected="1" view="pageBreakPreview" topLeftCell="A3" zoomScaleNormal="130" zoomScaleSheetLayoutView="100" workbookViewId="0">
      <selection activeCell="I5" sqref="I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3" t="s">
        <v>137</v>
      </c>
      <c r="B1" s="106" t="s">
        <v>124</v>
      </c>
      <c r="C1" s="107"/>
      <c r="D1" s="107"/>
      <c r="E1" s="107"/>
      <c r="F1" s="107"/>
      <c r="G1" s="107"/>
      <c r="H1" s="107"/>
      <c r="I1" s="23"/>
    </row>
    <row r="2" spans="1:10" ht="41.25" customHeight="1">
      <c r="A2" s="86" t="s">
        <v>110</v>
      </c>
      <c r="B2" s="90"/>
      <c r="C2" s="90"/>
      <c r="D2" s="90"/>
      <c r="E2" s="90"/>
      <c r="F2" s="90"/>
      <c r="G2" s="90"/>
      <c r="H2" s="90"/>
      <c r="I2" s="108" t="s">
        <v>54</v>
      </c>
      <c r="J2" s="8"/>
    </row>
    <row r="3" spans="1:10" ht="72.75" customHeight="1">
      <c r="A3" s="9" t="s">
        <v>122</v>
      </c>
      <c r="B3" s="13" t="s">
        <v>103</v>
      </c>
      <c r="C3" s="13" t="s">
        <v>104</v>
      </c>
      <c r="D3" s="13" t="s">
        <v>102</v>
      </c>
      <c r="E3" s="13" t="s">
        <v>105</v>
      </c>
      <c r="F3" s="13" t="s">
        <v>106</v>
      </c>
      <c r="G3" s="13" t="s">
        <v>108</v>
      </c>
      <c r="H3" s="13" t="s">
        <v>107</v>
      </c>
      <c r="I3" s="109"/>
      <c r="J3" s="15" t="s">
        <v>100</v>
      </c>
    </row>
    <row r="4" spans="1:10" ht="84.75" customHeight="1">
      <c r="A4" s="11" t="s">
        <v>119</v>
      </c>
      <c r="B4" s="63"/>
      <c r="C4" s="63"/>
      <c r="D4" s="24" t="e">
        <f>C4/B4</f>
        <v>#DIV/0!</v>
      </c>
      <c r="E4" s="25" t="e">
        <f>(D4-0.02)*B4</f>
        <v>#DIV/0!</v>
      </c>
      <c r="F4" s="58"/>
      <c r="G4" s="59"/>
      <c r="H4" s="60"/>
      <c r="I4" s="26">
        <f>F4*G4*H4</f>
        <v>0</v>
      </c>
      <c r="J4" s="15"/>
    </row>
    <row r="5" spans="1:10" ht="93.75" customHeight="1">
      <c r="A5" s="11" t="s">
        <v>120</v>
      </c>
      <c r="B5" s="63"/>
      <c r="C5" s="63"/>
      <c r="D5" s="24" t="e">
        <f>C5/B5</f>
        <v>#DIV/0!</v>
      </c>
      <c r="E5" s="25" t="e">
        <f>(D5-0.02)*B5</f>
        <v>#DIV/0!</v>
      </c>
      <c r="F5" s="58"/>
      <c r="G5" s="59"/>
      <c r="H5" s="60"/>
      <c r="I5" s="26">
        <f>F5*G5*H5</f>
        <v>0</v>
      </c>
      <c r="J5" s="15"/>
    </row>
    <row r="6" spans="1:10" ht="90" customHeight="1">
      <c r="A6" s="11" t="s">
        <v>121</v>
      </c>
      <c r="B6" s="110"/>
      <c r="C6" s="111"/>
      <c r="D6" s="111"/>
      <c r="E6" s="111"/>
      <c r="F6" s="111"/>
      <c r="G6" s="111"/>
      <c r="H6" s="111"/>
      <c r="I6" s="117">
        <v>0</v>
      </c>
      <c r="J6" s="15"/>
    </row>
    <row r="7" spans="1:10" ht="60.75" customHeight="1">
      <c r="A7" s="112" t="s">
        <v>123</v>
      </c>
      <c r="B7" s="113"/>
      <c r="C7" s="113"/>
      <c r="D7" s="113"/>
      <c r="E7" s="113"/>
      <c r="F7" s="113"/>
      <c r="G7" s="113"/>
      <c r="H7" s="113"/>
      <c r="I7" s="113"/>
    </row>
    <row r="9" spans="1:10">
      <c r="A9" s="36"/>
    </row>
  </sheetData>
  <mergeCells count="5">
    <mergeCell ref="B1:H1"/>
    <mergeCell ref="A2:H2"/>
    <mergeCell ref="I2:I3"/>
    <mergeCell ref="B6:H6"/>
    <mergeCell ref="A7:I7"/>
  </mergeCells>
  <phoneticPr fontId="36"/>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BDF9-AD80-4B56-ADF0-81F23128A083}">
  <sheetPr>
    <tabColor rgb="FFFFC000"/>
  </sheetPr>
  <dimension ref="B1:R3"/>
  <sheetViews>
    <sheetView workbookViewId="0">
      <selection activeCell="G2" sqref="G2"/>
    </sheetView>
  </sheetViews>
  <sheetFormatPr defaultRowHeight="13.5"/>
  <cols>
    <col min="1" max="1" width="4.375" customWidth="1"/>
    <col min="2" max="2" width="9.875" customWidth="1"/>
    <col min="3" max="5" width="6.375" customWidth="1"/>
    <col min="6" max="6" width="9.875" customWidth="1"/>
    <col min="7" max="7" width="10.125" customWidth="1"/>
    <col min="8" max="8" width="21.75" customWidth="1"/>
    <col min="9" max="9" width="21.5" bestFit="1" customWidth="1"/>
    <col min="10" max="10" width="13.75" customWidth="1"/>
    <col min="11" max="11" width="29.25" customWidth="1"/>
    <col min="12" max="12" width="14.625" bestFit="1" customWidth="1"/>
    <col min="13" max="16" width="18.625" customWidth="1"/>
    <col min="17" max="17" width="14.25" customWidth="1"/>
    <col min="18" max="18" width="17.125" customWidth="1"/>
  </cols>
  <sheetData>
    <row r="1" spans="2:18">
      <c r="J1" t="s">
        <v>165</v>
      </c>
    </row>
    <row r="2" spans="2:18" ht="54.75" customHeight="1">
      <c r="B2" s="74" t="s">
        <v>196</v>
      </c>
      <c r="C2" s="114" t="s">
        <v>197</v>
      </c>
      <c r="D2" s="115"/>
      <c r="E2" s="116"/>
      <c r="F2" s="53" t="s">
        <v>198</v>
      </c>
      <c r="G2" s="52" t="s">
        <v>192</v>
      </c>
      <c r="H2" s="52" t="s">
        <v>193</v>
      </c>
      <c r="I2" s="52" t="s">
        <v>162</v>
      </c>
      <c r="J2" s="52" t="s">
        <v>164</v>
      </c>
      <c r="K2" s="54" t="s">
        <v>155</v>
      </c>
      <c r="L2" s="53" t="s">
        <v>156</v>
      </c>
      <c r="M2" s="52" t="s">
        <v>157</v>
      </c>
      <c r="N2" s="52" t="s">
        <v>158</v>
      </c>
      <c r="O2" s="52" t="s">
        <v>159</v>
      </c>
      <c r="P2" s="52" t="s">
        <v>161</v>
      </c>
      <c r="Q2" s="53" t="s">
        <v>160</v>
      </c>
      <c r="R2" s="53" t="s">
        <v>163</v>
      </c>
    </row>
    <row r="3" spans="2:18">
      <c r="B3" s="49">
        <f>様式第3号!O18</f>
        <v>0</v>
      </c>
      <c r="C3" s="75">
        <f>様式第3号!C27</f>
        <v>0</v>
      </c>
      <c r="D3" s="76">
        <f>様式第3号!E27</f>
        <v>0</v>
      </c>
      <c r="E3" s="77">
        <f>様式第3号!G27</f>
        <v>0</v>
      </c>
      <c r="F3" s="50" t="str">
        <f>IF(D3&lt;8,"○","ＮＧ！")</f>
        <v>○</v>
      </c>
      <c r="G3" s="49" t="str">
        <f>様式第3号!P9&amp;"－"&amp;様式第3号!R9</f>
        <v>－</v>
      </c>
      <c r="H3" s="49">
        <f>様式第3号!O10</f>
        <v>0</v>
      </c>
      <c r="I3" s="49">
        <f>'賃上げ支援事業実績報告書（法人単位）'!E3</f>
        <v>0</v>
      </c>
      <c r="J3" s="49">
        <f>'賃上げ支援事業実績報告書（法人単位）'!E4</f>
        <v>0</v>
      </c>
      <c r="K3" s="50">
        <f>'賃上げ支援事業実績報告書（法人単位）'!E5</f>
        <v>0</v>
      </c>
      <c r="L3" s="50" t="str">
        <f>'賃上げ支援事業実績報告書（法人単位）'!E6</f>
        <v>○</v>
      </c>
      <c r="M3" s="51">
        <f>'賃上げ支援事業実績報告書（法人単位）'!G3</f>
        <v>0</v>
      </c>
      <c r="N3" s="51">
        <f>'賃上げ支援事業実績報告書（法人単位）'!G4</f>
        <v>0</v>
      </c>
      <c r="O3" s="51">
        <f>'賃上げ支援事業実績報告書（法人単位）'!G5</f>
        <v>0</v>
      </c>
      <c r="P3" s="51">
        <f>'賃上げ支援事業実績報告書（法人単位）'!G6</f>
        <v>0</v>
      </c>
      <c r="Q3" s="51">
        <f>'賃上げ支援事業実績報告書（法人単位）'!E7</f>
        <v>0</v>
      </c>
      <c r="R3" s="51">
        <f>'賃上げ支援事業実績報告書（法人単位）'!G7</f>
        <v>0</v>
      </c>
    </row>
  </sheetData>
  <sheetProtection algorithmName="SHA-512" hashValue="KZ2jodk3PvcRRFEhUbxtJSF6oe/d9KIKimvgVc6DYLPD5GzpiAIF5GzKeXggMFAVMD4KWS+/DJOn1d/jTWEVUQ==" saltValue="50cFeqFHiQfK6de/DqM9Fw==" spinCount="100000" sheet="1" objects="1" scenarios="1"/>
  <mergeCells count="1">
    <mergeCell ref="C2:E2"/>
  </mergeCells>
  <phoneticPr fontId="3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【参考】集計用シート（賃上げ支援事業）</vt:lpstr>
      <vt:lpstr>様式第3号</vt:lpstr>
      <vt:lpstr>賃上げ支援事業実績報告書（法人単位）</vt:lpstr>
      <vt:lpstr>対象施設報告シート（法人単位）</vt:lpstr>
      <vt:lpstr>別紙（2.0％超部分算定シート）（法人単位）</vt:lpstr>
      <vt:lpstr>集計表</vt:lpstr>
      <vt:lpstr>都道府県リスト</vt:lpstr>
      <vt:lpstr>'賃上げ支援事業実績報告書（法人単位）'!Print_Area</vt:lpstr>
      <vt:lpstr>'別紙（2.0％超部分算定シート）（法人単位）'!Print_Area</vt:lpstr>
      <vt:lpstr>様式第3号!Print_Area</vt:lpstr>
      <vt:lpstr>'賃上げ支援事業実績報告書（法人単位）'!Print_Titles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村上　真広</cp:lastModifiedBy>
  <cp:revision>2</cp:revision>
  <cp:lastPrinted>2026-07-06T02:59:24Z</cp:lastPrinted>
  <dcterms:created xsi:type="dcterms:W3CDTF">2017-10-26T07:12:00Z</dcterms:created>
  <dcterms:modified xsi:type="dcterms:W3CDTF">2026-07-10T01:13:28Z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