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7.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10.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93211143-5106-442B-B0D8-61F0875CC03A}" xr6:coauthVersionLast="36" xr6:coauthVersionMax="36" xr10:uidLastSave="{00000000-0000-0000-0000-000000000000}"/>
  <bookViews>
    <workbookView xWindow="0" yWindow="0" windowWidth="19200" windowHeight="7590" tabRatio="862" xr2:uid="{00000000-000D-0000-FFFF-FFFF00000000}"/>
  </bookViews>
  <sheets>
    <sheet name="表紙" sheetId="1" r:id="rId1"/>
    <sheet name="目次" sheetId="15" r:id="rId2"/>
    <sheet name="通所系1" sheetId="7" r:id="rId3"/>
    <sheet name="通所系2" sheetId="2" r:id="rId4"/>
    <sheet name="通所系3" sheetId="9" r:id="rId5"/>
    <sheet name="通所系4" sheetId="6" r:id="rId6"/>
    <sheet name="通所系5" sheetId="3" r:id="rId7"/>
    <sheet name="通所系6" sheetId="5" r:id="rId8"/>
    <sheet name="通所系7" sheetId="33" r:id="rId9"/>
    <sheet name="通所系8" sheetId="22" r:id="rId10"/>
    <sheet name="通所系9" sheetId="11" r:id="rId11"/>
    <sheet name="通所系10" sheetId="12" r:id="rId12"/>
    <sheet name="通所系11" sheetId="19" r:id="rId13"/>
    <sheet name="通所系12" sheetId="13" r:id="rId14"/>
    <sheet name="別紙１" sheetId="36" r:id="rId15"/>
    <sheet name="別紙2" sheetId="37" r:id="rId16"/>
    <sheet name="別紙3" sheetId="38" r:id="rId17"/>
    <sheet name="別紙4" sheetId="39" r:id="rId18"/>
    <sheet name="別紙5" sheetId="40" r:id="rId19"/>
    <sheet name="最終(添付書類）" sheetId="14" r:id="rId20"/>
  </sheets>
  <definedNames>
    <definedName name="a" localSheetId="8">#REF!</definedName>
    <definedName name="a" localSheetId="9">#REF!</definedName>
    <definedName name="a">#REF!</definedName>
    <definedName name="Avrg" localSheetId="8">#REF!</definedName>
    <definedName name="Avrg" localSheetId="9">#REF!</definedName>
    <definedName name="Avrg">#REF!</definedName>
    <definedName name="b" localSheetId="8">#REF!</definedName>
    <definedName name="b" localSheetId="9">#REF!</definedName>
    <definedName name="b">#REF!</definedName>
    <definedName name="CSV_サービス情報" localSheetId="8">#REF!</definedName>
    <definedName name="CSV_サービス情報" localSheetId="9">#REF!</definedName>
    <definedName name="CSV_サービス情報">#REF!</definedName>
    <definedName name="CSV_口座振込依頼書" localSheetId="8">#REF!</definedName>
    <definedName name="CSV_口座振込依頼書" localSheetId="9">#REF!</definedName>
    <definedName name="CSV_口座振込依頼書">#REF!</definedName>
    <definedName name="CSV_追加情報" localSheetId="8">#REF!</definedName>
    <definedName name="CSV_追加情報" localSheetId="9">#REF!</definedName>
    <definedName name="CSV_追加情報">#REF!</definedName>
    <definedName name="CSV_付表１" localSheetId="8">#REF!</definedName>
    <definedName name="CSV_付表１" localSheetId="9">#REF!</definedName>
    <definedName name="CSV_付表１">#REF!</definedName>
    <definedName name="CSV_付表１＿２" localSheetId="8">#REF!</definedName>
    <definedName name="CSV_付表１＿２" localSheetId="9">#REF!</definedName>
    <definedName name="CSV_付表１＿２">#REF!</definedName>
    <definedName name="CSV_付表１０" localSheetId="8">#REF!</definedName>
    <definedName name="CSV_付表１０" localSheetId="9">#REF!</definedName>
    <definedName name="CSV_付表１０">#REF!</definedName>
    <definedName name="CSV_付表１０＿２" localSheetId="8">#REF!</definedName>
    <definedName name="CSV_付表１０＿２" localSheetId="9">#REF!</definedName>
    <definedName name="CSV_付表１０＿２">#REF!</definedName>
    <definedName name="CSV_付表１１" localSheetId="8">#REF!</definedName>
    <definedName name="CSV_付表１１" localSheetId="9">#REF!</definedName>
    <definedName name="CSV_付表１１">#REF!</definedName>
    <definedName name="CSV_付表１１＿２" localSheetId="8">#REF!</definedName>
    <definedName name="CSV_付表１１＿２" localSheetId="9">#REF!</definedName>
    <definedName name="CSV_付表１１＿２">#REF!</definedName>
    <definedName name="CSV_付表１２" localSheetId="8">#REF!</definedName>
    <definedName name="CSV_付表１２" localSheetId="9">#REF!</definedName>
    <definedName name="CSV_付表１２">#REF!</definedName>
    <definedName name="CSV_付表１２＿２" localSheetId="8">#REF!</definedName>
    <definedName name="CSV_付表１２＿２" localSheetId="9">#REF!</definedName>
    <definedName name="CSV_付表１２＿２">#REF!</definedName>
    <definedName name="CSV_付表１３その１" localSheetId="8">#REF!</definedName>
    <definedName name="CSV_付表１３その１" localSheetId="9">#REF!</definedName>
    <definedName name="CSV_付表１３その１">#REF!</definedName>
    <definedName name="CSV_付表１３その２" localSheetId="8">#REF!</definedName>
    <definedName name="CSV_付表１３その２" localSheetId="9">#REF!</definedName>
    <definedName name="CSV_付表１３その２">#REF!</definedName>
    <definedName name="CSV_付表１４" localSheetId="8">#REF!</definedName>
    <definedName name="CSV_付表１４" localSheetId="9">#REF!</definedName>
    <definedName name="CSV_付表１４">#REF!</definedName>
    <definedName name="CSV_付表２" localSheetId="8">#REF!</definedName>
    <definedName name="CSV_付表２" localSheetId="9">#REF!</definedName>
    <definedName name="CSV_付表２">#REF!</definedName>
    <definedName name="CSV_付表３" localSheetId="8">#REF!</definedName>
    <definedName name="CSV_付表３" localSheetId="9">#REF!</definedName>
    <definedName name="CSV_付表３">#REF!</definedName>
    <definedName name="CSV_付表３＿２" localSheetId="8">#REF!</definedName>
    <definedName name="CSV_付表３＿２" localSheetId="9">#REF!</definedName>
    <definedName name="CSV_付表３＿２">#REF!</definedName>
    <definedName name="CSV_付表４" localSheetId="8">#REF!</definedName>
    <definedName name="CSV_付表４" localSheetId="9">#REF!</definedName>
    <definedName name="CSV_付表４">#REF!</definedName>
    <definedName name="CSV_付表５" localSheetId="8">#REF!</definedName>
    <definedName name="CSV_付表５" localSheetId="9">#REF!</definedName>
    <definedName name="CSV_付表５">#REF!</definedName>
    <definedName name="CSV_付表６" localSheetId="8">#REF!</definedName>
    <definedName name="CSV_付表６" localSheetId="9">#REF!</definedName>
    <definedName name="CSV_付表６">#REF!</definedName>
    <definedName name="CSV_付表７" localSheetId="8">#REF!</definedName>
    <definedName name="CSV_付表７" localSheetId="9">#REF!</definedName>
    <definedName name="CSV_付表７">#REF!</definedName>
    <definedName name="CSV_付表８その１" localSheetId="8">#REF!</definedName>
    <definedName name="CSV_付表８その１" localSheetId="9">#REF!</definedName>
    <definedName name="CSV_付表８その１">#REF!</definedName>
    <definedName name="CSV_付表８その２" localSheetId="8">#REF!</definedName>
    <definedName name="CSV_付表８その２" localSheetId="9">#REF!</definedName>
    <definedName name="CSV_付表８その２">#REF!</definedName>
    <definedName name="CSV_付表８その３" localSheetId="8">#REF!</definedName>
    <definedName name="CSV_付表８その３" localSheetId="9">#REF!</definedName>
    <definedName name="CSV_付表８その３">#REF!</definedName>
    <definedName name="CSV_付表９" localSheetId="8">#REF!</definedName>
    <definedName name="CSV_付表９" localSheetId="9">#REF!</definedName>
    <definedName name="CSV_付表９">#REF!</definedName>
    <definedName name="CSV_付表９＿２" localSheetId="8">#REF!</definedName>
    <definedName name="CSV_付表９＿２" localSheetId="9">#REF!</definedName>
    <definedName name="CSV_付表９＿２">#REF!</definedName>
    <definedName name="CSV_様式第１号" localSheetId="8">#REF!</definedName>
    <definedName name="CSV_様式第１号" localSheetId="9">#REF!</definedName>
    <definedName name="CSV_様式第１号">#REF!</definedName>
    <definedName name="d" localSheetId="8">#REF!</definedName>
    <definedName name="d" localSheetId="9">#REF!</definedName>
    <definedName name="d">#REF!</definedName>
    <definedName name="houjin" localSheetId="8">#REF!</definedName>
    <definedName name="houjin" localSheetId="9">#REF!</definedName>
    <definedName name="houjin">#REF!</definedName>
    <definedName name="jigyoumeishou" localSheetId="8">#REF!</definedName>
    <definedName name="jigyoumeishou" localSheetId="9">#REF!</definedName>
    <definedName name="jigyoumeishou">#REF!</definedName>
    <definedName name="kanagawaken" localSheetId="8">#REF!</definedName>
    <definedName name="kanagawaken" localSheetId="9">#REF!</definedName>
    <definedName name="kanagawaken">#REF!</definedName>
    <definedName name="kawasaki" localSheetId="8">#REF!</definedName>
    <definedName name="kawasaki" localSheetId="9">#REF!</definedName>
    <definedName name="kawasaki">#REF!</definedName>
    <definedName name="KK_03" localSheetId="8">#REF!</definedName>
    <definedName name="KK_03" localSheetId="9">#REF!</definedName>
    <definedName name="KK_03">#REF!</definedName>
    <definedName name="KK_06" localSheetId="8">#REF!</definedName>
    <definedName name="KK_06" localSheetId="9">#REF!</definedName>
    <definedName name="KK_06">#REF!</definedName>
    <definedName name="KK2_3" localSheetId="8">#REF!</definedName>
    <definedName name="KK2_3" localSheetId="9">#REF!</definedName>
    <definedName name="KK2_3">#REF!</definedName>
    <definedName name="ｋｋｋｋ" localSheetId="8">#REF!</definedName>
    <definedName name="ｋｋｋｋ" localSheetId="9">#REF!</definedName>
    <definedName name="ｋｋｋｋ">#REF!</definedName>
    <definedName name="_xlnm.Print_Area" localSheetId="19">'最終(添付書類）'!$A$1:$S$34</definedName>
    <definedName name="_xlnm.Print_Area" localSheetId="2">通所系1!$A$1:$M$53</definedName>
    <definedName name="_xlnm.Print_Area" localSheetId="12">通所系11!$A$1:$Q$7</definedName>
    <definedName name="_xlnm.Print_Area" localSheetId="3">通所系2!$A$1:$U$50</definedName>
    <definedName name="_xlnm.Print_Area" localSheetId="6">通所系5!$A$1:$U$36</definedName>
    <definedName name="_xlnm.Print_Area" localSheetId="7">通所系6!$A$1:$U$28</definedName>
    <definedName name="_xlnm.Print_Area" localSheetId="8">通所系7!$A$1:$AB$39</definedName>
    <definedName name="_xlnm.Print_Area" localSheetId="9">通所系8!$A$1:$AB$25</definedName>
    <definedName name="_xlnm.Print_Area" localSheetId="0">表紙!$A$1:$R$39</definedName>
    <definedName name="_xlnm.Print_Area" localSheetId="14">別紙１!$A$1:$W$26</definedName>
    <definedName name="_xlnm.Print_Area" localSheetId="15">別紙2!$A$1:$S$26</definedName>
    <definedName name="_xlnm.Print_Area" localSheetId="16">別紙3!$A$1:$T$25</definedName>
    <definedName name="_xlnm.Print_Area" localSheetId="17">別紙4!$A$1:$S$41</definedName>
    <definedName name="_xlnm.Print_Area" localSheetId="1">目次!$A$1:$M$52</definedName>
    <definedName name="Roman_01" localSheetId="8">#REF!</definedName>
    <definedName name="Roman_01" localSheetId="9">#REF!</definedName>
    <definedName name="Roman_01" localSheetId="18">#REF!</definedName>
    <definedName name="Roman_01">#REF!</definedName>
    <definedName name="Roman_03" localSheetId="8">#REF!</definedName>
    <definedName name="Roman_03" localSheetId="9">#REF!</definedName>
    <definedName name="Roman_03">#REF!</definedName>
    <definedName name="Roman_04" localSheetId="8">#REF!</definedName>
    <definedName name="Roman_04" localSheetId="9">#REF!</definedName>
    <definedName name="Roman_04">#REF!</definedName>
    <definedName name="Roman_06" localSheetId="8">#REF!</definedName>
    <definedName name="Roman_06" localSheetId="9">#REF!</definedName>
    <definedName name="Roman_06">#REF!</definedName>
    <definedName name="Roman2_1" localSheetId="8">#REF!</definedName>
    <definedName name="Roman2_1" localSheetId="9">#REF!</definedName>
    <definedName name="Roman2_1">#REF!</definedName>
    <definedName name="Roman2_3" localSheetId="8">#REF!</definedName>
    <definedName name="Roman2_3" localSheetId="9">#REF!</definedName>
    <definedName name="Roman2_3">#REF!</definedName>
    <definedName name="Serv_LIST" localSheetId="8">#REF!</definedName>
    <definedName name="Serv_LIST" localSheetId="9">#REF!</definedName>
    <definedName name="Serv_LIST">#REF!</definedName>
    <definedName name="siharai" localSheetId="8">#REF!</definedName>
    <definedName name="siharai" localSheetId="9">#REF!</definedName>
    <definedName name="siharai">#REF!</definedName>
    <definedName name="sikuchouson" localSheetId="8">#REF!</definedName>
    <definedName name="sikuchouson" localSheetId="9">#REF!</definedName>
    <definedName name="sikuchouson">#REF!</definedName>
    <definedName name="sinseisaki" localSheetId="8">#REF!</definedName>
    <definedName name="sinseisaki" localSheetId="9">#REF!</definedName>
    <definedName name="sinseisaki">#REF!</definedName>
    <definedName name="table_03" localSheetId="8">#REF!</definedName>
    <definedName name="table_03" localSheetId="9">#REF!</definedName>
    <definedName name="table_03">#REF!</definedName>
    <definedName name="table_06" localSheetId="8">#REF!</definedName>
    <definedName name="table_06" localSheetId="9">#REF!</definedName>
    <definedName name="table_06">#REF!</definedName>
    <definedName name="table2_3" localSheetId="8">#REF!</definedName>
    <definedName name="table2_3" localSheetId="9">#REF!</definedName>
    <definedName name="table2_3">#REF!</definedName>
    <definedName name="yokohama" localSheetId="8">#REF!</definedName>
    <definedName name="yokohama" localSheetId="9">#REF!</definedName>
    <definedName name="yokohama">#REF!</definedName>
    <definedName name="山口県" localSheetId="8">#REF!</definedName>
    <definedName name="山口県" localSheetId="9">#REF!</definedName>
    <definedName name="山口県">#REF!</definedName>
  </definedNames>
  <calcPr calcId="191029"/>
</workbook>
</file>

<file path=xl/calcChain.xml><?xml version="1.0" encoding="utf-8"?>
<calcChain xmlns="http://schemas.openxmlformats.org/spreadsheetml/2006/main">
  <c r="AG30" i="39" l="1"/>
  <c r="M30" i="39"/>
  <c r="L30" i="39"/>
  <c r="N30" i="39" s="1"/>
  <c r="O30" i="39" s="1"/>
  <c r="AJ27" i="39"/>
  <c r="AF30" i="39" s="1"/>
  <c r="AH30" i="39" s="1"/>
  <c r="AI30" i="39" s="1"/>
  <c r="P27" i="39"/>
  <c r="AH14" i="39"/>
  <c r="AG14" i="39"/>
  <c r="AF14" i="39"/>
  <c r="AE14" i="39"/>
  <c r="AD14" i="39"/>
  <c r="AC14" i="39"/>
  <c r="AB14" i="39"/>
  <c r="AA14" i="39"/>
  <c r="Z14" i="39"/>
  <c r="Y14" i="39"/>
  <c r="X14" i="39"/>
  <c r="W14" i="39"/>
  <c r="N14" i="39"/>
  <c r="M14" i="39"/>
  <c r="L14" i="39"/>
  <c r="K14" i="39"/>
  <c r="J14" i="39"/>
  <c r="I14" i="39"/>
  <c r="H14" i="39"/>
  <c r="G14" i="39"/>
  <c r="F14" i="39"/>
  <c r="E14" i="39"/>
  <c r="D14" i="39"/>
  <c r="C14" i="39"/>
  <c r="AL13" i="39"/>
  <c r="AJ13" i="39"/>
  <c r="AB17" i="39" s="1"/>
  <c r="P13" i="39"/>
  <c r="H17" i="39" s="1"/>
  <c r="AJ12" i="39"/>
  <c r="AL12" i="39" s="1"/>
  <c r="P12" i="39"/>
  <c r="R12" i="39" s="1"/>
  <c r="AL11" i="39"/>
  <c r="AJ11" i="39"/>
  <c r="P11" i="39"/>
  <c r="R11" i="39" s="1"/>
  <c r="AJ10" i="39"/>
  <c r="AL10" i="39" s="1"/>
  <c r="P10" i="39"/>
  <c r="R10" i="39" s="1"/>
  <c r="AL9" i="39"/>
  <c r="AL14" i="39" s="1"/>
  <c r="AB19" i="39" s="1"/>
  <c r="AJ9" i="39"/>
  <c r="AJ14" i="39" s="1"/>
  <c r="P9" i="39"/>
  <c r="P14" i="39" s="1"/>
  <c r="Q17" i="38"/>
  <c r="Q18" i="38" s="1"/>
  <c r="P17" i="38"/>
  <c r="P18" i="38" s="1"/>
  <c r="O17" i="38"/>
  <c r="N17" i="38"/>
  <c r="M17" i="38"/>
  <c r="L17" i="38"/>
  <c r="K17" i="38"/>
  <c r="J17" i="38"/>
  <c r="I17" i="38"/>
  <c r="I18" i="38" s="1"/>
  <c r="H17" i="38"/>
  <c r="H18" i="38" s="1"/>
  <c r="G17" i="38"/>
  <c r="F17" i="38"/>
  <c r="M16" i="38"/>
  <c r="M18" i="38" s="1"/>
  <c r="K16" i="38"/>
  <c r="K18" i="38" s="1"/>
  <c r="J16" i="38"/>
  <c r="J18" i="38" s="1"/>
  <c r="Q15" i="38"/>
  <c r="P15" i="38"/>
  <c r="O15" i="38"/>
  <c r="N15" i="38"/>
  <c r="Q16" i="38" s="1"/>
  <c r="M15" i="38"/>
  <c r="P16" i="38" s="1"/>
  <c r="L15" i="38"/>
  <c r="O16" i="38" s="1"/>
  <c r="K15" i="38"/>
  <c r="N16" i="38" s="1"/>
  <c r="J15" i="38"/>
  <c r="I15" i="38"/>
  <c r="L16" i="38" s="1"/>
  <c r="L18" i="38" s="1"/>
  <c r="H15" i="38"/>
  <c r="G15" i="38"/>
  <c r="F15" i="38"/>
  <c r="I16" i="38" s="1"/>
  <c r="E15" i="38"/>
  <c r="H16" i="38" s="1"/>
  <c r="D15" i="38"/>
  <c r="G16" i="38" s="1"/>
  <c r="C15" i="38"/>
  <c r="F16" i="38" s="1"/>
  <c r="R13" i="38"/>
  <c r="J14" i="38" s="1"/>
  <c r="R12" i="38"/>
  <c r="Q17" i="37"/>
  <c r="P17" i="37"/>
  <c r="O17" i="37"/>
  <c r="N17" i="37"/>
  <c r="M17" i="37"/>
  <c r="M18" i="37" s="1"/>
  <c r="L17" i="37"/>
  <c r="L18" i="37" s="1"/>
  <c r="K17" i="37"/>
  <c r="J17" i="37"/>
  <c r="I17" i="37"/>
  <c r="H17" i="37"/>
  <c r="G17" i="37"/>
  <c r="F17" i="37"/>
  <c r="P16" i="37"/>
  <c r="P18" i="37" s="1"/>
  <c r="K16" i="37"/>
  <c r="K18" i="37" s="1"/>
  <c r="H16" i="37"/>
  <c r="H18" i="37" s="1"/>
  <c r="Q15" i="37"/>
  <c r="P15" i="37"/>
  <c r="O15" i="37"/>
  <c r="Q16" i="37" s="1"/>
  <c r="Q18" i="37" s="1"/>
  <c r="N15" i="37"/>
  <c r="M15" i="37"/>
  <c r="L15" i="37"/>
  <c r="O16" i="37" s="1"/>
  <c r="K15" i="37"/>
  <c r="N16" i="37" s="1"/>
  <c r="J15" i="37"/>
  <c r="M16" i="37" s="1"/>
  <c r="I15" i="37"/>
  <c r="L16" i="37" s="1"/>
  <c r="H15" i="37"/>
  <c r="G15" i="37"/>
  <c r="J16" i="37" s="1"/>
  <c r="F15" i="37"/>
  <c r="E15" i="37"/>
  <c r="D15" i="37"/>
  <c r="G16" i="37" s="1"/>
  <c r="C15" i="37"/>
  <c r="F16" i="37" s="1"/>
  <c r="R13" i="37"/>
  <c r="R12" i="37"/>
  <c r="J14" i="37" s="1"/>
  <c r="J17" i="36"/>
  <c r="N16" i="36"/>
  <c r="F16" i="36"/>
  <c r="Q15" i="36"/>
  <c r="P15" i="36"/>
  <c r="O15" i="36"/>
  <c r="N15" i="36"/>
  <c r="Q16" i="36" s="1"/>
  <c r="M15" i="36"/>
  <c r="P16" i="36" s="1"/>
  <c r="L15" i="36"/>
  <c r="O16" i="36" s="1"/>
  <c r="K15" i="36"/>
  <c r="J15" i="36"/>
  <c r="M16" i="36" s="1"/>
  <c r="I15" i="36"/>
  <c r="L16" i="36" s="1"/>
  <c r="H15" i="36"/>
  <c r="K16" i="36" s="1"/>
  <c r="G15" i="36"/>
  <c r="J16" i="36" s="1"/>
  <c r="F15" i="36"/>
  <c r="I16" i="36" s="1"/>
  <c r="E15" i="36"/>
  <c r="H16" i="36" s="1"/>
  <c r="D15" i="36"/>
  <c r="G16" i="36" s="1"/>
  <c r="C15" i="36"/>
  <c r="R13" i="36"/>
  <c r="R12" i="36"/>
  <c r="U12" i="36" s="1"/>
  <c r="R11" i="36"/>
  <c r="U11" i="36" s="1"/>
  <c r="R10" i="36"/>
  <c r="U10" i="36" s="1"/>
  <c r="U9" i="36" s="1"/>
  <c r="J14" i="36" s="1"/>
  <c r="Q9" i="36"/>
  <c r="P9" i="36"/>
  <c r="O9" i="36"/>
  <c r="N9" i="36"/>
  <c r="Q17" i="36" s="1"/>
  <c r="Q18" i="36" s="1"/>
  <c r="M9" i="36"/>
  <c r="P17" i="36" s="1"/>
  <c r="L9" i="36"/>
  <c r="O17" i="36" s="1"/>
  <c r="K9" i="36"/>
  <c r="N17" i="36" s="1"/>
  <c r="N18" i="36" s="1"/>
  <c r="J9" i="36"/>
  <c r="M17" i="36" s="1"/>
  <c r="M18" i="36" s="1"/>
  <c r="I9" i="36"/>
  <c r="L17" i="36" s="1"/>
  <c r="L18" i="36" s="1"/>
  <c r="H9" i="36"/>
  <c r="K17" i="36" s="1"/>
  <c r="G9" i="36"/>
  <c r="F9" i="36"/>
  <c r="I17" i="36" s="1"/>
  <c r="I18" i="36" s="1"/>
  <c r="E9" i="36"/>
  <c r="H17" i="36" s="1"/>
  <c r="D9" i="36"/>
  <c r="G17" i="36" s="1"/>
  <c r="C9" i="36"/>
  <c r="F17" i="36" s="1"/>
  <c r="F18" i="36" s="1"/>
  <c r="O18" i="36" l="1"/>
  <c r="F18" i="37"/>
  <c r="N18" i="38"/>
  <c r="G18" i="36"/>
  <c r="N18" i="37"/>
  <c r="F18" i="38"/>
  <c r="H18" i="36"/>
  <c r="P18" i="36"/>
  <c r="G18" i="37"/>
  <c r="O18" i="37"/>
  <c r="G18" i="38"/>
  <c r="O18" i="38"/>
  <c r="AC17" i="39"/>
  <c r="AL19" i="39"/>
  <c r="AL18" i="39"/>
  <c r="AL17" i="39"/>
  <c r="AC19" i="39"/>
  <c r="AC18" i="39"/>
  <c r="J18" i="36"/>
  <c r="K18" i="36"/>
  <c r="J18" i="37"/>
  <c r="H18" i="39"/>
  <c r="L17" i="39"/>
  <c r="N17" i="39" s="1"/>
  <c r="AB18" i="39"/>
  <c r="AF17" i="39"/>
  <c r="AH17" i="39" s="1"/>
  <c r="I16" i="37"/>
  <c r="I18" i="37" s="1"/>
  <c r="R9" i="39"/>
  <c r="R14" i="39" s="1"/>
  <c r="H19" i="39" s="1"/>
  <c r="R13" i="39"/>
  <c r="R9" i="36"/>
  <c r="O19" i="39" l="1"/>
  <c r="O18" i="39"/>
  <c r="O17" i="39"/>
  <c r="R19" i="39"/>
  <c r="R18" i="39"/>
  <c r="I19" i="39"/>
  <c r="I18" i="39"/>
  <c r="R17" i="39"/>
  <c r="R24" i="39" s="1"/>
  <c r="I17" i="39"/>
  <c r="AL24" i="39"/>
  <c r="AI19" i="39"/>
  <c r="AI18" i="39"/>
  <c r="AI17" i="39"/>
  <c r="AA24" i="22" l="1"/>
  <c r="Y54" i="11"/>
  <c r="N6" i="19"/>
  <c r="N5" i="19"/>
  <c r="AL9" i="6"/>
  <c r="AM10" i="6"/>
  <c r="AM9" i="6"/>
  <c r="AM29" i="6"/>
  <c r="M54" i="11"/>
  <c r="T29" i="6"/>
  <c r="AL10" i="6"/>
  <c r="Q44" i="9"/>
  <c r="J44" i="9"/>
  <c r="L44" i="9"/>
  <c r="O44" i="9"/>
  <c r="H44" i="9"/>
  <c r="AL26" i="6"/>
  <c r="AM26" i="6"/>
  <c r="AL27" i="6"/>
  <c r="AM27" i="6"/>
  <c r="AL21" i="6"/>
  <c r="AM21" i="6"/>
  <c r="AL22" i="6"/>
  <c r="AM22" i="6"/>
  <c r="AL23" i="6"/>
  <c r="AM23" i="6"/>
  <c r="AL24" i="6"/>
  <c r="AM24" i="6"/>
  <c r="AL25" i="6"/>
  <c r="AM25" i="6"/>
  <c r="AM11" i="6"/>
  <c r="AM12" i="6"/>
  <c r="AM13" i="6"/>
  <c r="AM14" i="6"/>
  <c r="AM15" i="6"/>
  <c r="AM16" i="6"/>
  <c r="AM17" i="6"/>
  <c r="AM18" i="6"/>
  <c r="AM19" i="6"/>
  <c r="AM20" i="6"/>
  <c r="AM28" i="6"/>
  <c r="AL11" i="6"/>
  <c r="AL12" i="6"/>
  <c r="AL13" i="6"/>
  <c r="AL14" i="6"/>
  <c r="AL15" i="6"/>
  <c r="AL16" i="6"/>
  <c r="AL17" i="6"/>
  <c r="AL18" i="6"/>
  <c r="AL19" i="6"/>
  <c r="AL20" i="6"/>
  <c r="AL29" i="6"/>
  <c r="AL28" i="6"/>
  <c r="AK29" i="6"/>
  <c r="AJ29" i="6"/>
  <c r="AI29" i="6"/>
  <c r="AH29" i="6"/>
  <c r="AG29" i="6"/>
  <c r="AF29" i="6"/>
  <c r="AE29" i="6"/>
  <c r="AD29" i="6"/>
  <c r="AC29" i="6"/>
  <c r="AB29" i="6"/>
  <c r="AA29" i="6"/>
  <c r="Z29" i="6"/>
  <c r="Y29" i="6"/>
  <c r="X29" i="6"/>
  <c r="W29" i="6"/>
  <c r="V29" i="6"/>
  <c r="U29" i="6"/>
  <c r="S29" i="6"/>
  <c r="R29" i="6"/>
  <c r="Q29" i="6"/>
  <c r="P29" i="6"/>
  <c r="O29" i="6"/>
  <c r="N29" i="6"/>
  <c r="M29" i="6"/>
  <c r="L29" i="6"/>
  <c r="K29" i="6"/>
  <c r="J29" i="6"/>
  <c r="I29" i="6"/>
  <c r="AM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00000000-0006-0000-0900-000001000000}">
      <text>
        <r>
          <rPr>
            <sz val="9"/>
            <color indexed="81"/>
            <rFont val="MS P ゴシック"/>
            <family val="3"/>
            <charset val="128"/>
          </rPr>
          <t>職名を記載してください。</t>
        </r>
      </text>
    </comment>
    <comment ref="N6" authorId="0" shapeId="0" xr:uid="{00000000-0006-0000-0900-000002000000}">
      <text>
        <r>
          <rPr>
            <sz val="9"/>
            <color indexed="81"/>
            <rFont val="MS P ゴシック"/>
            <family val="3"/>
            <charset val="128"/>
          </rPr>
          <t>氏名を記載してください。</t>
        </r>
      </text>
    </comment>
  </commentList>
</comments>
</file>

<file path=xl/sharedStrings.xml><?xml version="1.0" encoding="utf-8"?>
<sst xmlns="http://schemas.openxmlformats.org/spreadsheetml/2006/main" count="1364" uniqueCount="883">
  <si>
    <t>５</t>
  </si>
  <si>
    <t>設置法人名</t>
    <rPh sb="0" eb="2">
      <t>セッチ</t>
    </rPh>
    <rPh sb="2" eb="4">
      <t>ホウジン</t>
    </rPh>
    <rPh sb="4" eb="5">
      <t>メイ</t>
    </rPh>
    <phoneticPr fontId="4"/>
  </si>
  <si>
    <t>法人代表者</t>
    <rPh sb="0" eb="2">
      <t>ホウジン</t>
    </rPh>
    <rPh sb="2" eb="5">
      <t>ダイヒョウシャ</t>
    </rPh>
    <phoneticPr fontId="4"/>
  </si>
  <si>
    <t>〒</t>
  </si>
  <si>
    <t>管理者氏名</t>
    <rPh sb="0" eb="3">
      <t>カンリシャ</t>
    </rPh>
    <rPh sb="3" eb="5">
      <t>シメイ</t>
    </rPh>
    <phoneticPr fontId="4"/>
  </si>
  <si>
    <t>作　成　年　月　日</t>
    <rPh sb="0" eb="1">
      <t>サク</t>
    </rPh>
    <rPh sb="2" eb="3">
      <t>シゲル</t>
    </rPh>
    <rPh sb="4" eb="5">
      <t>トシ</t>
    </rPh>
    <rPh sb="6" eb="7">
      <t>ツキ</t>
    </rPh>
    <rPh sb="8" eb="9">
      <t>ヒ</t>
    </rPh>
    <phoneticPr fontId="4"/>
  </si>
  <si>
    <t>記      入      者</t>
    <rPh sb="0" eb="1">
      <t>キ</t>
    </rPh>
    <rPh sb="7" eb="8">
      <t>イリ</t>
    </rPh>
    <rPh sb="14" eb="15">
      <t>シャ</t>
    </rPh>
    <phoneticPr fontId="4"/>
  </si>
  <si>
    <t>介護保険の事業所指定</t>
    <rPh sb="0" eb="2">
      <t>カイゴ</t>
    </rPh>
    <rPh sb="2" eb="4">
      <t>ホケン</t>
    </rPh>
    <rPh sb="5" eb="8">
      <t>ジギョウショ</t>
    </rPh>
    <rPh sb="8" eb="10">
      <t>シテイ</t>
    </rPh>
    <phoneticPr fontId="4"/>
  </si>
  <si>
    <t>指定年月日</t>
    <rPh sb="0" eb="2">
      <t>シテイ</t>
    </rPh>
    <rPh sb="2" eb="5">
      <t>ネンガッピ</t>
    </rPh>
    <phoneticPr fontId="6"/>
  </si>
  <si>
    <t>電子メールアドレス</t>
    <rPh sb="0" eb="2">
      <t>デンシ</t>
    </rPh>
    <phoneticPr fontId="4"/>
  </si>
  <si>
    <t>事業所名</t>
    <rPh sb="0" eb="3">
      <t>ジギョウショ</t>
    </rPh>
    <rPh sb="3" eb="4">
      <t>メイ</t>
    </rPh>
    <phoneticPr fontId="4"/>
  </si>
  <si>
    <t>事業所所在地</t>
    <rPh sb="0" eb="3">
      <t>ジギョウショ</t>
    </rPh>
    <rPh sb="3" eb="6">
      <t>ショザイチ</t>
    </rPh>
    <phoneticPr fontId="4"/>
  </si>
  <si>
    <t>電話番号</t>
    <rPh sb="0" eb="2">
      <t>デンワ</t>
    </rPh>
    <rPh sb="2" eb="4">
      <t>バンゴウ</t>
    </rPh>
    <phoneticPr fontId="4"/>
  </si>
  <si>
    <t>職 名</t>
    <rPh sb="0" eb="1">
      <t>ショク</t>
    </rPh>
    <rPh sb="2" eb="3">
      <t>ナ</t>
    </rPh>
    <phoneticPr fontId="4"/>
  </si>
  <si>
    <t>氏 名</t>
    <rPh sb="0" eb="1">
      <t>シ</t>
    </rPh>
    <rPh sb="2" eb="3">
      <t>メイ</t>
    </rPh>
    <phoneticPr fontId="4"/>
  </si>
  <si>
    <t>FAX番号</t>
    <rPh sb="3" eb="5">
      <t>バンゴウ</t>
    </rPh>
    <phoneticPr fontId="4"/>
  </si>
  <si>
    <t>設　備　名</t>
    <rPh sb="0" eb="1">
      <t>セツ</t>
    </rPh>
    <rPh sb="2" eb="3">
      <t>ビ</t>
    </rPh>
    <rPh sb="4" eb="5">
      <t>メイ</t>
    </rPh>
    <phoneticPr fontId="4"/>
  </si>
  <si>
    <t>室　数</t>
    <rPh sb="0" eb="1">
      <t>シツ</t>
    </rPh>
    <rPh sb="2" eb="3">
      <t>スウ</t>
    </rPh>
    <phoneticPr fontId="4"/>
  </si>
  <si>
    <t>床面積計</t>
    <rPh sb="0" eb="1">
      <t>ユカ</t>
    </rPh>
    <rPh sb="1" eb="3">
      <t>メンセキ</t>
    </rPh>
    <rPh sb="3" eb="4">
      <t>ケイ</t>
    </rPh>
    <phoneticPr fontId="4"/>
  </si>
  <si>
    <t>㎡</t>
  </si>
  <si>
    <t>備　　　　　　　　考</t>
    <rPh sb="0" eb="1">
      <t>ソナエ</t>
    </rPh>
    <rPh sb="9" eb="10">
      <t>コウ</t>
    </rPh>
    <phoneticPr fontId="4"/>
  </si>
  <si>
    <t>相談室</t>
    <rPh sb="0" eb="3">
      <t>ソウダンシツ</t>
    </rPh>
    <phoneticPr fontId="4"/>
  </si>
  <si>
    <t>便所</t>
    <rPh sb="0" eb="2">
      <t>ベンジョ</t>
    </rPh>
    <phoneticPr fontId="4"/>
  </si>
  <si>
    <t>カ所</t>
    <rPh sb="1" eb="2">
      <t>ショ</t>
    </rPh>
    <phoneticPr fontId="4"/>
  </si>
  <si>
    <t>室</t>
    <rPh sb="0" eb="1">
      <t>シツ</t>
    </rPh>
    <phoneticPr fontId="4"/>
  </si>
  <si>
    <t>専従</t>
    <rPh sb="0" eb="2">
      <t>センジュウ</t>
    </rPh>
    <phoneticPr fontId="4"/>
  </si>
  <si>
    <t>兼務</t>
    <rPh sb="0" eb="2">
      <t>ケンム</t>
    </rPh>
    <phoneticPr fontId="4"/>
  </si>
  <si>
    <t>機能訓練指導員</t>
    <rPh sb="0" eb="2">
      <t>キノウ</t>
    </rPh>
    <rPh sb="2" eb="4">
      <t>クンレン</t>
    </rPh>
    <rPh sb="4" eb="7">
      <t>シドウイン</t>
    </rPh>
    <phoneticPr fontId="4"/>
  </si>
  <si>
    <t>職　　　種</t>
    <rPh sb="0" eb="1">
      <t>ショク</t>
    </rPh>
    <rPh sb="4" eb="5">
      <t>タネ</t>
    </rPh>
    <phoneticPr fontId="4"/>
  </si>
  <si>
    <t>看 護 職 員</t>
    <rPh sb="0" eb="1">
      <t>ミ</t>
    </rPh>
    <rPh sb="2" eb="3">
      <t>ユズル</t>
    </rPh>
    <rPh sb="4" eb="5">
      <t>ショク</t>
    </rPh>
    <rPh sb="6" eb="7">
      <t>イン</t>
    </rPh>
    <phoneticPr fontId="4"/>
  </si>
  <si>
    <t>送　迎　員</t>
    <rPh sb="0" eb="1">
      <t>ソウ</t>
    </rPh>
    <rPh sb="2" eb="3">
      <t>ムカイ</t>
    </rPh>
    <rPh sb="4" eb="5">
      <t>イン</t>
    </rPh>
    <phoneticPr fontId="4"/>
  </si>
  <si>
    <t>事　務　員</t>
    <rPh sb="0" eb="1">
      <t>コト</t>
    </rPh>
    <rPh sb="2" eb="3">
      <t>ツトム</t>
    </rPh>
    <rPh sb="4" eb="5">
      <t>イン</t>
    </rPh>
    <phoneticPr fontId="4"/>
  </si>
  <si>
    <t>常　　　勤</t>
    <rPh sb="0" eb="1">
      <t>ツネ</t>
    </rPh>
    <rPh sb="4" eb="5">
      <t>ツトム</t>
    </rPh>
    <phoneticPr fontId="4"/>
  </si>
  <si>
    <t>非　常　勤</t>
    <rPh sb="0" eb="1">
      <t>ヒ</t>
    </rPh>
    <rPh sb="2" eb="3">
      <t>ツネ</t>
    </rPh>
    <rPh sb="4" eb="5">
      <t>ツトム</t>
    </rPh>
    <phoneticPr fontId="4"/>
  </si>
  <si>
    <t>注　</t>
    <rPh sb="0" eb="1">
      <t>チュウ</t>
    </rPh>
    <phoneticPr fontId="4"/>
  </si>
  <si>
    <t>調理員、送迎員についても記載すること。なお、業務委託をしている場合は、人数を記入せず、備考欄に「委託」と記入すること。）</t>
    <rPh sb="0" eb="3">
      <t>チョウリイン</t>
    </rPh>
    <rPh sb="4" eb="6">
      <t>ソウゲイ</t>
    </rPh>
    <rPh sb="6" eb="7">
      <t>イン</t>
    </rPh>
    <rPh sb="12" eb="14">
      <t>キサイ</t>
    </rPh>
    <rPh sb="22" eb="24">
      <t>ギョウム</t>
    </rPh>
    <rPh sb="24" eb="26">
      <t>イタク</t>
    </rPh>
    <rPh sb="31" eb="33">
      <t>バアイ</t>
    </rPh>
    <rPh sb="35" eb="37">
      <t>ニンズウ</t>
    </rPh>
    <rPh sb="38" eb="40">
      <t>キニュウ</t>
    </rPh>
    <rPh sb="43" eb="46">
      <t>ビコウラン</t>
    </rPh>
    <rPh sb="48" eb="50">
      <t>イタク</t>
    </rPh>
    <rPh sb="52" eb="54">
      <t>キニュウ</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</si>
  <si>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</si>
  <si>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</si>
  <si>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有</t>
    <rPh sb="0" eb="1">
      <t>ユウ</t>
    </rPh>
    <phoneticPr fontId="6"/>
  </si>
  <si>
    <t>営　業　日</t>
    <rPh sb="0" eb="1">
      <t>エイ</t>
    </rPh>
    <rPh sb="2" eb="3">
      <t>ギョウ</t>
    </rPh>
    <rPh sb="4" eb="5">
      <t>ヒ</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</si>
  <si>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</si>
  <si>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</si>
  <si>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</si>
  <si>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</si>
  <si>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</si>
  <si>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</si>
  <si>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</si>
  <si>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</si>
  <si>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その他の</t>
    <rPh sb="0" eb="3">
      <t>ソノタ</t>
    </rPh>
    <phoneticPr fontId="4"/>
  </si>
  <si>
    <t>年間の休日</t>
    <rPh sb="0" eb="2">
      <t>ネンカン</t>
    </rPh>
    <rPh sb="3" eb="5">
      <t>キュウジツ</t>
    </rPh>
    <phoneticPr fontId="4"/>
  </si>
  <si>
    <t>実 施 時 間</t>
    <rPh sb="0" eb="1">
      <t>ミ</t>
    </rPh>
    <rPh sb="2" eb="3">
      <t>ホドコ</t>
    </rPh>
    <rPh sb="4" eb="5">
      <t>トキ</t>
    </rPh>
    <rPh sb="6" eb="7">
      <t>アイダ</t>
    </rPh>
    <phoneticPr fontId="4"/>
  </si>
  <si>
    <t>平日</t>
    <rPh sb="0" eb="2">
      <t>ヘイジツ</t>
    </rPh>
    <phoneticPr fontId="4"/>
  </si>
  <si>
    <t>～</t>
  </si>
  <si>
    <t>土曜</t>
    <rPh sb="0" eb="2">
      <t>ドヨウ</t>
    </rPh>
    <phoneticPr fontId="4"/>
  </si>
  <si>
    <t>日祝</t>
    <rPh sb="0" eb="1">
      <t>ニチ</t>
    </rPh>
    <rPh sb="1" eb="2">
      <t>シュク</t>
    </rPh>
    <phoneticPr fontId="4"/>
  </si>
  <si>
    <t>（送迎時間は除く）</t>
    <rPh sb="1" eb="3">
      <t>ソウゲイ</t>
    </rPh>
    <rPh sb="3" eb="5">
      <t>ジカン</t>
    </rPh>
    <rPh sb="6" eb="7">
      <t>ノゾ</t>
    </rPh>
    <phoneticPr fontId="4"/>
  </si>
  <si>
    <t>備考（その他の時間があれば記入）</t>
    <rPh sb="0" eb="2">
      <t>ビコウ</t>
    </rPh>
    <rPh sb="5" eb="6">
      <t>タ</t>
    </rPh>
    <rPh sb="7" eb="9">
      <t>ジカン</t>
    </rPh>
    <rPh sb="13" eb="15">
      <t>キニュウ</t>
    </rPh>
    <phoneticPr fontId="4"/>
  </si>
  <si>
    <t>前年度の平均実利用者数</t>
    <rPh sb="0" eb="3">
      <t>ゼンネンド</t>
    </rPh>
    <rPh sb="4" eb="6">
      <t>ヘイキン</t>
    </rPh>
    <rPh sb="6" eb="10">
      <t>ジツリヨウシャ</t>
    </rPh>
    <rPh sb="10" eb="11">
      <t>スウ</t>
    </rPh>
    <phoneticPr fontId="6"/>
  </si>
  <si>
    <t>基準上の必要職員数</t>
    <rPh sb="0" eb="2">
      <t>キジュン</t>
    </rPh>
    <rPh sb="2" eb="3">
      <t>ジョウ</t>
    </rPh>
    <rPh sb="4" eb="6">
      <t>ヒツヨウ</t>
    </rPh>
    <rPh sb="6" eb="9">
      <t>ショクインスウ</t>
    </rPh>
    <phoneticPr fontId="6"/>
  </si>
  <si>
    <t>人員配置区分</t>
    <rPh sb="0" eb="2">
      <t>ジンイン</t>
    </rPh>
    <rPh sb="2" eb="4">
      <t>ハイチ</t>
    </rPh>
    <rPh sb="4" eb="6">
      <t>クブン</t>
    </rPh>
    <phoneticPr fontId="6"/>
  </si>
  <si>
    <t>該当する体制等</t>
    <rPh sb="0" eb="2">
      <t>ガイトウ</t>
    </rPh>
    <rPh sb="4" eb="6">
      <t>タイセイ</t>
    </rPh>
    <rPh sb="6" eb="7">
      <t>トウ</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</si>
  <si>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</si>
  <si>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</si>
  <si>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</si>
  <si>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</si>
  <si>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資格等</t>
    <rPh sb="0" eb="2">
      <t>シカク</t>
    </rPh>
    <rPh sb="2" eb="3">
      <t>トウ</t>
    </rPh>
    <phoneticPr fontId="6"/>
  </si>
  <si>
    <t>木</t>
  </si>
  <si>
    <t>金</t>
  </si>
  <si>
    <t>土</t>
  </si>
  <si>
    <t>日</t>
  </si>
  <si>
    <t>月</t>
  </si>
  <si>
    <t>火</t>
  </si>
  <si>
    <t>水</t>
  </si>
  <si>
    <t>職　種</t>
    <rPh sb="0" eb="3">
      <t>ショクシュ</t>
    </rPh>
    <phoneticPr fontId="6"/>
  </si>
  <si>
    <t>氏　名</t>
    <rPh sb="0" eb="3">
      <t>シメイ</t>
    </rPh>
    <phoneticPr fontId="6"/>
  </si>
  <si>
    <t>勤務時間</t>
    <rPh sb="0" eb="2">
      <t>キンム</t>
    </rPh>
    <rPh sb="2" eb="4">
      <t>ジカン</t>
    </rPh>
    <phoneticPr fontId="6"/>
  </si>
  <si>
    <t>利　　用　　者　　数　（人）</t>
    <rPh sb="0" eb="1">
      <t>リ</t>
    </rPh>
    <rPh sb="3" eb="4">
      <t>ヨウ</t>
    </rPh>
    <rPh sb="6" eb="7">
      <t>シャ</t>
    </rPh>
    <rPh sb="9" eb="10">
      <t>スウ</t>
    </rPh>
    <rPh sb="12" eb="13">
      <t>ニン</t>
    </rPh>
    <phoneticPr fontId="6"/>
  </si>
  <si>
    <t>金</t>
    <rPh sb="0" eb="1">
      <t>キン</t>
    </rPh>
    <phoneticPr fontId="6"/>
  </si>
  <si>
    <t>土</t>
    <rPh sb="0" eb="1">
      <t>ド</t>
    </rPh>
    <phoneticPr fontId="6"/>
  </si>
  <si>
    <t>４週合計</t>
    <rPh sb="1" eb="2">
      <t>シュウ</t>
    </rPh>
    <rPh sb="2" eb="4">
      <t>ゴウケイ</t>
    </rPh>
    <phoneticPr fontId="6"/>
  </si>
  <si>
    <t>週平均</t>
    <rPh sb="0" eb="3">
      <t>シュウヘイキン</t>
    </rPh>
    <phoneticPr fontId="6"/>
  </si>
  <si>
    <t>常勤換算後
の人数</t>
    <rPh sb="0" eb="2">
      <t>ジョウキン</t>
    </rPh>
    <rPh sb="2" eb="4">
      <t>カンサン</t>
    </rPh>
    <rPh sb="4" eb="5">
      <t>ゴ</t>
    </rPh>
    <rPh sb="7" eb="9">
      <t>ニンズウ</t>
    </rPh>
    <phoneticPr fontId="6"/>
  </si>
  <si>
    <t>注１</t>
    <rPh sb="0" eb="1">
      <t>チュウ</t>
    </rPh>
    <phoneticPr fontId="6"/>
  </si>
  <si>
    <t>４</t>
  </si>
  <si>
    <t>６</t>
  </si>
  <si>
    <t>７</t>
  </si>
  <si>
    <t>８</t>
  </si>
  <si>
    <t>勤務
形態</t>
    <rPh sb="0" eb="2">
      <t>キンム</t>
    </rPh>
    <rPh sb="3" eb="5">
      <t>ケイタイ</t>
    </rPh>
    <phoneticPr fontId="6"/>
  </si>
  <si>
    <t>＊</t>
    <phoneticPr fontId="6"/>
  </si>
  <si>
    <t>月</t>
    <rPh sb="0" eb="1">
      <t>ツキ</t>
    </rPh>
    <phoneticPr fontId="6"/>
  </si>
  <si>
    <t>合　　　　　　計</t>
    <rPh sb="0" eb="1">
      <t>ゴウ</t>
    </rPh>
    <rPh sb="7" eb="8">
      <t>ケイ</t>
    </rPh>
    <phoneticPr fontId="6"/>
  </si>
  <si>
    <t>定　　　員</t>
    <rPh sb="0" eb="1">
      <t>サダム</t>
    </rPh>
    <rPh sb="4" eb="5">
      <t>イン</t>
    </rPh>
    <phoneticPr fontId="6"/>
  </si>
  <si>
    <t>人</t>
    <rPh sb="0" eb="1">
      <t>ニン</t>
    </rPh>
    <phoneticPr fontId="6"/>
  </si>
  <si>
    <t>利用者４週合計</t>
    <rPh sb="0" eb="3">
      <t>リヨウシャ</t>
    </rPh>
    <rPh sb="4" eb="5">
      <t>シュウ</t>
    </rPh>
    <rPh sb="5" eb="7">
      <t>ゴウケイ</t>
    </rPh>
    <phoneticPr fontId="6"/>
  </si>
  <si>
    <t>(人)</t>
    <rPh sb="1" eb="2">
      <t>ニン</t>
    </rPh>
    <phoneticPr fontId="6"/>
  </si>
  <si>
    <t>常勤職員の一週間の勤務時間数</t>
    <phoneticPr fontId="6"/>
  </si>
  <si>
    <t>時間</t>
    <rPh sb="0" eb="2">
      <t>ジカン</t>
    </rPh>
    <phoneticPr fontId="6"/>
  </si>
  <si>
    <t>医　　　師</t>
    <rPh sb="0" eb="1">
      <t>イ</t>
    </rPh>
    <rPh sb="4" eb="5">
      <t>シ</t>
    </rPh>
    <phoneticPr fontId="4"/>
  </si>
  <si>
    <t>サービス管理責任者</t>
    <rPh sb="4" eb="6">
      <t>カンリ</t>
    </rPh>
    <rPh sb="6" eb="9">
      <t>セキニンシャ</t>
    </rPh>
    <phoneticPr fontId="4"/>
  </si>
  <si>
    <t>理学療法士</t>
    <rPh sb="0" eb="2">
      <t>リガク</t>
    </rPh>
    <rPh sb="2" eb="5">
      <t>リョウホウシ</t>
    </rPh>
    <phoneticPr fontId="4"/>
  </si>
  <si>
    <t>作業療法士</t>
    <rPh sb="0" eb="2">
      <t>サギョウ</t>
    </rPh>
    <rPh sb="2" eb="5">
      <t>リョウホウシ</t>
    </rPh>
    <phoneticPr fontId="4"/>
  </si>
  <si>
    <t>生活支援員</t>
    <rPh sb="0" eb="2">
      <t>セイカツ</t>
    </rPh>
    <rPh sb="2" eb="5">
      <t>シエンイン</t>
    </rPh>
    <phoneticPr fontId="4"/>
  </si>
  <si>
    <t>精神保健福祉士</t>
    <rPh sb="0" eb="2">
      <t>セイシン</t>
    </rPh>
    <rPh sb="2" eb="4">
      <t>ホケン</t>
    </rPh>
    <rPh sb="4" eb="7">
      <t>フクシシ</t>
    </rPh>
    <phoneticPr fontId="4"/>
  </si>
  <si>
    <t>指　導　員</t>
    <rPh sb="0" eb="1">
      <t>ユビ</t>
    </rPh>
    <rPh sb="2" eb="3">
      <t>シルベ</t>
    </rPh>
    <rPh sb="4" eb="5">
      <t>イン</t>
    </rPh>
    <phoneticPr fontId="4"/>
  </si>
  <si>
    <t>保　育　士</t>
    <rPh sb="0" eb="1">
      <t>タモツ</t>
    </rPh>
    <rPh sb="2" eb="3">
      <t>イク</t>
    </rPh>
    <rPh sb="4" eb="5">
      <t>シ</t>
    </rPh>
    <phoneticPr fontId="4"/>
  </si>
  <si>
    <t>歩行訓練士</t>
    <rPh sb="0" eb="2">
      <t>ホコウ</t>
    </rPh>
    <rPh sb="2" eb="4">
      <t>クンレン</t>
    </rPh>
    <rPh sb="4" eb="5">
      <t>シ</t>
    </rPh>
    <phoneticPr fontId="4"/>
  </si>
  <si>
    <t>訪問支援員</t>
    <rPh sb="0" eb="2">
      <t>ホウモン</t>
    </rPh>
    <rPh sb="2" eb="5">
      <t>シエンイン</t>
    </rPh>
    <phoneticPr fontId="4"/>
  </si>
  <si>
    <t>事業所指定番号</t>
    <rPh sb="0" eb="3">
      <t>ジギョウショ</t>
    </rPh>
    <rPh sb="5" eb="7">
      <t>バンゴウ</t>
    </rPh>
    <phoneticPr fontId="4"/>
  </si>
  <si>
    <t>円</t>
    <rPh sb="0" eb="1">
      <t>エン</t>
    </rPh>
    <phoneticPr fontId="19"/>
  </si>
  <si>
    <t>通常の事業
の実施地域</t>
    <rPh sb="0" eb="1">
      <t>ツウ</t>
    </rPh>
    <rPh sb="1" eb="2">
      <t>ツネ</t>
    </rPh>
    <rPh sb="3" eb="4">
      <t>コト</t>
    </rPh>
    <rPh sb="4" eb="5">
      <t>ギョウ</t>
    </rPh>
    <rPh sb="7" eb="8">
      <t>ジツ</t>
    </rPh>
    <rPh sb="8" eb="9">
      <t>シ</t>
    </rPh>
    <rPh sb="9" eb="10">
      <t>チ</t>
    </rPh>
    <rPh sb="10" eb="11">
      <t>イキ</t>
    </rPh>
    <phoneticPr fontId="4"/>
  </si>
  <si>
    <t>他の事業所と兼務している場合、備考欄にその事業所名等を記入すること。</t>
    <rPh sb="0" eb="1">
      <t>タ</t>
    </rPh>
    <rPh sb="2" eb="5">
      <t>ジギョウショ</t>
    </rPh>
    <rPh sb="6" eb="8">
      <t>ケンム</t>
    </rPh>
    <rPh sb="12" eb="14">
      <t>バアイ</t>
    </rPh>
    <rPh sb="15" eb="18">
      <t>ビコウラン</t>
    </rPh>
    <rPh sb="21" eb="24">
      <t>ジギョウショ</t>
    </rPh>
    <rPh sb="24" eb="25">
      <t>メイ</t>
    </rPh>
    <rPh sb="25" eb="26">
      <t>トウ</t>
    </rPh>
    <rPh sb="27" eb="29">
      <t>キニュウ</t>
    </rPh>
    <phoneticPr fontId="4"/>
  </si>
  <si>
    <t>(1) 運営方針等</t>
  </si>
  <si>
    <t>④家族、地域、ボランティアとの交流</t>
  </si>
  <si>
    <t>（上記各項目ごとに、箇条書き等で簡単にまとめて記載してください。）</t>
    <phoneticPr fontId="6"/>
  </si>
  <si>
    <t>⑤その他、貴事業所のサービスの特徴</t>
    <rPh sb="6" eb="9">
      <t>ジギョウショ</t>
    </rPh>
    <phoneticPr fontId="6"/>
  </si>
  <si>
    <t>②利用者に対するサービスの提供に関する方針</t>
    <phoneticPr fontId="6"/>
  </si>
  <si>
    <t>③職員の処遇に関する方針</t>
    <rPh sb="7" eb="8">
      <t>カン</t>
    </rPh>
    <rPh sb="10" eb="12">
      <t>ホウシン</t>
    </rPh>
    <phoneticPr fontId="6"/>
  </si>
  <si>
    <t>職：氏名</t>
    <rPh sb="0" eb="1">
      <t>ショク</t>
    </rPh>
    <rPh sb="2" eb="4">
      <t>シメイ</t>
    </rPh>
    <phoneticPr fontId="19"/>
  </si>
  <si>
    <t>回</t>
    <rPh sb="0" eb="1">
      <t>カイ</t>
    </rPh>
    <phoneticPr fontId="19"/>
  </si>
  <si>
    <t>研修内容</t>
    <rPh sb="0" eb="2">
      <t>ケンシュウ</t>
    </rPh>
    <rPh sb="2" eb="4">
      <t>ナイヨウ</t>
    </rPh>
    <phoneticPr fontId="6"/>
  </si>
  <si>
    <t>人権意識の啓発　　</t>
    <phoneticPr fontId="19"/>
  </si>
  <si>
    <t>身体拘束の防止</t>
    <rPh sb="0" eb="2">
      <t>シンタイ</t>
    </rPh>
    <rPh sb="2" eb="4">
      <t>コウソク</t>
    </rPh>
    <rPh sb="5" eb="7">
      <t>ボウシ</t>
    </rPh>
    <phoneticPr fontId="19"/>
  </si>
  <si>
    <t>支援技術の向上</t>
    <rPh sb="0" eb="2">
      <t>シエン</t>
    </rPh>
    <rPh sb="2" eb="4">
      <t>ギジュツ</t>
    </rPh>
    <phoneticPr fontId="19"/>
  </si>
  <si>
    <t>）</t>
    <phoneticPr fontId="19"/>
  </si>
  <si>
    <t>その他（</t>
    <phoneticPr fontId="19"/>
  </si>
  <si>
    <t>計画作成件数</t>
  </si>
  <si>
    <t>人</t>
  </si>
  <si>
    <t>上記のうち、計画作成件数（同意済のもの）</t>
  </si>
  <si>
    <t>件</t>
  </si>
  <si>
    <t>職　　名</t>
  </si>
  <si>
    <t>氏　　名</t>
  </si>
  <si>
    <t>担当件数</t>
  </si>
  <si>
    <t>計画の内容</t>
  </si>
  <si>
    <t>サービスの目標　　　：</t>
  </si>
  <si>
    <t>具体的なサービス内容：</t>
  </si>
  <si>
    <t>自立訓練</t>
    <rPh sb="0" eb="2">
      <t>ジリツ</t>
    </rPh>
    <rPh sb="2" eb="4">
      <t>クンレン</t>
    </rPh>
    <phoneticPr fontId="6"/>
  </si>
  <si>
    <t>機能訓練</t>
    <rPh sb="0" eb="2">
      <t>キノウ</t>
    </rPh>
    <rPh sb="2" eb="4">
      <t>クンレン</t>
    </rPh>
    <phoneticPr fontId="6"/>
  </si>
  <si>
    <t>生活訓練</t>
    <rPh sb="0" eb="2">
      <t>セイカツ</t>
    </rPh>
    <rPh sb="2" eb="4">
      <t>クンレン</t>
    </rPh>
    <phoneticPr fontId="6"/>
  </si>
  <si>
    <t>就労移行支援</t>
    <rPh sb="0" eb="2">
      <t>シュウロウ</t>
    </rPh>
    <rPh sb="2" eb="4">
      <t>イコウ</t>
    </rPh>
    <rPh sb="4" eb="6">
      <t>シエン</t>
    </rPh>
    <phoneticPr fontId="6"/>
  </si>
  <si>
    <t>Ａ型</t>
    <rPh sb="1" eb="2">
      <t>ガタ</t>
    </rPh>
    <phoneticPr fontId="6"/>
  </si>
  <si>
    <t>Ｂ型</t>
    <rPh sb="1" eb="2">
      <t>ガタ</t>
    </rPh>
    <phoneticPr fontId="6"/>
  </si>
  <si>
    <t>【指定サービス種類】</t>
    <rPh sb="1" eb="3">
      <t>シテイ</t>
    </rPh>
    <rPh sb="7" eb="9">
      <t>シュルイ</t>
    </rPh>
    <phoneticPr fontId="4"/>
  </si>
  <si>
    <t>（</t>
    <phoneticPr fontId="6"/>
  </si>
  <si>
    <t>）</t>
    <phoneticPr fontId="6"/>
  </si>
  <si>
    <t>）</t>
    <phoneticPr fontId="6"/>
  </si>
  <si>
    <t>２</t>
    <phoneticPr fontId="6"/>
  </si>
  <si>
    <t>３</t>
    <phoneticPr fontId="6"/>
  </si>
  <si>
    <t>多目的室</t>
    <rPh sb="0" eb="3">
      <t>タモクテキ</t>
    </rPh>
    <rPh sb="3" eb="4">
      <t>シツ</t>
    </rPh>
    <phoneticPr fontId="4"/>
  </si>
  <si>
    <t>洗面所</t>
    <rPh sb="0" eb="2">
      <t>センメン</t>
    </rPh>
    <rPh sb="2" eb="3">
      <t>ショ</t>
    </rPh>
    <phoneticPr fontId="4"/>
  </si>
  <si>
    <t>備考欄には、他の事業所との共用関係、その他の特記事項等を記入すること。</t>
    <phoneticPr fontId="4"/>
  </si>
  <si>
    <t>調　理　員</t>
    <phoneticPr fontId="4"/>
  </si>
  <si>
    <t>栄　養　士</t>
    <rPh sb="0" eb="1">
      <t>エイ</t>
    </rPh>
    <rPh sb="2" eb="3">
      <t>オサム</t>
    </rPh>
    <rPh sb="4" eb="5">
      <t>シ</t>
    </rPh>
    <phoneticPr fontId="4"/>
  </si>
  <si>
    <t>設置されているものを具体的に記載</t>
    <rPh sb="0" eb="2">
      <t>セッチ</t>
    </rPh>
    <rPh sb="10" eb="13">
      <t>グタイテキ</t>
    </rPh>
    <rPh sb="14" eb="16">
      <t>キサイ</t>
    </rPh>
    <phoneticPr fontId="4"/>
  </si>
  <si>
    <t>利用定員</t>
    <rPh sb="0" eb="2">
      <t>リヨウ</t>
    </rPh>
    <rPh sb="2" eb="4">
      <t>テイイン</t>
    </rPh>
    <phoneticPr fontId="4"/>
  </si>
  <si>
    <t>人　員　計</t>
    <rPh sb="0" eb="1">
      <t>ジン</t>
    </rPh>
    <rPh sb="2" eb="3">
      <t>イン</t>
    </rPh>
    <rPh sb="4" eb="5">
      <t>ケイ</t>
    </rPh>
    <phoneticPr fontId="4"/>
  </si>
  <si>
    <t>職業指導員</t>
    <rPh sb="0" eb="2">
      <t>ショクギョウ</t>
    </rPh>
    <rPh sb="2" eb="5">
      <t>シドウイン</t>
    </rPh>
    <phoneticPr fontId="4"/>
  </si>
  <si>
    <t>就労支援員</t>
    <rPh sb="0" eb="2">
      <t>シュウロウ</t>
    </rPh>
    <rPh sb="2" eb="5">
      <t>シエンイン</t>
    </rPh>
    <phoneticPr fontId="4"/>
  </si>
  <si>
    <t>(1) 管理者の状況</t>
    <rPh sb="4" eb="7">
      <t>カンリシャ</t>
    </rPh>
    <rPh sb="8" eb="10">
      <t>ジョウキョウ</t>
    </rPh>
    <phoneticPr fontId="4"/>
  </si>
  <si>
    <t>管理者就任年月日</t>
    <rPh sb="0" eb="3">
      <t>カンリシャ</t>
    </rPh>
    <rPh sb="3" eb="5">
      <t>シュウニン</t>
    </rPh>
    <rPh sb="5" eb="8">
      <t>ネンガッピ</t>
    </rPh>
    <phoneticPr fontId="4"/>
  </si>
  <si>
    <t>兼務状況</t>
    <rPh sb="0" eb="2">
      <t>ケンム</t>
    </rPh>
    <rPh sb="2" eb="4">
      <t>ジョウキョウ</t>
    </rPh>
    <phoneticPr fontId="4"/>
  </si>
  <si>
    <t>有</t>
    <rPh sb="0" eb="1">
      <t>ユウ</t>
    </rPh>
    <phoneticPr fontId="4"/>
  </si>
  <si>
    <t>無</t>
    <rPh sb="0" eb="1">
      <t>ム</t>
    </rPh>
    <phoneticPr fontId="4"/>
  </si>
  <si>
    <t>ふりがな</t>
    <phoneticPr fontId="4"/>
  </si>
  <si>
    <t>氏　　名</t>
    <rPh sb="0" eb="1">
      <t>シ</t>
    </rPh>
    <rPh sb="3" eb="4">
      <t>メイ</t>
    </rPh>
    <phoneticPr fontId="4"/>
  </si>
  <si>
    <t>有の場合</t>
    <rPh sb="0" eb="1">
      <t>ユウ</t>
    </rPh>
    <rPh sb="2" eb="4">
      <t>バアイ</t>
    </rPh>
    <phoneticPr fontId="4"/>
  </si>
  <si>
    <t>職種</t>
    <phoneticPr fontId="4"/>
  </si>
  <si>
    <t>(2) 従業者の状況</t>
    <rPh sb="4" eb="7">
      <t>ジュウギョウシャ</t>
    </rPh>
    <rPh sb="8" eb="10">
      <t>ジョウキョウ</t>
    </rPh>
    <phoneticPr fontId="4"/>
  </si>
  <si>
    <t>（単位：人）</t>
    <rPh sb="1" eb="3">
      <t>タンイ</t>
    </rPh>
    <rPh sb="4" eb="5">
      <t>ニン</t>
    </rPh>
    <phoneticPr fontId="4"/>
  </si>
  <si>
    <t>１　事業概要</t>
    <rPh sb="2" eb="6">
      <t>ジギョウガイヨウ</t>
    </rPh>
    <phoneticPr fontId="6"/>
  </si>
  <si>
    <t>２　従業者の職種及び員数</t>
    <rPh sb="2" eb="5">
      <t>ジュウギョウシャ</t>
    </rPh>
    <rPh sb="6" eb="8">
      <t>ショクシュ</t>
    </rPh>
    <rPh sb="8" eb="9">
      <t>オヨ</t>
    </rPh>
    <rPh sb="10" eb="12">
      <t>インズウ</t>
    </rPh>
    <phoneticPr fontId="4"/>
  </si>
  <si>
    <r>
      <t xml:space="preserve">消火設備等
</t>
    </r>
    <r>
      <rPr>
        <sz val="9"/>
        <rFont val="HG丸ｺﾞｼｯｸM-PRO"/>
        <family val="3"/>
        <charset val="128"/>
      </rPr>
      <t>名称及び設置数</t>
    </r>
    <rPh sb="0" eb="2">
      <t>ショウカ</t>
    </rPh>
    <rPh sb="2" eb="4">
      <t>セツビ</t>
    </rPh>
    <rPh sb="4" eb="5">
      <t>トウ</t>
    </rPh>
    <rPh sb="6" eb="8">
      <t>メイショウ</t>
    </rPh>
    <rPh sb="8" eb="9">
      <t>オヨ</t>
    </rPh>
    <rPh sb="10" eb="13">
      <t>セッチスウ</t>
    </rPh>
    <phoneticPr fontId="6"/>
  </si>
  <si>
    <t>回</t>
    <rPh sb="0" eb="1">
      <t>カイ</t>
    </rPh>
    <phoneticPr fontId="4"/>
  </si>
  <si>
    <t>事業収入</t>
    <rPh sb="0" eb="2">
      <t>ジギョウ</t>
    </rPh>
    <rPh sb="2" eb="4">
      <t>シュウニュウ</t>
    </rPh>
    <phoneticPr fontId="19"/>
  </si>
  <si>
    <t>必要経費</t>
    <rPh sb="0" eb="2">
      <t>ヒツヨウ</t>
    </rPh>
    <rPh sb="2" eb="4">
      <t>ケイヒ</t>
    </rPh>
    <phoneticPr fontId="19"/>
  </si>
  <si>
    <t>一人当たり工賃（月額）</t>
    <rPh sb="0" eb="2">
      <t>ヒトリ</t>
    </rPh>
    <rPh sb="2" eb="3">
      <t>ア</t>
    </rPh>
    <rPh sb="5" eb="7">
      <t>コウチン</t>
    </rPh>
    <rPh sb="8" eb="10">
      <t>ゲツガク</t>
    </rPh>
    <phoneticPr fontId="19"/>
  </si>
  <si>
    <t>受注先</t>
    <rPh sb="0" eb="3">
      <t>ジュチュウサキ</t>
    </rPh>
    <phoneticPr fontId="19"/>
  </si>
  <si>
    <t>平均</t>
    <rPh sb="0" eb="2">
      <t>ヘイキン</t>
    </rPh>
    <phoneticPr fontId="19"/>
  </si>
  <si>
    <t>最高</t>
    <rPh sb="0" eb="2">
      <t>サイコウ</t>
    </rPh>
    <phoneticPr fontId="19"/>
  </si>
  <si>
    <t>最低</t>
    <rPh sb="0" eb="2">
      <t>サイテイ</t>
    </rPh>
    <phoneticPr fontId="19"/>
  </si>
  <si>
    <t>計</t>
    <rPh sb="0" eb="1">
      <t>ケイ</t>
    </rPh>
    <phoneticPr fontId="19"/>
  </si>
  <si>
    <t>［工賃の算出、支払方法及び支払期日］</t>
    <phoneticPr fontId="19"/>
  </si>
  <si>
    <t>原材料費</t>
    <rPh sb="0" eb="4">
      <t>ゲンザイリョウヒ</t>
    </rPh>
    <phoneticPr fontId="19"/>
  </si>
  <si>
    <t>光熱水費</t>
    <rPh sb="0" eb="3">
      <t>コウネツスイ</t>
    </rPh>
    <rPh sb="3" eb="4">
      <t>ヒ</t>
    </rPh>
    <phoneticPr fontId="19"/>
  </si>
  <si>
    <t>運搬料</t>
    <rPh sb="0" eb="3">
      <t>ウンパンリョウ</t>
    </rPh>
    <phoneticPr fontId="19"/>
  </si>
  <si>
    <t>利用者以外
賃　　金</t>
    <rPh sb="3" eb="5">
      <t>イガイ</t>
    </rPh>
    <rPh sb="6" eb="7">
      <t>チン</t>
    </rPh>
    <rPh sb="9" eb="10">
      <t>キン</t>
    </rPh>
    <phoneticPr fontId="19"/>
  </si>
  <si>
    <t>その他</t>
    <rPh sb="2" eb="3">
      <t>タ</t>
    </rPh>
    <phoneticPr fontId="19"/>
  </si>
  <si>
    <t>(　　　　　)</t>
    <phoneticPr fontId="19"/>
  </si>
  <si>
    <t>［施設会計及び科目間の必要経費の按分方法］</t>
    <rPh sb="1" eb="3">
      <t>シセツ</t>
    </rPh>
    <rPh sb="3" eb="5">
      <t>カイケイ</t>
    </rPh>
    <rPh sb="5" eb="6">
      <t>オヨ</t>
    </rPh>
    <rPh sb="7" eb="10">
      <t>カモクカン</t>
    </rPh>
    <rPh sb="11" eb="13">
      <t>ヒツヨウ</t>
    </rPh>
    <rPh sb="13" eb="15">
      <t>ケイヒ</t>
    </rPh>
    <rPh sb="16" eb="18">
      <t>アンブン</t>
    </rPh>
    <rPh sb="18" eb="20">
      <t>ホウホウ</t>
    </rPh>
    <phoneticPr fontId="19"/>
  </si>
  <si>
    <t>(4) 職場実習の状況</t>
    <rPh sb="4" eb="6">
      <t>ショクバ</t>
    </rPh>
    <rPh sb="6" eb="8">
      <t>ジッシュウ</t>
    </rPh>
    <rPh sb="9" eb="11">
      <t>ジョウキョウ</t>
    </rPh>
    <phoneticPr fontId="19"/>
  </si>
  <si>
    <t>実習先の名称</t>
    <rPh sb="0" eb="2">
      <t>ジッシュウ</t>
    </rPh>
    <rPh sb="2" eb="3">
      <t>サキ</t>
    </rPh>
    <rPh sb="4" eb="6">
      <t>メイショウ</t>
    </rPh>
    <phoneticPr fontId="19"/>
  </si>
  <si>
    <t>業種</t>
    <rPh sb="0" eb="2">
      <t>ギョウシュ</t>
    </rPh>
    <phoneticPr fontId="19"/>
  </si>
  <si>
    <t>実習
実人員</t>
    <rPh sb="0" eb="2">
      <t>ジッシュウ</t>
    </rPh>
    <rPh sb="3" eb="4">
      <t>ジツ</t>
    </rPh>
    <rPh sb="4" eb="6">
      <t>ジンイン</t>
    </rPh>
    <phoneticPr fontId="19"/>
  </si>
  <si>
    <t>実習
延日数</t>
    <rPh sb="0" eb="2">
      <t>ジッシュウ</t>
    </rPh>
    <rPh sb="3" eb="4">
      <t>ノ</t>
    </rPh>
    <rPh sb="4" eb="6">
      <t>ニッスウ</t>
    </rPh>
    <phoneticPr fontId="19"/>
  </si>
  <si>
    <t>報酬の
有無</t>
    <rPh sb="0" eb="2">
      <t>ホウシュウ</t>
    </rPh>
    <rPh sb="4" eb="6">
      <t>ウム</t>
    </rPh>
    <phoneticPr fontId="19"/>
  </si>
  <si>
    <t>具体的な実習内容</t>
    <rPh sb="0" eb="3">
      <t>グタイテキ</t>
    </rPh>
    <rPh sb="4" eb="6">
      <t>ジッシュウ</t>
    </rPh>
    <rPh sb="6" eb="8">
      <t>ナイヨウ</t>
    </rPh>
    <phoneticPr fontId="19"/>
  </si>
  <si>
    <t>(人)</t>
    <rPh sb="1" eb="2">
      <t>ニン</t>
    </rPh>
    <phoneticPr fontId="19"/>
  </si>
  <si>
    <t>(日)</t>
    <rPh sb="1" eb="2">
      <t>ヒ</t>
    </rPh>
    <phoneticPr fontId="19"/>
  </si>
  <si>
    <t>自由記入欄</t>
    <rPh sb="0" eb="4">
      <t>ジユウキニュウ</t>
    </rPh>
    <rPh sb="4" eb="5">
      <t>ラン</t>
    </rPh>
    <phoneticPr fontId="23"/>
  </si>
  <si>
    <t>施設名【</t>
    <rPh sb="0" eb="2">
      <t>シセツ</t>
    </rPh>
    <rPh sb="2" eb="3">
      <t>メイ</t>
    </rPh>
    <phoneticPr fontId="23"/>
  </si>
  <si>
    <t>】</t>
    <phoneticPr fontId="6"/>
  </si>
  <si>
    <t>「常勤・非常勤」の欄はそれぞれの職種ごとに「専従・兼務」別に実数を記入すること。</t>
    <rPh sb="1" eb="3">
      <t>ジョウキン</t>
    </rPh>
    <rPh sb="4" eb="7">
      <t>ヒジョウキン</t>
    </rPh>
    <rPh sb="9" eb="10">
      <t>ラン</t>
    </rPh>
    <rPh sb="16" eb="18">
      <t>ショクシュ</t>
    </rPh>
    <rPh sb="22" eb="24">
      <t>センジュウ</t>
    </rPh>
    <rPh sb="25" eb="27">
      <t>ケンム</t>
    </rPh>
    <rPh sb="28" eb="29">
      <t>ベツ</t>
    </rPh>
    <rPh sb="30" eb="32">
      <t>ジッスウ</t>
    </rPh>
    <rPh sb="33" eb="35">
      <t>キニュウ</t>
    </rPh>
    <phoneticPr fontId="4"/>
  </si>
  <si>
    <t>提出</t>
  </si>
  <si>
    <t>添付書類一覧</t>
    <rPh sb="4" eb="6">
      <t>イチラン</t>
    </rPh>
    <phoneticPr fontId="6"/>
  </si>
  <si>
    <t>施設平面図（パンフレット等で代用可）</t>
    <rPh sb="0" eb="2">
      <t>シセツ</t>
    </rPh>
    <rPh sb="2" eb="5">
      <t>ヘイメンズ</t>
    </rPh>
    <rPh sb="12" eb="13">
      <t>トウ</t>
    </rPh>
    <rPh sb="14" eb="16">
      <t>ダイヨウ</t>
    </rPh>
    <rPh sb="16" eb="17">
      <t>カ</t>
    </rPh>
    <phoneticPr fontId="6"/>
  </si>
  <si>
    <t>事業所の年間支援計画（生活指導、作業指導、行事レクリエーション等の内容の分かるもの）</t>
    <rPh sb="0" eb="3">
      <t>ジギョウショ</t>
    </rPh>
    <rPh sb="6" eb="8">
      <t>シエン</t>
    </rPh>
    <phoneticPr fontId="6"/>
  </si>
  <si>
    <t>パンフレット（既存のものがある場合のみ添付）</t>
    <phoneticPr fontId="6"/>
  </si>
  <si>
    <t>感染防止標準マニュアル</t>
    <rPh sb="0" eb="2">
      <t>カンセン</t>
    </rPh>
    <rPh sb="2" eb="4">
      <t>ボウシ</t>
    </rPh>
    <rPh sb="4" eb="6">
      <t>ヒョウジュン</t>
    </rPh>
    <phoneticPr fontId="4"/>
  </si>
  <si>
    <t>※工賃支給規程等の添付に代えても良い</t>
    <rPh sb="1" eb="3">
      <t>コウチン</t>
    </rPh>
    <rPh sb="3" eb="5">
      <t>シキュウ</t>
    </rPh>
    <rPh sb="5" eb="7">
      <t>キテイ</t>
    </rPh>
    <rPh sb="7" eb="8">
      <t>トウ</t>
    </rPh>
    <rPh sb="9" eb="11">
      <t>テンプ</t>
    </rPh>
    <rPh sb="12" eb="13">
      <t>カ</t>
    </rPh>
    <rPh sb="16" eb="17">
      <t>ヨ</t>
    </rPh>
    <phoneticPr fontId="19"/>
  </si>
  <si>
    <t>事業科目別</t>
    <rPh sb="0" eb="2">
      <t>ジギョウ</t>
    </rPh>
    <rPh sb="2" eb="4">
      <t>カモク</t>
    </rPh>
    <rPh sb="4" eb="5">
      <t>ベツ</t>
    </rPh>
    <phoneticPr fontId="19"/>
  </si>
  <si>
    <t>事業科目</t>
    <rPh sb="0" eb="2">
      <t>ジギョウ</t>
    </rPh>
    <rPh sb="2" eb="4">
      <t>カモク</t>
    </rPh>
    <phoneticPr fontId="19"/>
  </si>
  <si>
    <t>利用者の日課表又は週課表（個別に作成している場合は代表的なもの）</t>
    <rPh sb="0" eb="3">
      <t>リヨウシャ</t>
    </rPh>
    <rPh sb="7" eb="8">
      <t>マタ</t>
    </rPh>
    <rPh sb="9" eb="10">
      <t>シュウ</t>
    </rPh>
    <rPh sb="10" eb="11">
      <t>カ</t>
    </rPh>
    <rPh sb="11" eb="12">
      <t>ヒョウ</t>
    </rPh>
    <rPh sb="13" eb="15">
      <t>コベツ</t>
    </rPh>
    <rPh sb="16" eb="18">
      <t>サクセイ</t>
    </rPh>
    <rPh sb="22" eb="24">
      <t>バアイ</t>
    </rPh>
    <rPh sb="25" eb="28">
      <t>ダイヒョウテキ</t>
    </rPh>
    <phoneticPr fontId="6"/>
  </si>
  <si>
    <t>単位</t>
    <rPh sb="0" eb="2">
      <t>タンイ</t>
    </rPh>
    <phoneticPr fontId="6"/>
  </si>
  <si>
    <t>事業名又は単位番号</t>
    <rPh sb="0" eb="2">
      <t>ジギョウ</t>
    </rPh>
    <rPh sb="2" eb="3">
      <t>メイ</t>
    </rPh>
    <rPh sb="3" eb="4">
      <t>マタ</t>
    </rPh>
    <rPh sb="5" eb="7">
      <t>タンイ</t>
    </rPh>
    <rPh sb="7" eb="9">
      <t>バンゴウ</t>
    </rPh>
    <phoneticPr fontId="4"/>
  </si>
  <si>
    <t>事業名
又は
単位番号</t>
    <rPh sb="0" eb="2">
      <t>ジギョウ</t>
    </rPh>
    <rPh sb="2" eb="3">
      <t>メイ</t>
    </rPh>
    <rPh sb="4" eb="5">
      <t>マタ</t>
    </rPh>
    <rPh sb="7" eb="9">
      <t>タンイ</t>
    </rPh>
    <rPh sb="9" eb="11">
      <t>バンゴウ</t>
    </rPh>
    <phoneticPr fontId="4"/>
  </si>
  <si>
    <t>事業毎
及び
単位毎の
定員</t>
    <rPh sb="0" eb="2">
      <t>ジギョウ</t>
    </rPh>
    <rPh sb="2" eb="3">
      <t>ゴト</t>
    </rPh>
    <rPh sb="4" eb="5">
      <t>オヨ</t>
    </rPh>
    <rPh sb="7" eb="9">
      <t>タンイ</t>
    </rPh>
    <rPh sb="9" eb="10">
      <t>ゴト</t>
    </rPh>
    <rPh sb="12" eb="14">
      <t>テイイン</t>
    </rPh>
    <phoneticPr fontId="4"/>
  </si>
  <si>
    <t>備　　　　考</t>
    <phoneticPr fontId="4"/>
  </si>
  <si>
    <t>常勤換算後
の人数</t>
    <rPh sb="0" eb="2">
      <t>ジョウキン</t>
    </rPh>
    <rPh sb="2" eb="4">
      <t>カンサン</t>
    </rPh>
    <rPh sb="4" eb="5">
      <t>ゴ</t>
    </rPh>
    <rPh sb="7" eb="9">
      <t>ニンズウ</t>
    </rPh>
    <phoneticPr fontId="4"/>
  </si>
  <si>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6"/>
  </si>
  <si>
    <t>虐待防止マニュアル</t>
    <rPh sb="0" eb="2">
      <t>ギャクタイ</t>
    </rPh>
    <rPh sb="2" eb="4">
      <t>ボウシ</t>
    </rPh>
    <phoneticPr fontId="19"/>
  </si>
  <si>
    <t>虐待防止委員会</t>
    <rPh sb="0" eb="2">
      <t>ギャクタイ</t>
    </rPh>
    <rPh sb="2" eb="4">
      <t>ボウシ</t>
    </rPh>
    <rPh sb="4" eb="7">
      <t>イインカイ</t>
    </rPh>
    <phoneticPr fontId="6"/>
  </si>
  <si>
    <t>(1) 守秘義務に関する措置</t>
    <rPh sb="4" eb="6">
      <t>シュヒ</t>
    </rPh>
    <rPh sb="6" eb="8">
      <t>ギム</t>
    </rPh>
    <rPh sb="9" eb="10">
      <t>カン</t>
    </rPh>
    <rPh sb="12" eb="14">
      <t>ソチ</t>
    </rPh>
    <phoneticPr fontId="6"/>
  </si>
  <si>
    <t>規　定　の　方　法</t>
    <rPh sb="0" eb="1">
      <t>タダシ</t>
    </rPh>
    <rPh sb="2" eb="3">
      <t>サダ</t>
    </rPh>
    <rPh sb="6" eb="7">
      <t>カタ</t>
    </rPh>
    <rPh sb="8" eb="9">
      <t>ホウ</t>
    </rPh>
    <phoneticPr fontId="6"/>
  </si>
  <si>
    <t>退職後規程の有無</t>
    <rPh sb="0" eb="3">
      <t>タイショクゴ</t>
    </rPh>
    <rPh sb="3" eb="5">
      <t>キテイ</t>
    </rPh>
    <rPh sb="6" eb="8">
      <t>ウム</t>
    </rPh>
    <phoneticPr fontId="6"/>
  </si>
  <si>
    <t>正規職員</t>
    <rPh sb="0" eb="2">
      <t>セイキ</t>
    </rPh>
    <rPh sb="2" eb="4">
      <t>ショクイン</t>
    </rPh>
    <phoneticPr fontId="6"/>
  </si>
  <si>
    <t>臨時・非常勤職員</t>
    <rPh sb="0" eb="2">
      <t>リンジ</t>
    </rPh>
    <rPh sb="3" eb="6">
      <t>ヒジョウキン</t>
    </rPh>
    <rPh sb="6" eb="8">
      <t>ショクイン</t>
    </rPh>
    <phoneticPr fontId="6"/>
  </si>
  <si>
    <t>ボランティア等</t>
    <rPh sb="6" eb="7">
      <t>トウ</t>
    </rPh>
    <phoneticPr fontId="6"/>
  </si>
  <si>
    <t>(2) 個人情報保護に関する措置</t>
    <rPh sb="4" eb="6">
      <t>コジン</t>
    </rPh>
    <rPh sb="6" eb="8">
      <t>ジョウホウ</t>
    </rPh>
    <rPh sb="8" eb="10">
      <t>ホゴ</t>
    </rPh>
    <rPh sb="11" eb="12">
      <t>カン</t>
    </rPh>
    <rPh sb="14" eb="16">
      <t>ソチ</t>
    </rPh>
    <phoneticPr fontId="6"/>
  </si>
  <si>
    <t>プライバシーポリシーや
個人情報保護規程の策定、
公表の状況</t>
    <rPh sb="12" eb="14">
      <t>コジン</t>
    </rPh>
    <rPh sb="14" eb="16">
      <t>ジョウホウ</t>
    </rPh>
    <rPh sb="16" eb="18">
      <t>ホゴ</t>
    </rPh>
    <rPh sb="18" eb="20">
      <t>キテイ</t>
    </rPh>
    <rPh sb="21" eb="23">
      <t>サクテイ</t>
    </rPh>
    <rPh sb="25" eb="27">
      <t>コウヒョウ</t>
    </rPh>
    <rPh sb="28" eb="30">
      <t>ジョウキョウ</t>
    </rPh>
    <phoneticPr fontId="6"/>
  </si>
  <si>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6"/>
  </si>
  <si>
    <t>従業者の啓発
（研修実施等）の状況</t>
    <rPh sb="0" eb="3">
      <t>ジュウギョウシャ</t>
    </rPh>
    <rPh sb="4" eb="6">
      <t>ケイハツ</t>
    </rPh>
    <rPh sb="8" eb="10">
      <t>ケンシュウ</t>
    </rPh>
    <rPh sb="10" eb="12">
      <t>ジッシ</t>
    </rPh>
    <rPh sb="12" eb="13">
      <t>トウ</t>
    </rPh>
    <rPh sb="15" eb="17">
      <t>ジョウキョウ</t>
    </rPh>
    <phoneticPr fontId="6"/>
  </si>
  <si>
    <t>件</t>
    <rPh sb="0" eb="1">
      <t>ケン</t>
    </rPh>
    <phoneticPr fontId="6"/>
  </si>
  <si>
    <t>兼務先
及び
兼務時間</t>
    <rPh sb="0" eb="2">
      <t>ケンム</t>
    </rPh>
    <rPh sb="2" eb="3">
      <t>サキ</t>
    </rPh>
    <rPh sb="4" eb="5">
      <t>オヨ</t>
    </rPh>
    <rPh sb="7" eb="9">
      <t>ケンム</t>
    </rPh>
    <rPh sb="9" eb="11">
      <t>ジカン</t>
    </rPh>
    <phoneticPr fontId="4"/>
  </si>
  <si>
    <t>実地指導当日準備していただく書類</t>
    <rPh sb="0" eb="2">
      <t>ジッチ</t>
    </rPh>
    <rPh sb="2" eb="4">
      <t>シドウ</t>
    </rPh>
    <rPh sb="4" eb="6">
      <t>トウジツ</t>
    </rPh>
    <rPh sb="6" eb="8">
      <t>ジュンビ</t>
    </rPh>
    <rPh sb="14" eb="16">
      <t>ショルイ</t>
    </rPh>
    <phoneticPr fontId="6"/>
  </si>
  <si>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6"/>
  </si>
  <si>
    <t>策　定</t>
    <phoneticPr fontId="6"/>
  </si>
  <si>
    <t>未策定</t>
    <phoneticPr fontId="6"/>
  </si>
  <si>
    <t>「山口県障害者虐待防止マニュアル」を活用</t>
    <rPh sb="4" eb="7">
      <t>ショウガイシャ</t>
    </rPh>
    <rPh sb="7" eb="9">
      <t>ギャクタイ</t>
    </rPh>
    <rPh sb="9" eb="11">
      <t>ボウシ</t>
    </rPh>
    <rPh sb="18" eb="20">
      <t>カツヨウ</t>
    </rPh>
    <phoneticPr fontId="6"/>
  </si>
  <si>
    <t>設置 （構成メンバーに</t>
    <rPh sb="4" eb="6">
      <t>コウセイ</t>
    </rPh>
    <phoneticPr fontId="6"/>
  </si>
  <si>
    <t>家族</t>
    <rPh sb="0" eb="2">
      <t>カゾク</t>
    </rPh>
    <phoneticPr fontId="6"/>
  </si>
  <si>
    <t>第三者委員　がいる　）</t>
    <rPh sb="0" eb="3">
      <t>ダイサンシャ</t>
    </rPh>
    <rPh sb="3" eb="5">
      <t>イイン</t>
    </rPh>
    <phoneticPr fontId="6"/>
  </si>
  <si>
    <t>記　録</t>
    <rPh sb="0" eb="1">
      <t>キ</t>
    </rPh>
    <rPh sb="2" eb="3">
      <t>ロク</t>
    </rPh>
    <phoneticPr fontId="6"/>
  </si>
  <si>
    <t>有</t>
    <phoneticPr fontId="6"/>
  </si>
  <si>
    <t>無</t>
    <phoneticPr fontId="6"/>
  </si>
  <si>
    <r>
      <t>　</t>
    </r>
    <r>
      <rPr>
        <b/>
        <sz val="9"/>
        <rFont val="ＭＳ Ｐ明朝"/>
        <family val="1"/>
        <charset val="128"/>
      </rPr>
      <t>本表はサービスの種類ごとに</t>
    </r>
    <r>
      <rPr>
        <sz val="9"/>
        <rFont val="ＭＳ Ｐ明朝"/>
        <family val="1"/>
        <charset val="128"/>
      </rPr>
      <t>、それぞれ従事した従業者について、</t>
    </r>
    <r>
      <rPr>
        <u/>
        <sz val="9"/>
        <rFont val="ＭＳ Ｐ明朝"/>
        <family val="1"/>
        <charset val="128"/>
      </rPr>
      <t>直近の４週間</t>
    </r>
    <r>
      <rPr>
        <sz val="9"/>
        <rFont val="ＭＳ Ｐ明朝"/>
        <family val="1"/>
        <charset val="128"/>
      </rPr>
      <t>にかかる勤務状況を作成してください。（例；５月最後の週から６月３週目まで）</t>
    </r>
    <rPh sb="1" eb="2">
      <t>ホン</t>
    </rPh>
    <rPh sb="2" eb="3">
      <t>オモテ</t>
    </rPh>
    <rPh sb="9" eb="11">
      <t>シュルイ</t>
    </rPh>
    <rPh sb="19" eb="21">
      <t>ジュウジ</t>
    </rPh>
    <rPh sb="23" eb="26">
      <t>ジュウギョウシャ</t>
    </rPh>
    <rPh sb="31" eb="33">
      <t>チョッキン</t>
    </rPh>
    <rPh sb="35" eb="37">
      <t>シュウカン</t>
    </rPh>
    <rPh sb="41" eb="43">
      <t>キンム</t>
    </rPh>
    <rPh sb="43" eb="45">
      <t>ジョウキョウ</t>
    </rPh>
    <rPh sb="56" eb="57">
      <t>レイ</t>
    </rPh>
    <rPh sb="59" eb="60">
      <t>ガツ</t>
    </rPh>
    <rPh sb="60" eb="62">
      <t>サイゴ</t>
    </rPh>
    <rPh sb="63" eb="64">
      <t>シュウ</t>
    </rPh>
    <rPh sb="67" eb="68">
      <t>ガツ</t>
    </rPh>
    <rPh sb="69" eb="70">
      <t>シュウ</t>
    </rPh>
    <rPh sb="70" eb="71">
      <t>メ</t>
    </rPh>
    <phoneticPr fontId="6"/>
  </si>
  <si>
    <t>目　　　　　　次</t>
  </si>
  <si>
    <t>１</t>
  </si>
  <si>
    <t>事業概要</t>
    <rPh sb="0" eb="4">
      <t>ジギョウガイヨウ</t>
    </rPh>
    <phoneticPr fontId="6"/>
  </si>
  <si>
    <t>(1)</t>
  </si>
  <si>
    <t>運営方針等</t>
    <rPh sb="0" eb="2">
      <t>ウンエイ</t>
    </rPh>
    <rPh sb="2" eb="4">
      <t>ホウシン</t>
    </rPh>
    <rPh sb="4" eb="5">
      <t>トウ</t>
    </rPh>
    <phoneticPr fontId="6"/>
  </si>
  <si>
    <t>(2)</t>
  </si>
  <si>
    <t>(3)</t>
  </si>
  <si>
    <t>利用定員等</t>
    <rPh sb="0" eb="2">
      <t>リヨウ</t>
    </rPh>
    <rPh sb="2" eb="4">
      <t>テイイン</t>
    </rPh>
    <rPh sb="4" eb="5">
      <t>トウ</t>
    </rPh>
    <phoneticPr fontId="6"/>
  </si>
  <si>
    <t>(4)</t>
  </si>
  <si>
    <t>営業時間等</t>
    <rPh sb="0" eb="2">
      <t>エイギョウ</t>
    </rPh>
    <rPh sb="2" eb="4">
      <t>ジカン</t>
    </rPh>
    <rPh sb="4" eb="5">
      <t>トウ</t>
    </rPh>
    <phoneticPr fontId="6"/>
  </si>
  <si>
    <t>･････････････････････････････････････････</t>
    <phoneticPr fontId="6"/>
  </si>
  <si>
    <t>(5)</t>
  </si>
  <si>
    <t>設備の状況</t>
    <rPh sb="0" eb="2">
      <t>セツビ</t>
    </rPh>
    <rPh sb="3" eb="5">
      <t>ジョウキョウ</t>
    </rPh>
    <phoneticPr fontId="6"/>
  </si>
  <si>
    <t>従業者の職種及び員数</t>
    <rPh sb="0" eb="3">
      <t>ジュウギョウシャ</t>
    </rPh>
    <rPh sb="4" eb="6">
      <t>ショクシュ</t>
    </rPh>
    <rPh sb="6" eb="7">
      <t>オヨ</t>
    </rPh>
    <rPh sb="8" eb="10">
      <t>インズウ</t>
    </rPh>
    <phoneticPr fontId="6"/>
  </si>
  <si>
    <t>管理者の状況</t>
    <rPh sb="0" eb="3">
      <t>カンリシャ</t>
    </rPh>
    <rPh sb="4" eb="6">
      <t>ジョウキョウ</t>
    </rPh>
    <phoneticPr fontId="6"/>
  </si>
  <si>
    <t>従業者の状況</t>
    <rPh sb="0" eb="3">
      <t>ジュウギョウシャ</t>
    </rPh>
    <rPh sb="4" eb="6">
      <t>ジョウキョウ</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</si>
  <si>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</si>
  <si>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秘密保持等</t>
    <rPh sb="0" eb="2">
      <t>ヒミツ</t>
    </rPh>
    <rPh sb="2" eb="4">
      <t>ホジ</t>
    </rPh>
    <rPh sb="4" eb="5">
      <t>トウ</t>
    </rPh>
    <phoneticPr fontId="6"/>
  </si>
  <si>
    <t>守秘義務に関する措置</t>
    <rPh sb="0" eb="2">
      <t>シュヒ</t>
    </rPh>
    <rPh sb="2" eb="4">
      <t>ギム</t>
    </rPh>
    <rPh sb="5" eb="6">
      <t>カン</t>
    </rPh>
    <rPh sb="8" eb="10">
      <t>ソチ</t>
    </rPh>
    <phoneticPr fontId="6"/>
  </si>
  <si>
    <t>個人情報保護に関する措置</t>
    <rPh sb="0" eb="2">
      <t>コジン</t>
    </rPh>
    <rPh sb="2" eb="4">
      <t>ジョウホウ</t>
    </rPh>
    <rPh sb="4" eb="6">
      <t>ホゴ</t>
    </rPh>
    <rPh sb="7" eb="8">
      <t>カン</t>
    </rPh>
    <rPh sb="10" eb="12">
      <t>ソチ</t>
    </rPh>
    <phoneticPr fontId="6"/>
  </si>
  <si>
    <t>利用者の支援等</t>
    <rPh sb="0" eb="3">
      <t>リヨウシャ</t>
    </rPh>
    <rPh sb="4" eb="6">
      <t>シエン</t>
    </rPh>
    <rPh sb="6" eb="7">
      <t>トウ</t>
    </rPh>
    <phoneticPr fontId="6"/>
  </si>
  <si>
    <t>個別支援計画</t>
    <rPh sb="0" eb="2">
      <t>コベツ</t>
    </rPh>
    <rPh sb="2" eb="4">
      <t>シエン</t>
    </rPh>
    <rPh sb="4" eb="6">
      <t>ケイカク</t>
    </rPh>
    <phoneticPr fontId="6"/>
  </si>
  <si>
    <t>利用者の人権擁護に向けた取組状況</t>
    <rPh sb="0" eb="3">
      <t>リヨウシャ</t>
    </rPh>
    <rPh sb="4" eb="6">
      <t>ジンケン</t>
    </rPh>
    <rPh sb="6" eb="8">
      <t>ヨウゴ</t>
    </rPh>
    <rPh sb="9" eb="10">
      <t>ム</t>
    </rPh>
    <rPh sb="12" eb="14">
      <t>トリクミ</t>
    </rPh>
    <rPh sb="14" eb="16">
      <t>ジョウキョウ</t>
    </rPh>
    <phoneticPr fontId="6"/>
  </si>
  <si>
    <t>非常災害対策</t>
    <rPh sb="0" eb="2">
      <t>ヒジョウ</t>
    </rPh>
    <rPh sb="2" eb="4">
      <t>サイガイ</t>
    </rPh>
    <rPh sb="4" eb="6">
      <t>タイサク</t>
    </rPh>
    <phoneticPr fontId="6"/>
  </si>
  <si>
    <t>(6)</t>
  </si>
  <si>
    <t>感染症対策の状況</t>
    <rPh sb="0" eb="3">
      <t>カンセンショウ</t>
    </rPh>
    <rPh sb="3" eb="5">
      <t>タイサク</t>
    </rPh>
    <rPh sb="6" eb="8">
      <t>ジョウキョウ</t>
    </rPh>
    <phoneticPr fontId="6"/>
  </si>
  <si>
    <t>必要経費の内訳</t>
    <rPh sb="0" eb="2">
      <t>ヒツヨウ</t>
    </rPh>
    <rPh sb="2" eb="4">
      <t>ケイヒ</t>
    </rPh>
    <rPh sb="5" eb="7">
      <t>ウチワケ</t>
    </rPh>
    <phoneticPr fontId="6"/>
  </si>
  <si>
    <t>･････････････････････････････････</t>
    <phoneticPr fontId="6"/>
  </si>
  <si>
    <t>職場実習の状況</t>
    <rPh sb="0" eb="2">
      <t>ショクバ</t>
    </rPh>
    <rPh sb="2" eb="4">
      <t>ジッシュウ</t>
    </rPh>
    <rPh sb="5" eb="7">
      <t>ジョウキョウ</t>
    </rPh>
    <phoneticPr fontId="6"/>
  </si>
  <si>
    <t>･････････････････････････････････</t>
    <phoneticPr fontId="6"/>
  </si>
  <si>
    <t>添付書類一覧　ほか</t>
    <rPh sb="4" eb="6">
      <t>イチラン</t>
    </rPh>
    <phoneticPr fontId="6"/>
  </si>
  <si>
    <t>最終</t>
    <rPh sb="0" eb="2">
      <t>サイシュウ</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</si>
  <si>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</si>
  <si>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</si>
  <si>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</si>
  <si>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</si>
  <si>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</si>
  <si>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</si>
  <si>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</si>
  <si>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</si>
  <si>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</si>
  <si>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</si>
  <si>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</si>
  <si>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</si>
  <si>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訓練・作業室</t>
    <rPh sb="0" eb="2">
      <t>クンレン</t>
    </rPh>
    <rPh sb="3" eb="6">
      <t>サギョウシツ</t>
    </rPh>
    <phoneticPr fontId="4"/>
  </si>
  <si>
    <t>宿泊型自立訓練</t>
    <rPh sb="0" eb="3">
      <t>シュクハクガタ</t>
    </rPh>
    <rPh sb="3" eb="5">
      <t>ジリツ</t>
    </rPh>
    <rPh sb="5" eb="7">
      <t>クンレン</t>
    </rPh>
    <phoneticPr fontId="6"/>
  </si>
  <si>
    <t>他の職種と兼務している場合は、備考欄にその名称を記入すること。</t>
    <rPh sb="0" eb="1">
      <t>タ</t>
    </rPh>
    <rPh sb="2" eb="4">
      <t>ショクシュ</t>
    </rPh>
    <rPh sb="21" eb="23">
      <t>メイショウ</t>
    </rPh>
    <phoneticPr fontId="4"/>
  </si>
  <si>
    <t>(1)</t>
    <phoneticPr fontId="6"/>
  </si>
  <si>
    <t>職員の事務分担表（組織体制図）</t>
    <rPh sb="11" eb="13">
      <t>タイセイ</t>
    </rPh>
    <phoneticPr fontId="6"/>
  </si>
  <si>
    <t>(2)</t>
    <phoneticPr fontId="6"/>
  </si>
  <si>
    <t>(7)</t>
  </si>
  <si>
    <t>(8)</t>
  </si>
  <si>
    <t>(9)</t>
  </si>
  <si>
    <t>(10)</t>
  </si>
  <si>
    <t>児童発達支援</t>
    <phoneticPr fontId="6"/>
  </si>
  <si>
    <t>放課後等デイサービス</t>
    <phoneticPr fontId="6"/>
  </si>
  <si>
    <t>保育所等訪問支援</t>
    <phoneticPr fontId="6"/>
  </si>
  <si>
    <t>就労継続支援</t>
    <rPh sb="0" eb="2">
      <t>シュウロウ</t>
    </rPh>
    <rPh sb="2" eb="4">
      <t>ケイゾク</t>
    </rPh>
    <rPh sb="4" eb="6">
      <t>シエン</t>
    </rPh>
    <phoneticPr fontId="6"/>
  </si>
  <si>
    <t>療養介護</t>
    <rPh sb="0" eb="1">
      <t>リョウ</t>
    </rPh>
    <rPh sb="1" eb="2">
      <t>オサム</t>
    </rPh>
    <rPh sb="2" eb="3">
      <t>スケ</t>
    </rPh>
    <rPh sb="3" eb="4">
      <t>ユズル</t>
    </rPh>
    <phoneticPr fontId="6"/>
  </si>
  <si>
    <t>生活介護</t>
    <rPh sb="0" eb="1">
      <t>ショウ</t>
    </rPh>
    <rPh sb="1" eb="2">
      <t>カツ</t>
    </rPh>
    <rPh sb="2" eb="3">
      <t>スケ</t>
    </rPh>
    <rPh sb="3" eb="4">
      <t>ユズル</t>
    </rPh>
    <phoneticPr fontId="6"/>
  </si>
  <si>
    <t>　　（指定を受けている事業の□にチェック又は黒塗り（■）をすること。）</t>
    <rPh sb="3" eb="5">
      <t>シテイ</t>
    </rPh>
    <rPh sb="6" eb="7">
      <t>ウ</t>
    </rPh>
    <rPh sb="11" eb="13">
      <t>ジギョウ</t>
    </rPh>
    <phoneticPr fontId="6"/>
  </si>
  <si>
    <t>　＊欄は、当該週の月日を記入すること。</t>
    <rPh sb="7" eb="8">
      <t>シュウ</t>
    </rPh>
    <rPh sb="9" eb="10">
      <t>ツキ</t>
    </rPh>
    <phoneticPr fontId="6"/>
  </si>
  <si>
    <t>　「人員配置区分」欄は、県に届出を行っている報酬算定上の区分を記載し、「該当する体制等」欄は、体制加算等の内容を記載すること。（例）Ⅳ（３：１）、</t>
    <rPh sb="12" eb="13">
      <t>ケン</t>
    </rPh>
    <rPh sb="14" eb="16">
      <t>トドケデ</t>
    </rPh>
    <rPh sb="17" eb="18">
      <t>オコナ</t>
    </rPh>
    <phoneticPr fontId="6"/>
  </si>
  <si>
    <t>　資格等が必要な職種については、「資格等」欄にその資格を記入すること。</t>
    <phoneticPr fontId="6"/>
  </si>
  <si>
    <t>障害児通所支援</t>
    <rPh sb="0" eb="3">
      <t>ショウガイジ</t>
    </rPh>
    <rPh sb="3" eb="5">
      <t>ツウショ</t>
    </rPh>
    <rPh sb="5" eb="7">
      <t>シエン</t>
    </rPh>
    <phoneticPr fontId="6"/>
  </si>
  <si>
    <t>(2) 利用定員等</t>
    <rPh sb="4" eb="6">
      <t>リヨウ</t>
    </rPh>
    <rPh sb="6" eb="8">
      <t>テイイン</t>
    </rPh>
    <rPh sb="8" eb="9">
      <t>トウ</t>
    </rPh>
    <phoneticPr fontId="4"/>
  </si>
  <si>
    <t>(3) 営業時間等</t>
    <rPh sb="4" eb="6">
      <t>エイギョウ</t>
    </rPh>
    <rPh sb="6" eb="8">
      <t>ジカン</t>
    </rPh>
    <rPh sb="8" eb="9">
      <t>トウ</t>
    </rPh>
    <phoneticPr fontId="4"/>
  </si>
  <si>
    <t>(4) 設備の状況</t>
    <rPh sb="4" eb="6">
      <t>セツビ</t>
    </rPh>
    <rPh sb="7" eb="9">
      <t>ジョウキョウ</t>
    </rPh>
    <phoneticPr fontId="4"/>
  </si>
  <si>
    <t>３　秘密保持等</t>
    <rPh sb="2" eb="4">
      <t>ヒミツ</t>
    </rPh>
    <rPh sb="4" eb="6">
      <t>ホジ</t>
    </rPh>
    <rPh sb="6" eb="7">
      <t>トウ</t>
    </rPh>
    <phoneticPr fontId="6"/>
  </si>
  <si>
    <t>４　利用者の支援等</t>
    <rPh sb="2" eb="5">
      <t>リヨウシャ</t>
    </rPh>
    <rPh sb="6" eb="8">
      <t>シエン</t>
    </rPh>
    <rPh sb="8" eb="9">
      <t>トウ</t>
    </rPh>
    <phoneticPr fontId="4"/>
  </si>
  <si>
    <t>㎡</t>
    <phoneticPr fontId="4"/>
  </si>
  <si>
    <t>居室</t>
    <rPh sb="0" eb="2">
      <t>キョシツ</t>
    </rPh>
    <phoneticPr fontId="4"/>
  </si>
  <si>
    <t>浴室</t>
    <rPh sb="0" eb="2">
      <t>ヨクシツ</t>
    </rPh>
    <phoneticPr fontId="4"/>
  </si>
  <si>
    <t>サービスの種類</t>
    <rPh sb="5" eb="7">
      <t>シュルイ</t>
    </rPh>
    <phoneticPr fontId="4"/>
  </si>
  <si>
    <t>児童発達支援管理責任者</t>
    <rPh sb="0" eb="2">
      <t>ジドウ</t>
    </rPh>
    <rPh sb="2" eb="4">
      <t>ハッタツ</t>
    </rPh>
    <rPh sb="4" eb="6">
      <t>シエン</t>
    </rPh>
    <rPh sb="6" eb="8">
      <t>カンリ</t>
    </rPh>
    <rPh sb="8" eb="10">
      <t>セキニン</t>
    </rPh>
    <rPh sb="10" eb="11">
      <t>シャ</t>
    </rPh>
    <phoneticPr fontId="4"/>
  </si>
  <si>
    <t>機能訓練担当職員</t>
    <rPh sb="0" eb="2">
      <t>キノウ</t>
    </rPh>
    <rPh sb="2" eb="4">
      <t>クンレン</t>
    </rPh>
    <rPh sb="4" eb="6">
      <t>タントウ</t>
    </rPh>
    <rPh sb="6" eb="8">
      <t>ショクイン</t>
    </rPh>
    <phoneticPr fontId="4"/>
  </si>
  <si>
    <t>児童指導員</t>
    <rPh sb="0" eb="2">
      <t>ジドウ</t>
    </rPh>
    <rPh sb="2" eb="5">
      <t>シドウイン</t>
    </rPh>
    <phoneticPr fontId="4"/>
  </si>
  <si>
    <t>言語聴覚士</t>
    <rPh sb="0" eb="2">
      <t>ゲンゴ</t>
    </rPh>
    <rPh sb="2" eb="4">
      <t>チョウカク</t>
    </rPh>
    <rPh sb="4" eb="5">
      <t>シ</t>
    </rPh>
    <phoneticPr fontId="4"/>
  </si>
  <si>
    <t>地域移行支援員</t>
    <rPh sb="0" eb="2">
      <t>チイキ</t>
    </rPh>
    <rPh sb="2" eb="4">
      <t>イコウ</t>
    </rPh>
    <rPh sb="4" eb="6">
      <t>シエン</t>
    </rPh>
    <rPh sb="6" eb="7">
      <t>イン</t>
    </rPh>
    <phoneticPr fontId="4"/>
  </si>
  <si>
    <t>サービスの種類</t>
    <rPh sb="5" eb="7">
      <t>シュルイ</t>
    </rPh>
    <phoneticPr fontId="6"/>
  </si>
  <si>
    <t>苦情受付件数</t>
    <rPh sb="0" eb="2">
      <t>クジョウ</t>
    </rPh>
    <rPh sb="2" eb="4">
      <t>ウケツケ</t>
    </rPh>
    <rPh sb="4" eb="6">
      <t>ケンスウ</t>
    </rPh>
    <phoneticPr fontId="6"/>
  </si>
  <si>
    <t>収益金</t>
    <rPh sb="0" eb="1">
      <t>オサム</t>
    </rPh>
    <rPh sb="1" eb="2">
      <t>エキ</t>
    </rPh>
    <rPh sb="2" eb="3">
      <t>キン</t>
    </rPh>
    <phoneticPr fontId="19"/>
  </si>
  <si>
    <t>※必要経費には工賃を含めないこと</t>
    <rPh sb="1" eb="3">
      <t>ヒツヨウ</t>
    </rPh>
    <rPh sb="3" eb="5">
      <t>ケイヒ</t>
    </rPh>
    <rPh sb="7" eb="9">
      <t>コウチン</t>
    </rPh>
    <rPh sb="10" eb="11">
      <t>フク</t>
    </rPh>
    <phoneticPr fontId="19"/>
  </si>
  <si>
    <t>嘱　託　医</t>
    <rPh sb="0" eb="1">
      <t>ショク</t>
    </rPh>
    <rPh sb="2" eb="3">
      <t>タク</t>
    </rPh>
    <rPh sb="4" eb="5">
      <t>イ</t>
    </rPh>
    <phoneticPr fontId="4"/>
  </si>
  <si>
    <t>(3) （1）の収益金の使用状況</t>
    <rPh sb="8" eb="11">
      <t>シュウエキキン</t>
    </rPh>
    <rPh sb="12" eb="14">
      <t>シヨウ</t>
    </rPh>
    <rPh sb="14" eb="16">
      <t>ジョウキョウ</t>
    </rPh>
    <phoneticPr fontId="19"/>
  </si>
  <si>
    <t>区分</t>
    <rPh sb="0" eb="2">
      <t>クブン</t>
    </rPh>
    <phoneticPr fontId="19"/>
  </si>
  <si>
    <t>工賃支払額</t>
    <rPh sb="0" eb="2">
      <t>コウチン</t>
    </rPh>
    <rPh sb="2" eb="4">
      <t>シハライ</t>
    </rPh>
    <rPh sb="4" eb="5">
      <t>ガク</t>
    </rPh>
    <phoneticPr fontId="19"/>
  </si>
  <si>
    <t>レクリエーション等の費用に充当した額</t>
    <rPh sb="8" eb="9">
      <t>トウ</t>
    </rPh>
    <rPh sb="10" eb="12">
      <t>ヒヨウ</t>
    </rPh>
    <rPh sb="13" eb="15">
      <t>ジュウトウ</t>
    </rPh>
    <rPh sb="17" eb="18">
      <t>ガク</t>
    </rPh>
    <phoneticPr fontId="19"/>
  </si>
  <si>
    <t>積立金</t>
    <rPh sb="0" eb="2">
      <t>ツミタテ</t>
    </rPh>
    <rPh sb="2" eb="3">
      <t>キン</t>
    </rPh>
    <phoneticPr fontId="19"/>
  </si>
  <si>
    <t>合計</t>
    <rPh sb="0" eb="2">
      <t>ゴウケイ</t>
    </rPh>
    <phoneticPr fontId="19"/>
  </si>
  <si>
    <t>月払額</t>
    <rPh sb="0" eb="1">
      <t>ツキ</t>
    </rPh>
    <rPh sb="1" eb="2">
      <t>ハラ</t>
    </rPh>
    <rPh sb="2" eb="3">
      <t>ガク</t>
    </rPh>
    <phoneticPr fontId="19"/>
  </si>
  <si>
    <t>一時払額</t>
    <rPh sb="0" eb="2">
      <t>イチジ</t>
    </rPh>
    <rPh sb="2" eb="3">
      <t>ハラ</t>
    </rPh>
    <rPh sb="3" eb="4">
      <t>ガク</t>
    </rPh>
    <phoneticPr fontId="19"/>
  </si>
  <si>
    <t>配分額</t>
    <rPh sb="0" eb="2">
      <t>ハイブン</t>
    </rPh>
    <rPh sb="2" eb="3">
      <t>ガク</t>
    </rPh>
    <phoneticPr fontId="19"/>
  </si>
  <si>
    <t>収益金の使用状況</t>
    <rPh sb="0" eb="3">
      <t>シュウエキキン</t>
    </rPh>
    <rPh sb="4" eb="6">
      <t>シヨウ</t>
    </rPh>
    <rPh sb="6" eb="8">
      <t>ジョウキョウ</t>
    </rPh>
    <phoneticPr fontId="6"/>
  </si>
  <si>
    <t>･･</t>
    <phoneticPr fontId="6"/>
  </si>
  <si>
    <t>未設置</t>
    <rPh sb="0" eb="3">
      <t>ミセッチ</t>
    </rPh>
    <phoneticPr fontId="6"/>
  </si>
  <si>
    <t>無</t>
    <rPh sb="0" eb="1">
      <t>ナシ</t>
    </rPh>
    <phoneticPr fontId="6"/>
  </si>
  <si>
    <t>家族への説明及び同意</t>
    <phoneticPr fontId="19"/>
  </si>
  <si>
    <t>････････････････････････････････････････････････</t>
    <phoneticPr fontId="6"/>
  </si>
  <si>
    <t>････････････････････････････････････････</t>
    <phoneticPr fontId="6"/>
  </si>
  <si>
    <t>･･････････････</t>
    <phoneticPr fontId="6"/>
  </si>
  <si>
    <t>･････････････････････････</t>
    <phoneticPr fontId="6"/>
  </si>
  <si>
    <t>従たる事業所</t>
    <rPh sb="0" eb="1">
      <t>ジュウ</t>
    </rPh>
    <rPh sb="3" eb="6">
      <t>ジギョウショ</t>
    </rPh>
    <phoneticPr fontId="6"/>
  </si>
  <si>
    <t>出　 張   所</t>
    <rPh sb="0" eb="1">
      <t>デ</t>
    </rPh>
    <rPh sb="3" eb="4">
      <t>チョウ</t>
    </rPh>
    <rPh sb="7" eb="8">
      <t>ショ</t>
    </rPh>
    <phoneticPr fontId="6"/>
  </si>
  <si>
    <t>　※資料は、可能な限り、Ａ４版両面コピー（長辺とじ）により提出してください。</t>
    <rPh sb="2" eb="4">
      <t>シリョウ</t>
    </rPh>
    <rPh sb="6" eb="8">
      <t>カノウ</t>
    </rPh>
    <rPh sb="9" eb="10">
      <t>カギ</t>
    </rPh>
    <rPh sb="14" eb="15">
      <t>バン</t>
    </rPh>
    <rPh sb="15" eb="17">
      <t>リョウメン</t>
    </rPh>
    <rPh sb="21" eb="23">
      <t>チョウヘン</t>
    </rPh>
    <rPh sb="29" eb="31">
      <t>テイシュツ</t>
    </rPh>
    <phoneticPr fontId="4"/>
  </si>
  <si>
    <t>従業者個人のものではなく事業所代表アドレスを記入してください</t>
    <rPh sb="0" eb="3">
      <t>ジュウギョウシャ</t>
    </rPh>
    <rPh sb="3" eb="5">
      <t>コジン</t>
    </rPh>
    <rPh sb="12" eb="15">
      <t>ジギョウショ</t>
    </rPh>
    <rPh sb="15" eb="17">
      <t>ダイヒョウ</t>
    </rPh>
    <rPh sb="22" eb="24">
      <t>キニュウ</t>
    </rPh>
    <phoneticPr fontId="4"/>
  </si>
  <si>
    <t>どちらかにチェック又は黒塗り（■）をしてください</t>
    <rPh sb="9" eb="10">
      <t>マタ</t>
    </rPh>
    <rPh sb="11" eb="13">
      <t>クロヌ</t>
    </rPh>
    <phoneticPr fontId="6"/>
  </si>
  <si>
    <t>回答欄</t>
    <rPh sb="0" eb="2">
      <t>カイトウ</t>
    </rPh>
    <rPh sb="2" eb="3">
      <t>ラン</t>
    </rPh>
    <phoneticPr fontId="6"/>
  </si>
  <si>
    <t>１　身体拘束等の状況</t>
    <rPh sb="6" eb="7">
      <t>トウ</t>
    </rPh>
    <rPh sb="8" eb="10">
      <t>ジョウキョウ</t>
    </rPh>
    <phoneticPr fontId="6"/>
  </si>
  <si>
    <t>記入上の
留意事項</t>
    <rPh sb="0" eb="2">
      <t>キニュウ</t>
    </rPh>
    <rPh sb="2" eb="3">
      <t>ジョウ</t>
    </rPh>
    <rPh sb="5" eb="7">
      <t>リュウイ</t>
    </rPh>
    <rPh sb="7" eb="9">
      <t>ジコウ</t>
    </rPh>
    <phoneticPr fontId="6"/>
  </si>
  <si>
    <t>身体拘束等の内容</t>
  </si>
  <si>
    <t>①人数</t>
    <rPh sb="1" eb="3">
      <t>ニンズウ</t>
    </rPh>
    <phoneticPr fontId="6"/>
  </si>
  <si>
    <t>②「緊急やむを得ない(※)」認定</t>
    <rPh sb="2" eb="4">
      <t>キンキュウ</t>
    </rPh>
    <rPh sb="7" eb="8">
      <t>エ</t>
    </rPh>
    <rPh sb="14" eb="16">
      <t>ニンテイ</t>
    </rPh>
    <phoneticPr fontId="6"/>
  </si>
  <si>
    <t>③記録の整備</t>
    <rPh sb="1" eb="3">
      <t>キロク</t>
    </rPh>
    <rPh sb="4" eb="6">
      <t>セイビ</t>
    </rPh>
    <phoneticPr fontId="6"/>
  </si>
  <si>
    <t>切 迫 性</t>
    <phoneticPr fontId="6"/>
  </si>
  <si>
    <t>非代替性</t>
    <phoneticPr fontId="6"/>
  </si>
  <si>
    <t>一 時 性</t>
    <phoneticPr fontId="6"/>
  </si>
  <si>
    <t>態様</t>
    <phoneticPr fontId="6"/>
  </si>
  <si>
    <t>時間</t>
    <phoneticPr fontId="6"/>
  </si>
  <si>
    <t>家族の
同意確認</t>
    <phoneticPr fontId="6"/>
  </si>
  <si>
    <t>･動き回ったりしないために､車いすやいす､ベッドに体幹や四肢をひも等で縛る｡</t>
    <phoneticPr fontId="6"/>
  </si>
  <si>
    <t>･転落しないように、ベッドに体幹や四肢をひも等で縛る｡</t>
    <phoneticPr fontId="6"/>
  </si>
  <si>
    <t>･自分で降りられないように、ベッドを柵(サイドレール)で囲む｡</t>
    <phoneticPr fontId="6"/>
  </si>
  <si>
    <t>･皮膚をかきむしらないようにするためなどに、四肢をひも等で縛る｡</t>
    <phoneticPr fontId="6"/>
  </si>
  <si>
    <t>･皮膚をかきむしらないようにするためなどに、手指の機能を制限するミトン型の手袋等をつける｡</t>
    <phoneticPr fontId="6"/>
  </si>
  <si>
    <t>･車椅子やいすからずり落ちたり､立ち上がったりしないように､Ｙ字型拘束帯や腰ベルト､車いすテーブルを付ける｡</t>
    <phoneticPr fontId="6"/>
  </si>
  <si>
    <t>･立ち上がる能力のある人の立ち上がりを妨げるようないすを使用する｡</t>
    <phoneticPr fontId="6"/>
  </si>
  <si>
    <t>･脱衣やオムツはずしを制限するために、介護衣（つなぎ）を着させる｡</t>
    <phoneticPr fontId="19"/>
  </si>
  <si>
    <t>･他人への迷惑行為を防ぐために、ベッドなどに体幹や四肢をひも等で縛る｡</t>
    <phoneticPr fontId="6"/>
  </si>
  <si>
    <t>･行動を落ち着かせるために､向精神薬を過剰に服用させる｡</t>
    <phoneticPr fontId="6"/>
  </si>
  <si>
    <t>･自分の意思で開けることのできない居室等に隔離する｡</t>
    <phoneticPr fontId="6"/>
  </si>
  <si>
    <t>　（１） 身体拘束廃止に向けた組織的な取組</t>
    <rPh sb="15" eb="18">
      <t>ソシキテキ</t>
    </rPh>
    <phoneticPr fontId="6"/>
  </si>
  <si>
    <t>（２）</t>
    <phoneticPr fontId="6"/>
  </si>
  <si>
    <t>廃止に向けたケアの工夫等の取組</t>
    <rPh sb="0" eb="2">
      <t>ハイシ</t>
    </rPh>
    <rPh sb="3" eb="4">
      <t>ム</t>
    </rPh>
    <phoneticPr fontId="6"/>
  </si>
  <si>
    <t>取組内容</t>
    <rPh sb="0" eb="2">
      <t>トリクミ</t>
    </rPh>
    <rPh sb="2" eb="4">
      <t>ナイヨウ</t>
    </rPh>
    <phoneticPr fontId="6"/>
  </si>
  <si>
    <t>取組の有無</t>
    <rPh sb="0" eb="2">
      <t>トリクミ</t>
    </rPh>
    <rPh sb="3" eb="5">
      <t>ウム</t>
    </rPh>
    <phoneticPr fontId="6"/>
  </si>
  <si>
    <t>問題行動の原因・理由の究明の徹底</t>
    <rPh sb="14" eb="16">
      <t>テッテイ</t>
    </rPh>
    <phoneticPr fontId="6"/>
  </si>
  <si>
    <t>・職員研修や関係会議等における徹底</t>
    <phoneticPr fontId="6"/>
  </si>
  <si>
    <t>個別支援計画における明確化（取組方針、解消時期など）</t>
    <rPh sb="10" eb="13">
      <t>メイカクカ</t>
    </rPh>
    <phoneticPr fontId="6"/>
  </si>
  <si>
    <t>・身体拘束防止マニュアル等の作成･活用状況</t>
    <phoneticPr fontId="6"/>
  </si>
  <si>
    <t>事故･怪我の起きにくい環境整備</t>
    <phoneticPr fontId="6"/>
  </si>
  <si>
    <t>・職員への人権アンケートの実施・活用</t>
    <phoneticPr fontId="6"/>
  </si>
  <si>
    <t>・事故防止・身体拘束廃止に向けた効果的な取組</t>
    <phoneticPr fontId="6"/>
  </si>
  <si>
    <t>５つの基本ケア(※)の徹底
　※ 起きる･食べる･排せつ・清潔・活動</t>
    <phoneticPr fontId="6"/>
  </si>
  <si>
    <t>　（３）  やむを得ず身体拘束等を行う場合の家族等への対応</t>
    <rPh sb="9" eb="10">
      <t>エ</t>
    </rPh>
    <rPh sb="11" eb="13">
      <t>シンタイ</t>
    </rPh>
    <rPh sb="13" eb="15">
      <t>コウソク</t>
    </rPh>
    <rPh sb="15" eb="16">
      <t>トウ</t>
    </rPh>
    <rPh sb="17" eb="18">
      <t>オコナ</t>
    </rPh>
    <rPh sb="19" eb="21">
      <t>バアイ</t>
    </rPh>
    <phoneticPr fontId="6"/>
  </si>
  <si>
    <t>取　組　内　容</t>
    <phoneticPr fontId="6"/>
  </si>
  <si>
    <t>家族への説明･報告の状況</t>
    <phoneticPr fontId="6"/>
  </si>
  <si>
    <t xml:space="preserve">文書による事前の説明・同意 </t>
    <rPh sb="8" eb="10">
      <t>セツメイ</t>
    </rPh>
    <phoneticPr fontId="6"/>
  </si>
  <si>
    <t>文書による実施後・状況の報告</t>
    <rPh sb="7" eb="8">
      <t>ゴ</t>
    </rPh>
    <phoneticPr fontId="6"/>
  </si>
  <si>
    <t>件</t>
    <rPh sb="0" eb="1">
      <t>ケン</t>
    </rPh>
    <phoneticPr fontId="19"/>
  </si>
  <si>
    <t>うち第三者委員の処理件数</t>
    <rPh sb="2" eb="3">
      <t>ダイ</t>
    </rPh>
    <rPh sb="3" eb="5">
      <t>３シャ</t>
    </rPh>
    <rPh sb="5" eb="7">
      <t>イイン</t>
    </rPh>
    <rPh sb="8" eb="10">
      <t>ショリ</t>
    </rPh>
    <rPh sb="10" eb="12">
      <t>ケンスウ</t>
    </rPh>
    <phoneticPr fontId="6"/>
  </si>
  <si>
    <t>苦情受付担当者職氏名　　</t>
    <rPh sb="0" eb="2">
      <t>クジョウ</t>
    </rPh>
    <rPh sb="2" eb="4">
      <t>ウケツケ</t>
    </rPh>
    <rPh sb="4" eb="7">
      <t>タントウシャ</t>
    </rPh>
    <rPh sb="7" eb="8">
      <t>ショク</t>
    </rPh>
    <rPh sb="8" eb="10">
      <t>シメイ</t>
    </rPh>
    <phoneticPr fontId="6"/>
  </si>
  <si>
    <t>　</t>
    <phoneticPr fontId="6"/>
  </si>
  <si>
    <t>人</t>
    <rPh sb="0" eb="1">
      <t>ニン</t>
    </rPh>
    <phoneticPr fontId="19"/>
  </si>
  <si>
    <t>苦情解決責任者職氏名　　</t>
    <rPh sb="2" eb="4">
      <t>カイケツ</t>
    </rPh>
    <rPh sb="4" eb="7">
      <t>セキニンシャ</t>
    </rPh>
    <phoneticPr fontId="19"/>
  </si>
  <si>
    <t>　</t>
    <phoneticPr fontId="6"/>
  </si>
  <si>
    <t>第三者委員の設置状況</t>
    <rPh sb="0" eb="3">
      <t>ダイサンシャ</t>
    </rPh>
    <rPh sb="3" eb="5">
      <t>イイン</t>
    </rPh>
    <rPh sb="6" eb="8">
      <t>セッチ</t>
    </rPh>
    <rPh sb="8" eb="10">
      <t>ジョウキョウ</t>
    </rPh>
    <phoneticPr fontId="19"/>
  </si>
  <si>
    <t>法人に設置</t>
    <rPh sb="0" eb="2">
      <t>ホウジン</t>
    </rPh>
    <rPh sb="3" eb="5">
      <t>セッチ</t>
    </rPh>
    <phoneticPr fontId="19"/>
  </si>
  <si>
    <t>職・氏名</t>
    <rPh sb="0" eb="1">
      <t>ショク</t>
    </rPh>
    <rPh sb="2" eb="4">
      <t>シメイ</t>
    </rPh>
    <phoneticPr fontId="19"/>
  </si>
  <si>
    <t>その他(</t>
    <rPh sb="2" eb="3">
      <t>タ</t>
    </rPh>
    <phoneticPr fontId="19"/>
  </si>
  <si>
    <t>)</t>
    <phoneticPr fontId="19"/>
  </si>
  <si>
    <t>相談窓口の周知方法</t>
    <rPh sb="0" eb="2">
      <t>ソウダン</t>
    </rPh>
    <rPh sb="2" eb="4">
      <t>マドグチ</t>
    </rPh>
    <rPh sb="5" eb="7">
      <t>シュウチ</t>
    </rPh>
    <rPh sb="7" eb="9">
      <t>ホウホウ</t>
    </rPh>
    <phoneticPr fontId="6"/>
  </si>
  <si>
    <t>家族会等で説明</t>
    <phoneticPr fontId="19"/>
  </si>
  <si>
    <t>広報誌等へ掲載</t>
    <phoneticPr fontId="19"/>
  </si>
  <si>
    <t>文書送付</t>
    <phoneticPr fontId="19"/>
  </si>
  <si>
    <t>その他(</t>
    <phoneticPr fontId="19"/>
  </si>
  <si>
    <t>）</t>
    <phoneticPr fontId="19"/>
  </si>
  <si>
    <t>苦情への対応方法</t>
    <rPh sb="0" eb="2">
      <t>クジョウ</t>
    </rPh>
    <rPh sb="4" eb="6">
      <t>タイオウ</t>
    </rPh>
    <rPh sb="6" eb="8">
      <t>ホウホウ</t>
    </rPh>
    <phoneticPr fontId="6"/>
  </si>
  <si>
    <t>苦情解決体制の状況</t>
    <phoneticPr fontId="6"/>
  </si>
  <si>
    <t>事業所毎に設置</t>
    <rPh sb="0" eb="3">
      <t>ジギョウショ</t>
    </rPh>
    <rPh sb="3" eb="4">
      <t>ゴト</t>
    </rPh>
    <rPh sb="5" eb="7">
      <t>セッチ</t>
    </rPh>
    <phoneticPr fontId="19"/>
  </si>
  <si>
    <t>事業所内掲示</t>
    <rPh sb="0" eb="3">
      <t>ジギョウショ</t>
    </rPh>
    <phoneticPr fontId="19"/>
  </si>
  <si>
    <t>事故発生の有無　　　　　　　　　　　</t>
    <rPh sb="0" eb="2">
      <t>ジコ</t>
    </rPh>
    <rPh sb="2" eb="4">
      <t>ハッセイ</t>
    </rPh>
    <rPh sb="5" eb="7">
      <t>ウム</t>
    </rPh>
    <phoneticPr fontId="6"/>
  </si>
  <si>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6"/>
  </si>
  <si>
    <t>事故発生防止のための指針の策定</t>
    <rPh sb="0" eb="2">
      <t>ジコ</t>
    </rPh>
    <rPh sb="2" eb="4">
      <t>ハッセイ</t>
    </rPh>
    <rPh sb="4" eb="6">
      <t>ボウシ</t>
    </rPh>
    <rPh sb="10" eb="12">
      <t>シシン</t>
    </rPh>
    <rPh sb="13" eb="15">
      <t>サクテイ</t>
    </rPh>
    <phoneticPr fontId="6"/>
  </si>
  <si>
    <t>防止対策</t>
    <rPh sb="0" eb="2">
      <t>ボウシ</t>
    </rPh>
    <rPh sb="2" eb="4">
      <t>タイサク</t>
    </rPh>
    <phoneticPr fontId="6"/>
  </si>
  <si>
    <t>事故発生時の報告体制(連絡網)</t>
    <rPh sb="0" eb="2">
      <t>ジコ</t>
    </rPh>
    <rPh sb="2" eb="5">
      <t>ハッセイジ</t>
    </rPh>
    <rPh sb="6" eb="8">
      <t>ホウコク</t>
    </rPh>
    <rPh sb="8" eb="10">
      <t>タイセイ</t>
    </rPh>
    <rPh sb="11" eb="14">
      <t>レンラクモウ</t>
    </rPh>
    <phoneticPr fontId="6"/>
  </si>
  <si>
    <t>[</t>
    <phoneticPr fontId="6"/>
  </si>
  <si>
    <t>]</t>
    <phoneticPr fontId="6"/>
  </si>
  <si>
    <t>事故報告様式</t>
    <rPh sb="0" eb="2">
      <t>ジコ</t>
    </rPh>
    <rPh sb="2" eb="4">
      <t>ホウコク</t>
    </rPh>
    <rPh sb="4" eb="6">
      <t>ヨウシキ</t>
    </rPh>
    <phoneticPr fontId="6"/>
  </si>
  <si>
    <t>ヒヤリ・ハット事例報告様式</t>
    <phoneticPr fontId="6"/>
  </si>
  <si>
    <t>事故発生防止検討
委員会の設置</t>
    <rPh sb="0" eb="2">
      <t>ジコ</t>
    </rPh>
    <rPh sb="2" eb="4">
      <t>ハッセイ</t>
    </rPh>
    <rPh sb="4" eb="6">
      <t>ボウシ</t>
    </rPh>
    <rPh sb="6" eb="8">
      <t>ケントウ</t>
    </rPh>
    <rPh sb="9" eb="12">
      <t>イインカイ</t>
    </rPh>
    <rPh sb="13" eb="15">
      <t>セッチ</t>
    </rPh>
    <phoneticPr fontId="6"/>
  </si>
  <si>
    <t>構成委員</t>
    <rPh sb="0" eb="2">
      <t>コウセイ</t>
    </rPh>
    <rPh sb="2" eb="4">
      <t>イイン</t>
    </rPh>
    <phoneticPr fontId="6"/>
  </si>
  <si>
    <t>（職名を記載）</t>
    <rPh sb="1" eb="3">
      <t>ショクメイ</t>
    </rPh>
    <rPh sb="4" eb="6">
      <t>キサイ</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</si>
  <si>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</si>
  <si>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事故発生防止担当者氏名（職名）</t>
    <rPh sb="0" eb="2">
      <t>ジコ</t>
    </rPh>
    <rPh sb="2" eb="4">
      <t>ハッセイ</t>
    </rPh>
    <rPh sb="4" eb="6">
      <t>ボウシ</t>
    </rPh>
    <rPh sb="6" eb="9">
      <t>タントウシャ</t>
    </rPh>
    <rPh sb="9" eb="11">
      <t>シメイ</t>
    </rPh>
    <rPh sb="12" eb="14">
      <t>ショクメイ</t>
    </rPh>
    <phoneticPr fontId="6"/>
  </si>
  <si>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</si>
  <si>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</si>
  <si>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</si>
  <si>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回）</t>
    <rPh sb="0" eb="1">
      <t>カイ</t>
    </rPh>
    <phoneticPr fontId="6"/>
  </si>
  <si>
    <t>新規採用者研修の実施</t>
    <rPh sb="0" eb="2">
      <t>シンキ</t>
    </rPh>
    <rPh sb="2" eb="5">
      <t>サイヨウシャ</t>
    </rPh>
    <rPh sb="5" eb="7">
      <t>ケンシュウ</t>
    </rPh>
    <rPh sb="8" eb="10">
      <t>ジッシ</t>
    </rPh>
    <phoneticPr fontId="6"/>
  </si>
  <si>
    <t>損害賠償保険の加入　　　　　　　　　　</t>
    <rPh sb="0" eb="2">
      <t>ソンガイ</t>
    </rPh>
    <rPh sb="2" eb="4">
      <t>バイショウ</t>
    </rPh>
    <rPh sb="4" eb="6">
      <t>ホケン</t>
    </rPh>
    <rPh sb="7" eb="9">
      <t>カニュウ</t>
    </rPh>
    <phoneticPr fontId="6"/>
  </si>
  <si>
    <t>(1) 個別支援計画</t>
    <rPh sb="4" eb="6">
      <t>コベツ</t>
    </rPh>
    <rPh sb="6" eb="8">
      <t>シエン</t>
    </rPh>
    <rPh sb="8" eb="10">
      <t>ケイカク</t>
    </rPh>
    <phoneticPr fontId="6"/>
  </si>
  <si>
    <t>(3) 苦情解決体制の状況</t>
    <phoneticPr fontId="6"/>
  </si>
  <si>
    <t>緊急時・事故発生時の対応及び防止策等について</t>
    <rPh sb="0" eb="3">
      <t>キンキュウジ</t>
    </rPh>
    <rPh sb="4" eb="6">
      <t>ジコ</t>
    </rPh>
    <rPh sb="6" eb="8">
      <t>ハッセイ</t>
    </rPh>
    <rPh sb="8" eb="9">
      <t>ジ</t>
    </rPh>
    <rPh sb="10" eb="12">
      <t>タイオウ</t>
    </rPh>
    <rPh sb="12" eb="13">
      <t>オヨ</t>
    </rPh>
    <rPh sb="14" eb="16">
      <t>ボウシ</t>
    </rPh>
    <rPh sb="16" eb="17">
      <t>サク</t>
    </rPh>
    <rPh sb="17" eb="18">
      <t>トウ</t>
    </rPh>
    <phoneticPr fontId="6"/>
  </si>
  <si>
    <t>報告の検討分析</t>
    <phoneticPr fontId="6"/>
  </si>
  <si>
    <t>再発防止策</t>
    <phoneticPr fontId="6"/>
  </si>
  <si>
    <t>防止対策の周知徹底策</t>
    <phoneticPr fontId="6"/>
  </si>
  <si>
    <t>(3) 従業者の勤務の体制及び勤務形態一覧表</t>
    <rPh sb="4" eb="7">
      <t>ジュウギョウシャ</t>
    </rPh>
    <rPh sb="8" eb="10">
      <t>キンム</t>
    </rPh>
    <rPh sb="11" eb="13">
      <t>タイセイ</t>
    </rPh>
    <rPh sb="13" eb="14">
      <t>オヨ</t>
    </rPh>
    <rPh sb="15" eb="17">
      <t>キンム</t>
    </rPh>
    <rPh sb="17" eb="19">
      <t>ケイタイ</t>
    </rPh>
    <rPh sb="19" eb="22">
      <t>イチランヒョウ</t>
    </rPh>
    <phoneticPr fontId="4"/>
  </si>
  <si>
    <t>(4) 利用者の実績（障害児通所支援を行う事業所のみ記入）</t>
    <rPh sb="4" eb="7">
      <t>リヨウシャ</t>
    </rPh>
    <rPh sb="8" eb="10">
      <t>ジッセキ</t>
    </rPh>
    <rPh sb="11" eb="14">
      <t>ショウガイジ</t>
    </rPh>
    <rPh sb="14" eb="16">
      <t>ツウショ</t>
    </rPh>
    <rPh sb="16" eb="18">
      <t>シエン</t>
    </rPh>
    <rPh sb="19" eb="20">
      <t>オコナ</t>
    </rPh>
    <rPh sb="21" eb="24">
      <t>ジギョウショ</t>
    </rPh>
    <rPh sb="26" eb="28">
      <t>キニュウ</t>
    </rPh>
    <phoneticPr fontId="6"/>
  </si>
  <si>
    <r>
      <rPr>
        <b/>
        <sz val="10"/>
        <rFont val="HG丸ｺﾞｼｯｸM-PRO"/>
        <family val="3"/>
        <charset val="128"/>
      </rPr>
      <t>「２　従業者の職種及び員数」は、サービスの種類ごとに作成</t>
    </r>
    <r>
      <rPr>
        <sz val="10"/>
        <rFont val="HG丸ｺﾞｼｯｸM-PRO"/>
        <family val="3"/>
        <charset val="128"/>
      </rPr>
      <t>すること。ただし、児童通所支援（児童発達支援、放課後等デイサービス及び保育所等訪問支援）については、一括して記入すること。</t>
    </r>
    <rPh sb="82" eb="84">
      <t>キニュウ</t>
    </rPh>
    <phoneticPr fontId="4"/>
  </si>
  <si>
    <r>
      <t>次ページの</t>
    </r>
    <r>
      <rPr>
        <sz val="12"/>
        <rFont val="HG丸ｺﾞｼｯｸM-PRO"/>
        <family val="3"/>
        <charset val="128"/>
      </rPr>
      <t>「従業者の勤務の体制及び勤務形態一覧表」と内容が整合</t>
    </r>
    <r>
      <rPr>
        <sz val="10"/>
        <rFont val="HG丸ｺﾞｼｯｸM-PRO"/>
        <family val="3"/>
        <charset val="128"/>
      </rPr>
      <t>すること。</t>
    </r>
    <rPh sb="0" eb="1">
      <t>ジ</t>
    </rPh>
    <rPh sb="26" eb="28">
      <t>ナイヨウ</t>
    </rPh>
    <rPh sb="29" eb="31">
      <t>セイゴウ</t>
    </rPh>
    <phoneticPr fontId="4"/>
  </si>
  <si>
    <t>注１</t>
    <rPh sb="0" eb="1">
      <t>チュウ</t>
    </rPh>
    <phoneticPr fontId="4"/>
  </si>
  <si>
    <t>2</t>
    <phoneticPr fontId="4"/>
  </si>
  <si>
    <t>3</t>
  </si>
  <si>
    <t>4</t>
  </si>
  <si>
    <t>5</t>
  </si>
  <si>
    <t>6</t>
    <phoneticPr fontId="4"/>
  </si>
  <si>
    <r>
      <t>　</t>
    </r>
    <r>
      <rPr>
        <b/>
        <sz val="10"/>
        <rFont val="HG丸ｺﾞｼｯｸM-PRO"/>
        <family val="3"/>
        <charset val="128"/>
      </rPr>
      <t>本表は直近の4週間に係る勤務状況をサービスの種類ごとに作成すること</t>
    </r>
    <r>
      <rPr>
        <sz val="10"/>
        <rFont val="HG丸ｺﾞｼｯｸM-PRO"/>
        <family val="3"/>
        <charset val="128"/>
      </rPr>
      <t>。ただし、多機能型の障害児通所支援（児童発達支援、放課後等デイサービス及び保育所等訪問支援）については、一括して記載すること。</t>
    </r>
    <rPh sb="1" eb="2">
      <t>ホン</t>
    </rPh>
    <rPh sb="2" eb="3">
      <t>オモテ</t>
    </rPh>
    <rPh sb="4" eb="6">
      <t>チョッキン</t>
    </rPh>
    <rPh sb="8" eb="10">
      <t>シュウカン</t>
    </rPh>
    <rPh sb="11" eb="12">
      <t>カカ</t>
    </rPh>
    <rPh sb="13" eb="15">
      <t>キンム</t>
    </rPh>
    <rPh sb="15" eb="17">
      <t>ジョウキョウ</t>
    </rPh>
    <rPh sb="23" eb="25">
      <t>シュルイ</t>
    </rPh>
    <rPh sb="28" eb="30">
      <t>サクセイ</t>
    </rPh>
    <rPh sb="39" eb="43">
      <t>タキノウガタ</t>
    </rPh>
    <rPh sb="44" eb="47">
      <t>ショウガイジ</t>
    </rPh>
    <rPh sb="47" eb="49">
      <t>ツウショ</t>
    </rPh>
    <rPh sb="49" eb="51">
      <t>シエン</t>
    </rPh>
    <rPh sb="86" eb="88">
      <t>イッカツ</t>
    </rPh>
    <phoneticPr fontId="6"/>
  </si>
  <si>
    <r>
      <t>　「週平均の勤務時間」及び「常勤換算後の人数」の算出に当たっては、</t>
    </r>
    <r>
      <rPr>
        <b/>
        <sz val="10"/>
        <rFont val="HG丸ｺﾞｼｯｸM-PRO"/>
        <family val="3"/>
        <charset val="128"/>
      </rPr>
      <t>小数点以下第２位を切り捨てること</t>
    </r>
    <r>
      <rPr>
        <sz val="9"/>
        <rFont val="HG丸ｺﾞｼｯｸM-PRO"/>
        <family val="3"/>
        <charset val="128"/>
      </rPr>
      <t>。</t>
    </r>
    <rPh sb="11" eb="12">
      <t>オヨ</t>
    </rPh>
    <phoneticPr fontId="6"/>
  </si>
  <si>
    <r>
      <t>　「職種」欄は、直接サービス提供職員に係る職種を記載し、「勤務形態」欄は、</t>
    </r>
    <r>
      <rPr>
        <b/>
        <sz val="10"/>
        <rFont val="HG丸ｺﾞｼｯｸM-PRO"/>
        <family val="3"/>
        <charset val="128"/>
      </rPr>
      <t>Ａ:常勤･専従､Ｂ:常勤･兼務､Ｃ:非常勤･専従､Ｄ:非常勤･兼務のいずれかを記載</t>
    </r>
    <r>
      <rPr>
        <sz val="9"/>
        <rFont val="HG丸ｺﾞｼｯｸM-PRO"/>
        <family val="3"/>
        <charset val="128"/>
      </rPr>
      <t>するとともに、加算等に係る職員の加配を区分した上､それぞれ1日あたりの勤務時間を記載すること。</t>
    </r>
    <phoneticPr fontId="6"/>
  </si>
  <si>
    <r>
      <t>　当該事業所・施設に係る</t>
    </r>
    <r>
      <rPr>
        <b/>
        <sz val="10"/>
        <rFont val="HG丸ｺﾞｼｯｸM-PRO"/>
        <family val="3"/>
        <charset val="128"/>
      </rPr>
      <t>組織体制図を添付すること</t>
    </r>
    <r>
      <rPr>
        <sz val="9"/>
        <rFont val="HG丸ｺﾞｼｯｸM-PRO"/>
        <family val="3"/>
        <charset val="128"/>
      </rPr>
      <t>（本表に管理者・サービス管理責任者・事務員等を含め指揮命令系統を示す線を付して、組織体制図としても差し支えないこと。）。</t>
    </r>
    <phoneticPr fontId="6"/>
  </si>
  <si>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ないこと。</t>
    <phoneticPr fontId="6"/>
  </si>
  <si>
    <t>気軽に相談して
もらえる工夫</t>
    <phoneticPr fontId="6"/>
  </si>
  <si>
    <t>(4) 緊急時・事故発生時の対応及び防止策等について</t>
    <rPh sb="16" eb="17">
      <t>オヨ</t>
    </rPh>
    <rPh sb="18" eb="20">
      <t>ボウシ</t>
    </rPh>
    <rPh sb="20" eb="21">
      <t>サク</t>
    </rPh>
    <rPh sb="21" eb="22">
      <t>トウ</t>
    </rPh>
    <phoneticPr fontId="6"/>
  </si>
  <si>
    <t>その他（</t>
    <rPh sb="2" eb="3">
      <t>タ</t>
    </rPh>
    <phoneticPr fontId="6"/>
  </si>
  <si>
    <t>記録作成の有無</t>
    <rPh sb="0" eb="2">
      <t>キロク</t>
    </rPh>
    <rPh sb="2" eb="4">
      <t>サクセイ</t>
    </rPh>
    <rPh sb="5" eb="7">
      <t>ウム</t>
    </rPh>
    <phoneticPr fontId="6"/>
  </si>
  <si>
    <t>その他（　　　　）</t>
    <rPh sb="2" eb="3">
      <t>タ</t>
    </rPh>
    <phoneticPr fontId="4"/>
  </si>
  <si>
    <t>火　　災</t>
    <rPh sb="0" eb="1">
      <t>ヒ</t>
    </rPh>
    <rPh sb="3" eb="4">
      <t>サイ</t>
    </rPh>
    <phoneticPr fontId="4"/>
  </si>
  <si>
    <t>※貴事業所の管理運営等に関して、独自の特色ある取組みや、先進的な取組みがあれば記入してください。その他、指導監査についての意見等、自由に記入してください。</t>
    <rPh sb="1" eb="2">
      <t>キ</t>
    </rPh>
    <rPh sb="2" eb="5">
      <t>ジギョウショ</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rPh sb="50" eb="51">
      <t>タ</t>
    </rPh>
    <rPh sb="52" eb="54">
      <t>シドウ</t>
    </rPh>
    <rPh sb="54" eb="56">
      <t>カンサ</t>
    </rPh>
    <rPh sb="61" eb="63">
      <t>イケン</t>
    </rPh>
    <rPh sb="63" eb="64">
      <t>トウ</t>
    </rPh>
    <rPh sb="65" eb="67">
      <t>ジユウ</t>
    </rPh>
    <rPh sb="68" eb="70">
      <t>キニュウ</t>
    </rPh>
    <phoneticPr fontId="23"/>
  </si>
  <si>
    <t>地　   震</t>
    <rPh sb="0" eb="1">
      <t>チ</t>
    </rPh>
    <rPh sb="5" eb="6">
      <t>シン</t>
    </rPh>
    <phoneticPr fontId="4"/>
  </si>
  <si>
    <t>風  水 害</t>
    <rPh sb="0" eb="1">
      <t>カゼ</t>
    </rPh>
    <rPh sb="3" eb="4">
      <t>ミズ</t>
    </rPh>
    <rPh sb="5" eb="6">
      <t>ガイ</t>
    </rPh>
    <phoneticPr fontId="4"/>
  </si>
  <si>
    <t>(11)</t>
    <phoneticPr fontId="6"/>
  </si>
  <si>
    <t>運営規程</t>
    <rPh sb="0" eb="2">
      <t>ウンエイ</t>
    </rPh>
    <rPh sb="2" eb="4">
      <t>キテイ</t>
    </rPh>
    <phoneticPr fontId="6"/>
  </si>
  <si>
    <t>　利用実績</t>
    <rPh sb="1" eb="3">
      <t>リヨウ</t>
    </rPh>
    <rPh sb="3" eb="5">
      <t>ジッセキ</t>
    </rPh>
    <phoneticPr fontId="6"/>
  </si>
  <si>
    <t>合計</t>
    <rPh sb="0" eb="2">
      <t>ゴウケイ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</si>
  <si>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</si>
  <si>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</si>
  <si>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</si>
  <si>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</si>
  <si>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</si>
  <si>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</si>
  <si>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</si>
  <si>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</si>
  <si>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</si>
  <si>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</si>
  <si>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</si>
  <si>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</si>
  <si>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（①÷②：小数点２位以下切り上げ）</t>
    <rPh sb="5" eb="8">
      <t>ショウスウテン</t>
    </rPh>
    <rPh sb="9" eb="10">
      <t>イ</t>
    </rPh>
    <rPh sb="10" eb="12">
      <t>イカ</t>
    </rPh>
    <rPh sb="12" eb="13">
      <t>キ</t>
    </rPh>
    <rPh sb="14" eb="15">
      <t>ア</t>
    </rPh>
    <phoneticPr fontId="6"/>
  </si>
  <si>
    <t>施設外就労及び施設外支援の実績</t>
    <rPh sb="0" eb="2">
      <t>シセツ</t>
    </rPh>
    <rPh sb="2" eb="3">
      <t>ガイ</t>
    </rPh>
    <rPh sb="3" eb="5">
      <t>シュウロウ</t>
    </rPh>
    <rPh sb="5" eb="6">
      <t>オヨ</t>
    </rPh>
    <rPh sb="7" eb="9">
      <t>シセツ</t>
    </rPh>
    <rPh sb="9" eb="10">
      <t>ガイ</t>
    </rPh>
    <rPh sb="10" eb="12">
      <t>シエン</t>
    </rPh>
    <rPh sb="13" eb="15">
      <t>ジッセキ</t>
    </rPh>
    <phoneticPr fontId="6"/>
  </si>
  <si>
    <t>施設外就労延べ人数（人）</t>
    <rPh sb="0" eb="2">
      <t>シセツ</t>
    </rPh>
    <rPh sb="2" eb="3">
      <t>ガイ</t>
    </rPh>
    <rPh sb="3" eb="5">
      <t>シュウロウ</t>
    </rPh>
    <rPh sb="5" eb="6">
      <t>ノ</t>
    </rPh>
    <rPh sb="7" eb="9">
      <t>ニンズウ</t>
    </rPh>
    <rPh sb="10" eb="11">
      <t>ニン</t>
    </rPh>
    <phoneticPr fontId="6"/>
  </si>
  <si>
    <t>(5) 施設外就労及び施設外支援の状況（※　多機能型事業所にあっては実施するサービス毎に作成してください）</t>
    <rPh sb="4" eb="6">
      <t>シセツ</t>
    </rPh>
    <rPh sb="6" eb="7">
      <t>ガイ</t>
    </rPh>
    <rPh sb="7" eb="9">
      <t>シュウロウ</t>
    </rPh>
    <rPh sb="9" eb="10">
      <t>オヨ</t>
    </rPh>
    <rPh sb="11" eb="13">
      <t>シセツ</t>
    </rPh>
    <rPh sb="13" eb="14">
      <t>ガイ</t>
    </rPh>
    <rPh sb="14" eb="16">
      <t>シエン</t>
    </rPh>
    <rPh sb="17" eb="19">
      <t>ジョウキョウ</t>
    </rPh>
    <phoneticPr fontId="6"/>
  </si>
  <si>
    <t>(5)</t>
    <phoneticPr fontId="6"/>
  </si>
  <si>
    <t>施設外就労及び施設外支援の状況</t>
    <phoneticPr fontId="6"/>
  </si>
  <si>
    <t>施設外支援延べ人数（人）</t>
    <rPh sb="0" eb="2">
      <t>シセツ</t>
    </rPh>
    <rPh sb="2" eb="3">
      <t>ガイ</t>
    </rPh>
    <rPh sb="3" eb="5">
      <t>シエン</t>
    </rPh>
    <rPh sb="5" eb="6">
      <t>ノ</t>
    </rPh>
    <rPh sb="7" eb="9">
      <t>ニンズウ</t>
    </rPh>
    <rPh sb="10" eb="11">
      <t>ニン</t>
    </rPh>
    <phoneticPr fontId="6"/>
  </si>
  <si>
    <t>注　該当月に施設外就労又は施設外支援を実施し、かつ、当該実施日について、報酬上、サービスに係る本体（基本）報酬を算定したものの延べ人数をそれぞれ記入すること。</t>
    <rPh sb="0" eb="1">
      <t>チュウ</t>
    </rPh>
    <rPh sb="2" eb="4">
      <t>ガイトウ</t>
    </rPh>
    <rPh sb="4" eb="5">
      <t>ツキ</t>
    </rPh>
    <rPh sb="6" eb="8">
      <t>シセツ</t>
    </rPh>
    <rPh sb="8" eb="9">
      <t>ガイ</t>
    </rPh>
    <rPh sb="9" eb="11">
      <t>シュウロウ</t>
    </rPh>
    <rPh sb="11" eb="12">
      <t>マタ</t>
    </rPh>
    <rPh sb="13" eb="15">
      <t>シセツ</t>
    </rPh>
    <rPh sb="15" eb="16">
      <t>ガイ</t>
    </rPh>
    <rPh sb="16" eb="18">
      <t>シエン</t>
    </rPh>
    <rPh sb="19" eb="21">
      <t>ジッシ</t>
    </rPh>
    <rPh sb="26" eb="28">
      <t>トウガイ</t>
    </rPh>
    <rPh sb="28" eb="30">
      <t>ジッシ</t>
    </rPh>
    <rPh sb="30" eb="31">
      <t>ニチ</t>
    </rPh>
    <rPh sb="36" eb="38">
      <t>ホウシュウ</t>
    </rPh>
    <rPh sb="38" eb="39">
      <t>ジョウ</t>
    </rPh>
    <rPh sb="45" eb="46">
      <t>カカ</t>
    </rPh>
    <rPh sb="47" eb="49">
      <t>ホンタイ</t>
    </rPh>
    <rPh sb="50" eb="52">
      <t>キホン</t>
    </rPh>
    <rPh sb="53" eb="55">
      <t>ホウシュウ</t>
    </rPh>
    <rPh sb="56" eb="58">
      <t>サンテイ</t>
    </rPh>
    <rPh sb="63" eb="64">
      <t>ノ</t>
    </rPh>
    <rPh sb="65" eb="67">
      <t>ニンズウ</t>
    </rPh>
    <rPh sb="72" eb="74">
      <t>キニュウ</t>
    </rPh>
    <phoneticPr fontId="4"/>
  </si>
  <si>
    <t>(2) (1)の必要経費の内訳</t>
    <phoneticPr fontId="19"/>
  </si>
  <si>
    <t>(2) 利用者の人権擁護に向けた取組状況</t>
    <rPh sb="8" eb="10">
      <t>ジンケン</t>
    </rPh>
    <rPh sb="10" eb="12">
      <t>ヨウゴ</t>
    </rPh>
    <rPh sb="13" eb="14">
      <t>ム</t>
    </rPh>
    <rPh sb="16" eb="18">
      <t>トリクミ</t>
    </rPh>
    <rPh sb="18" eb="20">
      <t>ジョウキョウ</t>
    </rPh>
    <phoneticPr fontId="6"/>
  </si>
  <si>
    <t>身体拘束(※)</t>
    <rPh sb="0" eb="2">
      <t>シンタイ</t>
    </rPh>
    <rPh sb="2" eb="4">
      <t>コウソク</t>
    </rPh>
    <phoneticPr fontId="19"/>
  </si>
  <si>
    <t>※ 別紙「身体拘束等の状況及び廃止に向けた取組調査票」に記入してください。</t>
    <phoneticPr fontId="6"/>
  </si>
  <si>
    <t>①本年度の基本方針</t>
    <rPh sb="1" eb="2">
      <t>ホン</t>
    </rPh>
    <rPh sb="5" eb="7">
      <t>キホン</t>
    </rPh>
    <phoneticPr fontId="6"/>
  </si>
  <si>
    <t>本年５月中の実利用者数　　　　（注）</t>
    <rPh sb="0" eb="1">
      <t>ホン</t>
    </rPh>
    <phoneticPr fontId="6"/>
  </si>
  <si>
    <t>前年度</t>
    <rPh sb="0" eb="3">
      <t>ゼンネンド</t>
    </rPh>
    <phoneticPr fontId="6"/>
  </si>
  <si>
    <t>本年度
（ 計　画 ）</t>
    <rPh sb="0" eb="3">
      <t>ホンネンド</t>
    </rPh>
    <rPh sb="3" eb="5">
      <t>ヘイネンド</t>
    </rPh>
    <rPh sb="6" eb="7">
      <t>ケイ</t>
    </rPh>
    <rPh sb="8" eb="9">
      <t>ガ</t>
    </rPh>
    <phoneticPr fontId="6"/>
  </si>
  <si>
    <t>本年度
（4月～5月）</t>
    <rPh sb="0" eb="3">
      <t>ホンネンド</t>
    </rPh>
    <rPh sb="3" eb="5">
      <t>ヘイネンド</t>
    </rPh>
    <rPh sb="6" eb="7">
      <t>ガツ</t>
    </rPh>
    <rPh sb="9" eb="10">
      <t>ツキ</t>
    </rPh>
    <phoneticPr fontId="6"/>
  </si>
  <si>
    <t>前年度</t>
    <rPh sb="0" eb="1">
      <t>ゼン</t>
    </rPh>
    <phoneticPr fontId="6"/>
  </si>
  <si>
    <t>前年度実績（年</t>
    <rPh sb="0" eb="1">
      <t>ゼン</t>
    </rPh>
    <rPh sb="3" eb="5">
      <t>ジッセキ</t>
    </rPh>
    <rPh sb="6" eb="7">
      <t>ネン</t>
    </rPh>
    <phoneticPr fontId="6"/>
  </si>
  <si>
    <t>本年度予定（年</t>
    <rPh sb="0" eb="1">
      <t>ホン</t>
    </rPh>
    <rPh sb="3" eb="5">
      <t>ヨテイ</t>
    </rPh>
    <rPh sb="6" eb="7">
      <t>ネン</t>
    </rPh>
    <phoneticPr fontId="6"/>
  </si>
  <si>
    <t>前年度（実績）</t>
    <rPh sb="0" eb="3">
      <t>ゼンネンド</t>
    </rPh>
    <rPh sb="4" eb="6">
      <t>ジッセキ</t>
    </rPh>
    <phoneticPr fontId="6"/>
  </si>
  <si>
    <t>本年度（計画）</t>
    <rPh sb="0" eb="3">
      <t>ホンネンド</t>
    </rPh>
    <rPh sb="4" eb="6">
      <t>ケイカク</t>
    </rPh>
    <phoneticPr fontId="6"/>
  </si>
  <si>
    <t>前年</t>
    <rPh sb="0" eb="2">
      <t>ゼンネン</t>
    </rPh>
    <phoneticPr fontId="6"/>
  </si>
  <si>
    <t>本年</t>
    <rPh sb="0" eb="2">
      <t>ホンネン</t>
    </rPh>
    <phoneticPr fontId="6"/>
  </si>
  <si>
    <t>前年度事業実績概要 及び 前年度決算書（社会福祉法人は現況報告書添付のもの） （※）</t>
    <rPh sb="0" eb="3">
      <t>ゼンネンド</t>
    </rPh>
    <rPh sb="3" eb="5">
      <t>ジギョウ</t>
    </rPh>
    <rPh sb="5" eb="7">
      <t>ジッセキ</t>
    </rPh>
    <rPh sb="7" eb="9">
      <t>ガイヨウ</t>
    </rPh>
    <rPh sb="10" eb="11">
      <t>オヨ</t>
    </rPh>
    <rPh sb="13" eb="14">
      <t>ゼン</t>
    </rPh>
    <rPh sb="32" eb="34">
      <t>テンプ</t>
    </rPh>
    <phoneticPr fontId="6"/>
  </si>
  <si>
    <t>本年度事業計画概要 及び 本年度予算書（※）</t>
    <rPh sb="0" eb="1">
      <t>ホン</t>
    </rPh>
    <rPh sb="10" eb="11">
      <t>オヨ</t>
    </rPh>
    <rPh sb="13" eb="16">
      <t>ホンネンド</t>
    </rPh>
    <rPh sb="16" eb="19">
      <t>ヨサンショ</t>
    </rPh>
    <phoneticPr fontId="6"/>
  </si>
  <si>
    <t>※　(8)及び(9)の会計書類については、法人全体のうち当該事業所の財務状況が確認できるもののみで結構です。</t>
    <phoneticPr fontId="6"/>
  </si>
  <si>
    <t xml:space="preserve">問１
</t>
    <rPh sb="0" eb="1">
      <t>トイ</t>
    </rPh>
    <phoneticPr fontId="6"/>
  </si>
  <si>
    <t>　精神障害等により、短時間しかサービスを利用できない利用者もおられることから、介護保険制度と同様、利用時間別の報酬単価を設定する必要があるとお考えですか。</t>
    <rPh sb="26" eb="29">
      <t>リヨウシャ</t>
    </rPh>
    <phoneticPr fontId="6"/>
  </si>
  <si>
    <t>　１　必要である</t>
    <rPh sb="3" eb="5">
      <t>ヒツヨウ</t>
    </rPh>
    <phoneticPr fontId="6"/>
  </si>
  <si>
    <t>２　必要でない</t>
    <rPh sb="2" eb="4">
      <t>ヒツヨウ</t>
    </rPh>
    <phoneticPr fontId="6"/>
  </si>
  <si>
    <t>　３　どちらともいえない</t>
    <phoneticPr fontId="6"/>
  </si>
  <si>
    <t>問２
　</t>
    <rPh sb="0" eb="1">
      <t>トイ</t>
    </rPh>
    <phoneticPr fontId="6"/>
  </si>
  <si>
    <t>　生活介護事業の利用者に対して入浴介助を行うためには、介護保険制度と同様、入浴加算を創設する必要があるとお考えですか。</t>
    <phoneticPr fontId="6"/>
  </si>
  <si>
    <t>○　アンケート（障害児通所支援事業のみを行う事業所を除く。）</t>
    <rPh sb="8" eb="11">
      <t>ショウガイジ</t>
    </rPh>
    <rPh sb="11" eb="13">
      <t>ツウショ</t>
    </rPh>
    <rPh sb="13" eb="15">
      <t>シエン</t>
    </rPh>
    <rPh sb="15" eb="17">
      <t>ジギョウ</t>
    </rPh>
    <rPh sb="20" eb="21">
      <t>オコナ</t>
    </rPh>
    <rPh sb="22" eb="24">
      <t>ジギョウ</t>
    </rPh>
    <rPh sb="24" eb="25">
      <t>ショ</t>
    </rPh>
    <rPh sb="26" eb="27">
      <t>ノゾ</t>
    </rPh>
    <phoneticPr fontId="6"/>
  </si>
  <si>
    <t>自由記入欄</t>
    <rPh sb="2" eb="4">
      <t>キニュウ</t>
    </rPh>
    <phoneticPr fontId="6"/>
  </si>
  <si>
    <t>　下記の簡単なアンケートに御協力ください（なお、問２については、生活介護事業を実施している事業所のみ御回答ください）</t>
    <rPh sb="45" eb="48">
      <t>ジギョウショ</t>
    </rPh>
    <rPh sb="50" eb="51">
      <t>ゴ</t>
    </rPh>
    <phoneticPr fontId="6"/>
  </si>
  <si>
    <t>その他の職種（例　目標工賃達成指導員等）</t>
    <rPh sb="2" eb="3">
      <t>タ</t>
    </rPh>
    <rPh sb="4" eb="6">
      <t>ショクシュ</t>
    </rPh>
    <rPh sb="7" eb="8">
      <t>レイ</t>
    </rPh>
    <rPh sb="9" eb="11">
      <t>モクヒョウ</t>
    </rPh>
    <rPh sb="11" eb="13">
      <t>コウチン</t>
    </rPh>
    <rPh sb="13" eb="15">
      <t>タッセイ</t>
    </rPh>
    <rPh sb="15" eb="18">
      <t>シドウイン</t>
    </rPh>
    <rPh sb="18" eb="19">
      <t>トウ</t>
    </rPh>
    <phoneticPr fontId="4"/>
  </si>
  <si>
    <t>注　５月１日から同月３１日までの間に１日でも利用した者の人数を記載すること。</t>
    <rPh sb="8" eb="10">
      <t>ドウゲツ</t>
    </rPh>
    <phoneticPr fontId="6"/>
  </si>
  <si>
    <t>指定障害福祉サービス等状況調査資料</t>
    <rPh sb="0" eb="2">
      <t>シテイ</t>
    </rPh>
    <rPh sb="2" eb="4">
      <t>ショウガイ</t>
    </rPh>
    <rPh sb="4" eb="6">
      <t>フクシ</t>
    </rPh>
    <rPh sb="10" eb="11">
      <t>トウ</t>
    </rPh>
    <rPh sb="11" eb="13">
      <t>ジョウキョウ</t>
    </rPh>
    <rPh sb="13" eb="15">
      <t>チョウサ</t>
    </rPh>
    <rPh sb="15" eb="17">
      <t>シリョウ</t>
    </rPh>
    <phoneticPr fontId="4"/>
  </si>
  <si>
    <t>項　　目</t>
    <rPh sb="0" eb="1">
      <t>コウ</t>
    </rPh>
    <rPh sb="3" eb="4">
      <t>メ</t>
    </rPh>
    <phoneticPr fontId="6"/>
  </si>
  <si>
    <t>利用定員（人）</t>
    <rPh sb="0" eb="2">
      <t>リヨウ</t>
    </rPh>
    <rPh sb="2" eb="4">
      <t>テイイン</t>
    </rPh>
    <rPh sb="5" eb="6">
      <t>ニン</t>
    </rPh>
    <phoneticPr fontId="6"/>
  </si>
  <si>
    <t>利用者延べ人数（人）</t>
    <rPh sb="0" eb="3">
      <t>リヨウシャ</t>
    </rPh>
    <rPh sb="3" eb="4">
      <t>ノ</t>
    </rPh>
    <rPh sb="5" eb="7">
      <t>ニンズウ</t>
    </rPh>
    <rPh sb="8" eb="9">
      <t>ニン</t>
    </rPh>
    <phoneticPr fontId="6"/>
  </si>
  <si>
    <t>開所日数（日）</t>
    <rPh sb="0" eb="2">
      <t>カイショ</t>
    </rPh>
    <rPh sb="2" eb="4">
      <t>ニッスウ</t>
    </rPh>
    <rPh sb="5" eb="6">
      <t>ニチ</t>
    </rPh>
    <phoneticPr fontId="6"/>
  </si>
  <si>
    <t>平均利用者数（人）</t>
    <rPh sb="0" eb="2">
      <t>ヘイキン</t>
    </rPh>
    <rPh sb="2" eb="5">
      <t>リヨウシャ</t>
    </rPh>
    <rPh sb="5" eb="6">
      <t>スウ</t>
    </rPh>
    <rPh sb="7" eb="8">
      <t>ニン</t>
    </rPh>
    <phoneticPr fontId="6"/>
  </si>
  <si>
    <t>過去3ヶ月間のEの合計</t>
    <rPh sb="9" eb="11">
      <t>ゴウケイ</t>
    </rPh>
    <phoneticPr fontId="6"/>
  </si>
  <si>
    <t>過去３カ月間のBの合計</t>
    <rPh sb="0" eb="2">
      <t>カコ</t>
    </rPh>
    <rPh sb="4" eb="5">
      <t>ゲツ</t>
    </rPh>
    <rPh sb="5" eb="6">
      <t>カン</t>
    </rPh>
    <rPh sb="9" eb="11">
      <t>ゴウケイ</t>
    </rPh>
    <phoneticPr fontId="6"/>
  </si>
  <si>
    <t>　定員超過判定
(G&gt;Fの場合「○」が表示)</t>
    <rPh sb="1" eb="3">
      <t>テイイン</t>
    </rPh>
    <rPh sb="3" eb="5">
      <t>チョウカ</t>
    </rPh>
    <rPh sb="5" eb="7">
      <t>ハンテイ</t>
    </rPh>
    <rPh sb="13" eb="15">
      <t>バアイ</t>
    </rPh>
    <rPh sb="19" eb="21">
      <t>ヒョウジ</t>
    </rPh>
    <phoneticPr fontId="6"/>
  </si>
  <si>
    <t>　　 　３　多機能型事業所にあっては実施する各サービス毎に作成すること</t>
    <rPh sb="6" eb="9">
      <t>タキノウ</t>
    </rPh>
    <rPh sb="9" eb="10">
      <t>カタ</t>
    </rPh>
    <rPh sb="10" eb="13">
      <t>ジギョウショ</t>
    </rPh>
    <rPh sb="18" eb="20">
      <t>ジッシ</t>
    </rPh>
    <rPh sb="22" eb="23">
      <t>カク</t>
    </rPh>
    <rPh sb="27" eb="28">
      <t>ゴト</t>
    </rPh>
    <rPh sb="29" eb="31">
      <t>サクセイ</t>
    </rPh>
    <phoneticPr fontId="6"/>
  </si>
  <si>
    <t>A</t>
    <phoneticPr fontId="6"/>
  </si>
  <si>
    <t>B</t>
    <phoneticPr fontId="6"/>
  </si>
  <si>
    <t>①</t>
    <phoneticPr fontId="6"/>
  </si>
  <si>
    <t>C</t>
    <phoneticPr fontId="6"/>
  </si>
  <si>
    <t>②</t>
    <phoneticPr fontId="6"/>
  </si>
  <si>
    <t>D</t>
    <phoneticPr fontId="6"/>
  </si>
  <si>
    <t>A×C×1.25</t>
    <phoneticPr fontId="6"/>
  </si>
  <si>
    <t>E</t>
    <phoneticPr fontId="6"/>
  </si>
  <si>
    <t>F</t>
    <phoneticPr fontId="6"/>
  </si>
  <si>
    <t>G</t>
    <phoneticPr fontId="6"/>
  </si>
  <si>
    <t>A×C×1.05</t>
    <phoneticPr fontId="6"/>
  </si>
  <si>
    <t>　　　 ３　「サービスの種類」欄は、療養介護、短期入所、宿泊型自立訓練、施設入所支援のいずれかを記入すること</t>
    <rPh sb="12" eb="14">
      <t>シュルイ</t>
    </rPh>
    <rPh sb="15" eb="16">
      <t>ラン</t>
    </rPh>
    <rPh sb="18" eb="20">
      <t>リョウヨウ</t>
    </rPh>
    <rPh sb="20" eb="22">
      <t>カイゴ</t>
    </rPh>
    <rPh sb="23" eb="25">
      <t>タンキ</t>
    </rPh>
    <rPh sb="25" eb="27">
      <t>ニュウショ</t>
    </rPh>
    <rPh sb="28" eb="31">
      <t>シュクハクガタ</t>
    </rPh>
    <rPh sb="31" eb="33">
      <t>ジリツ</t>
    </rPh>
    <rPh sb="33" eb="35">
      <t>クンレン</t>
    </rPh>
    <rPh sb="36" eb="38">
      <t>シセツ</t>
    </rPh>
    <rPh sb="38" eb="40">
      <t>ニュウショ</t>
    </rPh>
    <rPh sb="40" eb="42">
      <t>シエン</t>
    </rPh>
    <rPh sb="48" eb="50">
      <t>キニュウ</t>
    </rPh>
    <phoneticPr fontId="6"/>
  </si>
  <si>
    <t>有</t>
    <rPh sb="0" eb="1">
      <t>アリ</t>
    </rPh>
    <phoneticPr fontId="6"/>
  </si>
  <si>
    <t>５月</t>
  </si>
  <si>
    <t>６月</t>
  </si>
  <si>
    <t>７月</t>
  </si>
  <si>
    <t>８月</t>
  </si>
  <si>
    <t>９月</t>
  </si>
  <si>
    <t>１０月</t>
  </si>
  <si>
    <t>１１月</t>
  </si>
  <si>
    <t>１２月</t>
  </si>
  <si>
    <t>１月</t>
  </si>
  <si>
    <t>２月</t>
  </si>
  <si>
    <t>３月</t>
  </si>
  <si>
    <t>　　　　　　　イ　特定旧法受給者（障害者総合支援法附則第２２条第１項に規定する者をいう。）</t>
    <rPh sb="9" eb="11">
      <t>トクテイ</t>
    </rPh>
    <rPh sb="11" eb="13">
      <t>キュウホウ</t>
    </rPh>
    <rPh sb="13" eb="16">
      <t>ジュキュウシャ</t>
    </rPh>
    <rPh sb="17" eb="19">
      <t>ショウガイ</t>
    </rPh>
    <rPh sb="19" eb="20">
      <t>シャ</t>
    </rPh>
    <rPh sb="20" eb="22">
      <t>ソウゴウ</t>
    </rPh>
    <rPh sb="22" eb="24">
      <t>シエン</t>
    </rPh>
    <rPh sb="24" eb="25">
      <t>ホウ</t>
    </rPh>
    <rPh sb="25" eb="27">
      <t>フソク</t>
    </rPh>
    <rPh sb="27" eb="28">
      <t>ダイ</t>
    </rPh>
    <rPh sb="30" eb="31">
      <t>ジョウ</t>
    </rPh>
    <rPh sb="31" eb="32">
      <t>ダイ</t>
    </rPh>
    <rPh sb="33" eb="34">
      <t>コウ</t>
    </rPh>
    <rPh sb="35" eb="37">
      <t>キテイ</t>
    </rPh>
    <rPh sb="39" eb="40">
      <t>シャ</t>
    </rPh>
    <phoneticPr fontId="6"/>
  </si>
  <si>
    <t>　　　　　　　ロ　平成１８年９月３０日において現に知的障害児施設、肢体不自由児施設及び重症心身障害児施設を利用していた者</t>
    <rPh sb="9" eb="11">
      <t>ヘイセイ</t>
    </rPh>
    <rPh sb="13" eb="14">
      <t>ネン</t>
    </rPh>
    <rPh sb="15" eb="16">
      <t>ガツ</t>
    </rPh>
    <rPh sb="18" eb="19">
      <t>ニチ</t>
    </rPh>
    <rPh sb="23" eb="24">
      <t>ゲン</t>
    </rPh>
    <rPh sb="25" eb="27">
      <t>チテキ</t>
    </rPh>
    <rPh sb="27" eb="30">
      <t>ショウガイジ</t>
    </rPh>
    <rPh sb="30" eb="32">
      <t>シセツ</t>
    </rPh>
    <rPh sb="33" eb="35">
      <t>シタイ</t>
    </rPh>
    <rPh sb="35" eb="38">
      <t>フジユウ</t>
    </rPh>
    <rPh sb="38" eb="39">
      <t>ジ</t>
    </rPh>
    <rPh sb="39" eb="41">
      <t>シセツ</t>
    </rPh>
    <rPh sb="41" eb="42">
      <t>オヨ</t>
    </rPh>
    <rPh sb="43" eb="45">
      <t>ジュウショウ</t>
    </rPh>
    <rPh sb="45" eb="47">
      <t>シンシン</t>
    </rPh>
    <rPh sb="47" eb="50">
      <t>ショウガイジ</t>
    </rPh>
    <rPh sb="50" eb="52">
      <t>シセツ</t>
    </rPh>
    <rPh sb="53" eb="55">
      <t>リヨウ</t>
    </rPh>
    <rPh sb="59" eb="60">
      <t>シャ</t>
    </rPh>
    <phoneticPr fontId="6"/>
  </si>
  <si>
    <t>Ⅰ</t>
    <phoneticPr fontId="6"/>
  </si>
  <si>
    <t>　　　　　　　ハ　平成１８年９月３０日において現に指定医療機関（身体障害者福祉法第１８条第２項及び児童福祉法第７条第６項</t>
    <rPh sb="9" eb="11">
      <t>ヘイセイ</t>
    </rPh>
    <rPh sb="13" eb="14">
      <t>ネン</t>
    </rPh>
    <rPh sb="15" eb="16">
      <t>ガツ</t>
    </rPh>
    <rPh sb="18" eb="19">
      <t>ニチ</t>
    </rPh>
    <rPh sb="23" eb="24">
      <t>ゲン</t>
    </rPh>
    <rPh sb="25" eb="27">
      <t>シテイ</t>
    </rPh>
    <rPh sb="27" eb="29">
      <t>イリョウ</t>
    </rPh>
    <rPh sb="29" eb="31">
      <t>キカン</t>
    </rPh>
    <rPh sb="32" eb="34">
      <t>シンタイ</t>
    </rPh>
    <rPh sb="34" eb="37">
      <t>ショウガイシャ</t>
    </rPh>
    <rPh sb="37" eb="39">
      <t>フクシ</t>
    </rPh>
    <rPh sb="39" eb="40">
      <t>ホウ</t>
    </rPh>
    <rPh sb="40" eb="41">
      <t>ダイ</t>
    </rPh>
    <rPh sb="43" eb="44">
      <t>ジョウ</t>
    </rPh>
    <rPh sb="44" eb="45">
      <t>ダイ</t>
    </rPh>
    <rPh sb="46" eb="47">
      <t>コウ</t>
    </rPh>
    <rPh sb="47" eb="48">
      <t>オヨ</t>
    </rPh>
    <rPh sb="49" eb="51">
      <t>ジドウ</t>
    </rPh>
    <rPh sb="51" eb="53">
      <t>フクシ</t>
    </rPh>
    <rPh sb="53" eb="54">
      <t>ホウ</t>
    </rPh>
    <rPh sb="54" eb="55">
      <t>ダイ</t>
    </rPh>
    <rPh sb="56" eb="57">
      <t>ジョウ</t>
    </rPh>
    <rPh sb="57" eb="58">
      <t>ダイ</t>
    </rPh>
    <rPh sb="59" eb="60">
      <t>コウ</t>
    </rPh>
    <phoneticPr fontId="6"/>
  </si>
  <si>
    <t>Ⅱ</t>
    <phoneticPr fontId="6"/>
  </si>
  <si>
    <t>　　　　　　　　に規定する指定医療機関をいう。）に入院していた者</t>
    <rPh sb="25" eb="27">
      <t>ニュウイン</t>
    </rPh>
    <rPh sb="31" eb="32">
      <t>シャ</t>
    </rPh>
    <phoneticPr fontId="6"/>
  </si>
  <si>
    <t>　　　　　(2)　生活介護以外の昼間実施サービスを利用する利用者</t>
    <rPh sb="9" eb="11">
      <t>セイカツ</t>
    </rPh>
    <rPh sb="11" eb="13">
      <t>カイゴ</t>
    </rPh>
    <rPh sb="13" eb="15">
      <t>イガイ</t>
    </rPh>
    <rPh sb="16" eb="18">
      <t>ヒルマ</t>
    </rPh>
    <rPh sb="18" eb="20">
      <t>ジッシ</t>
    </rPh>
    <rPh sb="25" eb="27">
      <t>リヨウ</t>
    </rPh>
    <rPh sb="29" eb="32">
      <t>リヨウシャ</t>
    </rPh>
    <phoneticPr fontId="6"/>
  </si>
  <si>
    <t>(7)</t>
    <phoneticPr fontId="6"/>
  </si>
  <si>
    <t>支援体制等</t>
    <rPh sb="0" eb="2">
      <t>シエン</t>
    </rPh>
    <rPh sb="2" eb="4">
      <t>タイセイ</t>
    </rPh>
    <rPh sb="4" eb="5">
      <t>トウ</t>
    </rPh>
    <phoneticPr fontId="6"/>
  </si>
  <si>
    <t>別紙1</t>
    <rPh sb="0" eb="2">
      <t>ベッシ</t>
    </rPh>
    <phoneticPr fontId="6"/>
  </si>
  <si>
    <t>別紙2</t>
    <rPh sb="0" eb="2">
      <t>ベッシ</t>
    </rPh>
    <phoneticPr fontId="6"/>
  </si>
  <si>
    <t>別紙3</t>
    <rPh sb="0" eb="2">
      <t>ベッシ</t>
    </rPh>
    <phoneticPr fontId="6"/>
  </si>
  <si>
    <t>別紙4</t>
    <rPh sb="0" eb="2">
      <t>ベッシ</t>
    </rPh>
    <phoneticPr fontId="6"/>
  </si>
  <si>
    <t>身体拘束等の状況及び廃止に向けた取組調査票</t>
    <rPh sb="0" eb="2">
      <t>シンタイ</t>
    </rPh>
    <phoneticPr fontId="6"/>
  </si>
  <si>
    <t>土砂災害警戒区域等</t>
    <rPh sb="0" eb="2">
      <t>ドシャ</t>
    </rPh>
    <rPh sb="2" eb="4">
      <t>サイガイ</t>
    </rPh>
    <rPh sb="4" eb="6">
      <t>ケイカイ</t>
    </rPh>
    <rPh sb="6" eb="8">
      <t>クイキ</t>
    </rPh>
    <rPh sb="8" eb="9">
      <t>トウ</t>
    </rPh>
    <phoneticPr fontId="6"/>
  </si>
  <si>
    <t>区域内</t>
  </si>
  <si>
    <t>区域外</t>
    <rPh sb="0" eb="2">
      <t>クイキ</t>
    </rPh>
    <rPh sb="2" eb="3">
      <t>ガイ</t>
    </rPh>
    <phoneticPr fontId="6"/>
  </si>
  <si>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6"/>
  </si>
  <si>
    <t>津波災害警戒区域</t>
    <rPh sb="0" eb="2">
      <t>ツナミ</t>
    </rPh>
    <rPh sb="2" eb="4">
      <t>サイガイ</t>
    </rPh>
    <rPh sb="4" eb="6">
      <t>ケイカイ</t>
    </rPh>
    <rPh sb="6" eb="8">
      <t>クイキ</t>
    </rPh>
    <phoneticPr fontId="6"/>
  </si>
  <si>
    <t>市町ハザードマップ</t>
    <rPh sb="0" eb="1">
      <t>シ</t>
    </rPh>
    <rPh sb="1" eb="2">
      <t>マチ</t>
    </rPh>
    <phoneticPr fontId="6"/>
  </si>
  <si>
    <t>区域内の場合</t>
    <rPh sb="0" eb="2">
      <t>クイキ</t>
    </rPh>
    <rPh sb="2" eb="3">
      <t>ナイ</t>
    </rPh>
    <rPh sb="4" eb="6">
      <t>バアイ</t>
    </rPh>
    <phoneticPr fontId="6"/>
  </si>
  <si>
    <t>高潮</t>
    <rPh sb="0" eb="2">
      <t>タカシオ</t>
    </rPh>
    <phoneticPr fontId="6"/>
  </si>
  <si>
    <t>洪水</t>
    <rPh sb="0" eb="2">
      <t>コウズイ</t>
    </rPh>
    <phoneticPr fontId="6"/>
  </si>
  <si>
    <t>その他（　　　　　）</t>
    <rPh sb="2" eb="3">
      <t>タ</t>
    </rPh>
    <phoneticPr fontId="6"/>
  </si>
  <si>
    <t>(6) 非常災害対策</t>
    <rPh sb="4" eb="6">
      <t>ヒジョウ</t>
    </rPh>
    <rPh sb="6" eb="8">
      <t>サイガイ</t>
    </rPh>
    <rPh sb="8" eb="10">
      <t>タイサク</t>
    </rPh>
    <phoneticPr fontId="4"/>
  </si>
  <si>
    <t>食事提供体制に係る食事の運搬方法</t>
    <rPh sb="0" eb="2">
      <t>ショクジ</t>
    </rPh>
    <rPh sb="2" eb="4">
      <t>テイキョウ</t>
    </rPh>
    <rPh sb="4" eb="6">
      <t>タイセイ</t>
    </rPh>
    <rPh sb="7" eb="8">
      <t>カカ</t>
    </rPh>
    <rPh sb="9" eb="11">
      <t>ショクジ</t>
    </rPh>
    <rPh sb="12" eb="14">
      <t>ウンパン</t>
    </rPh>
    <rPh sb="14" eb="16">
      <t>ホウホウ</t>
    </rPh>
    <phoneticPr fontId="4"/>
  </si>
  <si>
    <t>送迎体制</t>
    <rPh sb="0" eb="2">
      <t>ソウゲイ</t>
    </rPh>
    <rPh sb="2" eb="4">
      <t>タイセイ</t>
    </rPh>
    <phoneticPr fontId="4"/>
  </si>
  <si>
    <t>前年度の延利用者数（Ｄ）</t>
    <rPh sb="0" eb="3">
      <t>ゼンネンド</t>
    </rPh>
    <rPh sb="4" eb="5">
      <t>ノ</t>
    </rPh>
    <rPh sb="5" eb="8">
      <t>リヨウシャ</t>
    </rPh>
    <rPh sb="8" eb="9">
      <t>スウ</t>
    </rPh>
    <phoneticPr fontId="6"/>
  </si>
  <si>
    <t>障害基礎年金１級を受給する延利用者数（Ｂ）</t>
    <rPh sb="0" eb="2">
      <t>ショウガイ</t>
    </rPh>
    <rPh sb="2" eb="4">
      <t>キソ</t>
    </rPh>
    <rPh sb="4" eb="6">
      <t>ネンキン</t>
    </rPh>
    <rPh sb="7" eb="8">
      <t>キュウ</t>
    </rPh>
    <rPh sb="9" eb="11">
      <t>ジュキュウ</t>
    </rPh>
    <rPh sb="13" eb="14">
      <t>ノ</t>
    </rPh>
    <rPh sb="14" eb="17">
      <t>リヨウシャ</t>
    </rPh>
    <rPh sb="17" eb="18">
      <t>カズ</t>
    </rPh>
    <phoneticPr fontId="6"/>
  </si>
  <si>
    <t>Ｂ／Ｄ</t>
    <phoneticPr fontId="6"/>
  </si>
  <si>
    <t>(7) 感染症対策の状況</t>
    <rPh sb="4" eb="7">
      <t>カンセンショウ</t>
    </rPh>
    <rPh sb="7" eb="9">
      <t>タイサク</t>
    </rPh>
    <rPh sb="10" eb="12">
      <t>ジョウキョウ</t>
    </rPh>
    <phoneticPr fontId="4"/>
  </si>
  <si>
    <t>(8) 支援体制等</t>
    <rPh sb="4" eb="6">
      <t>シエン</t>
    </rPh>
    <rPh sb="6" eb="8">
      <t>タイセイ</t>
    </rPh>
    <rPh sb="8" eb="9">
      <t>トウ</t>
    </rPh>
    <phoneticPr fontId="6"/>
  </si>
  <si>
    <t>事業所の立地状況</t>
    <rPh sb="0" eb="3">
      <t>ジギョウショ</t>
    </rPh>
    <rPh sb="4" eb="6">
      <t>リッチ</t>
    </rPh>
    <rPh sb="6" eb="8">
      <t>ジョウキョウ</t>
    </rPh>
    <phoneticPr fontId="6"/>
  </si>
  <si>
    <t>(5) 事業所の立地状況</t>
    <rPh sb="4" eb="7">
      <t>ジギョウショ</t>
    </rPh>
    <rPh sb="8" eb="10">
      <t>リッチ</t>
    </rPh>
    <phoneticPr fontId="6"/>
  </si>
  <si>
    <t>就労定着支援</t>
    <rPh sb="0" eb="2">
      <t>シュウロウ</t>
    </rPh>
    <rPh sb="2" eb="4">
      <t>テイチャク</t>
    </rPh>
    <rPh sb="4" eb="6">
      <t>シエン</t>
    </rPh>
    <phoneticPr fontId="6"/>
  </si>
  <si>
    <t>自立生活援助</t>
    <rPh sb="0" eb="2">
      <t>ジリツ</t>
    </rPh>
    <rPh sb="2" eb="4">
      <t>セイカツ</t>
    </rPh>
    <rPh sb="4" eb="6">
      <t>エンジョ</t>
    </rPh>
    <phoneticPr fontId="6"/>
  </si>
  <si>
    <t>就労定着支援員</t>
    <rPh sb="0" eb="2">
      <t>シュウロウ</t>
    </rPh>
    <rPh sb="2" eb="4">
      <t>テイチャク</t>
    </rPh>
    <rPh sb="4" eb="7">
      <t>シエンイン</t>
    </rPh>
    <phoneticPr fontId="4"/>
  </si>
  <si>
    <t>地域生活支援員</t>
    <rPh sb="0" eb="2">
      <t>チイキ</t>
    </rPh>
    <rPh sb="2" eb="4">
      <t>セイカツ</t>
    </rPh>
    <rPh sb="4" eb="6">
      <t>シエン</t>
    </rPh>
    <rPh sb="6" eb="7">
      <t>イン</t>
    </rPh>
    <phoneticPr fontId="4"/>
  </si>
  <si>
    <t>委員会開催</t>
    <rPh sb="0" eb="3">
      <t>イインカイ</t>
    </rPh>
    <rPh sb="3" eb="5">
      <t>カイサイ</t>
    </rPh>
    <phoneticPr fontId="6"/>
  </si>
  <si>
    <t>回</t>
    <rPh sb="0" eb="1">
      <t>カイ</t>
    </rPh>
    <phoneticPr fontId="6"/>
  </si>
  <si>
    <t>本年度
（ 予定 ）</t>
    <rPh sb="0" eb="3">
      <t>ホンネンド</t>
    </rPh>
    <rPh sb="3" eb="5">
      <t>ヘイネンド</t>
    </rPh>
    <rPh sb="6" eb="8">
      <t>ヨテイ</t>
    </rPh>
    <phoneticPr fontId="6"/>
  </si>
  <si>
    <t>感染対策担当者</t>
    <rPh sb="0" eb="2">
      <t>カンセン</t>
    </rPh>
    <rPh sb="2" eb="4">
      <t>タイサク</t>
    </rPh>
    <rPh sb="4" eb="7">
      <t>タントウシャ</t>
    </rPh>
    <phoneticPr fontId="6"/>
  </si>
  <si>
    <t xml:space="preserve">  感染症及び食中毒の予防及びまん延の防止のための指針</t>
    <rPh sb="2" eb="5">
      <t>カンセンショウ</t>
    </rPh>
    <rPh sb="5" eb="6">
      <t>オヨ</t>
    </rPh>
    <rPh sb="7" eb="10">
      <t>ショクチュウドク</t>
    </rPh>
    <rPh sb="11" eb="13">
      <t>ヨボウ</t>
    </rPh>
    <rPh sb="13" eb="14">
      <t>オヨ</t>
    </rPh>
    <rPh sb="17" eb="18">
      <t>エン</t>
    </rPh>
    <rPh sb="19" eb="21">
      <t>ボウシ</t>
    </rPh>
    <rPh sb="25" eb="27">
      <t>シシン</t>
    </rPh>
    <phoneticPr fontId="6"/>
  </si>
  <si>
    <t>感染対策委員会</t>
    <rPh sb="0" eb="2">
      <t>カンセン</t>
    </rPh>
    <rPh sb="2" eb="4">
      <t>タイサク</t>
    </rPh>
    <rPh sb="4" eb="7">
      <t>イインカイ</t>
    </rPh>
    <phoneticPr fontId="6"/>
  </si>
  <si>
    <t>委員構成</t>
    <rPh sb="0" eb="2">
      <t>イイン</t>
    </rPh>
    <rPh sb="2" eb="4">
      <t>コウセイ</t>
    </rPh>
    <phoneticPr fontId="6"/>
  </si>
  <si>
    <t>本年度（予定）</t>
    <rPh sb="0" eb="3">
      <t>ホンネンド</t>
    </rPh>
    <rPh sb="4" eb="6">
      <t>ヨテイ</t>
    </rPh>
    <phoneticPr fontId="6"/>
  </si>
  <si>
    <t>感染症及び食中毒の予防及びまん延の防止のための研修</t>
    <rPh sb="0" eb="3">
      <t>カンセンショウ</t>
    </rPh>
    <rPh sb="3" eb="4">
      <t>オヨ</t>
    </rPh>
    <rPh sb="5" eb="8">
      <t>ショクチュウドク</t>
    </rPh>
    <rPh sb="9" eb="11">
      <t>ヨボウ</t>
    </rPh>
    <rPh sb="11" eb="12">
      <t>オヨ</t>
    </rPh>
    <rPh sb="15" eb="16">
      <t>エン</t>
    </rPh>
    <rPh sb="17" eb="19">
      <t>ボウシ</t>
    </rPh>
    <rPh sb="23" eb="25">
      <t>ケンシュウ</t>
    </rPh>
    <phoneticPr fontId="6"/>
  </si>
  <si>
    <t>感染症の予防及びまん延の防止のための訓練</t>
    <rPh sb="0" eb="3">
      <t>カンセンショウ</t>
    </rPh>
    <rPh sb="4" eb="6">
      <t>ヨボウ</t>
    </rPh>
    <rPh sb="6" eb="7">
      <t>オヨ</t>
    </rPh>
    <rPh sb="10" eb="11">
      <t>エン</t>
    </rPh>
    <rPh sb="12" eb="14">
      <t>ボウシ</t>
    </rPh>
    <rPh sb="18" eb="20">
      <t>クンレン</t>
    </rPh>
    <phoneticPr fontId="6"/>
  </si>
  <si>
    <t>感染症発生時の業務継続計画の作成状況</t>
    <rPh sb="0" eb="3">
      <t>カンセンショウ</t>
    </rPh>
    <rPh sb="3" eb="5">
      <t>ハッセイ</t>
    </rPh>
    <rPh sb="5" eb="6">
      <t>ジ</t>
    </rPh>
    <rPh sb="7" eb="9">
      <t>ギョウム</t>
    </rPh>
    <rPh sb="9" eb="11">
      <t>ケイゾク</t>
    </rPh>
    <rPh sb="11" eb="13">
      <t>ケイカク</t>
    </rPh>
    <rPh sb="14" eb="16">
      <t>サクセイ</t>
    </rPh>
    <rPh sb="16" eb="18">
      <t>ジョウキョウ</t>
    </rPh>
    <phoneticPr fontId="6"/>
  </si>
  <si>
    <t>　災害発生時の業務継続計画の作成</t>
    <rPh sb="1" eb="3">
      <t>サイガイ</t>
    </rPh>
    <rPh sb="3" eb="5">
      <t>ハッセイ</t>
    </rPh>
    <rPh sb="5" eb="6">
      <t>ジ</t>
    </rPh>
    <rPh sb="7" eb="9">
      <t>ギョウム</t>
    </rPh>
    <rPh sb="9" eb="11">
      <t>ケイゾク</t>
    </rPh>
    <rPh sb="11" eb="13">
      <t>ケイカク</t>
    </rPh>
    <rPh sb="14" eb="16">
      <t>サクセイ</t>
    </rPh>
    <phoneticPr fontId="4"/>
  </si>
  <si>
    <t>身体拘束等の状況及び廃止に向けた取組調査票</t>
    <rPh sb="10" eb="12">
      <t>ハイシ</t>
    </rPh>
    <phoneticPr fontId="6"/>
  </si>
  <si>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6"/>
  </si>
  <si>
    <t>・身体拘束適正化委員会等の設置</t>
    <rPh sb="5" eb="8">
      <t>テキセイカ</t>
    </rPh>
    <phoneticPr fontId="6"/>
  </si>
  <si>
    <r>
      <t>　　　　　(1)　次のいずれかに該当する者であって</t>
    </r>
    <r>
      <rPr>
        <u/>
        <sz val="8"/>
        <color indexed="8"/>
        <rFont val="ＭＳ Ｐゴシック"/>
        <family val="3"/>
        <charset val="128"/>
      </rPr>
      <t>生活介護又は施設入所支援の対象に該当しないもの（経過措置利用者）</t>
    </r>
    <rPh sb="9" eb="10">
      <t>ツギ</t>
    </rPh>
    <rPh sb="16" eb="18">
      <t>ガイトウ</t>
    </rPh>
    <rPh sb="20" eb="21">
      <t>シャ</t>
    </rPh>
    <rPh sb="25" eb="27">
      <t>セイカツ</t>
    </rPh>
    <rPh sb="27" eb="29">
      <t>カイゴ</t>
    </rPh>
    <rPh sb="29" eb="30">
      <t>マタ</t>
    </rPh>
    <rPh sb="31" eb="33">
      <t>シセツ</t>
    </rPh>
    <rPh sb="33" eb="35">
      <t>ニュウショ</t>
    </rPh>
    <rPh sb="35" eb="37">
      <t>シエン</t>
    </rPh>
    <rPh sb="38" eb="40">
      <t>タイショウ</t>
    </rPh>
    <rPh sb="41" eb="43">
      <t>ガイトウ</t>
    </rPh>
    <rPh sb="49" eb="51">
      <t>ケイカ</t>
    </rPh>
    <rPh sb="51" eb="53">
      <t>ソチ</t>
    </rPh>
    <rPh sb="53" eb="56">
      <t>リヨウシャ</t>
    </rPh>
    <phoneticPr fontId="6"/>
  </si>
  <si>
    <r>
      <t xml:space="preserve">　　　 </t>
    </r>
    <r>
      <rPr>
        <u/>
        <sz val="11"/>
        <color indexed="8"/>
        <rFont val="ＭＳ Ｐゴシック"/>
        <family val="3"/>
        <charset val="128"/>
      </rPr>
      <t>４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</si>
  <si>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r>
      <t xml:space="preserve">　　　　　 </t>
    </r>
    <r>
      <rPr>
        <u/>
        <sz val="11"/>
        <color indexed="8"/>
        <rFont val="ＭＳ Ｐゴシック"/>
        <family val="3"/>
        <charset val="128"/>
      </rPr>
      <t>報酬の返還手続きを行ってください。</t>
    </r>
    <rPh sb="6" eb="8">
      <t>ホウシュウ</t>
    </rPh>
    <rPh sb="9" eb="11">
      <t>ヘンカン</t>
    </rPh>
    <rPh sb="11" eb="13">
      <t>テツヅ</t>
    </rPh>
    <rPh sb="15" eb="16">
      <t>オコナ</t>
    </rPh>
    <phoneticPr fontId="6"/>
  </si>
  <si>
    <r>
      <t xml:space="preserve">　　　　　 </t>
    </r>
    <r>
      <rPr>
        <u/>
        <sz val="11"/>
        <color indexed="8"/>
        <rFont val="ＭＳ Ｐゴシック"/>
        <family val="3"/>
        <charset val="128"/>
      </rPr>
      <t>報酬の返還手続きを行ってください。（注　施設外就労を行っている就労系事業所においては、判定が変わる場合があります。）</t>
    </r>
    <rPh sb="6" eb="8">
      <t>ホウシュウ</t>
    </rPh>
    <rPh sb="9" eb="11">
      <t>ヘンカン</t>
    </rPh>
    <rPh sb="11" eb="13">
      <t>テツヅ</t>
    </rPh>
    <rPh sb="15" eb="16">
      <t>オコナ</t>
    </rPh>
    <rPh sb="24" eb="25">
      <t>チュウ</t>
    </rPh>
    <rPh sb="26" eb="28">
      <t>シセツ</t>
    </rPh>
    <rPh sb="28" eb="29">
      <t>ガイ</t>
    </rPh>
    <rPh sb="29" eb="31">
      <t>シュウロウ</t>
    </rPh>
    <rPh sb="32" eb="33">
      <t>オコナ</t>
    </rPh>
    <rPh sb="37" eb="39">
      <t>シュウロウ</t>
    </rPh>
    <rPh sb="39" eb="40">
      <t>ケイ</t>
    </rPh>
    <rPh sb="40" eb="42">
      <t>ジギョウ</t>
    </rPh>
    <rPh sb="42" eb="43">
      <t>ショ</t>
    </rPh>
    <rPh sb="49" eb="51">
      <t>ハンテイ</t>
    </rPh>
    <rPh sb="52" eb="53">
      <t>カ</t>
    </rPh>
    <rPh sb="55" eb="57">
      <t>バアイ</t>
    </rPh>
    <phoneticPr fontId="6"/>
  </si>
  <si>
    <r>
      <t>　　　 ５</t>
    </r>
    <r>
      <rPr>
        <u/>
        <sz val="11"/>
        <color indexed="8"/>
        <rFont val="ＭＳ Ｐゴシック"/>
        <family val="3"/>
        <charset val="128"/>
      </rPr>
      <t>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</si>
  <si>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t>職員の勤務表（直近の４週間が含まれているもの）
※４ページ((3) 従業者の勤務の体制及び勤務形態一覧表に代えて添付する場合）</t>
    <rPh sb="3" eb="6">
      <t>キンムヒョウ</t>
    </rPh>
    <rPh sb="7" eb="9">
      <t>チョッキン</t>
    </rPh>
    <rPh sb="11" eb="13">
      <t>シュウカン</t>
    </rPh>
    <rPh sb="14" eb="15">
      <t>フク</t>
    </rPh>
    <rPh sb="53" eb="54">
      <t>カ</t>
    </rPh>
    <rPh sb="56" eb="58">
      <t>テンプ</t>
    </rPh>
    <rPh sb="60" eb="62">
      <t>バアイ</t>
    </rPh>
    <phoneticPr fontId="6"/>
  </si>
  <si>
    <t>従業者名簿</t>
    <phoneticPr fontId="6"/>
  </si>
  <si>
    <t>給与台帳</t>
  </si>
  <si>
    <t>休暇簿</t>
    <phoneticPr fontId="6"/>
  </si>
  <si>
    <t>運営規程</t>
    <phoneticPr fontId="6"/>
  </si>
  <si>
    <t>領収証（控え）</t>
  </si>
  <si>
    <t>業務日誌</t>
  </si>
  <si>
    <t>職員会議に係る記録簿</t>
  </si>
  <si>
    <t>苦情解決記録簿</t>
  </si>
  <si>
    <t>介護給付費等明細書（控え）</t>
  </si>
  <si>
    <t>介護給付費等届出関係書類（控え）</t>
  </si>
  <si>
    <t>雇用契約書（辞令）</t>
  </si>
  <si>
    <t>勤務表（予定・実績）</t>
  </si>
  <si>
    <t>研修記録簿</t>
  </si>
  <si>
    <t>重要事項説明書</t>
  </si>
  <si>
    <t>個別支援計画書</t>
  </si>
  <si>
    <t>サービス提供実績記録票</t>
  </si>
  <si>
    <t>消防計画・防災マニュアル､防災訓練等記録</t>
  </si>
  <si>
    <t>事故等報告書</t>
  </si>
  <si>
    <t>利用者工賃支払台帳</t>
  </si>
  <si>
    <t>就業規則</t>
  </si>
  <si>
    <t>出勤簿（又はタイムカード）</t>
  </si>
  <si>
    <t>免許証（資格者証）</t>
    <phoneticPr fontId="6"/>
  </si>
  <si>
    <t>利用者との契約書</t>
    <phoneticPr fontId="6"/>
  </si>
  <si>
    <t>利用者名簿</t>
  </si>
  <si>
    <t>会計記録（決算書等）</t>
  </si>
  <si>
    <t>（事業ごとの）介護給付費等の算定に係る体制等状況一覧表（写し）
（県障害者支援課に提出した直近のものの控え）</t>
    <rPh sb="1" eb="3">
      <t>ジギョウ</t>
    </rPh>
    <rPh sb="7" eb="9">
      <t>カイゴ</t>
    </rPh>
    <rPh sb="28" eb="29">
      <t>ウツ</t>
    </rPh>
    <rPh sb="33" eb="34">
      <t>ケン</t>
    </rPh>
    <rPh sb="34" eb="37">
      <t>ショウガイシャ</t>
    </rPh>
    <rPh sb="37" eb="39">
      <t>シエン</t>
    </rPh>
    <rPh sb="39" eb="40">
      <t>カ</t>
    </rPh>
    <rPh sb="41" eb="43">
      <t>テイシュツ</t>
    </rPh>
    <rPh sb="45" eb="47">
      <t>チョッキン</t>
    </rPh>
    <rPh sb="51" eb="52">
      <t>ヒカ</t>
    </rPh>
    <phoneticPr fontId="6"/>
  </si>
  <si>
    <t>無</t>
    <rPh sb="0" eb="1">
      <t>ナシ</t>
    </rPh>
    <phoneticPr fontId="6"/>
  </si>
  <si>
    <t>有</t>
    <rPh sb="0" eb="1">
      <t>アリ</t>
    </rPh>
    <phoneticPr fontId="6"/>
  </si>
  <si>
    <t>事業所内部</t>
    <rPh sb="0" eb="5">
      <t>ジギョウショナイブ</t>
    </rPh>
    <phoneticPr fontId="4"/>
  </si>
  <si>
    <t>市（町）</t>
    <rPh sb="0" eb="1">
      <t>シ</t>
    </rPh>
    <rPh sb="2" eb="3">
      <t>マチ</t>
    </rPh>
    <phoneticPr fontId="4"/>
  </si>
  <si>
    <t>県</t>
    <rPh sb="0" eb="1">
      <t>ケン</t>
    </rPh>
    <phoneticPr fontId="4"/>
  </si>
  <si>
    <t>その他（</t>
    <rPh sb="2" eb="3">
      <t>タ</t>
    </rPh>
    <phoneticPr fontId="4"/>
  </si>
  <si>
    <t>）</t>
  </si>
  <si>
    <t>）</t>
    <phoneticPr fontId="4"/>
  </si>
  <si>
    <t>有（</t>
    <rPh sb="0" eb="1">
      <t>アリ</t>
    </rPh>
    <phoneticPr fontId="6"/>
  </si>
  <si>
    <t>クックフリーズ</t>
  </si>
  <si>
    <t>真空調理（真空パック）</t>
    <rPh sb="0" eb="4">
      <t>シンクウチョウリ</t>
    </rPh>
    <rPh sb="5" eb="7">
      <t>シンクウ</t>
    </rPh>
    <phoneticPr fontId="6"/>
  </si>
  <si>
    <t>該当なし</t>
    <rPh sb="0" eb="2">
      <t>ガイトウ</t>
    </rPh>
    <phoneticPr fontId="6"/>
  </si>
  <si>
    <t>利用者の
心身の状況</t>
    <phoneticPr fontId="19"/>
  </si>
  <si>
    <t>緊急やむを
得ない理由</t>
    <phoneticPr fontId="6"/>
  </si>
  <si>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6"/>
  </si>
  <si>
    <t>摘要状況</t>
    <rPh sb="0" eb="2">
      <t>テキヨウ</t>
    </rPh>
    <rPh sb="2" eb="4">
      <t>ジョウキョウ</t>
    </rPh>
    <phoneticPr fontId="6"/>
  </si>
  <si>
    <t>適</t>
    <rPh sb="0" eb="1">
      <t>テキ</t>
    </rPh>
    <phoneticPr fontId="6"/>
  </si>
  <si>
    <t>不適</t>
    <rPh sb="0" eb="2">
      <t>フテキ</t>
    </rPh>
    <phoneticPr fontId="6"/>
  </si>
  <si>
    <t>全員得ている</t>
    <rPh sb="0" eb="3">
      <t>ゼンインエ</t>
    </rPh>
    <phoneticPr fontId="6"/>
  </si>
  <si>
    <t>一部得ていない</t>
    <rPh sb="0" eb="3">
      <t>イチブエ</t>
    </rPh>
    <phoneticPr fontId="6"/>
  </si>
  <si>
    <t>全員得ていない</t>
    <rPh sb="0" eb="3">
      <t>ゼンインエ</t>
    </rPh>
    <phoneticPr fontId="6"/>
  </si>
  <si>
    <t>全て報告</t>
    <rPh sb="0" eb="1">
      <t>スベ</t>
    </rPh>
    <rPh sb="2" eb="4">
      <t>ホウコク</t>
    </rPh>
    <phoneticPr fontId="6"/>
  </si>
  <si>
    <t>一部報告</t>
    <rPh sb="0" eb="4">
      <t>イチブホウコク</t>
    </rPh>
    <phoneticPr fontId="6"/>
  </si>
  <si>
    <t>未報告</t>
    <rPh sb="0" eb="3">
      <t>ミホウコク</t>
    </rPh>
    <phoneticPr fontId="6"/>
  </si>
  <si>
    <t>･その他（具体的な内容：</t>
    <phoneticPr fontId="6"/>
  </si>
  <si>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6"/>
  </si>
  <si>
    <t>クックチル</t>
  </si>
  <si>
    <t>クックサーブ</t>
  </si>
  <si>
    <t>（送迎加算</t>
    <rPh sb="1" eb="5">
      <t>ソウゲイカサン</t>
    </rPh>
    <phoneticPr fontId="6"/>
  </si>
  <si>
    <t>Ⅰ</t>
    <phoneticPr fontId="6"/>
  </si>
  <si>
    <t>Ⅱ</t>
    <phoneticPr fontId="6"/>
  </si>
  <si>
    <t>区分無</t>
    <rPh sb="0" eb="3">
      <t>クブンナシ</t>
    </rPh>
    <phoneticPr fontId="6"/>
  </si>
  <si>
    <t>）</t>
    <phoneticPr fontId="6"/>
  </si>
  <si>
    <t>無</t>
    <rPh sb="0" eb="1">
      <t>ナシ</t>
    </rPh>
    <phoneticPr fontId="6"/>
  </si>
  <si>
    <t>発生時の対応</t>
  </si>
  <si>
    <t>報告の方法）</t>
    <rPh sb="0" eb="2">
      <t>ホウコク</t>
    </rPh>
    <rPh sb="3" eb="5">
      <t>ホウホウ</t>
    </rPh>
    <phoneticPr fontId="6"/>
  </si>
  <si>
    <t>有</t>
    <rPh sb="0" eb="1">
      <t>アリ</t>
    </rPh>
    <phoneticPr fontId="3"/>
  </si>
  <si>
    <t>有</t>
    <rPh sb="0" eb="1">
      <t>アリ</t>
    </rPh>
    <phoneticPr fontId="19"/>
  </si>
  <si>
    <t>無</t>
    <rPh sb="0" eb="1">
      <t>ナシ</t>
    </rPh>
    <phoneticPr fontId="19"/>
  </si>
  <si>
    <t>有</t>
    <rPh sb="0" eb="1">
      <t>アリ</t>
    </rPh>
    <phoneticPr fontId="4"/>
  </si>
  <si>
    <t>無</t>
    <rPh sb="0" eb="1">
      <t>ナシ</t>
    </rPh>
    <phoneticPr fontId="4"/>
  </si>
  <si>
    <t>計画作成担当者
（担当のサービス管理責任者又は児童発達支援管理責任者ごとに記入すること。）</t>
    <rPh sb="0" eb="2">
      <t>ケイカク</t>
    </rPh>
    <rPh sb="2" eb="4">
      <t>サクセイ</t>
    </rPh>
    <rPh sb="4" eb="7">
      <t>タントウシャ</t>
    </rPh>
    <phoneticPr fontId="6"/>
  </si>
  <si>
    <t>全作成済</t>
    <rPh sb="0" eb="4">
      <t>ゼンサクセイスミ</t>
    </rPh>
    <phoneticPr fontId="6"/>
  </si>
  <si>
    <t>全作成未</t>
    <rPh sb="0" eb="3">
      <t>ゼンサクセイ</t>
    </rPh>
    <rPh sb="3" eb="4">
      <t>ミ</t>
    </rPh>
    <phoneticPr fontId="6"/>
  </si>
  <si>
    <t>一部未作成有</t>
    <rPh sb="0" eb="2">
      <t>イチブ</t>
    </rPh>
    <rPh sb="2" eb="5">
      <t>ミサクセイ</t>
    </rPh>
    <rPh sb="5" eb="6">
      <t>アリ</t>
    </rPh>
    <phoneticPr fontId="6"/>
  </si>
  <si>
    <t>O157等</t>
    <rPh sb="4" eb="5">
      <t>トウ</t>
    </rPh>
    <phoneticPr fontId="6"/>
  </si>
  <si>
    <t>MRSA</t>
    <phoneticPr fontId="6"/>
  </si>
  <si>
    <t>疥癬</t>
    <rPh sb="0" eb="2">
      <t>カイセン</t>
    </rPh>
    <phoneticPr fontId="6"/>
  </si>
  <si>
    <t>インフルエンザ</t>
    <phoneticPr fontId="6"/>
  </si>
  <si>
    <t>レジオネラ菌</t>
    <rPh sb="5" eb="6">
      <t>キン</t>
    </rPh>
    <phoneticPr fontId="6"/>
  </si>
  <si>
    <t>ノロウイルス</t>
    <phoneticPr fontId="6"/>
  </si>
  <si>
    <t>個別対策
マニュアル
（該当欄に○印
又は非該当
欄に×印）</t>
    <rPh sb="0" eb="2">
      <t>コベツ</t>
    </rPh>
    <rPh sb="2" eb="4">
      <t>タイサク</t>
    </rPh>
    <rPh sb="12" eb="14">
      <t>ガイトウ</t>
    </rPh>
    <rPh sb="14" eb="15">
      <t>ラン</t>
    </rPh>
    <rPh sb="17" eb="18">
      <t>シルシ</t>
    </rPh>
    <rPh sb="19" eb="20">
      <t>マタ</t>
    </rPh>
    <rPh sb="21" eb="22">
      <t>ヒ</t>
    </rPh>
    <rPh sb="22" eb="23">
      <t>ガイ</t>
    </rPh>
    <rPh sb="25" eb="26">
      <t>ラン</t>
    </rPh>
    <rPh sb="27" eb="28">
      <t>ジルシ</t>
    </rPh>
    <phoneticPr fontId="4"/>
  </si>
  <si>
    <t>(前年度報告実績</t>
    <phoneticPr fontId="6"/>
  </si>
  <si>
    <t>件)</t>
    <rPh sb="0" eb="1">
      <t>ケン</t>
    </rPh>
    <phoneticPr fontId="6"/>
  </si>
  <si>
    <t>家族</t>
    <rPh sb="0" eb="2">
      <t>カゾク</t>
    </rPh>
    <phoneticPr fontId="6"/>
  </si>
  <si>
    <t>有</t>
  </si>
  <si>
    <t>無</t>
    <rPh sb="0" eb="1">
      <t>ナシ</t>
    </rPh>
    <phoneticPr fontId="6"/>
  </si>
  <si>
    <t>身体拘束適正化委員会の開催</t>
    <rPh sb="0" eb="2">
      <t>シンタイ</t>
    </rPh>
    <rPh sb="2" eb="4">
      <t>コウソク</t>
    </rPh>
    <rPh sb="4" eb="6">
      <t>テキセイ</t>
    </rPh>
    <rPh sb="6" eb="7">
      <t>カ</t>
    </rPh>
    <rPh sb="7" eb="10">
      <t>イインカイ</t>
    </rPh>
    <rPh sb="11" eb="13">
      <t>カイサイ</t>
    </rPh>
    <phoneticPr fontId="6"/>
  </si>
  <si>
    <t>「身体拘束等の適正化のための指針」の策定</t>
    <rPh sb="1" eb="6">
      <t>シンタイコウソクトウ</t>
    </rPh>
    <rPh sb="7" eb="10">
      <t>テキセイカ</t>
    </rPh>
    <rPh sb="14" eb="16">
      <t>シシン</t>
    </rPh>
    <rPh sb="18" eb="20">
      <t>サクテイ</t>
    </rPh>
    <phoneticPr fontId="6"/>
  </si>
  <si>
    <t>有の場合は
従たる事業所の所在地</t>
    <rPh sb="0" eb="1">
      <t>アリ</t>
    </rPh>
    <rPh sb="2" eb="4">
      <t>バアイ</t>
    </rPh>
    <rPh sb="6" eb="7">
      <t>ジュウ</t>
    </rPh>
    <rPh sb="9" eb="12">
      <t>ジギョウショ</t>
    </rPh>
    <rPh sb="13" eb="16">
      <t>ショザイチ</t>
    </rPh>
    <phoneticPr fontId="4"/>
  </si>
  <si>
    <t>有の場合は
出張所の所在地</t>
    <rPh sb="0" eb="1">
      <t>アリ</t>
    </rPh>
    <rPh sb="2" eb="4">
      <t>バアイ</t>
    </rPh>
    <rPh sb="6" eb="8">
      <t>シュッチョウ</t>
    </rPh>
    <rPh sb="8" eb="9">
      <t>ショ</t>
    </rPh>
    <rPh sb="10" eb="13">
      <t>ショザイチ</t>
    </rPh>
    <phoneticPr fontId="4"/>
  </si>
  <si>
    <t>人権擁護・虐待防止に係る
職員研修の実施状況</t>
    <rPh sb="0" eb="2">
      <t>ジンケン</t>
    </rPh>
    <rPh sb="2" eb="4">
      <t>ヨウゴ</t>
    </rPh>
    <rPh sb="5" eb="7">
      <t>ギャクタイ</t>
    </rPh>
    <rPh sb="7" eb="9">
      <t>ボウシ</t>
    </rPh>
    <rPh sb="10" eb="11">
      <t>カカ</t>
    </rPh>
    <rPh sb="13" eb="15">
      <t>ショクイン</t>
    </rPh>
    <rPh sb="15" eb="17">
      <t>ケンシュウ</t>
    </rPh>
    <rPh sb="18" eb="20">
      <t>ジッシ</t>
    </rPh>
    <rPh sb="20" eb="22">
      <t>ジョウキョウ</t>
    </rPh>
    <phoneticPr fontId="6"/>
  </si>
  <si>
    <t>前年度に実施した
避難訓練のうち
想定した災害別の
内訳</t>
    <rPh sb="0" eb="3">
      <t>ゼンネンド</t>
    </rPh>
    <rPh sb="4" eb="6">
      <t>ジッシ</t>
    </rPh>
    <rPh sb="9" eb="11">
      <t>ヒナン</t>
    </rPh>
    <rPh sb="11" eb="13">
      <t>クンレン</t>
    </rPh>
    <rPh sb="17" eb="19">
      <t>ソウテイ</t>
    </rPh>
    <rPh sb="21" eb="23">
      <t>サイガイ</t>
    </rPh>
    <rPh sb="23" eb="24">
      <t>ベツ</t>
    </rPh>
    <rPh sb="26" eb="28">
      <t>ウチワケ</t>
    </rPh>
    <phoneticPr fontId="4"/>
  </si>
  <si>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23"/>
  </si>
  <si>
    <t>柔軟な応援体制を確保</t>
    <rPh sb="5" eb="7">
      <t>タイセイ</t>
    </rPh>
    <phoneticPr fontId="6"/>
  </si>
  <si>
    <t>令和　 　年　 　月　 　日</t>
    <rPh sb="0" eb="2">
      <t>レイワ</t>
    </rPh>
    <phoneticPr fontId="4"/>
  </si>
  <si>
    <t>計画書の交付</t>
    <rPh sb="0" eb="3">
      <t>ケイカクショ</t>
    </rPh>
    <rPh sb="4" eb="6">
      <t>コウフ</t>
    </rPh>
    <phoneticPr fontId="6"/>
  </si>
  <si>
    <t>手交</t>
    <rPh sb="0" eb="2">
      <t>シュコウ</t>
    </rPh>
    <phoneticPr fontId="6"/>
  </si>
  <si>
    <t>郵送</t>
    <rPh sb="0" eb="2">
      <t>ユウソウ</t>
    </rPh>
    <phoneticPr fontId="6"/>
  </si>
  <si>
    <t>メール</t>
    <phoneticPr fontId="6"/>
  </si>
  <si>
    <t>意思決定支援責任者</t>
    <rPh sb="0" eb="6">
      <t>イシケッテイシエン</t>
    </rPh>
    <rPh sb="6" eb="9">
      <t>セキニンシャ</t>
    </rPh>
    <phoneticPr fontId="6"/>
  </si>
  <si>
    <t>食事提供体制に係る
献立の確認</t>
    <rPh sb="0" eb="2">
      <t>ショクジ</t>
    </rPh>
    <rPh sb="2" eb="4">
      <t>テイキョウ</t>
    </rPh>
    <rPh sb="4" eb="6">
      <t>タイセイ</t>
    </rPh>
    <rPh sb="7" eb="8">
      <t>カカ</t>
    </rPh>
    <rPh sb="10" eb="12">
      <t>コンダテ</t>
    </rPh>
    <rPh sb="13" eb="15">
      <t>カクニン</t>
    </rPh>
    <phoneticPr fontId="4"/>
  </si>
  <si>
    <t>事業所内の栄養士等</t>
    <rPh sb="0" eb="4">
      <t>ジギョウショナイ</t>
    </rPh>
    <rPh sb="5" eb="9">
      <t>エイヨウシトウ</t>
    </rPh>
    <phoneticPr fontId="6"/>
  </si>
  <si>
    <t>事業所外の栄養士等</t>
    <rPh sb="0" eb="4">
      <t>ジギョウショガイ</t>
    </rPh>
    <rPh sb="5" eb="9">
      <t>エイヨウシトウ</t>
    </rPh>
    <phoneticPr fontId="6"/>
  </si>
  <si>
    <t>（</t>
    <phoneticPr fontId="6"/>
  </si>
  <si>
    <t>）</t>
    <phoneticPr fontId="6"/>
  </si>
  <si>
    <t>(旧)医療型児童発達支援</t>
    <rPh sb="1" eb="2">
      <t>キュウ</t>
    </rPh>
    <rPh sb="3" eb="5">
      <t>イリョウ</t>
    </rPh>
    <rPh sb="5" eb="6">
      <t>ガタ</t>
    </rPh>
    <phoneticPr fontId="6"/>
  </si>
  <si>
    <t>⇒</t>
    <phoneticPr fontId="6"/>
  </si>
  <si>
    <t>50%以上</t>
    <rPh sb="3" eb="5">
      <t>イジョウ</t>
    </rPh>
    <phoneticPr fontId="6"/>
  </si>
  <si>
    <t>25%以上</t>
    <rPh sb="3" eb="5">
      <t>イジョウ</t>
    </rPh>
    <phoneticPr fontId="6"/>
  </si>
  <si>
    <t>算定の有無
(※無の場合は、右の記載は不要)</t>
    <rPh sb="0" eb="2">
      <t>サンテイ</t>
    </rPh>
    <rPh sb="3" eb="5">
      <t>ウム</t>
    </rPh>
    <phoneticPr fontId="6"/>
  </si>
  <si>
    <t>重度者支援
体制加算
（就労A・B）</t>
    <rPh sb="0" eb="2">
      <t>ジュウド</t>
    </rPh>
    <rPh sb="2" eb="3">
      <t>シャ</t>
    </rPh>
    <rPh sb="3" eb="5">
      <t>シエン</t>
    </rPh>
    <rPh sb="6" eb="8">
      <t>タイセイ</t>
    </rPh>
    <rPh sb="8" eb="10">
      <t>カサン</t>
    </rPh>
    <rPh sb="12" eb="14">
      <t>シュウロウ</t>
    </rPh>
    <phoneticPr fontId="4"/>
  </si>
  <si>
    <t>交付方法　　　　：</t>
    <rPh sb="0" eb="4">
      <t>コウフホウホウ</t>
    </rPh>
    <phoneticPr fontId="6"/>
  </si>
  <si>
    <t>･･････････････････････････････</t>
    <phoneticPr fontId="6"/>
  </si>
  <si>
    <t>･････････････････････････････</t>
    <phoneticPr fontId="6"/>
  </si>
  <si>
    <t>別紙5</t>
    <rPh sb="0" eb="2">
      <t>ベッシ</t>
    </rPh>
    <phoneticPr fontId="6"/>
  </si>
  <si>
    <t>　　　 ５　共生型通所介護の指定を受けている事業所は、当該サービスの利用者（要介護者）数も含めること</t>
    <rPh sb="6" eb="9">
      <t>キョウセイガタ</t>
    </rPh>
    <rPh sb="9" eb="11">
      <t>ツウショ</t>
    </rPh>
    <rPh sb="11" eb="13">
      <t>カイゴ</t>
    </rPh>
    <rPh sb="14" eb="16">
      <t>シテイ</t>
    </rPh>
    <rPh sb="17" eb="18">
      <t>ウ</t>
    </rPh>
    <rPh sb="22" eb="25">
      <t>ジギョウショ</t>
    </rPh>
    <rPh sb="27" eb="29">
      <t>トウガイ</t>
    </rPh>
    <rPh sb="34" eb="37">
      <t>リヨウシャ</t>
    </rPh>
    <rPh sb="38" eb="39">
      <t>ヨウ</t>
    </rPh>
    <rPh sb="39" eb="42">
      <t>カイゴシャ</t>
    </rPh>
    <rPh sb="43" eb="44">
      <t>スウ</t>
    </rPh>
    <rPh sb="45" eb="46">
      <t>フク</t>
    </rPh>
    <phoneticPr fontId="6"/>
  </si>
  <si>
    <t>B-3</t>
  </si>
  <si>
    <t>　所要時間７時間以上</t>
    <rPh sb="1" eb="5">
      <t>ショヨウジカン</t>
    </rPh>
    <rPh sb="6" eb="8">
      <t>ジカン</t>
    </rPh>
    <rPh sb="8" eb="10">
      <t>イジョウ</t>
    </rPh>
    <phoneticPr fontId="6"/>
  </si>
  <si>
    <t>×3/4</t>
    <phoneticPr fontId="6"/>
  </si>
  <si>
    <t>B-2</t>
  </si>
  <si>
    <t>　所要時間
　５時間以上７時間未満</t>
    <rPh sb="1" eb="5">
      <t>ショヨウジカン</t>
    </rPh>
    <rPh sb="8" eb="10">
      <t>ジカン</t>
    </rPh>
    <rPh sb="10" eb="12">
      <t>イジョウ</t>
    </rPh>
    <rPh sb="13" eb="15">
      <t>ジカン</t>
    </rPh>
    <rPh sb="15" eb="17">
      <t>ミマン</t>
    </rPh>
    <phoneticPr fontId="6"/>
  </si>
  <si>
    <t>×1/2</t>
    <phoneticPr fontId="6"/>
  </si>
  <si>
    <t>B-1</t>
    <phoneticPr fontId="6"/>
  </si>
  <si>
    <t>　所要時間５時間未満</t>
    <rPh sb="1" eb="5">
      <t>ショヨウジカン</t>
    </rPh>
    <rPh sb="6" eb="8">
      <t>ジカン</t>
    </rPh>
    <rPh sb="8" eb="10">
      <t>ミマン</t>
    </rPh>
    <phoneticPr fontId="6"/>
  </si>
  <si>
    <t>調整後
人数</t>
    <rPh sb="0" eb="3">
      <t>チョウセイゴ</t>
    </rPh>
    <rPh sb="4" eb="6">
      <t>ニンズウ</t>
    </rPh>
    <phoneticPr fontId="6"/>
  </si>
  <si>
    <t>人数
調整</t>
    <rPh sb="0" eb="2">
      <t>ニンズウ</t>
    </rPh>
    <rPh sb="3" eb="5">
      <t>チョウセイ</t>
    </rPh>
    <phoneticPr fontId="6"/>
  </si>
  <si>
    <t>合計
(前年度）</t>
    <rPh sb="0" eb="2">
      <t>ゴウケイ</t>
    </rPh>
    <rPh sb="4" eb="5">
      <t>ゼン</t>
    </rPh>
    <rPh sb="5" eb="6">
      <t>ネン</t>
    </rPh>
    <rPh sb="6" eb="7">
      <t>ド</t>
    </rPh>
    <phoneticPr fontId="6"/>
  </si>
  <si>
    <t>【生活介護用】</t>
    <rPh sb="1" eb="5">
      <t>セイカツカイゴ</t>
    </rPh>
    <rPh sb="5" eb="6">
      <t>ヨウ</t>
    </rPh>
    <phoneticPr fontId="6"/>
  </si>
  <si>
    <t>※塗りつぶしていないセルのみ入力してください。（塗りつぶしているセルには数式が入力されています。）</t>
    <rPh sb="1" eb="2">
      <t>ヌ</t>
    </rPh>
    <rPh sb="14" eb="16">
      <t>ニュウリョク</t>
    </rPh>
    <rPh sb="24" eb="25">
      <t>ヌ</t>
    </rPh>
    <rPh sb="36" eb="38">
      <t>スウシキ</t>
    </rPh>
    <rPh sb="39" eb="41">
      <t>ニュウリョク</t>
    </rPh>
    <phoneticPr fontId="80"/>
  </si>
  <si>
    <t>届出年月日</t>
    <rPh sb="0" eb="2">
      <t>トドケデ</t>
    </rPh>
    <rPh sb="2" eb="5">
      <t>ネンガッピ</t>
    </rPh>
    <phoneticPr fontId="80"/>
  </si>
  <si>
    <t>令和　　年　　月　　日</t>
    <rPh sb="0" eb="1">
      <t>レイ</t>
    </rPh>
    <rPh sb="1" eb="2">
      <t>ワ</t>
    </rPh>
    <rPh sb="4" eb="5">
      <t>ネン</t>
    </rPh>
    <rPh sb="7" eb="8">
      <t>ガツ</t>
    </rPh>
    <rPh sb="10" eb="11">
      <t>ニチ</t>
    </rPh>
    <phoneticPr fontId="80"/>
  </si>
  <si>
    <t>有</t>
    <rPh sb="0" eb="1">
      <t>アリ</t>
    </rPh>
    <phoneticPr fontId="80"/>
  </si>
  <si>
    <t>事業所名</t>
    <rPh sb="0" eb="3">
      <t>ジギョウショ</t>
    </rPh>
    <rPh sb="3" eb="4">
      <t>メイ</t>
    </rPh>
    <phoneticPr fontId="80"/>
  </si>
  <si>
    <t>利用定員</t>
    <rPh sb="0" eb="2">
      <t>リヨウ</t>
    </rPh>
    <rPh sb="2" eb="4">
      <t>テイイン</t>
    </rPh>
    <phoneticPr fontId="80"/>
  </si>
  <si>
    <t>注３（１）該当者の有無</t>
    <rPh sb="0" eb="1">
      <t>チュウ</t>
    </rPh>
    <rPh sb="5" eb="8">
      <t>ガイトウシャ</t>
    </rPh>
    <rPh sb="9" eb="11">
      <t>ウム</t>
    </rPh>
    <phoneticPr fontId="80"/>
  </si>
  <si>
    <t>注３（２）該当者の有無</t>
    <rPh sb="0" eb="1">
      <t>チュウ</t>
    </rPh>
    <rPh sb="5" eb="8">
      <t>ガイトウシャ</t>
    </rPh>
    <rPh sb="9" eb="11">
      <t>ウム</t>
    </rPh>
    <phoneticPr fontId="80"/>
  </si>
  <si>
    <r>
      <t>報酬区分</t>
    </r>
    <r>
      <rPr>
        <b/>
        <vertAlign val="superscript"/>
        <sz val="10"/>
        <color rgb="FFFF0000"/>
        <rFont val="ＭＳ Ｐゴシック"/>
        <family val="3"/>
        <charset val="128"/>
        <scheme val="minor"/>
      </rPr>
      <t>注２</t>
    </r>
    <rPh sb="0" eb="2">
      <t>ホウシュウ</t>
    </rPh>
    <rPh sb="2" eb="4">
      <t>クブン</t>
    </rPh>
    <rPh sb="4" eb="5">
      <t>チュウ</t>
    </rPh>
    <phoneticPr fontId="80"/>
  </si>
  <si>
    <t>障害者支援施設○○○○園</t>
    <rPh sb="0" eb="3">
      <t>ショウガイシャ</t>
    </rPh>
    <rPh sb="3" eb="5">
      <t>シエン</t>
    </rPh>
    <rPh sb="5" eb="7">
      <t>シセツ</t>
    </rPh>
    <rPh sb="11" eb="12">
      <t>エン</t>
    </rPh>
    <phoneticPr fontId="80"/>
  </si>
  <si>
    <t>無</t>
    <rPh sb="0" eb="1">
      <t>ナシ</t>
    </rPh>
    <phoneticPr fontId="80"/>
  </si>
  <si>
    <t>【Ⅲ】２：１</t>
  </si>
  <si>
    <r>
      <t>①注３（１）、（２）の該当者以外の利用者</t>
    </r>
    <r>
      <rPr>
        <b/>
        <vertAlign val="superscript"/>
        <sz val="12"/>
        <color rgb="FFFF0000"/>
        <rFont val="ＭＳ Ｐゴシック"/>
        <family val="3"/>
        <charset val="128"/>
        <scheme val="minor"/>
      </rPr>
      <t>注３、４</t>
    </r>
    <rPh sb="1" eb="2">
      <t>チュウ</t>
    </rPh>
    <rPh sb="11" eb="13">
      <t>ガイトウ</t>
    </rPh>
    <rPh sb="14" eb="16">
      <t>イガイ</t>
    </rPh>
    <rPh sb="17" eb="20">
      <t>リヨウシャ</t>
    </rPh>
    <rPh sb="20" eb="21">
      <t>チュウ</t>
    </rPh>
    <phoneticPr fontId="80"/>
  </si>
  <si>
    <r>
      <t>①注３（１）、（２）の該当者以外の利用者</t>
    </r>
    <r>
      <rPr>
        <b/>
        <vertAlign val="superscript"/>
        <sz val="12"/>
        <color rgb="FFFF0000"/>
        <rFont val="ＭＳ Ｐゴシック"/>
        <family val="3"/>
        <charset val="128"/>
        <scheme val="minor"/>
      </rPr>
      <t>注３</t>
    </r>
    <rPh sb="1" eb="2">
      <t>チュウ</t>
    </rPh>
    <rPh sb="11" eb="13">
      <t>ガイトウ</t>
    </rPh>
    <rPh sb="14" eb="16">
      <t>イガイ</t>
    </rPh>
    <rPh sb="17" eb="20">
      <t>リヨウシャ</t>
    </rPh>
    <rPh sb="20" eb="21">
      <t>チュウ</t>
    </rPh>
    <phoneticPr fontId="80"/>
  </si>
  <si>
    <t>○</t>
    <phoneticPr fontId="80"/>
  </si>
  <si>
    <t>障害
支援
区分</t>
    <rPh sb="0" eb="2">
      <t>ショウガイ</t>
    </rPh>
    <rPh sb="3" eb="5">
      <t>シエン</t>
    </rPh>
    <rPh sb="6" eb="8">
      <t>クブン</t>
    </rPh>
    <phoneticPr fontId="80"/>
  </si>
  <si>
    <t>延べ利用者数</t>
    <rPh sb="0" eb="1">
      <t>ノ</t>
    </rPh>
    <rPh sb="2" eb="4">
      <t>リヨウ</t>
    </rPh>
    <rPh sb="4" eb="5">
      <t>シャ</t>
    </rPh>
    <rPh sb="5" eb="6">
      <t>スウ</t>
    </rPh>
    <phoneticPr fontId="80"/>
  </si>
  <si>
    <t>合計
（Ａ）</t>
    <rPh sb="0" eb="2">
      <t>ゴウケイ</t>
    </rPh>
    <phoneticPr fontId="80"/>
  </si>
  <si>
    <t>延べ区分
の合計
（Ｂ）＝Ａ*区分数</t>
    <rPh sb="0" eb="1">
      <t>ノ</t>
    </rPh>
    <rPh sb="2" eb="4">
      <t>クブン</t>
    </rPh>
    <rPh sb="6" eb="8">
      <t>ゴウケイ</t>
    </rPh>
    <rPh sb="15" eb="17">
      <t>クブン</t>
    </rPh>
    <rPh sb="17" eb="18">
      <t>スウ</t>
    </rPh>
    <phoneticPr fontId="80"/>
  </si>
  <si>
    <t>【Ⅰ】１．５：１</t>
    <phoneticPr fontId="80"/>
  </si>
  <si>
    <t>【Ⅱ】１．７：１</t>
    <phoneticPr fontId="80"/>
  </si>
  <si>
    <t>４月</t>
    <rPh sb="1" eb="2">
      <t>ガツ</t>
    </rPh>
    <phoneticPr fontId="80"/>
  </si>
  <si>
    <t>【Ⅲ】２：１</t>
    <phoneticPr fontId="80"/>
  </si>
  <si>
    <t>区分２</t>
    <rPh sb="0" eb="2">
      <t>クブン</t>
    </rPh>
    <phoneticPr fontId="80"/>
  </si>
  <si>
    <t>【Ⅳ】２．５：１</t>
    <phoneticPr fontId="80"/>
  </si>
  <si>
    <t>区分３</t>
    <rPh sb="0" eb="2">
      <t>クブン</t>
    </rPh>
    <phoneticPr fontId="80"/>
  </si>
  <si>
    <t>【Ⅴ】３：１</t>
    <phoneticPr fontId="80"/>
  </si>
  <si>
    <t>区分４</t>
    <rPh sb="0" eb="2">
      <t>クブン</t>
    </rPh>
    <phoneticPr fontId="80"/>
  </si>
  <si>
    <t>【Ⅸ】５：１</t>
    <phoneticPr fontId="80"/>
  </si>
  <si>
    <t>区分５</t>
    <rPh sb="0" eb="2">
      <t>クブン</t>
    </rPh>
    <phoneticPr fontId="80"/>
  </si>
  <si>
    <t>(a)</t>
    <phoneticPr fontId="80"/>
  </si>
  <si>
    <t>【Ⅺ】６：１</t>
    <phoneticPr fontId="80"/>
  </si>
  <si>
    <t>区分６</t>
    <rPh sb="0" eb="2">
      <t>クブン</t>
    </rPh>
    <phoneticPr fontId="80"/>
  </si>
  <si>
    <t>(b)</t>
    <phoneticPr fontId="80"/>
  </si>
  <si>
    <t>計</t>
    <rPh sb="0" eb="1">
      <t>ケイ</t>
    </rPh>
    <phoneticPr fontId="80"/>
  </si>
  <si>
    <t>(c)</t>
    <phoneticPr fontId="80"/>
  </si>
  <si>
    <t>(d)</t>
    <phoneticPr fontId="80"/>
  </si>
  <si>
    <t>平均障害支援区分</t>
    <rPh sb="0" eb="2">
      <t>ヘイキン</t>
    </rPh>
    <rPh sb="2" eb="4">
      <t>ショウガイ</t>
    </rPh>
    <rPh sb="4" eb="6">
      <t>シエン</t>
    </rPh>
    <rPh sb="6" eb="8">
      <t>クブン</t>
    </rPh>
    <phoneticPr fontId="80"/>
  </si>
  <si>
    <r>
      <rPr>
        <sz val="7"/>
        <color theme="1"/>
        <rFont val="ＭＳ Ｐゴシック"/>
        <family val="3"/>
        <charset val="128"/>
        <scheme val="minor"/>
      </rPr>
      <t>延べ利用者数
の合計</t>
    </r>
    <r>
      <rPr>
        <sz val="10"/>
        <color theme="1"/>
        <rFont val="ＭＳ Ｐゴシック"/>
        <family val="2"/>
        <charset val="128"/>
        <scheme val="minor"/>
      </rPr>
      <t xml:space="preserve">
（Ａ）</t>
    </r>
    <rPh sb="0" eb="1">
      <t>ノ</t>
    </rPh>
    <rPh sb="2" eb="4">
      <t>リヨウ</t>
    </rPh>
    <rPh sb="4" eb="5">
      <t>シャ</t>
    </rPh>
    <rPh sb="5" eb="6">
      <t>スウ</t>
    </rPh>
    <rPh sb="8" eb="10">
      <t>ゴウケイ</t>
    </rPh>
    <phoneticPr fontId="80"/>
  </si>
  <si>
    <t>開所日数
（Ｃ）</t>
    <rPh sb="0" eb="2">
      <t>カイショ</t>
    </rPh>
    <rPh sb="2" eb="4">
      <t>ニッスウ</t>
    </rPh>
    <phoneticPr fontId="80"/>
  </si>
  <si>
    <r>
      <t>平均
利用者数</t>
    </r>
    <r>
      <rPr>
        <vertAlign val="superscript"/>
        <sz val="9"/>
        <color theme="1"/>
        <rFont val="ＭＳ Ｐゴシック"/>
        <family val="3"/>
        <charset val="128"/>
        <scheme val="minor"/>
      </rPr>
      <t>※１</t>
    </r>
    <r>
      <rPr>
        <sz val="9"/>
        <color theme="1"/>
        <rFont val="ＭＳ Ｐゴシック"/>
        <family val="3"/>
        <charset val="128"/>
        <scheme val="minor"/>
      </rPr>
      <t xml:space="preserve">
（Ｄ）＝Ａ/Ｃ</t>
    </r>
    <rPh sb="0" eb="2">
      <t>ヘイキン</t>
    </rPh>
    <rPh sb="3" eb="5">
      <t>リヨウ</t>
    </rPh>
    <rPh sb="5" eb="6">
      <t>シャ</t>
    </rPh>
    <rPh sb="6" eb="7">
      <t>スウ</t>
    </rPh>
    <phoneticPr fontId="80"/>
  </si>
  <si>
    <r>
      <t>必要な職員数</t>
    </r>
    <r>
      <rPr>
        <vertAlign val="superscript"/>
        <sz val="10"/>
        <color theme="1"/>
        <rFont val="ＭＳ Ｐゴシック"/>
        <family val="3"/>
        <charset val="128"/>
        <scheme val="minor"/>
      </rPr>
      <t>※２</t>
    </r>
    <r>
      <rPr>
        <sz val="10"/>
        <color theme="1"/>
        <rFont val="ＭＳ Ｐゴシック"/>
        <family val="2"/>
        <charset val="128"/>
        <scheme val="minor"/>
      </rPr>
      <t xml:space="preserve">
（Ｅ）</t>
    </r>
    <rPh sb="0" eb="2">
      <t>ヒツヨウ</t>
    </rPh>
    <rPh sb="3" eb="6">
      <t>ショクインスウ</t>
    </rPh>
    <phoneticPr fontId="80"/>
  </si>
  <si>
    <t>該当する
区分に○</t>
    <rPh sb="0" eb="2">
      <t>ガイトウ</t>
    </rPh>
    <rPh sb="5" eb="7">
      <t>クブン</t>
    </rPh>
    <phoneticPr fontId="80"/>
  </si>
  <si>
    <t>区分６の割合　　　　=b/c*100</t>
    <rPh sb="0" eb="2">
      <t>クブン</t>
    </rPh>
    <rPh sb="4" eb="6">
      <t>ワリアイ</t>
    </rPh>
    <phoneticPr fontId="80"/>
  </si>
  <si>
    <t>（小数点以下を四捨五入）</t>
    <rPh sb="1" eb="4">
      <t>ショウスウテン</t>
    </rPh>
    <rPh sb="4" eb="6">
      <t>イカ</t>
    </rPh>
    <rPh sb="7" eb="11">
      <t>シシャゴニュウ</t>
    </rPh>
    <phoneticPr fontId="80"/>
  </si>
  <si>
    <t>５以上（３：１）</t>
    <rPh sb="1" eb="3">
      <t>イジョウ</t>
    </rPh>
    <phoneticPr fontId="80"/>
  </si>
  <si>
    <t>（Ｄ/３）</t>
    <phoneticPr fontId="80"/>
  </si>
  <si>
    <t>区分５、６の割合　　=(a+b)/c*100</t>
    <rPh sb="0" eb="2">
      <t>クブン</t>
    </rPh>
    <rPh sb="6" eb="8">
      <t>ワリアイ</t>
    </rPh>
    <phoneticPr fontId="80"/>
  </si>
  <si>
    <t>４以上５未満（５：１）</t>
    <rPh sb="1" eb="3">
      <t>イジョウ</t>
    </rPh>
    <rPh sb="4" eb="6">
      <t>ミマン</t>
    </rPh>
    <phoneticPr fontId="80"/>
  </si>
  <si>
    <t>（Ｄ/５）</t>
    <phoneticPr fontId="80"/>
  </si>
  <si>
    <t>平均障害支援区分　=d/c</t>
    <rPh sb="0" eb="2">
      <t>ヘイキン</t>
    </rPh>
    <rPh sb="2" eb="4">
      <t>ショウガイ</t>
    </rPh>
    <rPh sb="4" eb="6">
      <t>シエン</t>
    </rPh>
    <rPh sb="6" eb="8">
      <t>クブン</t>
    </rPh>
    <phoneticPr fontId="80"/>
  </si>
  <si>
    <t>（小数点第２位以下を四捨五入）</t>
    <rPh sb="1" eb="4">
      <t>ショウスウテン</t>
    </rPh>
    <rPh sb="4" eb="5">
      <t>ダイ</t>
    </rPh>
    <rPh sb="6" eb="7">
      <t>イ</t>
    </rPh>
    <rPh sb="7" eb="9">
      <t>イカ</t>
    </rPh>
    <rPh sb="10" eb="14">
      <t>シシャゴニュウ</t>
    </rPh>
    <phoneticPr fontId="80"/>
  </si>
  <si>
    <t>４未満（６：１）</t>
    <rPh sb="1" eb="3">
      <t>ミマン</t>
    </rPh>
    <phoneticPr fontId="80"/>
  </si>
  <si>
    <t>（Ｄ/６）</t>
    <phoneticPr fontId="80"/>
  </si>
  <si>
    <t>　※１：小数点第２位以下を切り上げ</t>
    <rPh sb="4" eb="7">
      <t>ショウスウテン</t>
    </rPh>
    <rPh sb="7" eb="8">
      <t>ダイ</t>
    </rPh>
    <rPh sb="9" eb="10">
      <t>イ</t>
    </rPh>
    <rPh sb="10" eb="12">
      <t>イカ</t>
    </rPh>
    <rPh sb="13" eb="14">
      <t>キ</t>
    </rPh>
    <rPh sb="15" eb="16">
      <t>ア</t>
    </rPh>
    <phoneticPr fontId="80"/>
  </si>
  <si>
    <t>　※２：小数点第２位以下を切り捨て</t>
    <rPh sb="4" eb="7">
      <t>ショウスウテン</t>
    </rPh>
    <rPh sb="7" eb="8">
      <t>ダイ</t>
    </rPh>
    <rPh sb="9" eb="10">
      <t>イ</t>
    </rPh>
    <rPh sb="10" eb="12">
      <t>イカ</t>
    </rPh>
    <rPh sb="13" eb="14">
      <t>キ</t>
    </rPh>
    <rPh sb="15" eb="16">
      <t>ス</t>
    </rPh>
    <phoneticPr fontId="80"/>
  </si>
  <si>
    <t>必要な
職員数
（Ｉ）＝Ｅ+Ｈ</t>
    <rPh sb="0" eb="2">
      <t>ヒツヨウ</t>
    </rPh>
    <rPh sb="4" eb="7">
      <t>ショクインスウ</t>
    </rPh>
    <phoneticPr fontId="80"/>
  </si>
  <si>
    <t>②注３（１）の該当者</t>
    <rPh sb="1" eb="2">
      <t>チュウ</t>
    </rPh>
    <rPh sb="7" eb="10">
      <t>ガイトウシャ</t>
    </rPh>
    <phoneticPr fontId="80"/>
  </si>
  <si>
    <t>合計
（Ｆ）</t>
    <rPh sb="0" eb="2">
      <t>ゴウケイ</t>
    </rPh>
    <phoneticPr fontId="80"/>
  </si>
  <si>
    <t>注３（１）の該当者</t>
    <rPh sb="0" eb="1">
      <t>チュウ</t>
    </rPh>
    <rPh sb="6" eb="9">
      <t>ガイトウシャ</t>
    </rPh>
    <phoneticPr fontId="80"/>
  </si>
  <si>
    <r>
      <rPr>
        <sz val="7"/>
        <color theme="1"/>
        <rFont val="ＭＳ Ｐゴシック"/>
        <family val="3"/>
        <charset val="128"/>
        <scheme val="minor"/>
      </rPr>
      <t>延べ利用者数
の合計</t>
    </r>
    <r>
      <rPr>
        <sz val="10"/>
        <color theme="1"/>
        <rFont val="ＭＳ Ｐゴシック"/>
        <family val="2"/>
        <charset val="128"/>
        <scheme val="minor"/>
      </rPr>
      <t xml:space="preserve">
（Ｆ）</t>
    </r>
    <rPh sb="0" eb="1">
      <t>ノ</t>
    </rPh>
    <rPh sb="2" eb="4">
      <t>リヨウ</t>
    </rPh>
    <rPh sb="4" eb="5">
      <t>シャ</t>
    </rPh>
    <rPh sb="5" eb="6">
      <t>スウ</t>
    </rPh>
    <rPh sb="8" eb="10">
      <t>ゴウケイ</t>
    </rPh>
    <phoneticPr fontId="80"/>
  </si>
  <si>
    <r>
      <t>平均
利用者数</t>
    </r>
    <r>
      <rPr>
        <vertAlign val="superscript"/>
        <sz val="9"/>
        <color theme="1"/>
        <rFont val="ＭＳ Ｐゴシック"/>
        <family val="3"/>
        <charset val="128"/>
        <scheme val="minor"/>
      </rPr>
      <t>※３</t>
    </r>
    <r>
      <rPr>
        <sz val="9"/>
        <color theme="1"/>
        <rFont val="ＭＳ Ｐゴシック"/>
        <family val="3"/>
        <charset val="128"/>
        <scheme val="minor"/>
      </rPr>
      <t xml:space="preserve">
（Ｇ）＝F/Ｃ</t>
    </r>
    <rPh sb="0" eb="2">
      <t>ヘイキン</t>
    </rPh>
    <rPh sb="3" eb="5">
      <t>リヨウ</t>
    </rPh>
    <rPh sb="5" eb="6">
      <t>シャ</t>
    </rPh>
    <rPh sb="6" eb="7">
      <t>スウ</t>
    </rPh>
    <phoneticPr fontId="80"/>
  </si>
  <si>
    <r>
      <t>必要な職員数</t>
    </r>
    <r>
      <rPr>
        <vertAlign val="superscript"/>
        <sz val="10"/>
        <color theme="1"/>
        <rFont val="ＭＳ Ｐゴシック"/>
        <family val="3"/>
        <charset val="128"/>
        <scheme val="minor"/>
      </rPr>
      <t>※４</t>
    </r>
    <r>
      <rPr>
        <sz val="10"/>
        <color theme="1"/>
        <rFont val="ＭＳ Ｐゴシック"/>
        <family val="2"/>
        <charset val="128"/>
        <scheme val="minor"/>
      </rPr>
      <t xml:space="preserve">
（Ｈ）</t>
    </r>
    <rPh sb="0" eb="2">
      <t>ヒツヨウ</t>
    </rPh>
    <rPh sb="3" eb="6">
      <t>ショクインスウ</t>
    </rPh>
    <phoneticPr fontId="80"/>
  </si>
  <si>
    <t>　注１　　この届出は、前年度における生活介護の事業実績がある場合に作成すること。</t>
    <rPh sb="1" eb="2">
      <t>チュウ</t>
    </rPh>
    <rPh sb="7" eb="9">
      <t>トドケデ</t>
    </rPh>
    <rPh sb="11" eb="14">
      <t>ゼンネンド</t>
    </rPh>
    <rPh sb="18" eb="20">
      <t>セイカツ</t>
    </rPh>
    <rPh sb="20" eb="22">
      <t>カイゴ</t>
    </rPh>
    <rPh sb="23" eb="25">
      <t>ジギョウ</t>
    </rPh>
    <rPh sb="25" eb="27">
      <t>ジッセキ</t>
    </rPh>
    <rPh sb="30" eb="32">
      <t>バアイ</t>
    </rPh>
    <rPh sb="33" eb="35">
      <t>サクセイ</t>
    </rPh>
    <phoneticPr fontId="6"/>
  </si>
  <si>
    <t>注３（１）の該当者（１０：１）</t>
    <rPh sb="0" eb="1">
      <t>チュウ</t>
    </rPh>
    <rPh sb="6" eb="9">
      <t>ガイトウシャ</t>
    </rPh>
    <phoneticPr fontId="80"/>
  </si>
  <si>
    <t>（Ｇ/10）</t>
    <phoneticPr fontId="80"/>
  </si>
  <si>
    <t>　注１　　この届出は、前度における生活介護の事業実績がある場合に作成すること。</t>
    <rPh sb="1" eb="2">
      <t>チュウ</t>
    </rPh>
    <rPh sb="7" eb="9">
      <t>トドケデ</t>
    </rPh>
    <rPh sb="11" eb="12">
      <t>マエ</t>
    </rPh>
    <rPh sb="12" eb="13">
      <t>タビ</t>
    </rPh>
    <rPh sb="17" eb="19">
      <t>セイカツ</t>
    </rPh>
    <rPh sb="19" eb="21">
      <t>カイゴ</t>
    </rPh>
    <rPh sb="22" eb="24">
      <t>ジギョウ</t>
    </rPh>
    <rPh sb="24" eb="26">
      <t>ジッセキ</t>
    </rPh>
    <rPh sb="29" eb="31">
      <t>バアイ</t>
    </rPh>
    <rPh sb="32" eb="34">
      <t>サクセイ</t>
    </rPh>
    <phoneticPr fontId="6"/>
  </si>
  <si>
    <t>　注２　　「報酬区分」欄は、右表の（Ⅰ）から（Ⅺ）までの報酬区分を記入すること。</t>
    <rPh sb="1" eb="2">
      <t>チュウ</t>
    </rPh>
    <rPh sb="6" eb="8">
      <t>ホウシュウ</t>
    </rPh>
    <rPh sb="8" eb="10">
      <t>クブン</t>
    </rPh>
    <rPh sb="11" eb="12">
      <t>ラン</t>
    </rPh>
    <rPh sb="14" eb="15">
      <t>ミギ</t>
    </rPh>
    <rPh sb="15" eb="16">
      <t>ヒョウ</t>
    </rPh>
    <rPh sb="28" eb="30">
      <t>ホウシュウ</t>
    </rPh>
    <rPh sb="30" eb="32">
      <t>クブン</t>
    </rPh>
    <rPh sb="33" eb="35">
      <t>キニュウ</t>
    </rPh>
    <phoneticPr fontId="6"/>
  </si>
  <si>
    <t>　※３：小数点第２位以下を切り上げ</t>
    <rPh sb="4" eb="7">
      <t>ショウスウテン</t>
    </rPh>
    <rPh sb="7" eb="8">
      <t>ダイ</t>
    </rPh>
    <rPh sb="9" eb="10">
      <t>イ</t>
    </rPh>
    <rPh sb="10" eb="12">
      <t>イカ</t>
    </rPh>
    <rPh sb="13" eb="14">
      <t>キ</t>
    </rPh>
    <rPh sb="15" eb="16">
      <t>ア</t>
    </rPh>
    <phoneticPr fontId="80"/>
  </si>
  <si>
    <r>
      <t>　</t>
    </r>
    <r>
      <rPr>
        <sz val="8"/>
        <color indexed="10"/>
        <rFont val="ＭＳ Ｐゴシック"/>
        <family val="3"/>
        <charset val="128"/>
      </rPr>
      <t>注３　　</t>
    </r>
    <r>
      <rPr>
        <u/>
        <sz val="8"/>
        <color indexed="10"/>
        <rFont val="ＭＳ Ｐゴシック"/>
        <family val="3"/>
        <charset val="128"/>
      </rPr>
      <t>①の「延べ利用者数」には、次に掲げる者を含まないこと。</t>
    </r>
    <rPh sb="1" eb="2">
      <t>チュウ</t>
    </rPh>
    <rPh sb="8" eb="9">
      <t>ノ</t>
    </rPh>
    <rPh sb="10" eb="13">
      <t>リヨウシャ</t>
    </rPh>
    <rPh sb="13" eb="14">
      <t>スウ</t>
    </rPh>
    <rPh sb="18" eb="19">
      <t>ツギ</t>
    </rPh>
    <rPh sb="20" eb="21">
      <t>カカ</t>
    </rPh>
    <rPh sb="23" eb="24">
      <t>シャ</t>
    </rPh>
    <rPh sb="25" eb="26">
      <t>フク</t>
    </rPh>
    <phoneticPr fontId="6"/>
  </si>
  <si>
    <t>　※４：小数点第２位以下を切り捨て</t>
    <rPh sb="4" eb="7">
      <t>ショウスウテン</t>
    </rPh>
    <rPh sb="7" eb="8">
      <t>ダイ</t>
    </rPh>
    <rPh sb="9" eb="10">
      <t>イ</t>
    </rPh>
    <rPh sb="10" eb="12">
      <t>イカ</t>
    </rPh>
    <rPh sb="13" eb="14">
      <t>キ</t>
    </rPh>
    <rPh sb="15" eb="16">
      <t>ス</t>
    </rPh>
    <phoneticPr fontId="80"/>
  </si>
  <si>
    <t>報酬区分</t>
    <rPh sb="0" eb="2">
      <t>ホウシュウ</t>
    </rPh>
    <rPh sb="2" eb="4">
      <t>クブン</t>
    </rPh>
    <phoneticPr fontId="80"/>
  </si>
  <si>
    <t>人員配置</t>
    <rPh sb="0" eb="2">
      <t>ジンイン</t>
    </rPh>
    <rPh sb="2" eb="4">
      <t>ハイチ</t>
    </rPh>
    <phoneticPr fontId="80"/>
  </si>
  <si>
    <t>適用</t>
    <rPh sb="0" eb="2">
      <t>テキヨウ</t>
    </rPh>
    <phoneticPr fontId="80"/>
  </si>
  <si>
    <t>Ⅰ</t>
    <phoneticPr fontId="80"/>
  </si>
  <si>
    <t>１．５：１</t>
    <phoneticPr fontId="80"/>
  </si>
  <si>
    <t>人員配置体制加算Ⅰ</t>
    <rPh sb="0" eb="2">
      <t>ジンイン</t>
    </rPh>
    <rPh sb="2" eb="4">
      <t>ハイチ</t>
    </rPh>
    <rPh sb="4" eb="6">
      <t>タイセイ</t>
    </rPh>
    <rPh sb="6" eb="8">
      <t>カサン</t>
    </rPh>
    <phoneticPr fontId="80"/>
  </si>
  <si>
    <t>Ⅱ</t>
    <phoneticPr fontId="80"/>
  </si>
  <si>
    <t>１．７：１</t>
    <phoneticPr fontId="80"/>
  </si>
  <si>
    <t>人員配置体制加算Ⅱ</t>
    <rPh sb="0" eb="2">
      <t>ジンイン</t>
    </rPh>
    <rPh sb="2" eb="4">
      <t>ハイチ</t>
    </rPh>
    <rPh sb="4" eb="6">
      <t>タイセイ</t>
    </rPh>
    <rPh sb="6" eb="8">
      <t>カサン</t>
    </rPh>
    <phoneticPr fontId="80"/>
  </si>
  <si>
    <t>Ⅲ</t>
    <phoneticPr fontId="80"/>
  </si>
  <si>
    <t>２：１</t>
    <phoneticPr fontId="80"/>
  </si>
  <si>
    <t>人員配置体制加算Ⅲ</t>
    <rPh sb="0" eb="2">
      <t>ジンイン</t>
    </rPh>
    <rPh sb="2" eb="4">
      <t>ハイチ</t>
    </rPh>
    <rPh sb="4" eb="6">
      <t>タイセイ</t>
    </rPh>
    <rPh sb="6" eb="8">
      <t>カサン</t>
    </rPh>
    <phoneticPr fontId="80"/>
  </si>
  <si>
    <t>Ⅳ</t>
    <phoneticPr fontId="80"/>
  </si>
  <si>
    <t>２．５：１</t>
    <phoneticPr fontId="80"/>
  </si>
  <si>
    <t>人員配置体制加算Ⅳ</t>
    <rPh sb="0" eb="2">
      <t>ジンイン</t>
    </rPh>
    <rPh sb="2" eb="4">
      <t>ハイチ</t>
    </rPh>
    <rPh sb="4" eb="6">
      <t>タイセイ</t>
    </rPh>
    <rPh sb="6" eb="8">
      <t>カサン</t>
    </rPh>
    <phoneticPr fontId="80"/>
  </si>
  <si>
    <t>　注４　共生型通所介護の指定を受けている事業所は、当該サービスの利用者（要介護者）を障害支援区分５に含めること。</t>
    <rPh sb="1" eb="2">
      <t>チュウ</t>
    </rPh>
    <rPh sb="4" eb="7">
      <t>キョウセイガタ</t>
    </rPh>
    <rPh sb="7" eb="9">
      <t>ツウショ</t>
    </rPh>
    <rPh sb="9" eb="11">
      <t>カイゴ</t>
    </rPh>
    <rPh sb="12" eb="14">
      <t>シテイ</t>
    </rPh>
    <rPh sb="15" eb="16">
      <t>ウ</t>
    </rPh>
    <rPh sb="20" eb="23">
      <t>ジギョウショ</t>
    </rPh>
    <rPh sb="25" eb="27">
      <t>トウガイ</t>
    </rPh>
    <rPh sb="32" eb="35">
      <t>リヨウシャ</t>
    </rPh>
    <rPh sb="36" eb="37">
      <t>ヨウ</t>
    </rPh>
    <rPh sb="37" eb="40">
      <t>カイゴシャ</t>
    </rPh>
    <rPh sb="42" eb="44">
      <t>ショウガイ</t>
    </rPh>
    <rPh sb="44" eb="46">
      <t>シエン</t>
    </rPh>
    <rPh sb="46" eb="48">
      <t>クブン</t>
    </rPh>
    <rPh sb="50" eb="51">
      <t>フク</t>
    </rPh>
    <phoneticPr fontId="80"/>
  </si>
  <si>
    <t>Ⅴ</t>
    <phoneticPr fontId="80"/>
  </si>
  <si>
    <t>３：１</t>
    <phoneticPr fontId="80"/>
  </si>
  <si>
    <t>平均区分５以上</t>
    <rPh sb="0" eb="2">
      <t>ヘイキン</t>
    </rPh>
    <rPh sb="2" eb="4">
      <t>クブン</t>
    </rPh>
    <rPh sb="5" eb="7">
      <t>イジョウ</t>
    </rPh>
    <phoneticPr fontId="80"/>
  </si>
  <si>
    <t>Ⅸ</t>
    <phoneticPr fontId="80"/>
  </si>
  <si>
    <t>５：１</t>
    <phoneticPr fontId="80"/>
  </si>
  <si>
    <t>平均区分４以上５未満</t>
    <rPh sb="0" eb="2">
      <t>ヘイキン</t>
    </rPh>
    <rPh sb="2" eb="4">
      <t>クブン</t>
    </rPh>
    <rPh sb="5" eb="7">
      <t>イジョウ</t>
    </rPh>
    <rPh sb="8" eb="10">
      <t>ミマン</t>
    </rPh>
    <phoneticPr fontId="80"/>
  </si>
  <si>
    <t>Ⅺ</t>
    <phoneticPr fontId="80"/>
  </si>
  <si>
    <t>６：１</t>
    <phoneticPr fontId="80"/>
  </si>
  <si>
    <t>平均区分４未満</t>
    <rPh sb="0" eb="2">
      <t>ヘイキン</t>
    </rPh>
    <rPh sb="2" eb="4">
      <t>クブン</t>
    </rPh>
    <rPh sb="5" eb="7">
      <t>ミマン</t>
    </rPh>
    <phoneticPr fontId="80"/>
  </si>
  <si>
    <t>別紙１</t>
    <rPh sb="0" eb="2">
      <t>ベッシ</t>
    </rPh>
    <phoneticPr fontId="19"/>
  </si>
  <si>
    <r>
      <rPr>
        <sz val="11"/>
        <rFont val="ＭＳ Ｐゴシック"/>
        <family val="3"/>
        <charset val="128"/>
      </rPr>
      <t>　　　 ４　</t>
    </r>
    <r>
      <rPr>
        <u/>
        <sz val="11"/>
        <rFont val="ＭＳ Ｐゴシック"/>
        <family val="3"/>
        <charset val="128"/>
      </rPr>
      <t>「定員超過判定」に「○」が付いた場合、当該月の報酬が減算対象であることを意味します。減算による報酬請求をされていない事業所（施設）は、速やかに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</si>
  <si>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r>
      <rPr>
        <sz val="11"/>
        <rFont val="ＭＳ Ｐゴシック"/>
        <family val="3"/>
        <charset val="128"/>
      </rPr>
      <t xml:space="preserve">　　　　　 </t>
    </r>
    <r>
      <rPr>
        <u/>
        <sz val="11"/>
        <rFont val="ＭＳ Ｐゴシック"/>
        <family val="3"/>
        <charset val="128"/>
      </rPr>
      <t>報酬の返還手続きを行ってください。</t>
    </r>
    <rPh sb="6" eb="8">
      <t>ホウシュウ</t>
    </rPh>
    <rPh sb="9" eb="11">
      <t>ヘンカン</t>
    </rPh>
    <rPh sb="11" eb="13">
      <t>テツヅ</t>
    </rPh>
    <rPh sb="15" eb="16">
      <t>オコナ</t>
    </rPh>
    <phoneticPr fontId="6"/>
  </si>
  <si>
    <t>【自立訓練（機能訓練・生活訓練）、就労移行支援、就労継続支援用】　※左記のサービスごとに作成してください。</t>
    <rPh sb="1" eb="3">
      <t>ジリツ</t>
    </rPh>
    <rPh sb="3" eb="5">
      <t>クンレン</t>
    </rPh>
    <rPh sb="6" eb="8">
      <t>キノウ</t>
    </rPh>
    <rPh sb="8" eb="10">
      <t>クンレン</t>
    </rPh>
    <rPh sb="11" eb="15">
      <t>セイカツクンレン</t>
    </rPh>
    <rPh sb="17" eb="19">
      <t>シュウロウ</t>
    </rPh>
    <rPh sb="19" eb="21">
      <t>イコウ</t>
    </rPh>
    <rPh sb="21" eb="23">
      <t>シエン</t>
    </rPh>
    <rPh sb="24" eb="26">
      <t>シュウロウ</t>
    </rPh>
    <rPh sb="26" eb="28">
      <t>ケイゾク</t>
    </rPh>
    <rPh sb="28" eb="30">
      <t>シエン</t>
    </rPh>
    <rPh sb="30" eb="31">
      <t>ヨウ</t>
    </rPh>
    <rPh sb="34" eb="36">
      <t>サキ</t>
    </rPh>
    <rPh sb="44" eb="46">
      <t>サクセイ</t>
    </rPh>
    <phoneticPr fontId="6"/>
  </si>
  <si>
    <t>別紙２</t>
    <rPh sb="0" eb="2">
      <t>ベッシ</t>
    </rPh>
    <phoneticPr fontId="19"/>
  </si>
  <si>
    <t>　　　 ４　「サービスの種類」欄は、自立訓練（機能訓練）、自立訓練（生活訓練）、就労移行支援、就労継続支援A型、就労継続支援B型</t>
    <rPh sb="12" eb="14">
      <t>シュルイ</t>
    </rPh>
    <rPh sb="15" eb="16">
      <t>ラン</t>
    </rPh>
    <rPh sb="18" eb="20">
      <t>ジリツ</t>
    </rPh>
    <rPh sb="20" eb="22">
      <t>クンレン</t>
    </rPh>
    <rPh sb="23" eb="25">
      <t>キノウ</t>
    </rPh>
    <rPh sb="25" eb="27">
      <t>クンレン</t>
    </rPh>
    <rPh sb="29" eb="31">
      <t>ジリツ</t>
    </rPh>
    <rPh sb="31" eb="33">
      <t>クンレン</t>
    </rPh>
    <rPh sb="34" eb="36">
      <t>セイカツ</t>
    </rPh>
    <rPh sb="36" eb="38">
      <t>クンレン</t>
    </rPh>
    <rPh sb="40" eb="42">
      <t>シュウロウ</t>
    </rPh>
    <rPh sb="42" eb="44">
      <t>イコウ</t>
    </rPh>
    <rPh sb="44" eb="46">
      <t>シエン</t>
    </rPh>
    <rPh sb="47" eb="49">
      <t>シュウロウ</t>
    </rPh>
    <rPh sb="49" eb="51">
      <t>ケイゾク</t>
    </rPh>
    <rPh sb="51" eb="53">
      <t>シエン</t>
    </rPh>
    <rPh sb="54" eb="55">
      <t>カタ</t>
    </rPh>
    <phoneticPr fontId="6"/>
  </si>
  <si>
    <t>　　　　　 のいずれかを記入すること</t>
    <rPh sb="12" eb="14">
      <t>キニュウ</t>
    </rPh>
    <phoneticPr fontId="6"/>
  </si>
  <si>
    <t>【療養介護、短期入所、宿泊型自立訓練、施設入所支援用】　※左記のサービスごとに作成してください。</t>
    <rPh sb="1" eb="3">
      <t>リョウヨウ</t>
    </rPh>
    <rPh sb="3" eb="5">
      <t>カイゴ</t>
    </rPh>
    <rPh sb="6" eb="8">
      <t>タンキ</t>
    </rPh>
    <rPh sb="8" eb="10">
      <t>ニュウショ</t>
    </rPh>
    <rPh sb="11" eb="14">
      <t>シュクハクガタ</t>
    </rPh>
    <rPh sb="14" eb="16">
      <t>ジリツ</t>
    </rPh>
    <rPh sb="16" eb="18">
      <t>クンレン</t>
    </rPh>
    <rPh sb="19" eb="21">
      <t>シセツ</t>
    </rPh>
    <rPh sb="21" eb="23">
      <t>ニュウショ</t>
    </rPh>
    <rPh sb="23" eb="25">
      <t>シエン</t>
    </rPh>
    <rPh sb="25" eb="26">
      <t>ヨウ</t>
    </rPh>
    <rPh sb="26" eb="27">
      <t>エンヨウ</t>
    </rPh>
    <rPh sb="29" eb="31">
      <t>サキ</t>
    </rPh>
    <rPh sb="39" eb="41">
      <t>サクセイ</t>
    </rPh>
    <phoneticPr fontId="6"/>
  </si>
  <si>
    <t>別紙３</t>
    <rPh sb="0" eb="2">
      <t>ベッシ</t>
    </rPh>
    <phoneticPr fontId="19"/>
  </si>
  <si>
    <t>別紙５</t>
    <rPh sb="0" eb="2">
      <t>ベッシ</t>
    </rPh>
    <phoneticPr fontId="19"/>
  </si>
  <si>
    <t>施設内防災計画（※）</t>
    <rPh sb="0" eb="3">
      <t>シセツナイ</t>
    </rPh>
    <rPh sb="3" eb="5">
      <t>ボウサイ</t>
    </rPh>
    <rPh sb="5" eb="7">
      <t>ケイカク</t>
    </rPh>
    <phoneticPr fontId="4"/>
  </si>
  <si>
    <t>人権擁護・虐待防止担当者</t>
    <rPh sb="0" eb="2">
      <t>ジンケン</t>
    </rPh>
    <rPh sb="2" eb="4">
      <t>ヨウゴ</t>
    </rPh>
    <rPh sb="5" eb="7">
      <t>ギャクタイ</t>
    </rPh>
    <rPh sb="7" eb="9">
      <t>ボウシ</t>
    </rPh>
    <rPh sb="9" eb="12">
      <t>タントウシャ</t>
    </rPh>
    <phoneticPr fontId="6"/>
  </si>
  <si>
    <t>発達支援室</t>
    <rPh sb="0" eb="4">
      <t>ハッタツシエン</t>
    </rPh>
    <rPh sb="4" eb="5">
      <t>シツ</t>
    </rPh>
    <phoneticPr fontId="4"/>
  </si>
  <si>
    <t>訓練又は
支援に必要な
機械・器具等</t>
    <rPh sb="0" eb="2">
      <t>クンレン</t>
    </rPh>
    <rPh sb="2" eb="3">
      <t>マタ</t>
    </rPh>
    <rPh sb="5" eb="7">
      <t>シエン</t>
    </rPh>
    <rPh sb="8" eb="10">
      <t>ヒツヨウ</t>
    </rPh>
    <rPh sb="12" eb="14">
      <t>キカイ</t>
    </rPh>
    <rPh sb="15" eb="17">
      <t>キグ</t>
    </rPh>
    <rPh sb="17" eb="18">
      <t>トウ</t>
    </rPh>
    <phoneticPr fontId="4"/>
  </si>
  <si>
    <t>･･･････････</t>
    <phoneticPr fontId="6"/>
  </si>
  <si>
    <t>感染症の予防及びまん延の防止のための指針、感染対策委員会や研修訓練等の記録</t>
    <rPh sb="0" eb="3">
      <t>カンセンショウ</t>
    </rPh>
    <rPh sb="4" eb="6">
      <t>ヨボウ</t>
    </rPh>
    <rPh sb="6" eb="7">
      <t>オヨ</t>
    </rPh>
    <rPh sb="10" eb="11">
      <t>エン</t>
    </rPh>
    <rPh sb="12" eb="14">
      <t>ボウシ</t>
    </rPh>
    <rPh sb="18" eb="20">
      <t>シシン</t>
    </rPh>
    <rPh sb="21" eb="28">
      <t>カンセンタイサクイインカイ</t>
    </rPh>
    <rPh sb="29" eb="31">
      <t>ケンシュウ</t>
    </rPh>
    <rPh sb="31" eb="33">
      <t>クンレン</t>
    </rPh>
    <rPh sb="33" eb="34">
      <t>ナド</t>
    </rPh>
    <rPh sb="35" eb="37">
      <t>キロク</t>
    </rPh>
    <phoneticPr fontId="6"/>
  </si>
  <si>
    <t>身体拘束等の適正化のための指針、身体拘束適正化検討委員会や研修等の記録</t>
    <rPh sb="4" eb="5">
      <t>ナド</t>
    </rPh>
    <rPh sb="6" eb="9">
      <t>テキセイカ</t>
    </rPh>
    <rPh sb="13" eb="15">
      <t>シシン</t>
    </rPh>
    <rPh sb="16" eb="20">
      <t>シンタイコウソク</t>
    </rPh>
    <rPh sb="20" eb="23">
      <t>テキセイカ</t>
    </rPh>
    <rPh sb="23" eb="25">
      <t>ケントウ</t>
    </rPh>
    <rPh sb="25" eb="28">
      <t>イインカイ</t>
    </rPh>
    <rPh sb="29" eb="31">
      <t>ケンシュウ</t>
    </rPh>
    <rPh sb="31" eb="32">
      <t>ナド</t>
    </rPh>
    <rPh sb="33" eb="35">
      <t>キロク</t>
    </rPh>
    <phoneticPr fontId="6"/>
  </si>
  <si>
    <t>虐待防止委員会や研修等の記録</t>
    <rPh sb="0" eb="6">
      <t>ギャクタイボウシイイン</t>
    </rPh>
    <rPh sb="6" eb="7">
      <t>カイ</t>
    </rPh>
    <rPh sb="8" eb="10">
      <t>ケンシュウ</t>
    </rPh>
    <rPh sb="10" eb="11">
      <t>ナド</t>
    </rPh>
    <rPh sb="12" eb="14">
      <t>キロク</t>
    </rPh>
    <phoneticPr fontId="6"/>
  </si>
  <si>
    <t>業務継続計画、研修訓練等の記録</t>
    <rPh sb="0" eb="2">
      <t>ギョウム</t>
    </rPh>
    <rPh sb="2" eb="4">
      <t>ケイゾク</t>
    </rPh>
    <rPh sb="4" eb="6">
      <t>ケイカク</t>
    </rPh>
    <rPh sb="7" eb="12">
      <t>ケンシュウクンレンナド</t>
    </rPh>
    <rPh sb="13" eb="15">
      <t>キロク</t>
    </rPh>
    <phoneticPr fontId="6"/>
  </si>
  <si>
    <r>
      <t>令和</t>
    </r>
    <r>
      <rPr>
        <sz val="14"/>
        <color rgb="FFFF0000"/>
        <rFont val="ＭＳ Ｐゴシック"/>
        <family val="3"/>
        <charset val="128"/>
      </rPr>
      <t>６</t>
    </r>
    <r>
      <rPr>
        <sz val="14"/>
        <rFont val="ＭＳ Ｐゴシック"/>
        <family val="3"/>
        <charset val="128"/>
      </rPr>
      <t>年度平均利用者数</t>
    </r>
    <rPh sb="0" eb="1">
      <t>レイ</t>
    </rPh>
    <rPh sb="1" eb="2">
      <t>ワ</t>
    </rPh>
    <rPh sb="3" eb="5">
      <t>ネンド</t>
    </rPh>
    <rPh sb="4" eb="5">
      <t>ド</t>
    </rPh>
    <rPh sb="5" eb="7">
      <t>ヘイキン</t>
    </rPh>
    <rPh sb="7" eb="10">
      <t>リヨウシャ</t>
    </rPh>
    <rPh sb="10" eb="11">
      <t>スウ</t>
    </rPh>
    <phoneticPr fontId="6"/>
  </si>
  <si>
    <r>
      <t>令和</t>
    </r>
    <r>
      <rPr>
        <sz val="11"/>
        <color rgb="FFFF0000"/>
        <rFont val="ＭＳ Ｐゴシック"/>
        <family val="3"/>
        <charset val="128"/>
      </rPr>
      <t>６</t>
    </r>
    <r>
      <rPr>
        <sz val="11"/>
        <rFont val="ＭＳ Ｐゴシック"/>
        <family val="3"/>
        <charset val="128"/>
      </rPr>
      <t>年</t>
    </r>
    <rPh sb="0" eb="2">
      <t>レイワ</t>
    </rPh>
    <rPh sb="3" eb="4">
      <t>ネン</t>
    </rPh>
    <phoneticPr fontId="6"/>
  </si>
  <si>
    <r>
      <t>令和</t>
    </r>
    <r>
      <rPr>
        <sz val="11"/>
        <color rgb="FFFF0000"/>
        <rFont val="ＭＳ Ｐゴシック"/>
        <family val="3"/>
        <charset val="128"/>
      </rPr>
      <t>６</t>
    </r>
    <r>
      <rPr>
        <sz val="11"/>
        <rFont val="ＭＳ Ｐゴシック"/>
        <family val="3"/>
        <charset val="128"/>
      </rPr>
      <t>年</t>
    </r>
    <rPh sb="0" eb="1">
      <t>レイ</t>
    </rPh>
    <rPh sb="1" eb="2">
      <t>ワ</t>
    </rPh>
    <rPh sb="3" eb="4">
      <t>ネン</t>
    </rPh>
    <phoneticPr fontId="6"/>
  </si>
  <si>
    <r>
      <t>令和</t>
    </r>
    <r>
      <rPr>
        <sz val="11"/>
        <color rgb="FFFF0000"/>
        <rFont val="ＭＳ Ｐゴシック"/>
        <family val="3"/>
        <charset val="128"/>
      </rPr>
      <t>７</t>
    </r>
    <r>
      <rPr>
        <sz val="11"/>
        <rFont val="ＭＳ Ｐゴシック"/>
        <family val="3"/>
        <charset val="128"/>
      </rPr>
      <t>年</t>
    </r>
    <rPh sb="0" eb="1">
      <t>レイ</t>
    </rPh>
    <rPh sb="1" eb="2">
      <t>ワ</t>
    </rPh>
    <rPh sb="3" eb="4">
      <t>ネン</t>
    </rPh>
    <phoneticPr fontId="6"/>
  </si>
  <si>
    <r>
      <t>　注　１　本届出は、令和</t>
    </r>
    <r>
      <rPr>
        <sz val="11"/>
        <color rgb="FFFF0000"/>
        <rFont val="ＭＳ Ｐゴシック"/>
        <family val="3"/>
        <charset val="128"/>
      </rPr>
      <t>６</t>
    </r>
    <r>
      <rPr>
        <sz val="11"/>
        <rFont val="ＭＳ Ｐゴシック"/>
        <family val="3"/>
        <charset val="128"/>
      </rPr>
      <t>年度における事業実績が「６月以上」である場合に作成すること</t>
    </r>
    <rPh sb="1" eb="2">
      <t>チュウ</t>
    </rPh>
    <rPh sb="5" eb="6">
      <t>ホン</t>
    </rPh>
    <rPh sb="6" eb="8">
      <t>トドケデ</t>
    </rPh>
    <rPh sb="10" eb="11">
      <t>レイ</t>
    </rPh>
    <rPh sb="11" eb="12">
      <t>ワ</t>
    </rPh>
    <rPh sb="13" eb="15">
      <t>ネンド</t>
    </rPh>
    <rPh sb="14" eb="15">
      <t>ド</t>
    </rPh>
    <rPh sb="19" eb="21">
      <t>ジギョウ</t>
    </rPh>
    <rPh sb="21" eb="23">
      <t>ジッセキ</t>
    </rPh>
    <rPh sb="26" eb="27">
      <t>ツキ</t>
    </rPh>
    <rPh sb="27" eb="29">
      <t>イジョウ</t>
    </rPh>
    <rPh sb="33" eb="35">
      <t>バアイ</t>
    </rPh>
    <rPh sb="36" eb="38">
      <t>サクセイ</t>
    </rPh>
    <phoneticPr fontId="6"/>
  </si>
  <si>
    <r>
      <t>　　 　２　令和</t>
    </r>
    <r>
      <rPr>
        <sz val="11"/>
        <color rgb="FFFF0000"/>
        <rFont val="ＭＳ Ｐゴシック"/>
        <family val="3"/>
        <charset val="128"/>
      </rPr>
      <t>６</t>
    </r>
    <r>
      <rPr>
        <sz val="11"/>
        <rFont val="ＭＳ Ｐゴシック"/>
        <family val="3"/>
        <charset val="128"/>
      </rPr>
      <t>年度における事業実績が６月以上１年未満である場合は令和</t>
    </r>
    <r>
      <rPr>
        <sz val="11"/>
        <color rgb="FFFF0000"/>
        <rFont val="ＭＳ Ｐゴシック"/>
        <family val="3"/>
        <charset val="128"/>
      </rPr>
      <t>６</t>
    </r>
    <r>
      <rPr>
        <sz val="11"/>
        <rFont val="ＭＳ Ｐゴシック"/>
        <family val="3"/>
        <charset val="128"/>
      </rPr>
      <t>年１０月から令和</t>
    </r>
    <r>
      <rPr>
        <sz val="11"/>
        <color rgb="FFFF0000"/>
        <rFont val="ＭＳ Ｐゴシック"/>
        <family val="3"/>
        <charset val="128"/>
      </rPr>
      <t>７</t>
    </r>
    <r>
      <rPr>
        <sz val="11"/>
        <rFont val="ＭＳ Ｐゴシック"/>
        <family val="3"/>
        <charset val="128"/>
      </rPr>
      <t>年３月までの期間に係る平均利用者数を算定すること</t>
    </r>
    <rPh sb="6" eb="7">
      <t>レイ</t>
    </rPh>
    <rPh sb="7" eb="8">
      <t>ワ</t>
    </rPh>
    <rPh sb="9" eb="11">
      <t>ネンド</t>
    </rPh>
    <rPh sb="10" eb="11">
      <t>ド</t>
    </rPh>
    <rPh sb="15" eb="17">
      <t>ジギョウ</t>
    </rPh>
    <rPh sb="17" eb="19">
      <t>ジッセキ</t>
    </rPh>
    <rPh sb="21" eb="22">
      <t>ツキ</t>
    </rPh>
    <rPh sb="22" eb="24">
      <t>イジョウ</t>
    </rPh>
    <rPh sb="25" eb="26">
      <t>ネン</t>
    </rPh>
    <rPh sb="26" eb="28">
      <t>ミマン</t>
    </rPh>
    <rPh sb="31" eb="33">
      <t>バアイ</t>
    </rPh>
    <rPh sb="34" eb="35">
      <t>レイ</t>
    </rPh>
    <rPh sb="35" eb="36">
      <t>ワ</t>
    </rPh>
    <rPh sb="37" eb="38">
      <t>ネン</t>
    </rPh>
    <rPh sb="40" eb="41">
      <t>ガツ</t>
    </rPh>
    <rPh sb="43" eb="44">
      <t>レイ</t>
    </rPh>
    <rPh sb="44" eb="45">
      <t>ワ</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6"/>
  </si>
  <si>
    <r>
      <t>令和</t>
    </r>
    <r>
      <rPr>
        <sz val="14"/>
        <color rgb="FFFF0000"/>
        <rFont val="ＭＳ Ｐゴシック"/>
        <family val="3"/>
        <charset val="128"/>
      </rPr>
      <t>６</t>
    </r>
    <r>
      <rPr>
        <sz val="14"/>
        <color theme="1"/>
        <rFont val="ＭＳ Ｐゴシック"/>
        <family val="3"/>
        <charset val="128"/>
      </rPr>
      <t>年度平均利用者数</t>
    </r>
    <rPh sb="3" eb="5">
      <t>ネンド</t>
    </rPh>
    <rPh sb="5" eb="7">
      <t>ヘイキン</t>
    </rPh>
    <rPh sb="7" eb="10">
      <t>リヨウシャ</t>
    </rPh>
    <rPh sb="10" eb="11">
      <t>スウ</t>
    </rPh>
    <phoneticPr fontId="6"/>
  </si>
  <si>
    <r>
      <t>令和</t>
    </r>
    <r>
      <rPr>
        <sz val="11"/>
        <color rgb="FFFF0000"/>
        <rFont val="ＭＳ Ｐゴシック"/>
        <family val="3"/>
        <charset val="128"/>
      </rPr>
      <t>６</t>
    </r>
    <r>
      <rPr>
        <sz val="11"/>
        <color theme="1"/>
        <rFont val="ＭＳ Ｐゴシック"/>
        <family val="3"/>
        <charset val="128"/>
      </rPr>
      <t>年</t>
    </r>
    <rPh sb="3" eb="4">
      <t>ネン</t>
    </rPh>
    <phoneticPr fontId="6"/>
  </si>
  <si>
    <r>
      <t>令和</t>
    </r>
    <r>
      <rPr>
        <sz val="11"/>
        <color rgb="FFFF0000"/>
        <rFont val="ＭＳ Ｐゴシック"/>
        <family val="3"/>
        <charset val="128"/>
      </rPr>
      <t>７</t>
    </r>
    <r>
      <rPr>
        <sz val="11"/>
        <color theme="1"/>
        <rFont val="ＭＳ Ｐゴシック"/>
        <family val="3"/>
        <charset val="128"/>
      </rPr>
      <t>年</t>
    </r>
    <rPh sb="3" eb="4">
      <t>ネン</t>
    </rPh>
    <phoneticPr fontId="6"/>
  </si>
  <si>
    <r>
      <t>　注  １　本表は、令和</t>
    </r>
    <r>
      <rPr>
        <sz val="11"/>
        <color rgb="FFFF0000"/>
        <rFont val="ＭＳ Ｐゴシック"/>
        <family val="3"/>
        <charset val="128"/>
      </rPr>
      <t>６</t>
    </r>
    <r>
      <rPr>
        <sz val="11"/>
        <color theme="1"/>
        <rFont val="ＭＳ Ｐゴシック"/>
        <family val="3"/>
        <charset val="128"/>
      </rPr>
      <t>年度における事業実績が「６月以上」である場合に作成すること</t>
    </r>
    <rPh sb="1" eb="2">
      <t>チュウ</t>
    </rPh>
    <rPh sb="6" eb="7">
      <t>ホン</t>
    </rPh>
    <rPh sb="7" eb="8">
      <t>ヒョウ</t>
    </rPh>
    <rPh sb="15" eb="17">
      <t>ヘイネンド</t>
    </rPh>
    <rPh sb="19" eb="21">
      <t>ジギョウ</t>
    </rPh>
    <rPh sb="21" eb="23">
      <t>ジッセキ</t>
    </rPh>
    <rPh sb="26" eb="27">
      <t>ツキ</t>
    </rPh>
    <rPh sb="27" eb="29">
      <t>イジョウ</t>
    </rPh>
    <rPh sb="33" eb="35">
      <t>バアイ</t>
    </rPh>
    <rPh sb="36" eb="38">
      <t>サクセイ</t>
    </rPh>
    <phoneticPr fontId="6"/>
  </si>
  <si>
    <r>
      <t>　　 　２　令和</t>
    </r>
    <r>
      <rPr>
        <sz val="11"/>
        <color rgb="FFFF0000"/>
        <rFont val="ＭＳ Ｐゴシック"/>
        <family val="3"/>
        <charset val="128"/>
      </rPr>
      <t>６</t>
    </r>
    <r>
      <rPr>
        <sz val="11"/>
        <color theme="1"/>
        <rFont val="ＭＳ Ｐゴシック"/>
        <family val="3"/>
        <charset val="128"/>
      </rPr>
      <t>年度における事業実績が６月以上１年未満である場合は令和</t>
    </r>
    <r>
      <rPr>
        <sz val="11"/>
        <color rgb="FFFF0000"/>
        <rFont val="ＭＳ Ｐゴシック"/>
        <family val="3"/>
        <charset val="128"/>
      </rPr>
      <t>６</t>
    </r>
    <r>
      <rPr>
        <sz val="11"/>
        <color theme="1"/>
        <rFont val="ＭＳ Ｐゴシック"/>
        <family val="3"/>
        <charset val="128"/>
      </rPr>
      <t>年１０月から令和</t>
    </r>
    <r>
      <rPr>
        <sz val="11"/>
        <color rgb="FFFF0000"/>
        <rFont val="ＭＳ Ｐゴシック"/>
        <family val="3"/>
        <charset val="128"/>
      </rPr>
      <t>７</t>
    </r>
    <r>
      <rPr>
        <sz val="11"/>
        <color theme="1"/>
        <rFont val="ＭＳ Ｐゴシック"/>
        <family val="3"/>
        <charset val="128"/>
      </rPr>
      <t>年３月までの期間に係る平均利用者数を算定すること</t>
    </r>
    <rPh sb="15" eb="17">
      <t>ジギョウ</t>
    </rPh>
    <rPh sb="17" eb="19">
      <t>ジッセキ</t>
    </rPh>
    <rPh sb="21" eb="22">
      <t>ツキ</t>
    </rPh>
    <rPh sb="22" eb="24">
      <t>イジョウ</t>
    </rPh>
    <rPh sb="25" eb="26">
      <t>ネン</t>
    </rPh>
    <rPh sb="26" eb="28">
      <t>ミマン</t>
    </rPh>
    <rPh sb="31" eb="33">
      <t>バアイ</t>
    </rPh>
    <rPh sb="37" eb="38">
      <t>ネン</t>
    </rPh>
    <rPh sb="38" eb="39">
      <t>ヘイネン</t>
    </rPh>
    <rPh sb="40" eb="41">
      <t>ガツ</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6"/>
  </si>
  <si>
    <r>
      <t>　注　１　本表は、令和</t>
    </r>
    <r>
      <rPr>
        <sz val="11"/>
        <color rgb="FFFF0000"/>
        <rFont val="ＭＳ Ｐゴシック"/>
        <family val="3"/>
        <charset val="128"/>
      </rPr>
      <t>６</t>
    </r>
    <r>
      <rPr>
        <sz val="11"/>
        <color theme="1"/>
        <rFont val="ＭＳ Ｐゴシック"/>
        <family val="3"/>
        <charset val="128"/>
      </rPr>
      <t>年度における事業実績が「６月以上」である場合に作成すること</t>
    </r>
    <rPh sb="1" eb="2">
      <t>チュウ</t>
    </rPh>
    <rPh sb="5" eb="6">
      <t>ホン</t>
    </rPh>
    <rPh sb="6" eb="7">
      <t>ヒョウ</t>
    </rPh>
    <rPh sb="14" eb="16">
      <t>ヘイネンド</t>
    </rPh>
    <rPh sb="18" eb="20">
      <t>ジギョウ</t>
    </rPh>
    <rPh sb="20" eb="22">
      <t>ジッセキ</t>
    </rPh>
    <rPh sb="25" eb="26">
      <t>ツキ</t>
    </rPh>
    <rPh sb="26" eb="28">
      <t>イジョウ</t>
    </rPh>
    <rPh sb="32" eb="34">
      <t>バアイ</t>
    </rPh>
    <rPh sb="35" eb="37">
      <t>サクセイ</t>
    </rPh>
    <phoneticPr fontId="6"/>
  </si>
  <si>
    <t>１　特に明記のない場合は、令和７年６月１日現在の状況を記入すること。</t>
    <rPh sb="16" eb="17">
      <t>ネン</t>
    </rPh>
    <phoneticPr fontId="4"/>
  </si>
  <si>
    <r>
      <t>２　県障害者支援課に</t>
    </r>
    <r>
      <rPr>
        <sz val="12"/>
        <rFont val="HG丸ｺﾞｼｯｸM-PRO"/>
        <family val="3"/>
        <charset val="128"/>
      </rPr>
      <t>１部提出</t>
    </r>
    <r>
      <rPr>
        <sz val="9"/>
        <rFont val="HG丸ｺﾞｼｯｸM-PRO"/>
        <family val="3"/>
        <charset val="128"/>
      </rPr>
      <t>すること。</t>
    </r>
    <rPh sb="3" eb="6">
      <t>ショウガイシャ</t>
    </rPh>
    <rPh sb="6" eb="8">
      <t>シエン</t>
    </rPh>
    <rPh sb="8" eb="9">
      <t>カ</t>
    </rPh>
    <phoneticPr fontId="4"/>
  </si>
  <si>
    <t>就労支援事業又は作業（職業）指導の状況</t>
    <rPh sb="0" eb="2">
      <t>シュウロウ</t>
    </rPh>
    <rPh sb="2" eb="4">
      <t>シエン</t>
    </rPh>
    <rPh sb="4" eb="6">
      <t>ジギョウ</t>
    </rPh>
    <rPh sb="6" eb="7">
      <t>マタ</t>
    </rPh>
    <rPh sb="8" eb="10">
      <t>サギョウ</t>
    </rPh>
    <rPh sb="11" eb="13">
      <t>ショクギョウ</t>
    </rPh>
    <rPh sb="14" eb="16">
      <t>シドウ</t>
    </rPh>
    <rPh sb="17" eb="19">
      <t>ジョウキョウ</t>
    </rPh>
    <phoneticPr fontId="6"/>
  </si>
  <si>
    <t>就労支援事業又は作業（職業）指導の状況</t>
    <rPh sb="0" eb="2">
      <t>シュウロウ</t>
    </rPh>
    <rPh sb="2" eb="4">
      <t>シエン</t>
    </rPh>
    <rPh sb="4" eb="6">
      <t>ジギョウ</t>
    </rPh>
    <phoneticPr fontId="6"/>
  </si>
  <si>
    <t>令和６年度平均利用者数（生活介護用）</t>
    <rPh sb="3" eb="5">
      <t>ネンド</t>
    </rPh>
    <rPh sb="5" eb="7">
      <t>ヘイキン</t>
    </rPh>
    <rPh sb="7" eb="9">
      <t>リヨウ</t>
    </rPh>
    <rPh sb="9" eb="10">
      <t>シャ</t>
    </rPh>
    <rPh sb="10" eb="11">
      <t>スウ</t>
    </rPh>
    <rPh sb="12" eb="14">
      <t>セイカツ</t>
    </rPh>
    <rPh sb="14" eb="16">
      <t>カイゴ</t>
    </rPh>
    <rPh sb="16" eb="17">
      <t>ヨウ</t>
    </rPh>
    <rPh sb="17" eb="18">
      <t>エンヨウ</t>
    </rPh>
    <phoneticPr fontId="6"/>
  </si>
  <si>
    <t>令和６年度平均利用者数（自立訓練（機能訓練・生活訓練）等用）</t>
    <rPh sb="17" eb="21">
      <t>キノウクンレン</t>
    </rPh>
    <rPh sb="27" eb="28">
      <t>トウ</t>
    </rPh>
    <rPh sb="28" eb="29">
      <t>ヨウ</t>
    </rPh>
    <phoneticPr fontId="6"/>
  </si>
  <si>
    <t>令和６年度平均利用者数（療養介護等用）</t>
    <rPh sb="3" eb="5">
      <t>ネンド</t>
    </rPh>
    <rPh sb="5" eb="7">
      <t>ヘイキン</t>
    </rPh>
    <rPh sb="7" eb="9">
      <t>リヨウ</t>
    </rPh>
    <rPh sb="9" eb="10">
      <t>シャ</t>
    </rPh>
    <rPh sb="10" eb="11">
      <t>スウ</t>
    </rPh>
    <rPh sb="12" eb="14">
      <t>リョウヨウ</t>
    </rPh>
    <rPh sb="14" eb="16">
      <t>カイゴ</t>
    </rPh>
    <rPh sb="16" eb="17">
      <t>トウ</t>
    </rPh>
    <rPh sb="17" eb="18">
      <t>ヨウ</t>
    </rPh>
    <rPh sb="18" eb="19">
      <t>エンヨウ</t>
    </rPh>
    <phoneticPr fontId="6"/>
  </si>
  <si>
    <t>令和６年度平均障害支援区分（生活介護）</t>
    <rPh sb="3" eb="5">
      <t>ネンド</t>
    </rPh>
    <rPh sb="5" eb="7">
      <t>ヘイキン</t>
    </rPh>
    <rPh sb="7" eb="9">
      <t>ショウガイ</t>
    </rPh>
    <rPh sb="9" eb="11">
      <t>シエン</t>
    </rPh>
    <rPh sb="11" eb="13">
      <t>クブン</t>
    </rPh>
    <rPh sb="14" eb="16">
      <t>セイカツ</t>
    </rPh>
    <rPh sb="16" eb="18">
      <t>カイゴ</t>
    </rPh>
    <rPh sb="18" eb="19">
      <t>エンヨウ</t>
    </rPh>
    <phoneticPr fontId="6"/>
  </si>
  <si>
    <t>※消防計画、風水害、地震等の災害に対処するための計画、避難確保計画などを含む、地震、風水害、火災その他の災害が発生した場合における安全の確保のための体制及び避難の方法等を定めた防災計画</t>
    <rPh sb="1" eb="5">
      <t>ショウボウケイカク</t>
    </rPh>
    <rPh sb="6" eb="9">
      <t>フウスイガイ</t>
    </rPh>
    <rPh sb="10" eb="12">
      <t>ジシン</t>
    </rPh>
    <rPh sb="12" eb="13">
      <t>トウ</t>
    </rPh>
    <rPh sb="14" eb="16">
      <t>サイガイ</t>
    </rPh>
    <rPh sb="17" eb="19">
      <t>タイショ</t>
    </rPh>
    <rPh sb="24" eb="26">
      <t>ケイカク</t>
    </rPh>
    <rPh sb="27" eb="33">
      <t>ヒナンカクホケイカク</t>
    </rPh>
    <rPh sb="36" eb="37">
      <t>フク</t>
    </rPh>
    <phoneticPr fontId="6"/>
  </si>
  <si>
    <t>５　就労支援事業又は作業(職業)指導の状況 ［前年度実績］</t>
    <rPh sb="2" eb="4">
      <t>シュウロウ</t>
    </rPh>
    <rPh sb="4" eb="6">
      <t>シエン</t>
    </rPh>
    <rPh sb="6" eb="8">
      <t>ジギョウ</t>
    </rPh>
    <rPh sb="8" eb="9">
      <t>マタ</t>
    </rPh>
    <rPh sb="19" eb="21">
      <t>ジョウキョウ</t>
    </rPh>
    <rPh sb="23" eb="24">
      <t>ゼン</t>
    </rPh>
    <phoneticPr fontId="6"/>
  </si>
  <si>
    <r>
      <rPr>
        <sz val="10"/>
        <rFont val="ＭＳ Ｐゴシック"/>
        <family val="3"/>
        <charset val="128"/>
      </rPr>
      <t>(</t>
    </r>
    <r>
      <rPr>
        <sz val="10"/>
        <rFont val="HG丸ｺﾞｼｯｸM-PRO"/>
        <family val="3"/>
        <charset val="128"/>
      </rPr>
      <t>1)</t>
    </r>
    <r>
      <rPr>
        <sz val="11"/>
        <rFont val="ＭＳ Ｐゴシック"/>
        <family val="3"/>
        <charset val="128"/>
      </rPr>
      <t xml:space="preserve"> 就労支援事業又は作業(職業)指導の状況</t>
    </r>
    <rPh sb="4" eb="6">
      <t>シュウロウ</t>
    </rPh>
    <rPh sb="6" eb="8">
      <t>シエン</t>
    </rPh>
    <rPh sb="8" eb="10">
      <t>ジギョウ</t>
    </rPh>
    <rPh sb="10" eb="11">
      <t>マタ</t>
    </rPh>
    <rPh sb="12" eb="14">
      <t>サギョウ</t>
    </rPh>
    <rPh sb="15" eb="17">
      <t>ショクギョウ</t>
    </rPh>
    <rPh sb="18" eb="20">
      <t>シドウ</t>
    </rPh>
    <rPh sb="21" eb="23">
      <t>ジョウキョウ</t>
    </rPh>
    <phoneticPr fontId="6"/>
  </si>
  <si>
    <t>福祉・介護職員処遇改善計画書及び実績報告書</t>
    <phoneticPr fontId="6"/>
  </si>
  <si>
    <t>令和７年度</t>
    <rPh sb="3" eb="5">
      <t>ネンド</t>
    </rPh>
    <phoneticPr fontId="4"/>
  </si>
  <si>
    <t>令和６年</t>
    <rPh sb="0" eb="1">
      <t>レイ</t>
    </rPh>
    <rPh sb="1" eb="2">
      <t>ワ</t>
    </rPh>
    <rPh sb="3" eb="4">
      <t>ネン</t>
    </rPh>
    <phoneticPr fontId="80"/>
  </si>
  <si>
    <t>令和７年</t>
    <rPh sb="0" eb="1">
      <t>レイ</t>
    </rPh>
    <rPh sb="1" eb="2">
      <t>ワ</t>
    </rPh>
    <rPh sb="3" eb="4">
      <t>ネン</t>
    </rPh>
    <phoneticPr fontId="80"/>
  </si>
  <si>
    <t>令和７年</t>
    <rPh sb="0" eb="1">
      <t>レイ</t>
    </rPh>
    <rPh sb="1" eb="2">
      <t>ワ</t>
    </rPh>
    <phoneticPr fontId="80"/>
  </si>
  <si>
    <t>令和６年度　平均障害支援区分に関する届出書（生活介護）</t>
    <rPh sb="0" eb="1">
      <t>レイ</t>
    </rPh>
    <rPh sb="1" eb="2">
      <t>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0"/>
  </si>
  <si>
    <r>
      <t>令和６年度</t>
    </r>
    <r>
      <rPr>
        <sz val="14"/>
        <color theme="1"/>
        <rFont val="ＭＳ Ｐゴシック"/>
        <family val="2"/>
        <charset val="128"/>
        <scheme val="minor"/>
      </rPr>
      <t>　平均障害支援区分に関する届出書（生活介護）</t>
    </r>
    <rPh sb="0" eb="2">
      <t>レイワ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</si>
</sst>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0;&quot;△&quot;0.0"/>
    <numFmt numFmtId="177" formatCode="0;0;"/>
    <numFmt numFmtId="178" formatCode="0.0;0.0;\ "/>
    <numFmt numFmtId="179" formatCode="0;0;\ "/>
    <numFmt numFmtId="180" formatCode="####\ \ &quot;回&quot;"/>
    <numFmt numFmtId="181" formatCode="0.00;0.00;"/>
    <numFmt numFmtId="182" formatCode="0.00_ "/>
    <numFmt numFmtId="183" formatCode="#,##0_ "/>
    <numFmt numFmtId="184" formatCode="#,##0_);[Red]\(#,##0\)"/>
    <numFmt numFmtId="185" formatCode="#,##0.0_ "/>
    <numFmt numFmtId="186" formatCode="0.00_);[Red]\(0.00\)"/>
    <numFmt numFmtId="187" formatCode="#,##0;&quot;△ &quot;#,##0"/>
    <numFmt numFmtId="188" formatCode="0,000;0;"/>
    <numFmt numFmtId="189" formatCode="0_);[Red]\(0\)"/>
    <numFmt numFmtId="190" formatCode="[$-411]ggge&quot;年&quot;m&quot;月&quot;d&quot;日&quot;;@"/>
    <numFmt numFmtId="191" formatCode="#,##0.0;[Red]\-#,##0.0"/>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0"/>
      <name val="ＭＳ Ｐ明朝"/>
      <family val="1"/>
      <charset val="128"/>
    </font>
    <font>
      <sz val="10"/>
      <name val="ＭＳ Ｐゴシック"/>
      <family val="3"/>
      <charset val="128"/>
    </font>
    <font>
      <b/>
      <sz val="11"/>
      <name val="HG丸ｺﾞｼｯｸM-PRO"/>
      <family val="3"/>
      <charset val="128"/>
    </font>
    <font>
      <sz val="11"/>
      <name val="ＭＳ Ｐ明朝"/>
      <family val="1"/>
      <charset val="128"/>
    </font>
    <font>
      <sz val="9"/>
      <name val="ＭＳ Ｐゴシック"/>
      <family val="3"/>
      <charset val="128"/>
    </font>
    <font>
      <sz val="9"/>
      <name val="ＭＳ Ｐ明朝"/>
      <family val="1"/>
      <charset val="128"/>
    </font>
    <font>
      <sz val="9"/>
      <name val="HG丸ｺﾞｼｯｸM-PRO"/>
      <family val="3"/>
      <charset val="128"/>
    </font>
    <font>
      <sz val="12"/>
      <name val="ＭＳ ゴシック"/>
      <family val="3"/>
      <charset val="128"/>
    </font>
    <font>
      <sz val="11"/>
      <name val="ＭＳ ゴシック"/>
      <family val="3"/>
      <charset val="128"/>
    </font>
    <font>
      <sz val="9"/>
      <name val="ＭＳ ゴシック"/>
      <family val="3"/>
      <charset val="128"/>
    </font>
    <font>
      <b/>
      <sz val="12"/>
      <name val="HG丸ｺﾞｼｯｸM-PRO"/>
      <family val="3"/>
      <charset val="128"/>
    </font>
    <font>
      <sz val="6"/>
      <name val="HG丸ｺﾞｼｯｸM-PRO"/>
      <family val="3"/>
      <charset val="128"/>
    </font>
    <font>
      <sz val="8"/>
      <name val="HG丸ｺﾞｼｯｸM-PRO"/>
      <family val="3"/>
      <charset val="128"/>
    </font>
    <font>
      <sz val="10"/>
      <name val="ＪＳＰ明朝"/>
      <family val="1"/>
      <charset val="128"/>
    </font>
    <font>
      <sz val="12"/>
      <name val="HG丸ｺﾞｼｯｸM-PRO"/>
      <family val="3"/>
      <charset val="128"/>
    </font>
    <font>
      <sz val="6"/>
      <name val="ＭＳ Ｐ明朝"/>
      <family val="1"/>
      <charset val="128"/>
    </font>
    <font>
      <sz val="10"/>
      <name val="ＭＳ ゴシック"/>
      <family val="3"/>
      <charset val="128"/>
    </font>
    <font>
      <sz val="20"/>
      <color indexed="64"/>
      <name val="HG丸ｺﾞｼｯｸM-PRO"/>
      <family val="3"/>
      <charset val="128"/>
    </font>
    <font>
      <b/>
      <sz val="10"/>
      <name val="HG丸ｺﾞｼｯｸM-PRO"/>
      <family val="3"/>
      <charset val="128"/>
    </font>
    <font>
      <b/>
      <sz val="9"/>
      <name val="ＭＳ Ｐ明朝"/>
      <family val="1"/>
      <charset val="128"/>
    </font>
    <font>
      <u/>
      <sz val="9"/>
      <name val="ＭＳ Ｐ明朝"/>
      <family val="1"/>
      <charset val="128"/>
    </font>
    <font>
      <sz val="9"/>
      <name val="ＭＳ 明朝"/>
      <family val="1"/>
      <charset val="128"/>
    </font>
    <font>
      <b/>
      <sz val="9"/>
      <name val="HG丸ｺﾞｼｯｸM-PRO"/>
      <family val="3"/>
      <charset val="128"/>
    </font>
    <font>
      <sz val="20"/>
      <name val="HGｺﾞｼｯｸM"/>
      <family val="3"/>
      <charset val="128"/>
    </font>
    <font>
      <sz val="11"/>
      <color indexed="8"/>
      <name val="ＭＳ Ｐゴシック"/>
      <family val="3"/>
      <charset val="128"/>
    </font>
    <font>
      <sz val="9"/>
      <color indexed="81"/>
      <name val="MS P ゴシック"/>
      <family val="3"/>
      <charset val="128"/>
    </font>
    <font>
      <sz val="12"/>
      <color indexed="8"/>
      <name val="HG丸ｺﾞｼｯｸM-PRO"/>
      <family val="3"/>
      <charset val="128"/>
    </font>
    <font>
      <sz val="9"/>
      <color indexed="8"/>
      <name val="HG丸ｺﾞｼｯｸM-PRO"/>
      <family val="3"/>
      <charset val="128"/>
    </font>
    <font>
      <u/>
      <sz val="9"/>
      <color indexed="8"/>
      <name val="HG丸ｺﾞｼｯｸM-PRO"/>
      <family val="3"/>
      <charset val="128"/>
    </font>
    <font>
      <u/>
      <sz val="8"/>
      <color indexed="8"/>
      <name val="ＭＳ Ｐゴシック"/>
      <family val="3"/>
      <charset val="128"/>
    </font>
    <font>
      <u/>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丸ｺﾞｼｯｸM-PRO"/>
      <family val="3"/>
      <charset val="128"/>
    </font>
    <font>
      <sz val="10"/>
      <color theme="1"/>
      <name val="HG丸ｺﾞｼｯｸM-PRO"/>
      <family val="3"/>
      <charset val="128"/>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2"/>
      <color theme="1"/>
      <name val="HG丸ｺﾞｼｯｸM-PRO"/>
      <family val="3"/>
      <charset val="128"/>
    </font>
    <font>
      <sz val="14"/>
      <color theme="1"/>
      <name val="HG丸ｺﾞｼｯｸM-PRO"/>
      <family val="3"/>
      <charset val="128"/>
    </font>
    <font>
      <sz val="11"/>
      <color theme="1"/>
      <name val="ＭＳ Ｐ明朝"/>
      <family val="1"/>
      <charset val="128"/>
    </font>
    <font>
      <b/>
      <sz val="9"/>
      <color theme="1"/>
      <name val="ＭＳ Ｐゴシック"/>
      <family val="3"/>
      <charset val="128"/>
      <scheme val="minor"/>
    </font>
    <font>
      <b/>
      <sz val="16"/>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5"/>
      <color theme="1"/>
      <name val="HG丸ｺﾞｼｯｸM-PRO"/>
      <family val="3"/>
      <charset val="128"/>
    </font>
    <font>
      <b/>
      <sz val="18"/>
      <color theme="1"/>
      <name val="HG丸ｺﾞｼｯｸM-PRO"/>
      <family val="3"/>
      <charset val="128"/>
    </font>
    <font>
      <sz val="28"/>
      <color theme="1"/>
      <name val="ＭＳ Ｐゴシック"/>
      <family val="3"/>
      <charset val="128"/>
    </font>
    <font>
      <sz val="28"/>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1"/>
      <color indexed="8"/>
      <name val="HG丸ｺﾞｼｯｸM-PRO"/>
      <family val="3"/>
      <charset val="128"/>
    </font>
    <font>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1"/>
      <color rgb="FFFF0000"/>
      <name val="ＭＳ Ｐゴシック"/>
      <family val="3"/>
      <charset val="128"/>
    </font>
    <font>
      <sz val="10"/>
      <color rgb="FFFF0000"/>
      <name val="HG丸ｺﾞｼｯｸM-PRO"/>
      <family val="3"/>
      <charset val="128"/>
    </font>
    <font>
      <sz val="8.5"/>
      <name val="HG丸ｺﾞｼｯｸM-PRO"/>
      <family val="3"/>
      <charset val="128"/>
    </font>
    <font>
      <u/>
      <sz val="11"/>
      <name val="ＭＳ Ｐゴシック"/>
      <family val="3"/>
      <charset val="128"/>
    </font>
    <font>
      <sz val="11"/>
      <color indexed="8"/>
      <name val="ＭＳ Ｐゴシック"/>
      <family val="3"/>
      <charset val="128"/>
      <scheme val="minor"/>
    </font>
    <font>
      <b/>
      <sz val="12"/>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b/>
      <vertAlign val="superscript"/>
      <sz val="10"/>
      <color rgb="FFFF0000"/>
      <name val="ＭＳ Ｐゴシック"/>
      <family val="3"/>
      <charset val="128"/>
      <scheme val="minor"/>
    </font>
    <font>
      <sz val="12"/>
      <color theme="1"/>
      <name val="ＭＳ Ｐゴシック"/>
      <family val="2"/>
      <charset val="128"/>
      <scheme val="minor"/>
    </font>
    <font>
      <b/>
      <vertAlign val="superscript"/>
      <sz val="12"/>
      <color rgb="FFFF0000"/>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vertAlign val="superscript"/>
      <sz val="9"/>
      <color theme="1"/>
      <name val="ＭＳ Ｐゴシック"/>
      <family val="3"/>
      <charset val="128"/>
      <scheme val="minor"/>
    </font>
    <font>
      <vertAlign val="superscript"/>
      <sz val="10"/>
      <color theme="1"/>
      <name val="ＭＳ Ｐゴシック"/>
      <family val="3"/>
      <charset val="128"/>
      <scheme val="minor"/>
    </font>
    <font>
      <sz val="8"/>
      <name val="ＭＳ Ｐゴシック"/>
      <family val="3"/>
      <charset val="128"/>
    </font>
    <font>
      <sz val="8"/>
      <color indexed="8"/>
      <name val="ＭＳ Ｐゴシック"/>
      <family val="3"/>
      <charset val="128"/>
    </font>
    <font>
      <sz val="8"/>
      <color indexed="10"/>
      <name val="ＭＳ Ｐゴシック"/>
      <family val="3"/>
      <charset val="128"/>
    </font>
    <font>
      <u/>
      <sz val="8"/>
      <color indexed="10"/>
      <name val="ＭＳ Ｐゴシック"/>
      <family val="3"/>
      <charset val="128"/>
    </font>
    <font>
      <sz val="8"/>
      <color theme="1"/>
      <name val="ＭＳ Ｐゴシック"/>
      <family val="2"/>
      <charset val="128"/>
      <scheme val="minor"/>
    </font>
    <font>
      <sz val="9.5"/>
      <name val="HG丸ｺﾞｼｯｸM-PRO"/>
      <family val="3"/>
      <charset val="128"/>
    </font>
    <font>
      <sz val="14"/>
      <color rgb="FFFF0000"/>
      <name val="ＭＳ Ｐゴシック"/>
      <family val="3"/>
      <charset val="128"/>
    </font>
    <font>
      <sz val="16"/>
      <name val="HG丸ｺﾞｼｯｸM-PRO"/>
      <family val="3"/>
      <charset val="128"/>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s>
  <fills count="16">
    <fill>
      <patternFill patternType="none"/>
    </fill>
    <fill>
      <patternFill patternType="gray125"/>
    </fill>
    <fill>
      <patternFill patternType="solid">
        <fgColor indexed="41"/>
        <bgColor indexed="64"/>
      </patternFill>
    </fill>
    <fill>
      <patternFill patternType="solid">
        <fgColor indexed="9"/>
        <bgColor indexed="9"/>
      </patternFill>
    </fill>
    <fill>
      <patternFill patternType="solid">
        <fgColor indexed="41"/>
        <bgColor indexed="9"/>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2"/>
        <bgColor indexed="64"/>
      </patternFill>
    </fill>
    <fill>
      <patternFill patternType="solid">
        <fgColor theme="9" tint="0.79992065187536243"/>
        <bgColor indexed="64"/>
      </patternFill>
    </fill>
    <fill>
      <patternFill patternType="solid">
        <fgColor indexed="26"/>
        <bgColor indexed="64"/>
      </patternFill>
    </fill>
    <fill>
      <patternFill patternType="solid">
        <fgColor indexed="47"/>
        <bgColor indexed="64"/>
      </patternFill>
    </fill>
  </fills>
  <borders count="19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dotted">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ashed">
        <color indexed="64"/>
      </bottom>
      <diagonal/>
    </border>
    <border>
      <left/>
      <right style="hair">
        <color indexed="64"/>
      </right>
      <top/>
      <bottom/>
      <diagonal/>
    </border>
    <border>
      <left style="dotted">
        <color indexed="64"/>
      </left>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style="hair">
        <color indexed="64"/>
      </right>
      <top style="dashed">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hair">
        <color indexed="64"/>
      </bottom>
      <diagonal/>
    </border>
    <border>
      <left/>
      <right style="dotted">
        <color indexed="64"/>
      </right>
      <top style="dotted">
        <color indexed="64"/>
      </top>
      <bottom style="dotted">
        <color indexed="64"/>
      </bottom>
      <diagonal/>
    </border>
    <border>
      <left style="dotted">
        <color indexed="64"/>
      </left>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style="dotted">
        <color indexed="64"/>
      </right>
      <top/>
      <bottom/>
      <diagonal/>
    </border>
    <border>
      <left/>
      <right style="dotted">
        <color indexed="64"/>
      </right>
      <top/>
      <bottom style="dashed">
        <color indexed="64"/>
      </bottom>
      <diagonal/>
    </border>
    <border>
      <left style="thin">
        <color indexed="64"/>
      </left>
      <right/>
      <top style="thin">
        <color indexed="64"/>
      </top>
      <bottom style="dashed">
        <color indexed="64"/>
      </bottom>
      <diagonal/>
    </border>
    <border>
      <left/>
      <right style="hair">
        <color indexed="64"/>
      </right>
      <top style="dashed">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bottom style="dashed">
        <color indexed="64"/>
      </bottom>
      <diagonal/>
    </border>
    <border>
      <left style="hair">
        <color indexed="64"/>
      </left>
      <right/>
      <top style="dashed">
        <color indexed="64"/>
      </top>
      <bottom style="thin">
        <color indexed="64"/>
      </bottom>
      <diagonal/>
    </border>
    <border>
      <left/>
      <right style="hair">
        <color indexed="64"/>
      </right>
      <top/>
      <bottom style="dashed">
        <color indexed="64"/>
      </bottom>
      <diagonal/>
    </border>
    <border>
      <left/>
      <right/>
      <top style="dashed">
        <color indexed="64"/>
      </top>
      <bottom style="dotted">
        <color indexed="64"/>
      </bottom>
      <diagonal/>
    </border>
    <border>
      <left/>
      <right style="dotted">
        <color indexed="64"/>
      </right>
      <top style="hair">
        <color indexed="64"/>
      </top>
      <bottom style="thin">
        <color indexed="64"/>
      </bottom>
      <diagonal/>
    </border>
    <border>
      <left style="dotted">
        <color indexed="64"/>
      </left>
      <right/>
      <top/>
      <bottom style="thin">
        <color indexed="64"/>
      </bottom>
      <diagonal/>
    </border>
    <border>
      <left style="dotted">
        <color indexed="64"/>
      </left>
      <right/>
      <top style="hair">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hair">
        <color indexed="64"/>
      </right>
      <top style="thin">
        <color indexed="64"/>
      </top>
      <bottom style="dotted">
        <color indexed="64"/>
      </bottom>
      <diagonal/>
    </border>
  </borders>
  <cellStyleXfs count="38">
    <xf numFmtId="0" fontId="0" fillId="0" borderId="0">
      <alignment vertical="center"/>
    </xf>
    <xf numFmtId="9" fontId="3" fillId="0" borderId="0" applyFont="0" applyFill="0" applyBorder="0" applyAlignment="0" applyProtection="0">
      <alignment vertical="center"/>
    </xf>
    <xf numFmtId="9" fontId="39" fillId="0" borderId="0" applyFont="0" applyFill="0" applyBorder="0" applyAlignment="0" applyProtection="0">
      <alignment vertical="center"/>
    </xf>
    <xf numFmtId="9" fontId="32" fillId="0" borderId="0" applyFont="0" applyFill="0" applyBorder="0" applyAlignment="0" applyProtection="0">
      <alignment vertical="center"/>
    </xf>
    <xf numFmtId="0" fontId="40" fillId="0" borderId="0" applyNumberFormat="0" applyFill="0" applyBorder="0" applyAlignment="0" applyProtection="0"/>
    <xf numFmtId="176" fontId="5"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9" fillId="0" borderId="0" applyFont="0" applyFill="0" applyBorder="0" applyAlignment="0" applyProtection="0">
      <alignment vertical="center"/>
    </xf>
    <xf numFmtId="38" fontId="32"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5" fillId="0" borderId="0">
      <alignment vertical="center"/>
    </xf>
    <xf numFmtId="0" fontId="39" fillId="0" borderId="0">
      <alignment vertical="center"/>
    </xf>
    <xf numFmtId="0" fontId="3" fillId="0" borderId="0"/>
    <xf numFmtId="0" fontId="3" fillId="0" borderId="0">
      <alignment vertical="center"/>
    </xf>
    <xf numFmtId="0" fontId="3" fillId="0" borderId="0"/>
    <xf numFmtId="0" fontId="3" fillId="0" borderId="0">
      <alignment vertical="center"/>
    </xf>
    <xf numFmtId="0" fontId="39" fillId="0" borderId="0">
      <alignment vertical="center"/>
    </xf>
    <xf numFmtId="0" fontId="39" fillId="0" borderId="0">
      <alignment vertical="center"/>
    </xf>
    <xf numFmtId="0" fontId="3" fillId="0" borderId="0">
      <alignment vertical="center"/>
    </xf>
    <xf numFmtId="0" fontId="39" fillId="0" borderId="0"/>
    <xf numFmtId="0" fontId="24" fillId="0" borderId="0"/>
    <xf numFmtId="0" fontId="3" fillId="0" borderId="0"/>
    <xf numFmtId="0" fontId="3" fillId="0" borderId="0"/>
    <xf numFmtId="0" fontId="3" fillId="0" borderId="0">
      <alignment vertical="center"/>
    </xf>
    <xf numFmtId="0" fontId="24" fillId="0" borderId="0"/>
    <xf numFmtId="0" fontId="3" fillId="0" borderId="0"/>
    <xf numFmtId="0" fontId="5" fillId="0" borderId="0">
      <alignment vertical="center"/>
    </xf>
    <xf numFmtId="0" fontId="3" fillId="0" borderId="0"/>
    <xf numFmtId="0" fontId="3" fillId="0" borderId="0"/>
    <xf numFmtId="0" fontId="3" fillId="0" borderId="0">
      <alignment vertical="center"/>
    </xf>
    <xf numFmtId="0" fontId="5" fillId="0" borderId="0">
      <alignment vertical="center"/>
    </xf>
    <xf numFmtId="9" fontId="3" fillId="0" borderId="0" applyFont="0" applyFill="0" applyBorder="0" applyAlignment="0" applyProtection="0">
      <alignment vertical="center"/>
    </xf>
    <xf numFmtId="38" fontId="75" fillId="0" borderId="0" applyFill="0" applyBorder="0" applyAlignment="0" applyProtection="0">
      <alignment vertical="center"/>
    </xf>
    <xf numFmtId="0" fontId="2" fillId="0" borderId="0">
      <alignment vertical="center"/>
    </xf>
    <xf numFmtId="0" fontId="1" fillId="0" borderId="0">
      <alignment vertical="center"/>
    </xf>
  </cellStyleXfs>
  <cellXfs count="1867">
    <xf numFmtId="0" fontId="0" fillId="0" borderId="0" xfId="0">
      <alignment vertical="center"/>
    </xf>
    <xf numFmtId="0" fontId="7" fillId="0" borderId="0" xfId="0" applyFont="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pplyAlignment="1">
      <alignment horizontal="center"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lignment vertical="center"/>
    </xf>
    <xf numFmtId="0" fontId="7" fillId="0" borderId="3"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lignment vertical="center"/>
    </xf>
    <xf numFmtId="0" fontId="11" fillId="0" borderId="9" xfId="0" applyFont="1" applyBorder="1">
      <alignment vertical="center"/>
    </xf>
    <xf numFmtId="0" fontId="15" fillId="0" borderId="0" xfId="26" applyFont="1">
      <alignment vertical="center"/>
    </xf>
    <xf numFmtId="0" fontId="15" fillId="0" borderId="0" xfId="26" applyFont="1" applyAlignment="1">
      <alignment vertical="center"/>
    </xf>
    <xf numFmtId="0" fontId="15" fillId="0" borderId="0" xfId="26" applyFont="1" applyAlignment="1">
      <alignment vertical="center" textRotation="255" shrinkToFit="1"/>
    </xf>
    <xf numFmtId="0" fontId="17" fillId="0" borderId="0" xfId="28" applyFont="1"/>
    <xf numFmtId="0" fontId="17" fillId="0" borderId="10" xfId="28" applyFont="1" applyBorder="1" applyAlignment="1">
      <alignment horizontal="center" vertical="center"/>
    </xf>
    <xf numFmtId="0" fontId="17" fillId="0" borderId="11" xfId="28" applyFont="1" applyBorder="1" applyAlignment="1">
      <alignment horizontal="center" vertical="center"/>
    </xf>
    <xf numFmtId="0" fontId="17" fillId="3" borderId="12" xfId="28" applyFont="1" applyFill="1" applyBorder="1" applyAlignment="1">
      <alignment horizontal="center" vertical="center"/>
    </xf>
    <xf numFmtId="0" fontId="17" fillId="3" borderId="10" xfId="28" applyFont="1" applyFill="1" applyBorder="1" applyAlignment="1">
      <alignment horizontal="center" vertical="center"/>
    </xf>
    <xf numFmtId="0" fontId="17" fillId="0" borderId="12" xfId="28" applyFont="1" applyBorder="1" applyAlignment="1">
      <alignment horizontal="center" vertical="center"/>
    </xf>
    <xf numFmtId="0" fontId="16" fillId="0" borderId="0" xfId="28" quotePrefix="1" applyFont="1" applyAlignment="1">
      <alignment vertical="center" textRotation="180"/>
    </xf>
    <xf numFmtId="0" fontId="15" fillId="0" borderId="0" xfId="26" applyFont="1" applyFill="1" applyBorder="1" applyAlignment="1">
      <alignment vertical="center"/>
    </xf>
    <xf numFmtId="0" fontId="3" fillId="0" borderId="0" xfId="24" applyBorder="1" applyAlignment="1">
      <alignment vertical="center"/>
    </xf>
    <xf numFmtId="0" fontId="17" fillId="0" borderId="0" xfId="28" applyFont="1" applyBorder="1" applyAlignment="1">
      <alignment horizontal="center" vertical="center"/>
    </xf>
    <xf numFmtId="0" fontId="17" fillId="0" borderId="0" xfId="28" quotePrefix="1" applyFont="1" applyAlignment="1">
      <alignment horizontal="right"/>
    </xf>
    <xf numFmtId="0" fontId="17" fillId="0" borderId="1" xfId="28" applyFont="1" applyBorder="1" applyAlignment="1">
      <alignment vertical="center"/>
    </xf>
    <xf numFmtId="0" fontId="7" fillId="2" borderId="13" xfId="28" applyFont="1" applyFill="1" applyBorder="1" applyAlignment="1">
      <alignment horizontal="center" vertical="center"/>
    </xf>
    <xf numFmtId="0" fontId="14" fillId="2" borderId="1" xfId="28" applyFont="1" applyFill="1" applyBorder="1" applyAlignment="1">
      <alignment vertical="center"/>
    </xf>
    <xf numFmtId="0" fontId="14" fillId="2" borderId="2" xfId="28" applyFont="1" applyFill="1" applyBorder="1" applyAlignment="1">
      <alignment vertical="center"/>
    </xf>
    <xf numFmtId="0" fontId="14" fillId="2" borderId="14" xfId="28" applyFont="1" applyFill="1" applyBorder="1" applyAlignment="1">
      <alignment horizontal="center" vertical="center"/>
    </xf>
    <xf numFmtId="0" fontId="14" fillId="2" borderId="15" xfId="28" applyFont="1" applyFill="1" applyBorder="1" applyAlignment="1">
      <alignment horizontal="center" vertical="center"/>
    </xf>
    <xf numFmtId="0" fontId="14" fillId="2" borderId="16" xfId="28" applyFont="1" applyFill="1" applyBorder="1" applyAlignment="1">
      <alignment horizontal="center" vertical="center"/>
    </xf>
    <xf numFmtId="0" fontId="14" fillId="2" borderId="7" xfId="28" applyFont="1" applyFill="1" applyBorder="1" applyAlignment="1">
      <alignment horizontal="center" vertical="center"/>
    </xf>
    <xf numFmtId="0" fontId="14" fillId="2" borderId="17" xfId="28" applyFont="1" applyFill="1" applyBorder="1" applyAlignment="1">
      <alignment horizontal="center" vertical="center"/>
    </xf>
    <xf numFmtId="0" fontId="14" fillId="2" borderId="18" xfId="28" applyFont="1" applyFill="1" applyBorder="1" applyAlignment="1">
      <alignment horizontal="center" vertical="center"/>
    </xf>
    <xf numFmtId="0" fontId="14" fillId="2" borderId="19" xfId="28" applyFont="1" applyFill="1" applyBorder="1" applyAlignment="1">
      <alignment horizontal="center" vertical="center"/>
    </xf>
    <xf numFmtId="0" fontId="14" fillId="2" borderId="20" xfId="28" applyFont="1" applyFill="1" applyBorder="1" applyAlignment="1">
      <alignment horizontal="center" vertical="center"/>
    </xf>
    <xf numFmtId="0" fontId="14" fillId="4" borderId="18" xfId="28" applyFont="1" applyFill="1" applyBorder="1" applyAlignment="1">
      <alignment horizontal="center" vertical="center"/>
    </xf>
    <xf numFmtId="0" fontId="14" fillId="4" borderId="16" xfId="28" applyFont="1" applyFill="1" applyBorder="1" applyAlignment="1">
      <alignment horizontal="center" vertical="center"/>
    </xf>
    <xf numFmtId="0" fontId="14" fillId="2" borderId="21" xfId="28" applyFont="1" applyFill="1" applyBorder="1" applyAlignment="1">
      <alignment horizontal="center" vertical="center"/>
    </xf>
    <xf numFmtId="0" fontId="13" fillId="0" borderId="6" xfId="28" applyFont="1" applyBorder="1" applyAlignment="1">
      <alignment horizontal="center" vertical="center"/>
    </xf>
    <xf numFmtId="0" fontId="13" fillId="0" borderId="7" xfId="28" applyFont="1" applyBorder="1" applyAlignment="1">
      <alignment horizontal="center" vertical="center"/>
    </xf>
    <xf numFmtId="0" fontId="13" fillId="0" borderId="8" xfId="28" applyFont="1" applyBorder="1" applyAlignment="1">
      <alignment horizontal="center" vertical="center"/>
    </xf>
    <xf numFmtId="0" fontId="13" fillId="0" borderId="21" xfId="28" applyFont="1" applyBorder="1" applyAlignment="1">
      <alignment horizontal="center" vertical="center"/>
    </xf>
    <xf numFmtId="0" fontId="13" fillId="0" borderId="22" xfId="28" applyFont="1" applyBorder="1" applyAlignment="1">
      <alignment horizontal="center" vertical="center"/>
    </xf>
    <xf numFmtId="0" fontId="13" fillId="0" borderId="23" xfId="28" applyFont="1" applyFill="1" applyBorder="1" applyAlignment="1">
      <alignment horizontal="center" vertical="center"/>
    </xf>
    <xf numFmtId="0" fontId="13" fillId="0" borderId="7" xfId="28" applyFont="1" applyFill="1" applyBorder="1" applyAlignment="1">
      <alignment horizontal="center" vertical="center"/>
    </xf>
    <xf numFmtId="0" fontId="13" fillId="0" borderId="22" xfId="28" applyFont="1" applyFill="1" applyBorder="1" applyAlignment="1">
      <alignment horizontal="center" vertical="center"/>
    </xf>
    <xf numFmtId="0" fontId="13" fillId="0" borderId="8" xfId="28" applyFont="1" applyFill="1" applyBorder="1" applyAlignment="1">
      <alignment horizontal="center" vertical="center"/>
    </xf>
    <xf numFmtId="0" fontId="13" fillId="0" borderId="21" xfId="28" applyFont="1" applyFill="1" applyBorder="1" applyAlignment="1">
      <alignment horizontal="center" vertical="center"/>
    </xf>
    <xf numFmtId="0" fontId="13" fillId="0" borderId="1" xfId="28" applyFont="1" applyBorder="1" applyAlignment="1">
      <alignment vertical="center"/>
    </xf>
    <xf numFmtId="0" fontId="16" fillId="0" borderId="0" xfId="28" quotePrefix="1" applyFont="1" applyAlignment="1">
      <alignment vertical="center"/>
    </xf>
    <xf numFmtId="0" fontId="18" fillId="0" borderId="0" xfId="26" applyFont="1" applyAlignment="1">
      <alignment vertical="center"/>
    </xf>
    <xf numFmtId="0" fontId="7" fillId="0" borderId="0" xfId="28" applyFont="1" applyAlignment="1">
      <alignment vertical="center"/>
    </xf>
    <xf numFmtId="0" fontId="7" fillId="0" borderId="2" xfId="26" applyFont="1" applyFill="1" applyBorder="1" applyAlignment="1">
      <alignment vertical="center"/>
    </xf>
    <xf numFmtId="0" fontId="17" fillId="0" borderId="0" xfId="28" applyFont="1" applyAlignment="1">
      <alignment vertical="center"/>
    </xf>
    <xf numFmtId="0" fontId="13" fillId="0" borderId="24" xfId="28" applyFont="1" applyBorder="1" applyAlignment="1">
      <alignment horizontal="center" vertical="center"/>
    </xf>
    <xf numFmtId="0" fontId="13" fillId="0" borderId="25" xfId="28" applyFont="1" applyBorder="1" applyAlignment="1">
      <alignment horizontal="center" vertical="center"/>
    </xf>
    <xf numFmtId="0" fontId="13" fillId="0" borderId="10" xfId="28" applyFont="1" applyBorder="1" applyAlignment="1">
      <alignment horizontal="center" vertical="center"/>
    </xf>
    <xf numFmtId="0" fontId="13" fillId="0" borderId="26" xfId="28" applyFont="1" applyBorder="1" applyAlignment="1">
      <alignment horizontal="center" vertical="center"/>
    </xf>
    <xf numFmtId="0" fontId="13" fillId="0" borderId="12" xfId="28" applyFont="1" applyBorder="1" applyAlignment="1">
      <alignment horizontal="center" vertical="center"/>
    </xf>
    <xf numFmtId="0" fontId="13" fillId="0" borderId="11" xfId="28" applyFont="1" applyBorder="1" applyAlignment="1">
      <alignment horizontal="center" vertical="center"/>
    </xf>
    <xf numFmtId="0" fontId="13" fillId="0" borderId="25" xfId="28" applyFont="1" applyFill="1" applyBorder="1" applyAlignment="1">
      <alignment horizontal="center" vertical="center"/>
    </xf>
    <xf numFmtId="0" fontId="13" fillId="0" borderId="10" xfId="28" applyFont="1" applyFill="1" applyBorder="1" applyAlignment="1">
      <alignment horizontal="center" vertical="center"/>
    </xf>
    <xf numFmtId="0" fontId="13" fillId="0" borderId="11" xfId="28" applyFont="1" applyFill="1" applyBorder="1" applyAlignment="1">
      <alignment horizontal="center" vertical="center"/>
    </xf>
    <xf numFmtId="0" fontId="13" fillId="0" borderId="26" xfId="28" applyFont="1" applyFill="1" applyBorder="1" applyAlignment="1">
      <alignment horizontal="center" vertical="center"/>
    </xf>
    <xf numFmtId="0" fontId="13" fillId="3" borderId="12" xfId="28" applyFont="1" applyFill="1" applyBorder="1" applyAlignment="1">
      <alignment horizontal="center" vertical="center"/>
    </xf>
    <xf numFmtId="0" fontId="13" fillId="3" borderId="10" xfId="28" applyFont="1" applyFill="1" applyBorder="1" applyAlignment="1">
      <alignment horizontal="center" vertical="center"/>
    </xf>
    <xf numFmtId="0" fontId="13" fillId="0" borderId="1" xfId="28" applyFont="1" applyBorder="1" applyAlignment="1">
      <alignment horizontal="center" vertical="center"/>
    </xf>
    <xf numFmtId="177" fontId="13" fillId="5" borderId="25" xfId="28" applyNumberFormat="1" applyFont="1" applyFill="1" applyBorder="1" applyAlignment="1">
      <alignment horizontal="center" vertical="center"/>
    </xf>
    <xf numFmtId="177" fontId="13" fillId="5" borderId="10" xfId="28" applyNumberFormat="1" applyFont="1" applyFill="1" applyBorder="1" applyAlignment="1">
      <alignment horizontal="center" vertical="center"/>
    </xf>
    <xf numFmtId="177" fontId="13" fillId="5" borderId="26" xfId="28" applyNumberFormat="1" applyFont="1" applyFill="1" applyBorder="1" applyAlignment="1">
      <alignment horizontal="center" vertical="center"/>
    </xf>
    <xf numFmtId="177" fontId="13" fillId="5" borderId="12" xfId="28" applyNumberFormat="1" applyFont="1" applyFill="1" applyBorder="1" applyAlignment="1">
      <alignment horizontal="center" vertical="center"/>
    </xf>
    <xf numFmtId="177" fontId="13" fillId="5" borderId="11" xfId="28" applyNumberFormat="1" applyFont="1" applyFill="1" applyBorder="1" applyAlignment="1">
      <alignment horizontal="center" vertical="center"/>
    </xf>
    <xf numFmtId="177" fontId="13" fillId="6" borderId="12" xfId="28" applyNumberFormat="1" applyFont="1" applyFill="1" applyBorder="1" applyAlignment="1">
      <alignment horizontal="center" vertical="center"/>
    </xf>
    <xf numFmtId="177" fontId="13" fillId="6" borderId="10" xfId="28" applyNumberFormat="1" applyFont="1" applyFill="1" applyBorder="1" applyAlignment="1">
      <alignment horizontal="center" vertical="center"/>
    </xf>
    <xf numFmtId="179" fontId="13" fillId="5" borderId="25" xfId="28" applyNumberFormat="1" applyFont="1" applyFill="1" applyBorder="1" applyAlignment="1">
      <alignment vertical="center"/>
    </xf>
    <xf numFmtId="178" fontId="13" fillId="5" borderId="2" xfId="28" applyNumberFormat="1" applyFont="1" applyFill="1" applyBorder="1" applyAlignment="1">
      <alignment vertical="center"/>
    </xf>
    <xf numFmtId="0" fontId="17" fillId="5" borderId="24" xfId="28" applyFont="1" applyFill="1" applyBorder="1" applyAlignment="1">
      <alignment horizontal="center" vertical="center"/>
    </xf>
    <xf numFmtId="0" fontId="14" fillId="2" borderId="27" xfId="28" applyFont="1" applyFill="1" applyBorder="1" applyAlignment="1">
      <alignment horizontal="right" vertical="center" shrinkToFit="1"/>
    </xf>
    <xf numFmtId="0" fontId="7" fillId="0" borderId="1" xfId="26" applyFont="1" applyFill="1" applyBorder="1" applyAlignment="1">
      <alignment vertical="center"/>
    </xf>
    <xf numFmtId="0" fontId="7" fillId="0" borderId="2" xfId="26" applyFont="1" applyBorder="1">
      <alignment vertical="center"/>
    </xf>
    <xf numFmtId="178" fontId="13" fillId="5" borderId="2" xfId="28" applyNumberFormat="1" applyFont="1" applyFill="1" applyBorder="1" applyAlignment="1">
      <alignment horizontal="center" vertical="center"/>
    </xf>
    <xf numFmtId="178" fontId="13" fillId="5" borderId="24" xfId="28" applyNumberFormat="1" applyFont="1" applyFill="1" applyBorder="1" applyAlignment="1">
      <alignment horizontal="center" vertical="center"/>
    </xf>
    <xf numFmtId="0" fontId="14" fillId="0" borderId="0" xfId="28" applyFont="1" applyFill="1" applyBorder="1" applyAlignment="1">
      <alignment horizontal="center" vertical="center"/>
    </xf>
    <xf numFmtId="0" fontId="17" fillId="0" borderId="0" xfId="28"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0" fillId="2" borderId="28" xfId="0" applyFill="1" applyBorder="1">
      <alignment vertical="center"/>
    </xf>
    <xf numFmtId="0" fontId="0" fillId="2" borderId="0" xfId="0" applyFill="1" applyBorder="1">
      <alignment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0" fontId="5" fillId="0" borderId="0" xfId="29">
      <alignment vertical="center"/>
    </xf>
    <xf numFmtId="0" fontId="18" fillId="0" borderId="0" xfId="29" applyFont="1">
      <alignment vertical="center"/>
    </xf>
    <xf numFmtId="0" fontId="5" fillId="0" borderId="31" xfId="29" applyBorder="1">
      <alignment vertical="center"/>
    </xf>
    <xf numFmtId="0" fontId="5" fillId="0" borderId="28" xfId="29" applyBorder="1">
      <alignment vertical="center"/>
    </xf>
    <xf numFmtId="0" fontId="5" fillId="0" borderId="32" xfId="29" applyBorder="1">
      <alignment vertical="center"/>
    </xf>
    <xf numFmtId="0" fontId="5" fillId="0" borderId="33" xfId="29" applyBorder="1">
      <alignment vertical="center"/>
    </xf>
    <xf numFmtId="0" fontId="5" fillId="0" borderId="0" xfId="29" applyBorder="1">
      <alignment vertical="center"/>
    </xf>
    <xf numFmtId="0" fontId="5" fillId="0" borderId="34" xfId="29" applyBorder="1">
      <alignment vertical="center"/>
    </xf>
    <xf numFmtId="0" fontId="5" fillId="0" borderId="34" xfId="29" applyBorder="1" applyAlignment="1">
      <alignment horizontal="right" vertical="center"/>
    </xf>
    <xf numFmtId="0" fontId="5" fillId="0" borderId="23" xfId="29" applyBorder="1">
      <alignment vertical="center"/>
    </xf>
    <xf numFmtId="0" fontId="5" fillId="0" borderId="35" xfId="29" applyBorder="1">
      <alignment vertical="center"/>
    </xf>
    <xf numFmtId="0" fontId="5" fillId="0" borderId="13" xfId="29" applyBorder="1">
      <alignment vertical="center"/>
    </xf>
    <xf numFmtId="0" fontId="5" fillId="0" borderId="0" xfId="29" applyFont="1" applyBorder="1">
      <alignment vertical="center"/>
    </xf>
    <xf numFmtId="0" fontId="5" fillId="0" borderId="0" xfId="29" applyFont="1" applyAlignment="1">
      <alignment vertical="center"/>
    </xf>
    <xf numFmtId="0" fontId="14" fillId="0" borderId="38" xfId="29" applyFont="1" applyBorder="1" applyAlignment="1">
      <alignment vertical="center" wrapText="1"/>
    </xf>
    <xf numFmtId="0" fontId="14" fillId="0" borderId="13" xfId="29" applyFont="1" applyBorder="1" applyAlignment="1">
      <alignment horizontal="left" vertical="center" wrapText="1"/>
    </xf>
    <xf numFmtId="0" fontId="14" fillId="0" borderId="35" xfId="29" applyFont="1" applyBorder="1" applyAlignment="1">
      <alignment vertical="center" wrapText="1"/>
    </xf>
    <xf numFmtId="0" fontId="14" fillId="0" borderId="39" xfId="29" applyFont="1" applyBorder="1" applyAlignment="1">
      <alignment vertical="center" wrapText="1"/>
    </xf>
    <xf numFmtId="0" fontId="14" fillId="0" borderId="0" xfId="0" applyFont="1">
      <alignment vertical="center"/>
    </xf>
    <xf numFmtId="0" fontId="14" fillId="0" borderId="32"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39" xfId="0" applyFont="1" applyBorder="1" applyAlignment="1">
      <alignment horizontal="center" vertical="center"/>
    </xf>
    <xf numFmtId="0" fontId="14" fillId="0" borderId="3" xfId="0" applyFont="1" applyBorder="1" applyAlignment="1">
      <alignment vertical="center"/>
    </xf>
    <xf numFmtId="0" fontId="14" fillId="0" borderId="44" xfId="0" applyFont="1" applyBorder="1" applyAlignment="1">
      <alignment vertical="center"/>
    </xf>
    <xf numFmtId="0" fontId="14" fillId="2" borderId="3" xfId="0" applyFont="1" applyFill="1" applyBorder="1" applyAlignment="1">
      <alignment vertical="center"/>
    </xf>
    <xf numFmtId="0" fontId="5" fillId="0" borderId="0" xfId="0" applyFont="1">
      <alignment vertical="center"/>
    </xf>
    <xf numFmtId="0" fontId="15" fillId="0" borderId="1" xfId="26" applyFont="1" applyBorder="1">
      <alignment vertical="center"/>
    </xf>
    <xf numFmtId="0" fontId="15" fillId="0" borderId="2" xfId="26" applyFont="1" applyBorder="1">
      <alignment vertical="center"/>
    </xf>
    <xf numFmtId="0" fontId="8" fillId="0" borderId="0" xfId="0" applyFont="1" applyAlignment="1">
      <alignment vertical="top"/>
    </xf>
    <xf numFmtId="0" fontId="5"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5" fillId="0" borderId="28" xfId="0" applyFont="1" applyFill="1" applyBorder="1" applyAlignment="1">
      <alignment horizontal="center" vertical="center"/>
    </xf>
    <xf numFmtId="0" fontId="21" fillId="0" borderId="15" xfId="0" applyFont="1" applyBorder="1" applyAlignment="1">
      <alignment horizontal="center" vertical="center"/>
    </xf>
    <xf numFmtId="0" fontId="5" fillId="0" borderId="46" xfId="0" applyFont="1" applyFill="1" applyBorder="1" applyAlignment="1">
      <alignment vertical="center"/>
    </xf>
    <xf numFmtId="0" fontId="5" fillId="0" borderId="1" xfId="0" applyFont="1" applyFill="1" applyBorder="1" applyAlignment="1">
      <alignment vertical="center"/>
    </xf>
    <xf numFmtId="0" fontId="14" fillId="0" borderId="35" xfId="0" applyFont="1" applyFill="1" applyBorder="1" applyAlignment="1">
      <alignment vertical="center"/>
    </xf>
    <xf numFmtId="0" fontId="1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2" borderId="47" xfId="0" applyFont="1" applyFill="1" applyBorder="1" applyAlignment="1">
      <alignment horizontal="center" vertical="center"/>
    </xf>
    <xf numFmtId="0" fontId="7" fillId="0" borderId="0" xfId="29" applyFont="1">
      <alignment vertical="center"/>
    </xf>
    <xf numFmtId="0" fontId="11" fillId="2" borderId="31" xfId="0" applyFont="1" applyFill="1" applyBorder="1" applyAlignment="1"/>
    <xf numFmtId="0" fontId="11" fillId="2" borderId="28" xfId="0" applyFont="1" applyFill="1" applyBorder="1" applyAlignment="1"/>
    <xf numFmtId="0" fontId="14" fillId="0" borderId="0" xfId="29" applyFont="1" applyAlignment="1">
      <alignment horizontal="right" vertical="top"/>
    </xf>
    <xf numFmtId="0" fontId="14" fillId="0" borderId="0" xfId="29" applyFont="1">
      <alignment vertical="center"/>
    </xf>
    <xf numFmtId="0" fontId="14" fillId="0" borderId="0" xfId="29" applyFont="1" applyBorder="1" applyAlignment="1">
      <alignment horizontal="left" vertical="top" wrapText="1"/>
    </xf>
    <xf numFmtId="0" fontId="14" fillId="0" borderId="0" xfId="29" applyFont="1" applyAlignment="1">
      <alignment vertical="top"/>
    </xf>
    <xf numFmtId="0" fontId="5" fillId="0" borderId="0" xfId="29" applyBorder="1" applyAlignment="1">
      <alignment horizontal="left" vertical="center" wrapText="1"/>
    </xf>
    <xf numFmtId="0" fontId="22" fillId="0" borderId="0" xfId="31" applyFont="1" applyAlignment="1">
      <alignment vertical="center"/>
    </xf>
    <xf numFmtId="0" fontId="22" fillId="0" borderId="0" xfId="31" applyFont="1" applyBorder="1" applyAlignment="1">
      <alignment vertical="center"/>
    </xf>
    <xf numFmtId="0" fontId="25" fillId="0" borderId="0" xfId="27" applyFont="1" applyAlignment="1">
      <alignment vertical="center"/>
    </xf>
    <xf numFmtId="0" fontId="5" fillId="0" borderId="0" xfId="27" applyFont="1" applyAlignment="1">
      <alignment vertical="center"/>
    </xf>
    <xf numFmtId="0" fontId="5" fillId="0" borderId="1" xfId="27" applyFont="1" applyBorder="1" applyAlignment="1">
      <alignment vertical="center"/>
    </xf>
    <xf numFmtId="0" fontId="5" fillId="0" borderId="2" xfId="27" applyFont="1" applyBorder="1" applyAlignment="1">
      <alignment vertical="center"/>
    </xf>
    <xf numFmtId="0" fontId="9" fillId="0" borderId="0" xfId="25" applyFont="1"/>
    <xf numFmtId="49" fontId="5" fillId="0" borderId="0" xfId="27" applyNumberFormat="1" applyFont="1" applyAlignment="1">
      <alignment vertical="center"/>
    </xf>
    <xf numFmtId="0" fontId="5" fillId="0" borderId="9" xfId="0" applyFont="1" applyBorder="1" applyAlignment="1">
      <alignment horizontal="center" vertical="center" shrinkToFit="1"/>
    </xf>
    <xf numFmtId="0" fontId="5" fillId="0" borderId="29" xfId="0" applyFont="1" applyBorder="1" applyAlignment="1">
      <alignment horizontal="center" vertical="center" shrinkToFit="1"/>
    </xf>
    <xf numFmtId="0" fontId="13" fillId="0" borderId="31" xfId="0" applyFont="1" applyBorder="1" applyAlignment="1">
      <alignment vertical="center"/>
    </xf>
    <xf numFmtId="0" fontId="13" fillId="0" borderId="28" xfId="0" applyFont="1" applyBorder="1" applyAlignment="1">
      <alignment vertical="center"/>
    </xf>
    <xf numFmtId="0" fontId="13" fillId="0" borderId="32" xfId="0" applyFont="1" applyBorder="1" applyAlignment="1">
      <alignment vertical="center"/>
    </xf>
    <xf numFmtId="0" fontId="14" fillId="0" borderId="28" xfId="29" applyFont="1" applyBorder="1" applyAlignment="1">
      <alignment vertical="top" wrapText="1"/>
    </xf>
    <xf numFmtId="0" fontId="5" fillId="0" borderId="0" xfId="29" applyFont="1">
      <alignment vertical="center"/>
    </xf>
    <xf numFmtId="0" fontId="5" fillId="0" borderId="15" xfId="0" applyFont="1" applyBorder="1" applyAlignment="1">
      <alignment horizontal="center" vertical="center" shrinkToFit="1"/>
    </xf>
    <xf numFmtId="0" fontId="14" fillId="0" borderId="34" xfId="0" applyFont="1" applyBorder="1" applyAlignment="1">
      <alignment horizontal="center" vertical="center"/>
    </xf>
    <xf numFmtId="0" fontId="7" fillId="0" borderId="35" xfId="0" applyFont="1" applyBorder="1" applyAlignment="1">
      <alignment vertical="center"/>
    </xf>
    <xf numFmtId="0" fontId="7" fillId="0" borderId="34" xfId="0" applyFont="1" applyBorder="1" applyAlignment="1">
      <alignment horizontal="center" vertical="center"/>
    </xf>
    <xf numFmtId="0" fontId="14" fillId="0" borderId="1" xfId="29" applyFont="1" applyFill="1" applyBorder="1" applyAlignment="1">
      <alignment vertical="center"/>
    </xf>
    <xf numFmtId="0" fontId="14" fillId="0" borderId="1" xfId="0" applyFont="1" applyBorder="1" applyAlignment="1">
      <alignment vertical="center" wrapText="1"/>
    </xf>
    <xf numFmtId="0" fontId="14" fillId="0" borderId="1" xfId="29" applyFont="1" applyBorder="1" applyAlignment="1">
      <alignment vertical="center"/>
    </xf>
    <xf numFmtId="0" fontId="14" fillId="0" borderId="1" xfId="29" applyFont="1" applyBorder="1" applyAlignment="1">
      <alignment horizontal="left" vertical="center"/>
    </xf>
    <xf numFmtId="0" fontId="14" fillId="0" borderId="1" xfId="29" applyFont="1" applyBorder="1" applyAlignment="1">
      <alignment vertical="center" wrapText="1"/>
    </xf>
    <xf numFmtId="182" fontId="13" fillId="3" borderId="12" xfId="28" applyNumberFormat="1" applyFont="1" applyFill="1" applyBorder="1" applyAlignment="1">
      <alignment horizontal="center" vertical="center"/>
    </xf>
    <xf numFmtId="186" fontId="13" fillId="5" borderId="25" xfId="28" applyNumberFormat="1" applyFont="1" applyFill="1" applyBorder="1" applyAlignment="1">
      <alignment vertical="center"/>
    </xf>
    <xf numFmtId="0" fontId="7" fillId="0" borderId="0" xfId="26" applyFont="1" applyAlignment="1">
      <alignment vertical="center"/>
    </xf>
    <xf numFmtId="0" fontId="17" fillId="2" borderId="32" xfId="28" applyFont="1" applyFill="1" applyBorder="1" applyAlignment="1">
      <alignment vertical="top"/>
    </xf>
    <xf numFmtId="0" fontId="14" fillId="2" borderId="1" xfId="28" applyFont="1" applyFill="1" applyBorder="1" applyAlignment="1">
      <alignment horizontal="right" vertical="center"/>
    </xf>
    <xf numFmtId="0" fontId="13" fillId="0" borderId="25" xfId="28" applyFont="1" applyFill="1" applyBorder="1" applyAlignment="1">
      <alignment vertical="center"/>
    </xf>
    <xf numFmtId="0" fontId="14" fillId="0" borderId="10" xfId="28" applyFont="1" applyFill="1" applyBorder="1" applyAlignment="1">
      <alignment vertical="center"/>
    </xf>
    <xf numFmtId="0" fontId="14" fillId="0" borderId="26" xfId="28" applyFont="1" applyFill="1" applyBorder="1" applyAlignment="1">
      <alignment vertical="center"/>
    </xf>
    <xf numFmtId="0" fontId="8" fillId="0" borderId="4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1" xfId="0" applyFont="1" applyBorder="1" applyAlignment="1">
      <alignment horizontal="center" vertical="center" shrinkToFit="1"/>
    </xf>
    <xf numFmtId="0" fontId="13" fillId="0" borderId="0" xfId="29" applyFont="1">
      <alignment vertical="center"/>
    </xf>
    <xf numFmtId="0" fontId="14" fillId="2" borderId="1" xfId="28" applyFont="1" applyFill="1" applyBorder="1" applyAlignment="1">
      <alignment horizontal="center" vertical="center"/>
    </xf>
    <xf numFmtId="0" fontId="18" fillId="0" borderId="0" xfId="0" applyFont="1">
      <alignment vertical="center"/>
    </xf>
    <xf numFmtId="0" fontId="5" fillId="0" borderId="0" xfId="0" applyFont="1" applyAlignment="1">
      <alignment vertical="center"/>
    </xf>
    <xf numFmtId="0" fontId="0" fillId="0" borderId="46" xfId="27" applyFont="1" applyBorder="1" applyAlignment="1">
      <alignment horizontal="center" vertical="center"/>
    </xf>
    <xf numFmtId="0" fontId="9" fillId="0" borderId="0" xfId="25" applyFont="1" applyAlignment="1">
      <alignment horizontal="left" vertical="center"/>
    </xf>
    <xf numFmtId="0" fontId="0" fillId="0" borderId="31" xfId="0" applyBorder="1">
      <alignment vertical="center"/>
    </xf>
    <xf numFmtId="0" fontId="0" fillId="0" borderId="28" xfId="0" applyBorder="1">
      <alignment vertical="center"/>
    </xf>
    <xf numFmtId="0" fontId="19" fillId="0" borderId="28" xfId="0" applyFont="1" applyBorder="1" applyAlignment="1">
      <alignment horizontal="right" vertical="center"/>
    </xf>
    <xf numFmtId="0" fontId="19" fillId="0" borderId="31" xfId="0" applyFont="1" applyBorder="1" applyAlignment="1">
      <alignment horizontal="right" vertical="center"/>
    </xf>
    <xf numFmtId="0" fontId="19" fillId="0" borderId="32" xfId="0" applyFont="1" applyBorder="1" applyAlignment="1">
      <alignment horizontal="right" vertical="center"/>
    </xf>
    <xf numFmtId="0" fontId="19" fillId="8" borderId="28" xfId="0" applyFont="1" applyFill="1" applyBorder="1" applyAlignment="1">
      <alignment horizontal="right" vertical="center"/>
    </xf>
    <xf numFmtId="0" fontId="19" fillId="8" borderId="32" xfId="0" applyFont="1" applyFill="1" applyBorder="1" applyAlignment="1">
      <alignment horizontal="right" vertical="center"/>
    </xf>
    <xf numFmtId="0" fontId="14" fillId="0" borderId="0" xfId="0" applyFont="1" applyAlignment="1">
      <alignment horizontal="right" vertical="top"/>
    </xf>
    <xf numFmtId="0" fontId="5" fillId="0" borderId="0" xfId="0" applyFont="1" applyAlignment="1">
      <alignment vertical="top"/>
    </xf>
    <xf numFmtId="0" fontId="26" fillId="0" borderId="0" xfId="29" applyFont="1" applyFill="1">
      <alignment vertical="center"/>
    </xf>
    <xf numFmtId="0" fontId="5" fillId="0" borderId="0" xfId="29" applyFont="1" applyFill="1">
      <alignment vertical="center"/>
    </xf>
    <xf numFmtId="0" fontId="5" fillId="0" borderId="23" xfId="29" applyFont="1" applyFill="1" applyBorder="1">
      <alignment vertical="center"/>
    </xf>
    <xf numFmtId="0" fontId="5" fillId="0" borderId="35" xfId="29" applyFont="1" applyFill="1" applyBorder="1">
      <alignment vertical="center"/>
    </xf>
    <xf numFmtId="0" fontId="5" fillId="0" borderId="13" xfId="29" applyFont="1" applyFill="1" applyBorder="1">
      <alignment vertical="center"/>
    </xf>
    <xf numFmtId="0" fontId="29" fillId="2" borderId="34" xfId="28" applyFont="1" applyFill="1" applyBorder="1" applyAlignment="1">
      <alignment vertical="top"/>
    </xf>
    <xf numFmtId="0" fontId="7" fillId="0" borderId="28" xfId="0" applyFont="1" applyBorder="1" applyAlignment="1">
      <alignment vertical="center" wrapText="1"/>
    </xf>
    <xf numFmtId="0" fontId="7" fillId="0" borderId="0" xfId="0" applyFont="1" applyBorder="1" applyAlignment="1">
      <alignment vertical="center"/>
    </xf>
    <xf numFmtId="0" fontId="5" fillId="0" borderId="0" xfId="13">
      <alignment vertical="center"/>
    </xf>
    <xf numFmtId="0" fontId="5" fillId="0" borderId="0" xfId="13" applyAlignment="1">
      <alignment vertical="center"/>
    </xf>
    <xf numFmtId="0" fontId="5" fillId="0" borderId="0" xfId="13" applyFont="1">
      <alignment vertical="center"/>
    </xf>
    <xf numFmtId="0" fontId="5" fillId="0" borderId="2" xfId="13" applyFont="1" applyBorder="1" applyAlignment="1">
      <alignment vertical="center"/>
    </xf>
    <xf numFmtId="0" fontId="5" fillId="0" borderId="1" xfId="13" applyFont="1" applyBorder="1" applyAlignment="1">
      <alignment vertical="center" shrinkToFit="1"/>
    </xf>
    <xf numFmtId="0" fontId="5" fillId="0" borderId="0" xfId="0" applyNumberFormat="1" applyFont="1" applyAlignment="1">
      <alignment vertical="center"/>
    </xf>
    <xf numFmtId="0" fontId="20" fillId="0" borderId="0" xfId="0" applyNumberFormat="1" applyFont="1" applyBorder="1" applyAlignment="1"/>
    <xf numFmtId="0" fontId="20" fillId="0" borderId="0" xfId="0" applyNumberFormat="1" applyFont="1" applyAlignment="1">
      <alignment vertical="center"/>
    </xf>
    <xf numFmtId="0" fontId="5" fillId="0" borderId="28" xfId="0" applyNumberFormat="1" applyFont="1" applyBorder="1" applyAlignment="1">
      <alignment vertical="center"/>
    </xf>
    <xf numFmtId="0" fontId="5" fillId="0" borderId="32" xfId="0" applyNumberFormat="1" applyFont="1" applyBorder="1" applyAlignment="1">
      <alignment vertical="center"/>
    </xf>
    <xf numFmtId="0" fontId="0" fillId="0" borderId="33" xfId="0" applyBorder="1">
      <alignment vertical="center"/>
    </xf>
    <xf numFmtId="0" fontId="5" fillId="0" borderId="49" xfId="0" applyNumberFormat="1" applyFont="1" applyBorder="1" applyAlignment="1">
      <alignment vertical="center"/>
    </xf>
    <xf numFmtId="0" fontId="5" fillId="0" borderId="50" xfId="0" applyNumberFormat="1" applyFont="1" applyBorder="1" applyAlignment="1">
      <alignment vertical="center"/>
    </xf>
    <xf numFmtId="0" fontId="0" fillId="0" borderId="0" xfId="0" applyBorder="1">
      <alignment vertical="center"/>
    </xf>
    <xf numFmtId="0" fontId="14" fillId="0" borderId="51" xfId="0" applyNumberFormat="1" applyFont="1" applyBorder="1" applyAlignment="1">
      <alignment vertical="center"/>
    </xf>
    <xf numFmtId="0" fontId="14" fillId="0" borderId="52" xfId="0" applyNumberFormat="1" applyFont="1" applyBorder="1" applyAlignment="1">
      <alignment vertical="center"/>
    </xf>
    <xf numFmtId="0" fontId="14" fillId="0" borderId="0" xfId="0" applyNumberFormat="1" applyFont="1" applyBorder="1" applyAlignment="1">
      <alignment horizontal="lef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35" xfId="0" applyNumberFormat="1" applyFont="1" applyBorder="1" applyAlignment="1">
      <alignment horizontal="center" vertical="center"/>
    </xf>
    <xf numFmtId="0" fontId="14" fillId="0" borderId="34" xfId="0" applyNumberFormat="1" applyFont="1" applyBorder="1" applyAlignment="1">
      <alignment vertical="center" wrapText="1"/>
    </xf>
    <xf numFmtId="0" fontId="5" fillId="0" borderId="53" xfId="0" applyNumberFormat="1" applyFont="1" applyBorder="1" applyAlignment="1">
      <alignment vertical="center"/>
    </xf>
    <xf numFmtId="0" fontId="5" fillId="0" borderId="36" xfId="0" applyNumberFormat="1" applyFont="1" applyBorder="1" applyAlignment="1">
      <alignment vertical="center"/>
    </xf>
    <xf numFmtId="0" fontId="5" fillId="0" borderId="54" xfId="0" applyNumberFormat="1" applyFont="1" applyBorder="1" applyAlignment="1">
      <alignment vertical="center"/>
    </xf>
    <xf numFmtId="0" fontId="14" fillId="0" borderId="36" xfId="0" applyNumberFormat="1" applyFont="1" applyBorder="1" applyAlignment="1">
      <alignment vertical="center"/>
    </xf>
    <xf numFmtId="0" fontId="14" fillId="0" borderId="55" xfId="0" applyNumberFormat="1" applyFont="1" applyBorder="1" applyAlignment="1">
      <alignment vertical="center"/>
    </xf>
    <xf numFmtId="0" fontId="14" fillId="0" borderId="49" xfId="0" applyNumberFormat="1" applyFont="1" applyBorder="1" applyAlignment="1">
      <alignment vertical="center"/>
    </xf>
    <xf numFmtId="0" fontId="14" fillId="0" borderId="46" xfId="0" applyNumberFormat="1" applyFont="1" applyBorder="1" applyAlignment="1">
      <alignment vertical="center"/>
    </xf>
    <xf numFmtId="0" fontId="14" fillId="0" borderId="1" xfId="0" applyNumberFormat="1" applyFont="1" applyBorder="1" applyAlignment="1">
      <alignment vertical="center"/>
    </xf>
    <xf numFmtId="0" fontId="14" fillId="0" borderId="2" xfId="0" applyNumberFormat="1" applyFont="1" applyBorder="1" applyAlignment="1">
      <alignment vertical="center"/>
    </xf>
    <xf numFmtId="0" fontId="14" fillId="0" borderId="35" xfId="0" applyNumberFormat="1" applyFont="1" applyBorder="1" applyAlignment="1">
      <alignment vertical="center"/>
    </xf>
    <xf numFmtId="0" fontId="14" fillId="0" borderId="53" xfId="0" applyNumberFormat="1" applyFont="1" applyBorder="1" applyAlignment="1">
      <alignment vertical="center" shrinkToFit="1"/>
    </xf>
    <xf numFmtId="0" fontId="14" fillId="0" borderId="36" xfId="0" applyNumberFormat="1" applyFont="1" applyBorder="1" applyAlignment="1">
      <alignment vertical="center" shrinkToFit="1"/>
    </xf>
    <xf numFmtId="0" fontId="14" fillId="0" borderId="37" xfId="0" applyNumberFormat="1" applyFont="1" applyBorder="1" applyAlignment="1">
      <alignment vertical="center" shrinkToFit="1"/>
    </xf>
    <xf numFmtId="0" fontId="14" fillId="0" borderId="56" xfId="0" applyNumberFormat="1" applyFont="1" applyBorder="1" applyAlignment="1">
      <alignment vertical="center" shrinkToFit="1"/>
    </xf>
    <xf numFmtId="0" fontId="14" fillId="0" borderId="57" xfId="0" applyNumberFormat="1" applyFont="1" applyBorder="1" applyAlignment="1">
      <alignment vertical="center" shrinkToFit="1"/>
    </xf>
    <xf numFmtId="0" fontId="14" fillId="0" borderId="58" xfId="0" applyNumberFormat="1" applyFont="1" applyBorder="1" applyAlignment="1">
      <alignment vertical="center" shrinkToFit="1"/>
    </xf>
    <xf numFmtId="0" fontId="14" fillId="0" borderId="54" xfId="0" applyNumberFormat="1" applyFont="1" applyBorder="1" applyAlignment="1">
      <alignment vertical="center" shrinkToFit="1"/>
    </xf>
    <xf numFmtId="0" fontId="14" fillId="0" borderId="49" xfId="0" applyNumberFormat="1" applyFont="1" applyBorder="1" applyAlignment="1">
      <alignment vertical="center" shrinkToFit="1"/>
    </xf>
    <xf numFmtId="0" fontId="14" fillId="0" borderId="50" xfId="0" applyNumberFormat="1" applyFont="1" applyBorder="1" applyAlignment="1">
      <alignment vertical="center" shrinkToFit="1"/>
    </xf>
    <xf numFmtId="0" fontId="7" fillId="0" borderId="0" xfId="29" applyFont="1" applyAlignment="1">
      <alignment vertical="center"/>
    </xf>
    <xf numFmtId="0" fontId="7" fillId="0" borderId="0" xfId="29" applyFont="1" applyBorder="1" applyAlignment="1">
      <alignment vertical="center"/>
    </xf>
    <xf numFmtId="0" fontId="7" fillId="0" borderId="0" xfId="29" applyFont="1" applyBorder="1" applyAlignment="1">
      <alignment horizontal="center" vertical="center"/>
    </xf>
    <xf numFmtId="0" fontId="7" fillId="0" borderId="0" xfId="29" applyFont="1" applyBorder="1" applyAlignment="1">
      <alignment horizontal="right" vertical="center"/>
    </xf>
    <xf numFmtId="0" fontId="0" fillId="0" borderId="0" xfId="0" applyFont="1">
      <alignment vertical="center"/>
    </xf>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14" fillId="0" borderId="59" xfId="13" applyFont="1" applyBorder="1" applyAlignment="1">
      <alignment vertical="center"/>
    </xf>
    <xf numFmtId="0" fontId="13" fillId="0" borderId="28" xfId="13" applyFont="1" applyBorder="1" applyAlignment="1">
      <alignment vertical="center"/>
    </xf>
    <xf numFmtId="0" fontId="13" fillId="0" borderId="32" xfId="13" applyFont="1" applyBorder="1" applyAlignment="1">
      <alignment vertical="center"/>
    </xf>
    <xf numFmtId="0" fontId="13" fillId="0" borderId="63" xfId="13" applyFont="1" applyBorder="1" applyAlignment="1">
      <alignment vertical="center"/>
    </xf>
    <xf numFmtId="0" fontId="13" fillId="0" borderId="64" xfId="13" applyFont="1" applyBorder="1" applyAlignment="1">
      <alignment vertical="center"/>
    </xf>
    <xf numFmtId="0" fontId="14" fillId="0" borderId="65" xfId="13" applyFont="1" applyBorder="1" applyAlignment="1">
      <alignment vertical="center"/>
    </xf>
    <xf numFmtId="0" fontId="14" fillId="0" borderId="66" xfId="13" applyFont="1" applyBorder="1" applyAlignment="1">
      <alignment vertical="center"/>
    </xf>
    <xf numFmtId="0" fontId="14" fillId="0" borderId="68" xfId="13" applyFont="1" applyBorder="1" applyAlignment="1">
      <alignment vertical="center"/>
    </xf>
    <xf numFmtId="0" fontId="5" fillId="0" borderId="68" xfId="13" applyFont="1" applyBorder="1" applyAlignment="1">
      <alignment vertical="center"/>
    </xf>
    <xf numFmtId="0" fontId="5" fillId="0" borderId="68" xfId="13" applyBorder="1" applyAlignment="1">
      <alignment vertical="center"/>
    </xf>
    <xf numFmtId="0" fontId="5" fillId="0" borderId="69" xfId="13" applyBorder="1" applyAlignment="1">
      <alignment vertical="center"/>
    </xf>
    <xf numFmtId="0" fontId="5" fillId="0" borderId="65" xfId="13" applyFont="1" applyBorder="1" applyAlignment="1">
      <alignment vertical="center"/>
    </xf>
    <xf numFmtId="0" fontId="5" fillId="0" borderId="65" xfId="13" applyBorder="1" applyAlignment="1">
      <alignment vertical="center"/>
    </xf>
    <xf numFmtId="0" fontId="5" fillId="0" borderId="66" xfId="13" applyBorder="1" applyAlignment="1">
      <alignment horizontal="right" vertical="center"/>
    </xf>
    <xf numFmtId="0" fontId="20" fillId="0" borderId="0" xfId="13" applyFont="1" applyBorder="1" applyAlignment="1">
      <alignment vertical="center"/>
    </xf>
    <xf numFmtId="0" fontId="5" fillId="0" borderId="0" xfId="13" applyFont="1" applyBorder="1" applyAlignment="1">
      <alignment horizontal="center" vertical="center" wrapText="1"/>
    </xf>
    <xf numFmtId="0" fontId="14" fillId="0" borderId="0" xfId="13" applyFont="1" applyBorder="1" applyAlignment="1">
      <alignment horizontal="left" vertical="top"/>
    </xf>
    <xf numFmtId="0" fontId="5" fillId="0" borderId="0" xfId="0" applyFont="1" applyAlignment="1">
      <alignment horizontal="right" vertical="top"/>
    </xf>
    <xf numFmtId="0" fontId="5" fillId="0" borderId="0" xfId="0" applyFont="1" applyAlignment="1">
      <alignment vertical="top" wrapText="1"/>
    </xf>
    <xf numFmtId="0" fontId="5" fillId="0" borderId="0" xfId="0" quotePrefix="1" applyFont="1" applyAlignment="1">
      <alignment horizontal="right" vertical="center"/>
    </xf>
    <xf numFmtId="0" fontId="7" fillId="0" borderId="0" xfId="28" quotePrefix="1" applyFont="1" applyAlignment="1">
      <alignment vertical="center" textRotation="180"/>
    </xf>
    <xf numFmtId="0" fontId="14" fillId="0" borderId="0" xfId="28" applyFont="1"/>
    <xf numFmtId="0" fontId="14" fillId="0" borderId="0" xfId="28" quotePrefix="1" applyFont="1" applyAlignment="1">
      <alignment horizontal="right" vertical="center"/>
    </xf>
    <xf numFmtId="0" fontId="14" fillId="0" borderId="0" xfId="28" quotePrefix="1" applyFont="1" applyAlignment="1">
      <alignment horizontal="right" vertical="top"/>
    </xf>
    <xf numFmtId="0" fontId="7" fillId="0" borderId="0" xfId="23" applyFont="1" applyBorder="1" applyAlignment="1">
      <alignment vertical="center"/>
    </xf>
    <xf numFmtId="0" fontId="7" fillId="0" borderId="0" xfId="23" applyFont="1" applyBorder="1" applyAlignment="1">
      <alignment horizontal="left" vertical="center"/>
    </xf>
    <xf numFmtId="0" fontId="7" fillId="0" borderId="0" xfId="30" applyFont="1" applyAlignment="1">
      <alignment vertical="center"/>
    </xf>
    <xf numFmtId="0" fontId="7" fillId="0" borderId="0" xfId="13" applyFont="1">
      <alignment vertical="center"/>
    </xf>
    <xf numFmtId="0" fontId="0" fillId="0" borderId="32" xfId="0" applyBorder="1">
      <alignment vertical="center"/>
    </xf>
    <xf numFmtId="0" fontId="0" fillId="0" borderId="34" xfId="0" applyBorder="1">
      <alignment vertical="center"/>
    </xf>
    <xf numFmtId="0" fontId="7" fillId="0" borderId="35" xfId="0" applyFont="1" applyBorder="1">
      <alignment vertical="center"/>
    </xf>
    <xf numFmtId="0" fontId="7" fillId="0" borderId="28" xfId="0" applyFont="1" applyBorder="1" applyAlignment="1">
      <alignment vertical="center"/>
    </xf>
    <xf numFmtId="0" fontId="0" fillId="0" borderId="0" xfId="0" applyFill="1">
      <alignment vertical="center"/>
    </xf>
    <xf numFmtId="0" fontId="5" fillId="0" borderId="2" xfId="0" applyFont="1" applyFill="1" applyBorder="1" applyAlignment="1">
      <alignment vertical="center" shrinkToFit="1"/>
    </xf>
    <xf numFmtId="0" fontId="7" fillId="0" borderId="0" xfId="31" applyFont="1" applyAlignment="1">
      <alignment vertical="center"/>
    </xf>
    <xf numFmtId="0" fontId="18" fillId="0" borderId="0" xfId="25" applyFont="1" applyAlignment="1">
      <alignment vertical="center"/>
    </xf>
    <xf numFmtId="0" fontId="5" fillId="0" borderId="0" xfId="25" applyFont="1" applyBorder="1" applyAlignment="1">
      <alignment horizontal="center" vertical="center"/>
    </xf>
    <xf numFmtId="0" fontId="5" fillId="0" borderId="0" xfId="25" applyFont="1" applyBorder="1" applyAlignment="1">
      <alignment vertical="center"/>
    </xf>
    <xf numFmtId="0" fontId="5" fillId="0" borderId="0" xfId="25" applyFont="1" applyAlignment="1">
      <alignment vertical="center"/>
    </xf>
    <xf numFmtId="0" fontId="5" fillId="0" borderId="0" xfId="25" applyFont="1"/>
    <xf numFmtId="0" fontId="5" fillId="0" borderId="0" xfId="25" applyFont="1" applyAlignment="1">
      <alignment horizontal="left"/>
    </xf>
    <xf numFmtId="0" fontId="5" fillId="0" borderId="0" xfId="25" applyFont="1" applyAlignment="1"/>
    <xf numFmtId="0" fontId="7" fillId="0" borderId="0" xfId="0" applyFont="1" applyAlignment="1">
      <alignment horizontal="left" vertical="center"/>
    </xf>
    <xf numFmtId="0" fontId="11" fillId="0" borderId="28" xfId="0" applyFont="1" applyBorder="1" applyAlignment="1">
      <alignment vertical="center" wrapText="1"/>
    </xf>
    <xf numFmtId="0" fontId="11" fillId="0" borderId="32" xfId="0" applyFont="1" applyBorder="1" applyAlignment="1">
      <alignment vertical="center" wrapText="1"/>
    </xf>
    <xf numFmtId="0" fontId="11" fillId="0" borderId="35" xfId="0" applyFont="1" applyBorder="1" applyAlignment="1">
      <alignment vertical="center" wrapText="1"/>
    </xf>
    <xf numFmtId="0" fontId="11" fillId="0" borderId="13" xfId="0" applyFont="1" applyBorder="1" applyAlignment="1">
      <alignment vertical="center" wrapText="1"/>
    </xf>
    <xf numFmtId="0" fontId="14" fillId="0" borderId="0" xfId="28" applyFont="1" applyAlignment="1">
      <alignment horizontal="right" vertical="top"/>
    </xf>
    <xf numFmtId="0" fontId="41" fillId="0" borderId="0" xfId="18" applyFont="1" applyFill="1" applyAlignment="1" applyProtection="1">
      <alignment horizontal="left" vertical="center"/>
    </xf>
    <xf numFmtId="0" fontId="41" fillId="0" borderId="0" xfId="18" applyFont="1" applyFill="1" applyAlignment="1" applyProtection="1">
      <alignment horizontal="center" vertical="center"/>
    </xf>
    <xf numFmtId="0" fontId="41" fillId="0" borderId="0" xfId="18" applyFont="1" applyFill="1" applyAlignment="1" applyProtection="1">
      <alignment horizontal="center" vertical="center" shrinkToFit="1"/>
    </xf>
    <xf numFmtId="0" fontId="41" fillId="0" borderId="0" xfId="18" applyFont="1" applyFill="1" applyProtection="1">
      <alignment vertical="center"/>
    </xf>
    <xf numFmtId="0" fontId="42" fillId="0" borderId="0" xfId="18" applyFont="1" applyFill="1" applyProtection="1">
      <alignment vertical="center"/>
    </xf>
    <xf numFmtId="0" fontId="42" fillId="0" borderId="24" xfId="18" applyFont="1" applyFill="1" applyBorder="1" applyAlignment="1" applyProtection="1">
      <alignment horizontal="center" vertical="center"/>
    </xf>
    <xf numFmtId="0" fontId="42" fillId="0" borderId="0" xfId="18" applyFont="1" applyFill="1" applyAlignment="1" applyProtection="1">
      <alignment horizontal="center" vertical="center"/>
    </xf>
    <xf numFmtId="0" fontId="42" fillId="0" borderId="24" xfId="18" applyFont="1" applyFill="1" applyBorder="1" applyProtection="1">
      <alignment vertical="center"/>
      <protection locked="0"/>
    </xf>
    <xf numFmtId="0" fontId="42" fillId="0" borderId="46" xfId="18" applyFont="1" applyFill="1" applyBorder="1" applyAlignment="1" applyProtection="1">
      <alignment horizontal="right" vertical="center"/>
    </xf>
    <xf numFmtId="0" fontId="42" fillId="0" borderId="2" xfId="18" applyFont="1" applyFill="1" applyBorder="1" applyAlignment="1" applyProtection="1">
      <alignment horizontal="center" vertical="center"/>
    </xf>
    <xf numFmtId="0" fontId="42" fillId="0" borderId="24" xfId="18" applyFont="1" applyFill="1" applyBorder="1" applyAlignment="1" applyProtection="1">
      <alignment horizontal="left" vertical="center" wrapText="1" indent="1"/>
    </xf>
    <xf numFmtId="0" fontId="42" fillId="0" borderId="0" xfId="18" applyFont="1" applyFill="1" applyAlignment="1" applyProtection="1">
      <alignment horizontal="left" vertical="center"/>
    </xf>
    <xf numFmtId="0" fontId="42" fillId="9" borderId="0" xfId="18" applyFont="1" applyFill="1" applyProtection="1">
      <alignment vertical="center"/>
    </xf>
    <xf numFmtId="0" fontId="26" fillId="0" borderId="0" xfId="0" applyFont="1">
      <alignment vertical="center"/>
    </xf>
    <xf numFmtId="0" fontId="7" fillId="0" borderId="0" xfId="29" applyFont="1" applyFill="1">
      <alignment vertical="center"/>
    </xf>
    <xf numFmtId="0" fontId="10" fillId="0" borderId="0" xfId="29" applyFont="1" applyFill="1">
      <alignment vertical="center"/>
    </xf>
    <xf numFmtId="0" fontId="7" fillId="0" borderId="33" xfId="29" applyFont="1" applyFill="1" applyBorder="1">
      <alignment vertical="center"/>
    </xf>
    <xf numFmtId="0" fontId="7" fillId="0" borderId="0" xfId="29" applyFont="1" applyFill="1" applyBorder="1">
      <alignment vertical="center"/>
    </xf>
    <xf numFmtId="0" fontId="7" fillId="0" borderId="34" xfId="29" applyFont="1" applyFill="1" applyBorder="1">
      <alignment vertical="center"/>
    </xf>
    <xf numFmtId="0" fontId="7" fillId="0" borderId="34" xfId="29" applyFont="1" applyFill="1" applyBorder="1" applyAlignment="1">
      <alignment vertical="center"/>
    </xf>
    <xf numFmtId="0" fontId="7" fillId="0" borderId="31" xfId="29" applyFont="1" applyFill="1" applyBorder="1">
      <alignment vertical="center"/>
    </xf>
    <xf numFmtId="0" fontId="7" fillId="0" borderId="28" xfId="29" applyFont="1" applyFill="1" applyBorder="1">
      <alignment vertical="center"/>
    </xf>
    <xf numFmtId="0" fontId="7" fillId="0" borderId="32" xfId="29" applyFont="1" applyFill="1" applyBorder="1">
      <alignment vertical="center"/>
    </xf>
    <xf numFmtId="0" fontId="7" fillId="0" borderId="0" xfId="29" applyFont="1" applyFill="1" applyBorder="1" applyAlignment="1">
      <alignment horizontal="left" vertical="center" wrapText="1"/>
    </xf>
    <xf numFmtId="0" fontId="7" fillId="0" borderId="34" xfId="29" applyFont="1" applyFill="1" applyBorder="1" applyAlignment="1">
      <alignment vertical="center" wrapText="1"/>
    </xf>
    <xf numFmtId="0" fontId="7" fillId="0" borderId="23" xfId="29" applyFont="1" applyFill="1" applyBorder="1">
      <alignment vertical="center"/>
    </xf>
    <xf numFmtId="0" fontId="7" fillId="0" borderId="35" xfId="29" applyFont="1" applyFill="1" applyBorder="1">
      <alignment vertical="center"/>
    </xf>
    <xf numFmtId="0" fontId="7" fillId="0" borderId="35" xfId="29" applyFont="1" applyFill="1" applyBorder="1" applyAlignment="1">
      <alignment horizontal="center" vertical="center"/>
    </xf>
    <xf numFmtId="0" fontId="7" fillId="0" borderId="13" xfId="29" applyFont="1" applyFill="1" applyBorder="1" applyAlignment="1">
      <alignment horizontal="center" vertical="center"/>
    </xf>
    <xf numFmtId="0" fontId="14" fillId="0" borderId="0" xfId="27" applyFont="1" applyAlignment="1">
      <alignment vertical="center"/>
    </xf>
    <xf numFmtId="0" fontId="7" fillId="0" borderId="0" xfId="13" applyNumberFormat="1" applyFont="1" applyAlignment="1">
      <alignment vertical="center"/>
    </xf>
    <xf numFmtId="0" fontId="14" fillId="0" borderId="0" xfId="23" applyFont="1" applyFill="1" applyBorder="1" applyAlignment="1">
      <alignment horizontal="center" vertical="center" shrinkToFit="1"/>
    </xf>
    <xf numFmtId="0" fontId="7" fillId="0" borderId="33" xfId="0" applyFont="1" applyBorder="1" applyAlignment="1">
      <alignment vertical="center"/>
    </xf>
    <xf numFmtId="0" fontId="5" fillId="0" borderId="28" xfId="13" applyFont="1" applyBorder="1">
      <alignment vertical="center"/>
    </xf>
    <xf numFmtId="0" fontId="7" fillId="0" borderId="31" xfId="0" applyFont="1" applyBorder="1" applyAlignment="1">
      <alignment vertical="center" wrapText="1"/>
    </xf>
    <xf numFmtId="0" fontId="5" fillId="0" borderId="0" xfId="23" applyFont="1" applyFill="1" applyBorder="1" applyAlignment="1">
      <alignment horizontal="center" vertical="center" shrinkToFit="1"/>
    </xf>
    <xf numFmtId="0" fontId="5" fillId="0" borderId="0" xfId="23" applyFont="1" applyFill="1" applyBorder="1" applyAlignment="1">
      <alignment horizontal="left" vertical="center" shrinkToFit="1"/>
    </xf>
    <xf numFmtId="0" fontId="18" fillId="0" borderId="0" xfId="13" applyFont="1">
      <alignment vertical="center"/>
    </xf>
    <xf numFmtId="0" fontId="5" fillId="0" borderId="0" xfId="13" applyFont="1" applyBorder="1">
      <alignment vertical="center"/>
    </xf>
    <xf numFmtId="0" fontId="22" fillId="0" borderId="0" xfId="13" applyFont="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49" fillId="0" borderId="0" xfId="32" applyFont="1" applyAlignment="1">
      <alignment horizontal="right" vertical="center"/>
    </xf>
    <xf numFmtId="0" fontId="41" fillId="0" borderId="0" xfId="0" applyFont="1" applyAlignment="1">
      <alignment horizontal="right" vertical="center"/>
    </xf>
    <xf numFmtId="0" fontId="7" fillId="0" borderId="31" xfId="0" applyFont="1" applyBorder="1" applyAlignment="1">
      <alignment vertical="center"/>
    </xf>
    <xf numFmtId="0" fontId="7" fillId="0" borderId="28" xfId="0" applyFont="1" applyBorder="1">
      <alignment vertical="center"/>
    </xf>
    <xf numFmtId="0" fontId="7" fillId="0" borderId="23" xfId="0" applyFont="1" applyBorder="1" applyAlignment="1">
      <alignment vertical="center"/>
    </xf>
    <xf numFmtId="0" fontId="7" fillId="0" borderId="1" xfId="0" applyFont="1" applyBorder="1" applyAlignment="1">
      <alignment vertical="center"/>
    </xf>
    <xf numFmtId="0" fontId="0" fillId="0" borderId="28" xfId="0" applyFont="1" applyBorder="1" applyAlignment="1">
      <alignment horizontal="center" vertical="center"/>
    </xf>
    <xf numFmtId="0" fontId="0" fillId="0" borderId="28" xfId="0" applyFont="1" applyBorder="1">
      <alignment vertical="center"/>
    </xf>
    <xf numFmtId="0" fontId="0" fillId="0" borderId="32" xfId="0" applyFont="1" applyBorder="1">
      <alignment vertical="center"/>
    </xf>
    <xf numFmtId="0" fontId="0" fillId="0" borderId="35" xfId="0" applyFont="1" applyBorder="1">
      <alignment vertical="center"/>
    </xf>
    <xf numFmtId="0" fontId="0" fillId="0" borderId="13" xfId="0" applyFont="1" applyBorder="1">
      <alignment vertical="center"/>
    </xf>
    <xf numFmtId="0" fontId="7" fillId="0" borderId="2" xfId="0" applyFont="1" applyBorder="1" applyAlignment="1">
      <alignment vertical="center"/>
    </xf>
    <xf numFmtId="0" fontId="7" fillId="0" borderId="2" xfId="0" applyFont="1" applyBorder="1">
      <alignment vertical="center"/>
    </xf>
    <xf numFmtId="0" fontId="5" fillId="0" borderId="46" xfId="27" applyFont="1" applyBorder="1" applyAlignment="1">
      <alignment vertical="center"/>
    </xf>
    <xf numFmtId="0" fontId="56" fillId="0" borderId="0" xfId="18" applyFont="1" applyProtection="1">
      <alignment vertical="center"/>
    </xf>
    <xf numFmtId="0" fontId="57" fillId="0" borderId="0" xfId="18" applyFont="1" applyProtection="1">
      <alignment vertical="center"/>
    </xf>
    <xf numFmtId="0" fontId="58" fillId="0" borderId="0" xfId="18" applyFont="1" applyProtection="1">
      <alignment vertical="center"/>
    </xf>
    <xf numFmtId="0" fontId="58" fillId="0" borderId="0" xfId="18" applyFont="1" applyAlignment="1" applyProtection="1">
      <alignment horizontal="center" vertical="center"/>
    </xf>
    <xf numFmtId="0" fontId="57" fillId="0" borderId="0" xfId="18" applyFont="1" applyAlignment="1" applyProtection="1">
      <alignment horizontal="center" vertical="center" shrinkToFit="1"/>
    </xf>
    <xf numFmtId="0" fontId="58" fillId="0" borderId="27" xfId="18" applyFont="1" applyFill="1" applyBorder="1" applyAlignment="1" applyProtection="1">
      <alignment horizontal="center" vertical="center"/>
    </xf>
    <xf numFmtId="0" fontId="58" fillId="0" borderId="23" xfId="18" applyFont="1" applyFill="1" applyBorder="1" applyAlignment="1" applyProtection="1">
      <alignment horizontal="center" vertical="center"/>
    </xf>
    <xf numFmtId="0" fontId="58" fillId="0" borderId="98" xfId="18" applyFont="1" applyFill="1" applyBorder="1" applyAlignment="1" applyProtection="1">
      <alignment horizontal="center" vertical="center"/>
    </xf>
    <xf numFmtId="0" fontId="58" fillId="0" borderId="24" xfId="18" applyFont="1" applyFill="1" applyBorder="1" applyAlignment="1" applyProtection="1">
      <alignment horizontal="center" vertical="center"/>
    </xf>
    <xf numFmtId="0" fontId="58" fillId="0" borderId="99" xfId="18" applyFont="1" applyFill="1" applyBorder="1" applyAlignment="1" applyProtection="1">
      <alignment horizontal="center" vertical="center"/>
    </xf>
    <xf numFmtId="0" fontId="58" fillId="0" borderId="100" xfId="18" applyFont="1" applyBorder="1" applyAlignment="1" applyProtection="1">
      <alignment horizontal="center" vertical="center"/>
    </xf>
    <xf numFmtId="0" fontId="58" fillId="0" borderId="46" xfId="18" applyFont="1" applyFill="1" applyBorder="1" applyAlignment="1" applyProtection="1">
      <alignment horizontal="center" vertical="center"/>
    </xf>
    <xf numFmtId="0" fontId="58" fillId="0" borderId="97" xfId="18" applyFont="1" applyBorder="1" applyAlignment="1" applyProtection="1">
      <alignment horizontal="center" vertical="center"/>
      <protection locked="0"/>
    </xf>
    <xf numFmtId="0" fontId="58" fillId="0" borderId="24" xfId="18" applyFont="1" applyBorder="1" applyAlignment="1" applyProtection="1">
      <alignment horizontal="center" vertical="center"/>
      <protection locked="0"/>
    </xf>
    <xf numFmtId="0" fontId="58" fillId="0" borderId="101" xfId="18" applyFont="1" applyBorder="1" applyAlignment="1" applyProtection="1">
      <alignment horizontal="center" vertical="center"/>
      <protection locked="0"/>
    </xf>
    <xf numFmtId="0" fontId="56" fillId="0" borderId="46" xfId="18" applyFont="1" applyBorder="1" applyAlignment="1" applyProtection="1">
      <alignment horizontal="right" vertical="center"/>
    </xf>
    <xf numFmtId="0" fontId="58" fillId="0" borderId="102" xfId="18" applyFont="1" applyFill="1" applyBorder="1" applyAlignment="1" applyProtection="1">
      <alignment horizontal="left" vertical="center"/>
    </xf>
    <xf numFmtId="0" fontId="58" fillId="0" borderId="103" xfId="18" applyFont="1" applyBorder="1" applyProtection="1">
      <alignment vertical="center"/>
    </xf>
    <xf numFmtId="0" fontId="59" fillId="0" borderId="104" xfId="18" applyFont="1" applyBorder="1" applyAlignment="1" applyProtection="1">
      <alignment vertical="center"/>
    </xf>
    <xf numFmtId="0" fontId="58" fillId="0" borderId="104" xfId="18" applyFont="1" applyBorder="1" applyAlignment="1" applyProtection="1">
      <alignment vertical="center"/>
    </xf>
    <xf numFmtId="0" fontId="58" fillId="0" borderId="104" xfId="18" applyFont="1" applyBorder="1" applyProtection="1">
      <alignment vertical="center"/>
    </xf>
    <xf numFmtId="0" fontId="58" fillId="0" borderId="105" xfId="18" applyFont="1" applyBorder="1" applyAlignment="1" applyProtection="1">
      <alignment vertical="center"/>
    </xf>
    <xf numFmtId="0" fontId="58" fillId="0" borderId="0" xfId="18" applyFont="1" applyAlignment="1" applyProtection="1">
      <alignment horizontal="left" vertical="center"/>
    </xf>
    <xf numFmtId="0" fontId="58" fillId="0" borderId="0" xfId="18" applyFont="1" applyFill="1" applyBorder="1" applyAlignment="1" applyProtection="1">
      <alignment horizontal="left" vertical="center"/>
    </xf>
    <xf numFmtId="0" fontId="58" fillId="0" borderId="0" xfId="18" applyFont="1" applyFill="1" applyBorder="1" applyAlignment="1" applyProtection="1">
      <alignment vertical="center"/>
    </xf>
    <xf numFmtId="0" fontId="58" fillId="0" borderId="0" xfId="18" applyFont="1" applyFill="1" applyBorder="1" applyAlignment="1" applyProtection="1">
      <alignment vertical="center" wrapText="1"/>
    </xf>
    <xf numFmtId="38" fontId="58" fillId="0" borderId="24" xfId="8" applyFont="1" applyFill="1" applyBorder="1" applyAlignment="1" applyProtection="1">
      <alignment horizontal="center" vertical="center"/>
    </xf>
    <xf numFmtId="38" fontId="58" fillId="0" borderId="46" xfId="8" applyFont="1" applyFill="1" applyBorder="1" applyAlignment="1" applyProtection="1">
      <alignment horizontal="center" vertical="center"/>
    </xf>
    <xf numFmtId="38" fontId="58" fillId="0" borderId="97" xfId="8" applyFont="1" applyFill="1" applyBorder="1" applyAlignment="1" applyProtection="1">
      <alignment horizontal="center" vertical="center"/>
    </xf>
    <xf numFmtId="38" fontId="56" fillId="0" borderId="46" xfId="8" applyFont="1" applyBorder="1" applyAlignment="1" applyProtection="1">
      <alignment horizontal="right" vertical="center"/>
    </xf>
    <xf numFmtId="0" fontId="48" fillId="0" borderId="0" xfId="0" applyFont="1">
      <alignment vertical="center"/>
    </xf>
    <xf numFmtId="0" fontId="58" fillId="0" borderId="0" xfId="0" applyFont="1">
      <alignment vertical="center"/>
    </xf>
    <xf numFmtId="0" fontId="58" fillId="0" borderId="0" xfId="0" applyFont="1" applyFill="1">
      <alignment vertical="center"/>
    </xf>
    <xf numFmtId="0" fontId="41" fillId="0" borderId="0" xfId="0" applyFont="1">
      <alignment vertical="center"/>
    </xf>
    <xf numFmtId="0" fontId="41" fillId="0" borderId="0" xfId="0" applyFont="1" applyFill="1">
      <alignment vertical="center"/>
    </xf>
    <xf numFmtId="0" fontId="41" fillId="0" borderId="0" xfId="0" applyFont="1" applyAlignment="1">
      <alignment vertical="center"/>
    </xf>
    <xf numFmtId="0" fontId="61" fillId="0" borderId="0" xfId="0" applyFont="1">
      <alignment vertical="center"/>
    </xf>
    <xf numFmtId="49" fontId="41" fillId="0" borderId="0" xfId="0" applyNumberFormat="1" applyFont="1" applyAlignment="1">
      <alignment horizontal="right" vertical="center"/>
    </xf>
    <xf numFmtId="0" fontId="41" fillId="0" borderId="0" xfId="0" quotePrefix="1" applyFont="1" applyAlignment="1">
      <alignment horizontal="right" vertical="center"/>
    </xf>
    <xf numFmtId="0" fontId="41" fillId="0" borderId="0" xfId="0" applyFont="1" applyFill="1" applyAlignment="1">
      <alignment horizontal="right" vertical="center"/>
    </xf>
    <xf numFmtId="0" fontId="62" fillId="0" borderId="0" xfId="0" applyFont="1" applyAlignment="1">
      <alignment horizontal="center" vertical="center"/>
    </xf>
    <xf numFmtId="0" fontId="49" fillId="0" borderId="0" xfId="0" applyFont="1" applyAlignment="1">
      <alignment vertical="center"/>
    </xf>
    <xf numFmtId="0" fontId="49" fillId="0" borderId="0" xfId="0" applyFont="1" applyAlignment="1">
      <alignment horizontal="right" vertical="center"/>
    </xf>
    <xf numFmtId="0" fontId="54" fillId="0" borderId="0" xfId="0" applyFont="1" applyAlignment="1">
      <alignment vertical="center"/>
    </xf>
    <xf numFmtId="0" fontId="56" fillId="0" borderId="0" xfId="0" applyFont="1" applyAlignment="1">
      <alignment horizontal="left" vertical="center"/>
    </xf>
    <xf numFmtId="0" fontId="56" fillId="0" borderId="0" xfId="0" applyFont="1">
      <alignment vertical="center"/>
    </xf>
    <xf numFmtId="0" fontId="48" fillId="0" borderId="0" xfId="0" applyFont="1" applyBorder="1" applyAlignment="1">
      <alignment horizontal="left" vertical="center"/>
    </xf>
    <xf numFmtId="0" fontId="56" fillId="0" borderId="0" xfId="0" applyFont="1" applyBorder="1" applyAlignment="1">
      <alignment horizontal="center" vertical="center"/>
    </xf>
    <xf numFmtId="0" fontId="63" fillId="0" borderId="0" xfId="0" applyFont="1" applyAlignment="1">
      <alignment vertical="center"/>
    </xf>
    <xf numFmtId="0" fontId="58" fillId="0" borderId="0" xfId="0" applyFont="1" applyAlignment="1">
      <alignment horizontal="left" vertical="center"/>
    </xf>
    <xf numFmtId="0" fontId="57" fillId="0" borderId="0" xfId="0" applyFont="1" applyAlignment="1">
      <alignment horizontal="left" vertical="center"/>
    </xf>
    <xf numFmtId="0" fontId="49" fillId="0" borderId="0" xfId="0" applyFont="1" applyAlignment="1">
      <alignment horizontal="left" vertical="center"/>
    </xf>
    <xf numFmtId="0" fontId="58" fillId="0" borderId="0" xfId="32" applyFont="1" applyAlignment="1">
      <alignment horizontal="left" vertical="center"/>
    </xf>
    <xf numFmtId="0" fontId="57" fillId="0" borderId="0" xfId="32" applyFont="1" applyAlignment="1">
      <alignment horizontal="left" vertical="center"/>
    </xf>
    <xf numFmtId="0" fontId="49" fillId="0" borderId="0" xfId="32" applyFont="1" applyAlignment="1">
      <alignment horizontal="left" vertical="center"/>
    </xf>
    <xf numFmtId="0" fontId="58" fillId="0" borderId="0" xfId="32" applyFont="1">
      <alignment vertical="center"/>
    </xf>
    <xf numFmtId="0" fontId="57" fillId="0" borderId="0" xfId="0" applyFont="1">
      <alignment vertical="center"/>
    </xf>
    <xf numFmtId="0" fontId="60" fillId="2" borderId="46" xfId="0" applyFont="1" applyFill="1" applyBorder="1">
      <alignment vertical="center"/>
    </xf>
    <xf numFmtId="0" fontId="60" fillId="2" borderId="2" xfId="0" applyFont="1" applyFill="1" applyBorder="1" applyAlignment="1">
      <alignment horizontal="center" vertical="center"/>
    </xf>
    <xf numFmtId="0" fontId="42" fillId="2" borderId="24" xfId="0" applyFont="1" applyFill="1" applyBorder="1" applyAlignment="1">
      <alignment horizontal="center" vertical="center"/>
    </xf>
    <xf numFmtId="0" fontId="60" fillId="2" borderId="31" xfId="0" applyFont="1" applyFill="1" applyBorder="1">
      <alignment vertical="center"/>
    </xf>
    <xf numFmtId="0" fontId="60" fillId="2" borderId="32" xfId="0" applyFont="1" applyFill="1" applyBorder="1" applyAlignment="1">
      <alignment horizontal="center" vertical="center"/>
    </xf>
    <xf numFmtId="0" fontId="42" fillId="0" borderId="31" xfId="0" applyFont="1" applyBorder="1" applyAlignment="1">
      <alignment horizontal="center" vertical="center"/>
    </xf>
    <xf numFmtId="0" fontId="60" fillId="2" borderId="33" xfId="0" applyFont="1" applyFill="1" applyBorder="1">
      <alignment vertical="center"/>
    </xf>
    <xf numFmtId="0" fontId="60" fillId="2" borderId="34" xfId="0" applyFont="1" applyFill="1" applyBorder="1" applyAlignment="1">
      <alignment horizontal="center" vertical="center"/>
    </xf>
    <xf numFmtId="0" fontId="42" fillId="2" borderId="34" xfId="0" applyFont="1" applyFill="1" applyBorder="1" applyAlignment="1">
      <alignment horizontal="distributed" vertical="center"/>
    </xf>
    <xf numFmtId="0" fontId="60" fillId="2" borderId="23" xfId="0" applyFont="1" applyFill="1" applyBorder="1">
      <alignment vertical="center"/>
    </xf>
    <xf numFmtId="0" fontId="42" fillId="2" borderId="35" xfId="0" applyFont="1" applyFill="1" applyBorder="1" applyAlignment="1">
      <alignment horizontal="distributed" vertical="center"/>
    </xf>
    <xf numFmtId="0" fontId="42" fillId="2" borderId="46" xfId="0" applyFont="1" applyFill="1" applyBorder="1" applyAlignment="1">
      <alignment vertical="center"/>
    </xf>
    <xf numFmtId="0" fontId="42" fillId="2" borderId="2" xfId="0" applyFont="1" applyFill="1" applyBorder="1" applyAlignment="1">
      <alignment vertical="center"/>
    </xf>
    <xf numFmtId="0" fontId="58" fillId="2" borderId="46" xfId="0" applyFont="1" applyFill="1" applyBorder="1">
      <alignment vertical="center"/>
    </xf>
    <xf numFmtId="0" fontId="58" fillId="2" borderId="2" xfId="0" applyFont="1" applyFill="1" applyBorder="1">
      <alignment vertical="center"/>
    </xf>
    <xf numFmtId="0" fontId="58" fillId="2" borderId="23" xfId="0" applyFont="1" applyFill="1" applyBorder="1">
      <alignment vertical="center"/>
    </xf>
    <xf numFmtId="0" fontId="58" fillId="2" borderId="13" xfId="0" applyFont="1" applyFill="1" applyBorder="1">
      <alignment vertical="center"/>
    </xf>
    <xf numFmtId="0" fontId="41" fillId="2" borderId="24" xfId="0" applyFont="1" applyFill="1" applyBorder="1" applyAlignment="1">
      <alignment horizontal="center" vertical="center"/>
    </xf>
    <xf numFmtId="0" fontId="54" fillId="0" borderId="0" xfId="0" applyFont="1">
      <alignment vertical="center"/>
    </xf>
    <xf numFmtId="0" fontId="7" fillId="0" borderId="0" xfId="0" applyFont="1" applyAlignment="1">
      <alignment vertical="center" shrinkToFit="1"/>
    </xf>
    <xf numFmtId="0" fontId="5" fillId="0" borderId="1" xfId="27" applyFont="1" applyBorder="1" applyAlignment="1">
      <alignment vertical="center" wrapText="1"/>
    </xf>
    <xf numFmtId="0" fontId="5" fillId="0" borderId="1" xfId="27" applyFont="1" applyBorder="1" applyAlignment="1">
      <alignment vertical="center" shrinkToFit="1"/>
    </xf>
    <xf numFmtId="0" fontId="5" fillId="0" borderId="11" xfId="27" quotePrefix="1" applyFont="1" applyBorder="1" applyAlignment="1">
      <alignment horizontal="center" vertical="center"/>
    </xf>
    <xf numFmtId="0" fontId="5" fillId="0" borderId="0" xfId="25" applyFont="1" applyAlignment="1">
      <alignment horizontal="center" vertical="center"/>
    </xf>
    <xf numFmtId="0" fontId="5" fillId="0" borderId="0" xfId="0" applyFont="1" applyAlignment="1">
      <alignment vertical="top" wrapText="1"/>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41" xfId="0" applyFont="1" applyBorder="1" applyAlignment="1">
      <alignment horizontal="center" vertical="center"/>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4" fillId="0" borderId="15" xfId="0" applyFont="1" applyBorder="1" applyAlignment="1">
      <alignment horizontal="center" vertical="center"/>
    </xf>
    <xf numFmtId="0" fontId="7" fillId="0" borderId="4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0" xfId="27" applyFont="1" applyBorder="1" applyAlignment="1">
      <alignment horizontal="center" vertical="center"/>
    </xf>
    <xf numFmtId="0" fontId="0" fillId="0" borderId="23" xfId="27" applyFont="1" applyBorder="1" applyAlignment="1">
      <alignment horizontal="center" vertical="center"/>
    </xf>
    <xf numFmtId="0" fontId="0" fillId="0" borderId="133" xfId="27" applyFont="1" applyBorder="1" applyAlignment="1">
      <alignment horizontal="center" vertical="center"/>
    </xf>
    <xf numFmtId="0" fontId="0" fillId="0" borderId="38" xfId="27" applyFont="1" applyBorder="1" applyAlignment="1">
      <alignment horizontal="center" vertical="center"/>
    </xf>
    <xf numFmtId="0" fontId="0" fillId="0" borderId="35" xfId="27" applyFont="1" applyBorder="1" applyAlignment="1">
      <alignment horizontal="center" vertical="center"/>
    </xf>
    <xf numFmtId="0" fontId="0" fillId="0" borderId="31" xfId="27" applyFont="1" applyBorder="1" applyAlignment="1">
      <alignment horizontal="center" vertical="center"/>
    </xf>
    <xf numFmtId="0" fontId="0" fillId="0" borderId="33" xfId="27"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14" fillId="0" borderId="28" xfId="0" applyFont="1" applyFill="1" applyBorder="1" applyAlignment="1">
      <alignment horizontal="center" vertical="center" textRotation="255" shrinkToFit="1"/>
    </xf>
    <xf numFmtId="0" fontId="14" fillId="0" borderId="0" xfId="0" applyFont="1" applyFill="1" applyBorder="1" applyAlignment="1">
      <alignment horizontal="center" vertical="center" textRotation="255" shrinkToFit="1"/>
    </xf>
    <xf numFmtId="0" fontId="14" fillId="0" borderId="35" xfId="0" applyFont="1" applyFill="1" applyBorder="1" applyAlignment="1">
      <alignment horizontal="center" vertical="center" textRotation="255" shrinkToFit="1"/>
    </xf>
    <xf numFmtId="0" fontId="14" fillId="0" borderId="41" xfId="0" applyFont="1" applyBorder="1" applyAlignment="1">
      <alignment vertical="center"/>
    </xf>
    <xf numFmtId="0" fontId="14" fillId="0" borderId="120" xfId="0" applyFont="1" applyBorder="1" applyAlignment="1">
      <alignment vertical="center"/>
    </xf>
    <xf numFmtId="0" fontId="14" fillId="0" borderId="119" xfId="0" applyFont="1" applyBorder="1" applyAlignment="1">
      <alignment vertical="center"/>
    </xf>
    <xf numFmtId="0" fontId="14" fillId="0" borderId="19" xfId="0" applyFont="1" applyBorder="1" applyAlignment="1">
      <alignment vertical="center"/>
    </xf>
    <xf numFmtId="180" fontId="5" fillId="0" borderId="28" xfId="29" applyNumberFormat="1" applyFont="1" applyBorder="1" applyAlignment="1">
      <alignment horizontal="center" vertical="center"/>
    </xf>
    <xf numFmtId="180" fontId="5" fillId="0" borderId="37" xfId="29" applyNumberFormat="1" applyFont="1" applyBorder="1" applyAlignment="1">
      <alignment horizontal="center" vertical="center"/>
    </xf>
    <xf numFmtId="0" fontId="14" fillId="0" borderId="13" xfId="29" applyFont="1" applyFill="1" applyBorder="1" applyAlignment="1">
      <alignment horizontal="center" vertical="center"/>
    </xf>
    <xf numFmtId="0" fontId="0" fillId="0" borderId="11" xfId="27" applyFont="1" applyBorder="1" applyAlignment="1">
      <alignment horizontal="center" vertical="center"/>
    </xf>
    <xf numFmtId="0" fontId="7" fillId="0" borderId="46" xfId="0" applyFont="1" applyBorder="1" applyAlignment="1">
      <alignment vertical="center"/>
    </xf>
    <xf numFmtId="0" fontId="14" fillId="0" borderId="1" xfId="13" applyFont="1" applyBorder="1" applyAlignment="1">
      <alignment horizontal="center" vertical="center" wrapText="1"/>
    </xf>
    <xf numFmtId="0" fontId="14" fillId="0" borderId="2" xfId="13" applyFont="1" applyBorder="1" applyAlignment="1">
      <alignment horizontal="center" vertical="center" wrapText="1"/>
    </xf>
    <xf numFmtId="0" fontId="0" fillId="0" borderId="1" xfId="27" applyFont="1" applyBorder="1" applyAlignment="1">
      <alignment horizontal="center" vertical="center"/>
    </xf>
    <xf numFmtId="0" fontId="14" fillId="0" borderId="1" xfId="23" applyFont="1" applyFill="1" applyBorder="1" applyAlignment="1">
      <alignment horizontal="center" vertical="center" shrinkToFit="1"/>
    </xf>
    <xf numFmtId="0" fontId="5" fillId="0" borderId="28" xfId="13" applyFont="1" applyBorder="1" applyAlignment="1">
      <alignment horizontal="center" vertical="center"/>
    </xf>
    <xf numFmtId="0" fontId="62" fillId="0" borderId="0" xfId="0" applyFont="1" applyAlignment="1">
      <alignment horizontal="center" vertical="center"/>
    </xf>
    <xf numFmtId="0" fontId="48" fillId="0" borderId="0" xfId="0" applyFont="1" applyAlignment="1">
      <alignment horizontal="left" vertical="center"/>
    </xf>
    <xf numFmtId="0" fontId="14" fillId="0" borderId="46" xfId="23" applyFont="1" applyFill="1" applyBorder="1" applyAlignment="1">
      <alignment horizontal="right" vertical="center" shrinkToFit="1"/>
    </xf>
    <xf numFmtId="0" fontId="14" fillId="0" borderId="1" xfId="23" applyFont="1" applyFill="1" applyBorder="1" applyAlignment="1">
      <alignment horizontal="right" vertical="center" shrinkToFit="1"/>
    </xf>
    <xf numFmtId="9" fontId="14" fillId="0" borderId="46" xfId="23" applyNumberFormat="1" applyFont="1" applyFill="1" applyBorder="1" applyAlignment="1">
      <alignment horizontal="right" vertical="center" shrinkToFit="1"/>
    </xf>
    <xf numFmtId="9" fontId="14" fillId="0" borderId="1" xfId="23" applyNumberFormat="1" applyFont="1" applyFill="1" applyBorder="1" applyAlignment="1">
      <alignment horizontal="right" vertical="center" shrinkToFit="1"/>
    </xf>
    <xf numFmtId="0" fontId="5" fillId="0" borderId="1" xfId="23" applyFont="1" applyFill="1" applyBorder="1" applyAlignment="1">
      <alignment horizontal="center" vertical="center" shrinkToFit="1"/>
    </xf>
    <xf numFmtId="0" fontId="5" fillId="0" borderId="12" xfId="33" applyBorder="1" applyAlignment="1">
      <alignment vertical="center"/>
    </xf>
    <xf numFmtId="0" fontId="20" fillId="0" borderId="11" xfId="0" applyFont="1" applyBorder="1" applyAlignment="1">
      <alignment horizontal="right" vertical="center"/>
    </xf>
    <xf numFmtId="0" fontId="0" fillId="0" borderId="1" xfId="0" applyBorder="1" applyAlignment="1">
      <alignment vertical="center"/>
    </xf>
    <xf numFmtId="0" fontId="20" fillId="0" borderId="1" xfId="0" applyFont="1" applyBorder="1" applyAlignment="1">
      <alignment vertical="center"/>
    </xf>
    <xf numFmtId="0" fontId="14" fillId="0" borderId="28" xfId="33" applyFont="1" applyBorder="1" applyAlignment="1">
      <alignment vertical="center"/>
    </xf>
    <xf numFmtId="0" fontId="14" fillId="0" borderId="28" xfId="0" applyFont="1" applyBorder="1" applyAlignment="1">
      <alignment shrinkToFit="1"/>
    </xf>
    <xf numFmtId="0" fontId="14" fillId="0" borderId="0" xfId="33" applyFont="1" applyBorder="1" applyAlignment="1">
      <alignment vertical="center"/>
    </xf>
    <xf numFmtId="0" fontId="14" fillId="0" borderId="0" xfId="0" applyFont="1" applyBorder="1" applyAlignment="1">
      <alignment horizontal="left" vertical="center" shrinkToFit="1"/>
    </xf>
    <xf numFmtId="0" fontId="14" fillId="0" borderId="35" xfId="33" applyFont="1" applyBorder="1" applyAlignment="1">
      <alignment vertical="center"/>
    </xf>
    <xf numFmtId="0" fontId="14" fillId="0" borderId="35" xfId="0" applyFont="1" applyBorder="1" applyAlignment="1">
      <alignment vertical="top"/>
    </xf>
    <xf numFmtId="0" fontId="13" fillId="0" borderId="35" xfId="33" applyFont="1" applyBorder="1" applyAlignment="1">
      <alignment vertical="center"/>
    </xf>
    <xf numFmtId="0" fontId="0" fillId="0" borderId="11" xfId="0" applyFont="1" applyBorder="1" applyAlignment="1">
      <alignment horizontal="right" vertical="center" shrinkToFit="1"/>
    </xf>
    <xf numFmtId="0" fontId="0" fillId="0" borderId="1" xfId="0" applyFont="1" applyBorder="1" applyAlignment="1">
      <alignment horizontal="center" vertical="center" shrinkToFit="1"/>
    </xf>
    <xf numFmtId="0" fontId="14" fillId="0" borderId="11" xfId="0" applyFont="1" applyBorder="1" applyAlignment="1">
      <alignment horizontal="left" vertical="center"/>
    </xf>
    <xf numFmtId="0" fontId="5" fillId="0" borderId="1" xfId="0" applyFont="1" applyBorder="1" applyAlignment="1">
      <alignment vertical="center" shrinkToFit="1"/>
    </xf>
    <xf numFmtId="0" fontId="5" fillId="0" borderId="1" xfId="0" applyFont="1" applyBorder="1" applyAlignment="1">
      <alignment vertical="center"/>
    </xf>
    <xf numFmtId="0" fontId="14" fillId="0" borderId="1" xfId="0" applyFont="1" applyBorder="1" applyAlignment="1">
      <alignment horizontal="right" vertical="center"/>
    </xf>
    <xf numFmtId="0" fontId="14"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20" fillId="0" borderId="35" xfId="13" applyFont="1" applyBorder="1" applyAlignment="1">
      <alignment horizontal="right" vertical="center"/>
    </xf>
    <xf numFmtId="0" fontId="20" fillId="0" borderId="176" xfId="13" applyFont="1" applyBorder="1" applyAlignment="1">
      <alignment horizontal="right" vertical="center"/>
    </xf>
    <xf numFmtId="0" fontId="0" fillId="0" borderId="70" xfId="0" applyFont="1" applyBorder="1" applyAlignment="1">
      <alignment horizontal="right" vertical="center" shrinkToFit="1"/>
    </xf>
    <xf numFmtId="0" fontId="0" fillId="0" borderId="4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111" xfId="0" applyFont="1" applyBorder="1" applyAlignment="1">
      <alignment horizontal="center" vertical="center" wrapText="1"/>
    </xf>
    <xf numFmtId="0" fontId="5" fillId="0" borderId="177" xfId="0" applyFont="1" applyBorder="1" applyAlignment="1">
      <alignment horizontal="center" vertical="center"/>
    </xf>
    <xf numFmtId="0" fontId="5" fillId="0" borderId="2" xfId="0" applyFont="1" applyBorder="1" applyAlignment="1">
      <alignment horizontal="center" vertical="center"/>
    </xf>
    <xf numFmtId="0" fontId="7" fillId="0" borderId="46" xfId="0" applyFont="1" applyFill="1" applyBorder="1" applyAlignment="1">
      <alignment vertical="center"/>
    </xf>
    <xf numFmtId="0" fontId="7" fillId="0" borderId="1" xfId="0" applyFont="1" applyFill="1" applyBorder="1" applyAlignment="1">
      <alignment vertical="center"/>
    </xf>
    <xf numFmtId="0" fontId="5" fillId="0" borderId="2" xfId="0" applyFont="1" applyFill="1" applyBorder="1" applyAlignment="1">
      <alignment horizontal="center" vertical="center"/>
    </xf>
    <xf numFmtId="0" fontId="41" fillId="0" borderId="46" xfId="0" applyFont="1" applyBorder="1" applyAlignment="1">
      <alignment horizontal="center" vertical="center"/>
    </xf>
    <xf numFmtId="0" fontId="41" fillId="0" borderId="1" xfId="0" applyFont="1" applyBorder="1" applyAlignment="1">
      <alignment horizontal="center" vertical="center"/>
    </xf>
    <xf numFmtId="0" fontId="64" fillId="0" borderId="0" xfId="0" applyFont="1" applyAlignment="1">
      <alignment vertical="center"/>
    </xf>
    <xf numFmtId="0" fontId="14" fillId="2" borderId="35" xfId="0" applyFont="1" applyFill="1" applyBorder="1" applyAlignment="1">
      <alignment vertical="center"/>
    </xf>
    <xf numFmtId="0" fontId="5" fillId="0" borderId="44" xfId="0" applyFont="1" applyFill="1" applyBorder="1" applyAlignment="1">
      <alignment vertical="center"/>
    </xf>
    <xf numFmtId="0" fontId="5" fillId="0" borderId="44" xfId="0" applyFont="1" applyBorder="1" applyAlignment="1">
      <alignment vertical="center"/>
    </xf>
    <xf numFmtId="0" fontId="5" fillId="0" borderId="35" xfId="0" applyFont="1" applyBorder="1" applyAlignment="1">
      <alignment vertical="center"/>
    </xf>
    <xf numFmtId="0" fontId="5" fillId="0" borderId="15"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28" xfId="0" applyFont="1" applyBorder="1" applyAlignment="1">
      <alignment vertical="center"/>
    </xf>
    <xf numFmtId="0" fontId="0" fillId="0" borderId="32" xfId="0" applyFont="1" applyBorder="1" applyAlignment="1">
      <alignment vertical="center"/>
    </xf>
    <xf numFmtId="0" fontId="0" fillId="0" borderId="0"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13" xfId="0" applyFont="1" applyBorder="1" applyAlignment="1">
      <alignment vertical="center"/>
    </xf>
    <xf numFmtId="0" fontId="7" fillId="0" borderId="4" xfId="0" applyFont="1" applyBorder="1" applyAlignment="1">
      <alignment horizontal="center" vertical="center"/>
    </xf>
    <xf numFmtId="0" fontId="7" fillId="0" borderId="73" xfId="0" applyFont="1" applyBorder="1" applyAlignment="1">
      <alignment horizontal="center" vertical="center"/>
    </xf>
    <xf numFmtId="0" fontId="7" fillId="0" borderId="77" xfId="0" applyFont="1" applyBorder="1" applyAlignment="1">
      <alignment horizontal="center" vertical="center"/>
    </xf>
    <xf numFmtId="0" fontId="7" fillId="0" borderId="5" xfId="0" applyFont="1" applyBorder="1" applyAlignment="1">
      <alignment horizontal="center" vertical="center"/>
    </xf>
    <xf numFmtId="0" fontId="7" fillId="0" borderId="74" xfId="0" applyFont="1" applyBorder="1" applyAlignment="1">
      <alignment horizontal="center" vertical="center"/>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2" xfId="0" applyFont="1" applyBorder="1" applyAlignment="1">
      <alignment horizontal="center" vertical="center"/>
    </xf>
    <xf numFmtId="0" fontId="5" fillId="0" borderId="0" xfId="0" applyFont="1" applyBorder="1">
      <alignment vertical="center"/>
    </xf>
    <xf numFmtId="0" fontId="0" fillId="0" borderId="3" xfId="27" applyFont="1" applyBorder="1" applyAlignment="1">
      <alignment horizontal="center" vertical="center"/>
    </xf>
    <xf numFmtId="0" fontId="14" fillId="0" borderId="3" xfId="29" applyFont="1" applyBorder="1" applyAlignment="1">
      <alignment horizontal="center" vertical="center" wrapText="1"/>
    </xf>
    <xf numFmtId="0" fontId="14" fillId="0" borderId="9" xfId="29" applyFont="1" applyBorder="1" applyAlignment="1">
      <alignment horizontal="center" vertical="center" wrapText="1"/>
    </xf>
    <xf numFmtId="0" fontId="0" fillId="0" borderId="126" xfId="27" applyFont="1" applyBorder="1" applyAlignment="1">
      <alignment horizontal="center" vertical="center"/>
    </xf>
    <xf numFmtId="0" fontId="14" fillId="0" borderId="3" xfId="29" applyFont="1" applyBorder="1" applyAlignment="1">
      <alignment vertical="center"/>
    </xf>
    <xf numFmtId="0" fontId="14" fillId="0" borderId="3" xfId="29" applyFont="1" applyFill="1" applyBorder="1" applyAlignment="1">
      <alignment horizontal="right" vertical="center"/>
    </xf>
    <xf numFmtId="0" fontId="14" fillId="0" borderId="3" xfId="29" applyFont="1" applyFill="1" applyBorder="1" applyAlignment="1">
      <alignment horizontal="left" vertical="center"/>
    </xf>
    <xf numFmtId="0" fontId="14" fillId="0" borderId="3" xfId="29" applyFont="1" applyFill="1" applyBorder="1" applyAlignment="1">
      <alignment horizontal="center" vertical="center"/>
    </xf>
    <xf numFmtId="0" fontId="14" fillId="0" borderId="9" xfId="29" applyFont="1" applyBorder="1" applyAlignment="1">
      <alignment vertical="center"/>
    </xf>
    <xf numFmtId="0" fontId="14" fillId="0" borderId="137" xfId="29" applyFont="1" applyFill="1" applyBorder="1" applyAlignment="1">
      <alignment horizontal="center" vertical="center"/>
    </xf>
    <xf numFmtId="0" fontId="14" fillId="0" borderId="41" xfId="29" applyFont="1" applyFill="1" applyBorder="1" applyAlignment="1">
      <alignment horizontal="center" vertical="center"/>
    </xf>
    <xf numFmtId="0" fontId="14" fillId="0" borderId="41" xfId="29" applyFont="1" applyFill="1" applyBorder="1" applyAlignment="1">
      <alignment horizontal="left" vertical="center"/>
    </xf>
    <xf numFmtId="0" fontId="0" fillId="0" borderId="41" xfId="27" applyFont="1" applyBorder="1" applyAlignment="1">
      <alignment horizontal="center" vertical="center"/>
    </xf>
    <xf numFmtId="0" fontId="14" fillId="0" borderId="29" xfId="29" applyFont="1" applyBorder="1" applyAlignment="1">
      <alignment vertical="center"/>
    </xf>
    <xf numFmtId="0" fontId="14" fillId="0" borderId="44" xfId="29" applyFont="1" applyFill="1" applyBorder="1" applyAlignment="1">
      <alignment horizontal="center" vertical="center"/>
    </xf>
    <xf numFmtId="0" fontId="14" fillId="0" borderId="44" xfId="29" applyFont="1" applyFill="1" applyBorder="1" applyAlignment="1">
      <alignment horizontal="left" vertical="center"/>
    </xf>
    <xf numFmtId="0" fontId="0" fillId="0" borderId="44" xfId="27" applyFont="1" applyBorder="1" applyAlignment="1">
      <alignment horizontal="center" vertical="center"/>
    </xf>
    <xf numFmtId="0" fontId="14" fillId="0" borderId="15" xfId="29" applyFont="1" applyBorder="1" applyAlignment="1">
      <alignment vertical="center"/>
    </xf>
    <xf numFmtId="0" fontId="5" fillId="0" borderId="28" xfId="13" applyFont="1" applyBorder="1" applyAlignment="1">
      <alignment horizontal="center" vertical="center"/>
    </xf>
    <xf numFmtId="0" fontId="14" fillId="0" borderId="50" xfId="0" applyFont="1" applyBorder="1" applyAlignment="1">
      <alignment horizontal="center" vertical="center"/>
    </xf>
    <xf numFmtId="0" fontId="71" fillId="0" borderId="0" xfId="0" applyFont="1">
      <alignment vertical="center"/>
    </xf>
    <xf numFmtId="0" fontId="0" fillId="0" borderId="32" xfId="0" applyBorder="1" applyAlignment="1">
      <alignment horizontal="center" vertical="center"/>
    </xf>
    <xf numFmtId="0" fontId="5" fillId="0" borderId="28" xfId="13" applyFont="1" applyBorder="1" applyAlignment="1">
      <alignment vertical="center"/>
    </xf>
    <xf numFmtId="0" fontId="5" fillId="0" borderId="28" xfId="0" applyFont="1" applyBorder="1" applyAlignment="1">
      <alignment vertical="center"/>
    </xf>
    <xf numFmtId="0" fontId="72" fillId="0" borderId="0" xfId="13" applyFont="1">
      <alignment vertical="center"/>
    </xf>
    <xf numFmtId="0" fontId="7" fillId="0" borderId="23"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Border="1" applyAlignment="1">
      <alignment horizontal="center" vertical="center"/>
    </xf>
    <xf numFmtId="0" fontId="7" fillId="0" borderId="33" xfId="0" applyFont="1" applyBorder="1" applyAlignment="1">
      <alignment horizontal="center" vertical="center"/>
    </xf>
    <xf numFmtId="0" fontId="7" fillId="0" borderId="51" xfId="0" applyFont="1" applyBorder="1" applyAlignment="1">
      <alignment horizontal="center" vertical="center"/>
    </xf>
    <xf numFmtId="0" fontId="7" fillId="0" borderId="137" xfId="0" applyFont="1" applyBorder="1" applyAlignment="1">
      <alignment horizontal="center" vertical="center"/>
    </xf>
    <xf numFmtId="0" fontId="42" fillId="0" borderId="0" xfId="0" applyFont="1">
      <alignment vertical="center"/>
    </xf>
    <xf numFmtId="0" fontId="42" fillId="0" borderId="0" xfId="0" applyFont="1" applyAlignment="1">
      <alignment horizontal="right" vertical="center"/>
    </xf>
    <xf numFmtId="0" fontId="3" fillId="0" borderId="0" xfId="18" applyProtection="1">
      <alignment vertical="center"/>
    </xf>
    <xf numFmtId="0" fontId="3" fillId="0" borderId="0" xfId="18" applyFill="1" applyBorder="1" applyAlignment="1" applyProtection="1">
      <alignment vertical="center" wrapText="1"/>
    </xf>
    <xf numFmtId="0" fontId="3" fillId="0" borderId="0" xfId="18" applyFont="1" applyFill="1" applyBorder="1" applyAlignment="1" applyProtection="1">
      <alignment vertical="center"/>
    </xf>
    <xf numFmtId="0" fontId="74" fillId="0" borderId="0" xfId="18" applyFont="1" applyFill="1" applyBorder="1" applyAlignment="1" applyProtection="1">
      <alignment vertical="center"/>
    </xf>
    <xf numFmtId="0" fontId="3" fillId="0" borderId="0" xfId="18" applyFill="1" applyBorder="1" applyAlignment="1" applyProtection="1">
      <alignment horizontal="left" vertical="center"/>
    </xf>
    <xf numFmtId="0" fontId="3" fillId="0" borderId="0" xfId="18" applyAlignment="1" applyProtection="1">
      <alignment horizontal="left" vertical="center"/>
    </xf>
    <xf numFmtId="0" fontId="3" fillId="13" borderId="24" xfId="18" applyFont="1" applyFill="1" applyBorder="1" applyAlignment="1" applyProtection="1">
      <alignment horizontal="center" vertical="center"/>
    </xf>
    <xf numFmtId="0" fontId="3" fillId="13" borderId="106" xfId="18" applyFont="1" applyFill="1" applyBorder="1" applyAlignment="1" applyProtection="1">
      <alignment horizontal="right" vertical="center"/>
    </xf>
    <xf numFmtId="38" fontId="3" fillId="13" borderId="24" xfId="35" applyFont="1" applyFill="1" applyBorder="1" applyAlignment="1" applyProtection="1">
      <alignment horizontal="center" vertical="center"/>
    </xf>
    <xf numFmtId="38" fontId="3" fillId="13" borderId="106" xfId="35" applyFont="1" applyFill="1" applyBorder="1" applyAlignment="1" applyProtection="1">
      <alignment horizontal="right" vertical="center"/>
    </xf>
    <xf numFmtId="0" fontId="3" fillId="13" borderId="26" xfId="18" applyFill="1" applyBorder="1" applyAlignment="1" applyProtection="1">
      <alignment horizontal="center" vertical="center" wrapText="1"/>
    </xf>
    <xf numFmtId="0" fontId="9" fillId="13" borderId="26" xfId="18" applyFont="1" applyFill="1" applyBorder="1" applyAlignment="1" applyProtection="1">
      <alignment horizontal="center" vertical="center" wrapText="1"/>
    </xf>
    <xf numFmtId="0" fontId="9" fillId="13" borderId="46" xfId="18" applyFont="1" applyFill="1" applyBorder="1" applyAlignment="1" applyProtection="1">
      <alignment horizontal="left" vertical="center" wrapText="1"/>
    </xf>
    <xf numFmtId="38" fontId="3" fillId="13" borderId="27" xfId="35" applyFont="1" applyFill="1" applyBorder="1" applyAlignment="1" applyProtection="1">
      <alignment horizontal="center" vertical="center"/>
    </xf>
    <xf numFmtId="0" fontId="3" fillId="13" borderId="8" xfId="18" applyFill="1" applyBorder="1" applyAlignment="1" applyProtection="1">
      <alignment horizontal="center" vertical="center"/>
    </xf>
    <xf numFmtId="0" fontId="3" fillId="13" borderId="46" xfId="18" applyFill="1" applyBorder="1" applyAlignment="1" applyProtection="1">
      <alignment horizontal="left" vertical="center"/>
    </xf>
    <xf numFmtId="0" fontId="3" fillId="0" borderId="0" xfId="18" applyBorder="1" applyProtection="1">
      <alignment vertical="center"/>
    </xf>
    <xf numFmtId="0" fontId="3" fillId="0" borderId="0" xfId="18" applyBorder="1" applyAlignment="1" applyProtection="1">
      <alignment vertical="center"/>
    </xf>
    <xf numFmtId="0" fontId="3" fillId="0" borderId="183" xfId="18" applyBorder="1" applyAlignment="1" applyProtection="1">
      <alignment vertical="center"/>
    </xf>
    <xf numFmtId="0" fontId="3" fillId="0" borderId="105" xfId="18" applyBorder="1" applyAlignment="1" applyProtection="1">
      <alignment vertical="center"/>
    </xf>
    <xf numFmtId="0" fontId="3" fillId="0" borderId="104" xfId="18" applyBorder="1" applyAlignment="1" applyProtection="1">
      <alignment vertical="center"/>
    </xf>
    <xf numFmtId="0" fontId="3" fillId="0" borderId="104" xfId="18" applyBorder="1" applyProtection="1">
      <alignment vertical="center"/>
    </xf>
    <xf numFmtId="0" fontId="76" fillId="0" borderId="104" xfId="18" applyFont="1" applyBorder="1" applyAlignment="1" applyProtection="1">
      <alignment vertical="center"/>
    </xf>
    <xf numFmtId="0" fontId="3" fillId="0" borderId="103" xfId="18" applyBorder="1" applyProtection="1">
      <alignment vertical="center"/>
    </xf>
    <xf numFmtId="0" fontId="3" fillId="0" borderId="102" xfId="18" applyFill="1" applyBorder="1" applyAlignment="1" applyProtection="1">
      <alignment horizontal="left" vertical="center"/>
    </xf>
    <xf numFmtId="0" fontId="3" fillId="12" borderId="26" xfId="18" applyFill="1" applyBorder="1" applyAlignment="1" applyProtection="1">
      <alignment horizontal="center" vertical="center"/>
    </xf>
    <xf numFmtId="0" fontId="3" fillId="12" borderId="46" xfId="18" applyFill="1" applyBorder="1" applyAlignment="1" applyProtection="1">
      <alignment horizontal="left" vertical="center"/>
    </xf>
    <xf numFmtId="0" fontId="3" fillId="0" borderId="182" xfId="18" applyBorder="1" applyProtection="1">
      <alignment vertical="center"/>
    </xf>
    <xf numFmtId="0" fontId="3" fillId="0" borderId="184" xfId="18" applyBorder="1" applyAlignment="1" applyProtection="1">
      <alignment horizontal="center" vertical="center"/>
    </xf>
    <xf numFmtId="0" fontId="3" fillId="0" borderId="100" xfId="18" applyBorder="1" applyAlignment="1" applyProtection="1">
      <alignment horizontal="center" vertical="center"/>
    </xf>
    <xf numFmtId="0" fontId="77" fillId="0" borderId="46" xfId="18" applyFont="1" applyBorder="1" applyAlignment="1" applyProtection="1">
      <alignment horizontal="right" vertical="center"/>
    </xf>
    <xf numFmtId="0" fontId="3" fillId="0" borderId="24" xfId="18" applyBorder="1" applyAlignment="1" applyProtection="1">
      <alignment horizontal="center" vertical="center"/>
      <protection locked="0"/>
    </xf>
    <xf numFmtId="0" fontId="3" fillId="0" borderId="101" xfId="18" applyBorder="1" applyAlignment="1" applyProtection="1">
      <alignment horizontal="center" vertical="center"/>
      <protection locked="0"/>
    </xf>
    <xf numFmtId="0" fontId="3" fillId="0" borderId="97" xfId="18" applyBorder="1" applyAlignment="1" applyProtection="1">
      <alignment horizontal="center" vertical="center"/>
      <protection locked="0"/>
    </xf>
    <xf numFmtId="0" fontId="3" fillId="0" borderId="46" xfId="18" applyFill="1" applyBorder="1" applyAlignment="1" applyProtection="1">
      <alignment horizontal="center" vertical="center"/>
    </xf>
    <xf numFmtId="0" fontId="3" fillId="0" borderId="24" xfId="18" applyFill="1" applyBorder="1" applyAlignment="1" applyProtection="1">
      <alignment horizontal="center" vertical="center"/>
    </xf>
    <xf numFmtId="0" fontId="3" fillId="0" borderId="185" xfId="18" applyBorder="1" applyProtection="1">
      <alignment vertical="center"/>
    </xf>
    <xf numFmtId="38" fontId="3" fillId="0" borderId="186" xfId="18" applyNumberFormat="1" applyBorder="1" applyAlignment="1" applyProtection="1">
      <alignment horizontal="center" vertical="center"/>
    </xf>
    <xf numFmtId="0" fontId="3" fillId="0" borderId="187" xfId="18" applyBorder="1" applyAlignment="1" applyProtection="1">
      <alignment horizontal="center" vertical="center"/>
    </xf>
    <xf numFmtId="38" fontId="77" fillId="0" borderId="46" xfId="35" applyFont="1" applyBorder="1" applyAlignment="1" applyProtection="1">
      <alignment horizontal="right" vertical="center"/>
    </xf>
    <xf numFmtId="38" fontId="3" fillId="0" borderId="24" xfId="35" applyFont="1" applyFill="1" applyBorder="1" applyAlignment="1" applyProtection="1">
      <alignment horizontal="center" vertical="center"/>
    </xf>
    <xf numFmtId="38" fontId="3" fillId="0" borderId="101" xfId="35" applyFont="1" applyFill="1" applyBorder="1" applyAlignment="1" applyProtection="1">
      <alignment horizontal="center" vertical="center"/>
    </xf>
    <xf numFmtId="38" fontId="3" fillId="0" borderId="97" xfId="35" applyFont="1" applyFill="1" applyBorder="1" applyAlignment="1" applyProtection="1">
      <alignment horizontal="center" vertical="center"/>
    </xf>
    <xf numFmtId="38" fontId="3" fillId="0" borderId="46" xfId="35" applyFont="1" applyFill="1" applyBorder="1" applyAlignment="1" applyProtection="1">
      <alignment horizontal="center" vertical="center"/>
    </xf>
    <xf numFmtId="0" fontId="9" fillId="12" borderId="46" xfId="18" applyFont="1" applyFill="1" applyBorder="1" applyAlignment="1" applyProtection="1">
      <alignment horizontal="left" vertical="center"/>
    </xf>
    <xf numFmtId="0" fontId="3" fillId="0" borderId="100" xfId="18" applyBorder="1" applyProtection="1">
      <alignment vertical="center"/>
    </xf>
    <xf numFmtId="0" fontId="3" fillId="0" borderId="46" xfId="18" applyBorder="1" applyAlignment="1" applyProtection="1">
      <alignment horizontal="center" vertical="center"/>
    </xf>
    <xf numFmtId="0" fontId="3" fillId="0" borderId="97" xfId="18" applyBorder="1" applyAlignment="1" applyProtection="1">
      <alignment horizontal="center" vertical="center"/>
    </xf>
    <xf numFmtId="0" fontId="9" fillId="12" borderId="46" xfId="18" applyFont="1" applyFill="1" applyBorder="1" applyAlignment="1" applyProtection="1">
      <alignment horizontal="left" vertical="center" wrapText="1"/>
    </xf>
    <xf numFmtId="191" fontId="3" fillId="0" borderId="46" xfId="18" applyNumberFormat="1" applyBorder="1" applyAlignment="1" applyProtection="1">
      <alignment horizontal="center" vertical="center"/>
    </xf>
    <xf numFmtId="0" fontId="3" fillId="0" borderId="188" xfId="18" applyBorder="1" applyAlignment="1" applyProtection="1">
      <alignment horizontal="center" vertical="center"/>
    </xf>
    <xf numFmtId="0" fontId="3" fillId="0" borderId="0" xfId="18" applyAlignment="1" applyProtection="1">
      <alignment horizontal="center" vertical="center"/>
    </xf>
    <xf numFmtId="0" fontId="3" fillId="0" borderId="191" xfId="18" applyFill="1" applyBorder="1" applyAlignment="1" applyProtection="1">
      <alignment horizontal="center" vertical="center"/>
    </xf>
    <xf numFmtId="0" fontId="3" fillId="0" borderId="99" xfId="18" applyFill="1" applyBorder="1" applyAlignment="1" applyProtection="1">
      <alignment horizontal="center" vertical="center"/>
    </xf>
    <xf numFmtId="0" fontId="3" fillId="0" borderId="23" xfId="18" applyFill="1" applyBorder="1" applyAlignment="1" applyProtection="1">
      <alignment horizontal="center" vertical="center"/>
    </xf>
    <xf numFmtId="0" fontId="3" fillId="0" borderId="27" xfId="18" applyFill="1" applyBorder="1" applyAlignment="1" applyProtection="1">
      <alignment horizontal="center" vertical="center"/>
    </xf>
    <xf numFmtId="0" fontId="3" fillId="0" borderId="98" xfId="18" applyFill="1" applyBorder="1" applyAlignment="1" applyProtection="1">
      <alignment horizontal="center" vertical="center"/>
    </xf>
    <xf numFmtId="0" fontId="3" fillId="12" borderId="23" xfId="18" applyFill="1" applyBorder="1" applyAlignment="1" applyProtection="1">
      <alignment horizontal="left" vertical="center"/>
    </xf>
    <xf numFmtId="0" fontId="3" fillId="12" borderId="24" xfId="18" applyFill="1" applyBorder="1" applyAlignment="1" applyProtection="1">
      <alignment horizontal="center" vertical="center"/>
    </xf>
    <xf numFmtId="0" fontId="3" fillId="12" borderId="97" xfId="18" applyFill="1" applyBorder="1" applyAlignment="1" applyProtection="1">
      <alignment horizontal="center" vertical="center"/>
    </xf>
    <xf numFmtId="0" fontId="3" fillId="12" borderId="27" xfId="18" applyFill="1" applyBorder="1" applyAlignment="1" applyProtection="1">
      <alignment horizontal="center" vertical="center"/>
    </xf>
    <xf numFmtId="0" fontId="3" fillId="12" borderId="96" xfId="18" applyFill="1" applyBorder="1" applyAlignment="1" applyProtection="1">
      <alignment vertical="center"/>
    </xf>
    <xf numFmtId="0" fontId="3" fillId="12" borderId="95" xfId="18" applyFill="1" applyBorder="1" applyAlignment="1" applyProtection="1">
      <alignment vertical="center"/>
    </xf>
    <xf numFmtId="0" fontId="3" fillId="12" borderId="94" xfId="18" applyFill="1" applyBorder="1" applyAlignment="1" applyProtection="1">
      <alignment vertical="center" shrinkToFit="1"/>
    </xf>
    <xf numFmtId="0" fontId="3" fillId="12" borderId="1" xfId="18" applyFill="1" applyBorder="1" applyAlignment="1" applyProtection="1">
      <alignment vertical="center"/>
    </xf>
    <xf numFmtId="0" fontId="3" fillId="12" borderId="46" xfId="18" applyFill="1" applyBorder="1" applyAlignment="1" applyProtection="1">
      <alignment vertical="center"/>
    </xf>
    <xf numFmtId="0" fontId="78" fillId="0" borderId="0" xfId="18" applyFont="1" applyAlignment="1" applyProtection="1">
      <alignment horizontal="center" vertical="center" shrinkToFit="1"/>
    </xf>
    <xf numFmtId="0" fontId="3" fillId="0" borderId="0" xfId="18" applyFont="1" applyProtection="1">
      <alignment vertical="center"/>
    </xf>
    <xf numFmtId="0" fontId="78" fillId="0" borderId="0" xfId="18" applyFont="1" applyProtection="1">
      <alignment vertical="center"/>
    </xf>
    <xf numFmtId="0" fontId="90" fillId="0" borderId="0" xfId="18" applyFont="1" applyBorder="1" applyAlignment="1" applyProtection="1">
      <alignment horizontal="left" vertical="center"/>
    </xf>
    <xf numFmtId="0" fontId="90" fillId="0" borderId="0" xfId="18" applyFont="1" applyFill="1" applyBorder="1" applyAlignment="1" applyProtection="1">
      <alignment horizontal="left" vertical="center"/>
    </xf>
    <xf numFmtId="0" fontId="91" fillId="0" borderId="0" xfId="18" applyFont="1" applyFill="1" applyBorder="1" applyProtection="1">
      <alignment vertical="center"/>
    </xf>
    <xf numFmtId="0" fontId="3" fillId="0" borderId="0" xfId="18" applyAlignment="1" applyProtection="1">
      <alignment horizontal="right" vertical="center"/>
    </xf>
    <xf numFmtId="0" fontId="78" fillId="0" borderId="0" xfId="18" applyFont="1" applyAlignment="1" applyProtection="1">
      <alignment horizontal="center" vertical="center"/>
    </xf>
    <xf numFmtId="0" fontId="3" fillId="12" borderId="23" xfId="18" applyFill="1" applyBorder="1" applyAlignment="1" applyProtection="1">
      <alignment horizontal="center" vertical="center"/>
    </xf>
    <xf numFmtId="0" fontId="3" fillId="0" borderId="182" xfId="18" applyBorder="1" applyAlignment="1" applyProtection="1">
      <alignment horizontal="center" vertical="center"/>
    </xf>
    <xf numFmtId="0" fontId="3" fillId="0" borderId="0" xfId="18" applyBorder="1" applyAlignment="1" applyProtection="1">
      <alignment horizontal="center" vertical="center"/>
    </xf>
    <xf numFmtId="0" fontId="58" fillId="0" borderId="0" xfId="18" applyFont="1" applyAlignment="1" applyProtection="1">
      <alignment horizontal="right" vertical="center"/>
    </xf>
    <xf numFmtId="0" fontId="57" fillId="0" borderId="0" xfId="18" applyFont="1" applyAlignment="1" applyProtection="1">
      <alignment horizontal="center" vertical="center"/>
    </xf>
    <xf numFmtId="0" fontId="3" fillId="13" borderId="46" xfId="18" applyFill="1" applyBorder="1" applyAlignment="1" applyProtection="1">
      <alignment horizontal="left" vertical="center" wrapText="1"/>
    </xf>
    <xf numFmtId="0" fontId="77" fillId="0" borderId="0" xfId="13" applyFont="1">
      <alignment vertical="center"/>
    </xf>
    <xf numFmtId="0" fontId="58" fillId="14" borderId="46" xfId="18" applyFont="1" applyFill="1" applyBorder="1" applyAlignment="1" applyProtection="1">
      <alignment vertical="center"/>
    </xf>
    <xf numFmtId="0" fontId="58" fillId="14" borderId="1" xfId="18" applyFont="1" applyFill="1" applyBorder="1" applyAlignment="1" applyProtection="1">
      <alignment vertical="center"/>
    </xf>
    <xf numFmtId="0" fontId="58" fillId="14" borderId="94" xfId="18" applyFont="1" applyFill="1" applyBorder="1" applyAlignment="1" applyProtection="1">
      <alignment vertical="center"/>
    </xf>
    <xf numFmtId="0" fontId="58" fillId="14" borderId="95" xfId="18" applyFont="1" applyFill="1" applyBorder="1" applyAlignment="1" applyProtection="1">
      <alignment vertical="center"/>
    </xf>
    <xf numFmtId="0" fontId="58" fillId="14" borderId="96" xfId="18" applyFont="1" applyFill="1" applyBorder="1" applyAlignment="1" applyProtection="1">
      <alignment vertical="center"/>
    </xf>
    <xf numFmtId="0" fontId="58" fillId="14" borderId="27" xfId="18" applyFont="1" applyFill="1" applyBorder="1" applyAlignment="1" applyProtection="1">
      <alignment horizontal="center" vertical="center"/>
    </xf>
    <xf numFmtId="0" fontId="58" fillId="14" borderId="23" xfId="18" applyFont="1" applyFill="1" applyBorder="1" applyAlignment="1" applyProtection="1">
      <alignment horizontal="center" vertical="center"/>
    </xf>
    <xf numFmtId="0" fontId="58" fillId="14" borderId="97" xfId="18" applyFont="1" applyFill="1" applyBorder="1" applyAlignment="1" applyProtection="1">
      <alignment horizontal="center" vertical="center"/>
    </xf>
    <xf numFmtId="0" fontId="58" fillId="14" borderId="24" xfId="18" applyFont="1" applyFill="1" applyBorder="1" applyAlignment="1" applyProtection="1">
      <alignment horizontal="center" vertical="center"/>
    </xf>
    <xf numFmtId="0" fontId="58" fillId="14" borderId="23" xfId="18" applyFont="1" applyFill="1" applyBorder="1" applyAlignment="1" applyProtection="1">
      <alignment horizontal="left" vertical="center"/>
    </xf>
    <xf numFmtId="0" fontId="58" fillId="14" borderId="26" xfId="18" applyFont="1" applyFill="1" applyBorder="1" applyAlignment="1" applyProtection="1">
      <alignment horizontal="center" vertical="center"/>
    </xf>
    <xf numFmtId="0" fontId="58" fillId="14" borderId="46" xfId="18" applyFont="1" applyFill="1" applyBorder="1" applyAlignment="1" applyProtection="1">
      <alignment horizontal="left" vertical="center"/>
    </xf>
    <xf numFmtId="0" fontId="58" fillId="15" borderId="46" xfId="18" applyFont="1" applyFill="1" applyBorder="1" applyAlignment="1" applyProtection="1">
      <alignment horizontal="left" vertical="center"/>
    </xf>
    <xf numFmtId="0" fontId="58" fillId="15" borderId="8" xfId="18" applyFont="1" applyFill="1" applyBorder="1" applyAlignment="1" applyProtection="1">
      <alignment horizontal="center" vertical="center"/>
    </xf>
    <xf numFmtId="38" fontId="58" fillId="15" borderId="27" xfId="8" applyFont="1" applyFill="1" applyBorder="1" applyAlignment="1" applyProtection="1">
      <alignment horizontal="center" vertical="center"/>
    </xf>
    <xf numFmtId="0" fontId="60" fillId="15" borderId="46" xfId="18" applyFont="1" applyFill="1" applyBorder="1" applyAlignment="1" applyProtection="1">
      <alignment horizontal="left" vertical="center" wrapText="1"/>
    </xf>
    <xf numFmtId="0" fontId="60" fillId="15" borderId="26" xfId="18" applyFont="1" applyFill="1" applyBorder="1" applyAlignment="1" applyProtection="1">
      <alignment horizontal="center" vertical="center" wrapText="1"/>
    </xf>
    <xf numFmtId="38" fontId="58" fillId="15" borderId="106" xfId="8" applyFont="1" applyFill="1" applyBorder="1" applyAlignment="1" applyProtection="1">
      <alignment horizontal="right" vertical="center"/>
    </xf>
    <xf numFmtId="38" fontId="58" fillId="15" borderId="24" xfId="8" applyFont="1" applyFill="1" applyBorder="1" applyAlignment="1" applyProtection="1">
      <alignment horizontal="center" vertical="center"/>
    </xf>
    <xf numFmtId="0" fontId="58" fillId="15" borderId="46" xfId="18" applyFont="1" applyFill="1" applyBorder="1" applyAlignment="1" applyProtection="1">
      <alignment horizontal="left" vertical="center" wrapText="1"/>
    </xf>
    <xf numFmtId="0" fontId="58" fillId="15" borderId="26" xfId="18" applyFont="1" applyFill="1" applyBorder="1" applyAlignment="1" applyProtection="1">
      <alignment horizontal="center" vertical="center" wrapText="1"/>
    </xf>
    <xf numFmtId="0" fontId="58" fillId="15" borderId="106" xfId="18" applyFont="1" applyFill="1" applyBorder="1" applyAlignment="1" applyProtection="1">
      <alignment horizontal="right" vertical="center"/>
    </xf>
    <xf numFmtId="0" fontId="58" fillId="15" borderId="24" xfId="18" applyFont="1" applyFill="1" applyBorder="1" applyAlignment="1" applyProtection="1">
      <alignment horizontal="center" vertical="center"/>
    </xf>
    <xf numFmtId="38" fontId="58" fillId="0" borderId="24" xfId="10" applyFont="1" applyFill="1" applyBorder="1" applyAlignment="1" applyProtection="1">
      <alignment horizontal="center" vertical="center"/>
    </xf>
    <xf numFmtId="38" fontId="58" fillId="0" borderId="46" xfId="10" applyFont="1" applyFill="1" applyBorder="1" applyAlignment="1" applyProtection="1">
      <alignment horizontal="center" vertical="center"/>
    </xf>
    <xf numFmtId="38" fontId="58" fillId="0" borderId="97" xfId="10" applyFont="1" applyFill="1" applyBorder="1" applyAlignment="1" applyProtection="1">
      <alignment horizontal="center" vertical="center"/>
    </xf>
    <xf numFmtId="38" fontId="56" fillId="0" borderId="46" xfId="10" applyFont="1" applyBorder="1" applyAlignment="1" applyProtection="1">
      <alignment horizontal="right" vertical="center"/>
    </xf>
    <xf numFmtId="38" fontId="58" fillId="15" borderId="27" xfId="10" applyFont="1" applyFill="1" applyBorder="1" applyAlignment="1" applyProtection="1">
      <alignment horizontal="center" vertical="center"/>
    </xf>
    <xf numFmtId="38" fontId="58" fillId="15" borderId="106" xfId="10" applyFont="1" applyFill="1" applyBorder="1" applyAlignment="1" applyProtection="1">
      <alignment horizontal="right" vertical="center"/>
    </xf>
    <xf numFmtId="38" fontId="58" fillId="15" borderId="24" xfId="10" applyFont="1" applyFill="1" applyBorder="1" applyAlignment="1" applyProtection="1">
      <alignment horizontal="center" vertical="center"/>
    </xf>
    <xf numFmtId="0" fontId="79" fillId="0" borderId="0" xfId="37" applyFont="1" applyFill="1" applyBorder="1" applyAlignment="1">
      <alignment horizontal="center" vertical="center"/>
    </xf>
    <xf numFmtId="0" fontId="81" fillId="0" borderId="0" xfId="37" applyFont="1">
      <alignment vertical="center"/>
    </xf>
    <xf numFmtId="0" fontId="82" fillId="0" borderId="0" xfId="37" applyFont="1" applyAlignment="1"/>
    <xf numFmtId="0" fontId="81" fillId="0" borderId="0" xfId="37" applyFont="1" applyFill="1" applyBorder="1" applyAlignment="1">
      <alignment horizontal="center" vertical="center"/>
    </xf>
    <xf numFmtId="0" fontId="81" fillId="10" borderId="24" xfId="37" applyFont="1" applyFill="1" applyBorder="1" applyAlignment="1">
      <alignment horizontal="center" vertical="center"/>
    </xf>
    <xf numFmtId="0" fontId="81" fillId="0" borderId="24" xfId="37" applyFont="1" applyBorder="1" applyAlignment="1">
      <alignment horizontal="center" vertical="center"/>
    </xf>
    <xf numFmtId="0" fontId="81" fillId="0" borderId="0" xfId="37" applyFont="1" applyFill="1" applyBorder="1">
      <alignment vertical="center"/>
    </xf>
    <xf numFmtId="0" fontId="84" fillId="0" borderId="0" xfId="37" applyFont="1">
      <alignment vertical="center"/>
    </xf>
    <xf numFmtId="0" fontId="44" fillId="0" borderId="0" xfId="37" applyFont="1" applyFill="1" applyBorder="1" applyAlignment="1">
      <alignment horizontal="center" vertical="center" wrapText="1"/>
    </xf>
    <xf numFmtId="0" fontId="44" fillId="10" borderId="25" xfId="37" applyFont="1" applyFill="1" applyBorder="1" applyAlignment="1">
      <alignment horizontal="center" vertical="center"/>
    </xf>
    <xf numFmtId="0" fontId="44" fillId="10" borderId="10" xfId="37" applyFont="1" applyFill="1" applyBorder="1" applyAlignment="1">
      <alignment horizontal="center" vertical="center"/>
    </xf>
    <xf numFmtId="0" fontId="44" fillId="10" borderId="26" xfId="37" applyFont="1" applyFill="1" applyBorder="1" applyAlignment="1">
      <alignment horizontal="center" vertical="center"/>
    </xf>
    <xf numFmtId="0" fontId="44" fillId="10" borderId="71" xfId="37" applyFont="1" applyFill="1" applyBorder="1" applyAlignment="1">
      <alignment horizontal="center" vertical="center"/>
    </xf>
    <xf numFmtId="183" fontId="82" fillId="0" borderId="4" xfId="37" applyNumberFormat="1" applyFont="1" applyBorder="1">
      <alignment vertical="center"/>
    </xf>
    <xf numFmtId="183" fontId="82" fillId="0" borderId="5" xfId="37" applyNumberFormat="1" applyFont="1" applyBorder="1">
      <alignment vertical="center"/>
    </xf>
    <xf numFmtId="183" fontId="82" fillId="0" borderId="47" xfId="37" applyNumberFormat="1" applyFont="1" applyBorder="1">
      <alignment vertical="center"/>
    </xf>
    <xf numFmtId="49" fontId="82" fillId="10" borderId="45" xfId="37" applyNumberFormat="1" applyFont="1" applyFill="1" applyBorder="1" applyAlignment="1">
      <alignment horizontal="center" vertical="center"/>
    </xf>
    <xf numFmtId="183" fontId="82" fillId="10" borderId="9" xfId="37" applyNumberFormat="1" applyFont="1" applyFill="1" applyBorder="1">
      <alignment vertical="center"/>
    </xf>
    <xf numFmtId="0" fontId="82" fillId="10" borderId="45" xfId="37" applyFont="1" applyFill="1" applyBorder="1">
      <alignment vertical="center"/>
    </xf>
    <xf numFmtId="183" fontId="82" fillId="0" borderId="0" xfId="37" applyNumberFormat="1" applyFont="1" applyFill="1" applyBorder="1" applyAlignment="1">
      <alignment horizontal="right" vertical="center"/>
    </xf>
    <xf numFmtId="0" fontId="44" fillId="10" borderId="72" xfId="37" applyFont="1" applyFill="1" applyBorder="1" applyAlignment="1">
      <alignment horizontal="center" vertical="center"/>
    </xf>
    <xf numFmtId="183" fontId="82" fillId="0" borderId="73" xfId="37" applyNumberFormat="1" applyFont="1" applyBorder="1">
      <alignment vertical="center"/>
    </xf>
    <xf numFmtId="183" fontId="82" fillId="0" borderId="74" xfId="37" applyNumberFormat="1" applyFont="1" applyBorder="1">
      <alignment vertical="center"/>
    </xf>
    <xf numFmtId="183" fontId="82" fillId="0" borderId="75" xfId="37" applyNumberFormat="1" applyFont="1" applyBorder="1">
      <alignment vertical="center"/>
    </xf>
    <xf numFmtId="49" fontId="82" fillId="10" borderId="40" xfId="37" applyNumberFormat="1" applyFont="1" applyFill="1" applyBorder="1" applyAlignment="1">
      <alignment horizontal="center" vertical="center"/>
    </xf>
    <xf numFmtId="183" fontId="82" fillId="10" borderId="29" xfId="37" applyNumberFormat="1" applyFont="1" applyFill="1" applyBorder="1">
      <alignment vertical="center"/>
    </xf>
    <xf numFmtId="0" fontId="82" fillId="10" borderId="40" xfId="37" applyFont="1" applyFill="1" applyBorder="1">
      <alignment vertical="center"/>
    </xf>
    <xf numFmtId="0" fontId="44" fillId="10" borderId="76" xfId="37" applyFont="1" applyFill="1" applyBorder="1" applyAlignment="1">
      <alignment horizontal="center" vertical="center"/>
    </xf>
    <xf numFmtId="183" fontId="45" fillId="0" borderId="77" xfId="37" applyNumberFormat="1" applyFont="1" applyBorder="1">
      <alignment vertical="center"/>
    </xf>
    <xf numFmtId="183" fontId="45" fillId="0" borderId="78" xfId="37" applyNumberFormat="1" applyFont="1" applyBorder="1">
      <alignment vertical="center"/>
    </xf>
    <xf numFmtId="183" fontId="45" fillId="0" borderId="79" xfId="37" applyNumberFormat="1" applyFont="1" applyBorder="1">
      <alignment vertical="center"/>
    </xf>
    <xf numFmtId="49" fontId="45" fillId="10" borderId="80" xfId="37" applyNumberFormat="1" applyFont="1" applyFill="1" applyBorder="1" applyAlignment="1">
      <alignment horizontal="center" vertical="center"/>
    </xf>
    <xf numFmtId="183" fontId="45" fillId="10" borderId="81" xfId="37" applyNumberFormat="1" applyFont="1" applyFill="1" applyBorder="1">
      <alignment vertical="center"/>
    </xf>
    <xf numFmtId="0" fontId="45" fillId="10" borderId="82" xfId="37" applyFont="1" applyFill="1" applyBorder="1">
      <alignment vertical="center"/>
    </xf>
    <xf numFmtId="183" fontId="45" fillId="0" borderId="0" xfId="37" applyNumberFormat="1" applyFont="1" applyFill="1" applyBorder="1" applyAlignment="1">
      <alignment horizontal="right" vertical="center"/>
    </xf>
    <xf numFmtId="0" fontId="44" fillId="10" borderId="83" xfId="37" applyFont="1" applyFill="1" applyBorder="1" applyAlignment="1">
      <alignment horizontal="center" vertical="center"/>
    </xf>
    <xf numFmtId="183" fontId="45" fillId="10" borderId="84" xfId="37" applyNumberFormat="1" applyFont="1" applyFill="1" applyBorder="1">
      <alignment vertical="center"/>
    </xf>
    <xf numFmtId="183" fontId="45" fillId="10" borderId="85" xfId="37" applyNumberFormat="1" applyFont="1" applyFill="1" applyBorder="1">
      <alignment vertical="center"/>
    </xf>
    <xf numFmtId="183" fontId="45" fillId="10" borderId="86" xfId="37" applyNumberFormat="1" applyFont="1" applyFill="1" applyBorder="1">
      <alignment vertical="center"/>
    </xf>
    <xf numFmtId="49" fontId="45" fillId="10" borderId="87" xfId="37" applyNumberFormat="1" applyFont="1" applyFill="1" applyBorder="1" applyAlignment="1">
      <alignment horizontal="center" vertical="center"/>
    </xf>
    <xf numFmtId="183" fontId="45" fillId="10" borderId="88" xfId="37" applyNumberFormat="1" applyFont="1" applyFill="1" applyBorder="1">
      <alignment vertical="center"/>
    </xf>
    <xf numFmtId="0" fontId="45" fillId="10" borderId="87" xfId="37" applyFont="1" applyFill="1" applyBorder="1" applyAlignment="1">
      <alignment horizontal="center" vertical="center"/>
    </xf>
    <xf numFmtId="0" fontId="44" fillId="10" borderId="24" xfId="37" applyFont="1" applyFill="1" applyBorder="1" applyAlignment="1">
      <alignment horizontal="center" vertical="center" wrapText="1"/>
    </xf>
    <xf numFmtId="0" fontId="81" fillId="10" borderId="24" xfId="37" applyFont="1" applyFill="1" applyBorder="1" applyAlignment="1">
      <alignment horizontal="center" vertical="center" wrapText="1"/>
    </xf>
    <xf numFmtId="0" fontId="82" fillId="10" borderId="24" xfId="37" applyFont="1" applyFill="1" applyBorder="1" applyAlignment="1">
      <alignment horizontal="center" vertical="center" wrapText="1"/>
    </xf>
    <xf numFmtId="9" fontId="82" fillId="10" borderId="24" xfId="37" applyNumberFormat="1" applyFont="1" applyFill="1" applyBorder="1" applyAlignment="1">
      <alignment horizontal="center" vertical="center"/>
    </xf>
    <xf numFmtId="0" fontId="81" fillId="0" borderId="89" xfId="37" applyFont="1" applyFill="1" applyBorder="1" applyAlignment="1">
      <alignment horizontal="right" vertical="center"/>
    </xf>
    <xf numFmtId="0" fontId="82" fillId="10" borderId="2" xfId="37" applyFont="1" applyFill="1" applyBorder="1" applyAlignment="1">
      <alignment horizontal="center" vertical="center" shrinkToFit="1"/>
    </xf>
    <xf numFmtId="0" fontId="45" fillId="10" borderId="2" xfId="37" applyFont="1" applyFill="1" applyBorder="1" applyAlignment="1">
      <alignment horizontal="center" vertical="center" shrinkToFit="1"/>
    </xf>
    <xf numFmtId="185" fontId="51" fillId="10" borderId="24" xfId="37" applyNumberFormat="1" applyFont="1" applyFill="1" applyBorder="1" applyAlignment="1">
      <alignment horizontal="center" vertical="center"/>
    </xf>
    <xf numFmtId="0" fontId="81" fillId="0" borderId="0" xfId="37" applyFont="1" applyFill="1" applyBorder="1" applyAlignment="1">
      <alignment horizontal="center" vertical="center" wrapText="1"/>
    </xf>
    <xf numFmtId="0" fontId="44" fillId="0" borderId="0" xfId="37" applyFont="1" applyAlignment="1">
      <alignment horizontal="center" vertical="center" wrapText="1"/>
    </xf>
    <xf numFmtId="0" fontId="46" fillId="0" borderId="0" xfId="37" applyFont="1" applyFill="1" applyBorder="1" applyAlignment="1">
      <alignment horizontal="center" vertical="center" wrapText="1"/>
    </xf>
    <xf numFmtId="0" fontId="44" fillId="0" borderId="0" xfId="37" applyFont="1" applyAlignment="1">
      <alignment horizontal="center" vertical="center"/>
    </xf>
    <xf numFmtId="0" fontId="44" fillId="0" borderId="0" xfId="37" applyFont="1" applyAlignment="1">
      <alignment vertical="center" wrapText="1"/>
    </xf>
    <xf numFmtId="0" fontId="44" fillId="0" borderId="0" xfId="37" applyFont="1" applyFill="1" applyBorder="1" applyAlignment="1">
      <alignment vertical="center" wrapText="1"/>
    </xf>
    <xf numFmtId="0" fontId="44" fillId="10" borderId="24" xfId="37" applyNumberFormat="1" applyFont="1" applyFill="1" applyBorder="1" applyAlignment="1">
      <alignment horizontal="center" vertical="center" shrinkToFit="1"/>
    </xf>
    <xf numFmtId="183" fontId="82" fillId="0" borderId="25" xfId="37" applyNumberFormat="1" applyFont="1" applyBorder="1">
      <alignment vertical="center"/>
    </xf>
    <xf numFmtId="183" fontId="82" fillId="0" borderId="10" xfId="37" applyNumberFormat="1" applyFont="1" applyBorder="1">
      <alignment vertical="center"/>
    </xf>
    <xf numFmtId="183" fontId="82" fillId="0" borderId="26" xfId="37" applyNumberFormat="1" applyFont="1" applyBorder="1">
      <alignment vertical="center"/>
    </xf>
    <xf numFmtId="183" fontId="82" fillId="10" borderId="46" xfId="37" applyNumberFormat="1" applyFont="1" applyFill="1" applyBorder="1">
      <alignment vertical="center"/>
    </xf>
    <xf numFmtId="183" fontId="82" fillId="10" borderId="2" xfId="37" applyNumberFormat="1" applyFont="1" applyFill="1" applyBorder="1">
      <alignment vertical="center"/>
    </xf>
    <xf numFmtId="0" fontId="81" fillId="0" borderId="0" xfId="37" applyFont="1" applyBorder="1">
      <alignment vertical="center"/>
    </xf>
    <xf numFmtId="183" fontId="82" fillId="10" borderId="24" xfId="37" applyNumberFormat="1" applyFont="1" applyFill="1" applyBorder="1">
      <alignment vertical="center"/>
    </xf>
    <xf numFmtId="185" fontId="82" fillId="10" borderId="24" xfId="37" applyNumberFormat="1" applyFont="1" applyFill="1" applyBorder="1" applyAlignment="1">
      <alignment horizontal="center" vertical="center"/>
    </xf>
    <xf numFmtId="0" fontId="82" fillId="0" borderId="0" xfId="37" applyFont="1" applyFill="1" applyBorder="1" applyAlignment="1">
      <alignment horizontal="center" vertical="center" shrinkToFit="1"/>
    </xf>
    <xf numFmtId="0" fontId="44" fillId="0" borderId="0" xfId="37" applyFont="1" applyFill="1" applyBorder="1" applyAlignment="1">
      <alignment horizontal="center" vertical="center"/>
    </xf>
    <xf numFmtId="183" fontId="81" fillId="0" borderId="0" xfId="37" applyNumberFormat="1" applyFont="1" applyFill="1" applyBorder="1">
      <alignment vertical="center"/>
    </xf>
    <xf numFmtId="183" fontId="81" fillId="0" borderId="0" xfId="37" applyNumberFormat="1" applyFont="1" applyFill="1" applyBorder="1" applyAlignment="1">
      <alignment horizontal="center" vertical="center"/>
    </xf>
    <xf numFmtId="0" fontId="81" fillId="0" borderId="0" xfId="37" applyFont="1" applyFill="1" applyBorder="1" applyAlignment="1">
      <alignment horizontal="center" vertical="center" shrinkToFit="1"/>
    </xf>
    <xf numFmtId="0" fontId="94" fillId="10" borderId="24" xfId="37" applyFont="1" applyFill="1" applyBorder="1" applyAlignment="1">
      <alignment horizontal="center" vertical="center"/>
    </xf>
    <xf numFmtId="0" fontId="47" fillId="10" borderId="71" xfId="37" applyFont="1" applyFill="1" applyBorder="1" applyAlignment="1">
      <alignment horizontal="center" vertical="center"/>
    </xf>
    <xf numFmtId="49" fontId="47" fillId="10" borderId="71" xfId="37" applyNumberFormat="1" applyFont="1" applyFill="1" applyBorder="1" applyAlignment="1">
      <alignment horizontal="center" vertical="center"/>
    </xf>
    <xf numFmtId="0" fontId="47" fillId="10" borderId="72" xfId="37" applyFont="1" applyFill="1" applyBorder="1" applyAlignment="1">
      <alignment horizontal="center" vertical="center"/>
    </xf>
    <xf numFmtId="49" fontId="47" fillId="10" borderId="194" xfId="37" applyNumberFormat="1" applyFont="1" applyFill="1" applyBorder="1" applyAlignment="1">
      <alignment horizontal="center" vertical="center"/>
    </xf>
    <xf numFmtId="49" fontId="47" fillId="10" borderId="72" xfId="37" applyNumberFormat="1" applyFont="1" applyFill="1" applyBorder="1" applyAlignment="1">
      <alignment horizontal="center" vertical="center"/>
    </xf>
    <xf numFmtId="0" fontId="47" fillId="10" borderId="76" xfId="37" applyFont="1" applyFill="1" applyBorder="1" applyAlignment="1">
      <alignment horizontal="center" vertical="center"/>
    </xf>
    <xf numFmtId="0" fontId="47" fillId="10" borderId="90" xfId="37" applyFont="1" applyFill="1" applyBorder="1" applyAlignment="1">
      <alignment horizontal="center" vertical="center"/>
    </xf>
    <xf numFmtId="49" fontId="47" fillId="10" borderId="90" xfId="37" applyNumberFormat="1" applyFont="1" applyFill="1" applyBorder="1" applyAlignment="1">
      <alignment horizontal="center" vertical="center"/>
    </xf>
    <xf numFmtId="0" fontId="52" fillId="0" borderId="0" xfId="33" applyFont="1" applyAlignment="1">
      <alignment vertical="center"/>
    </xf>
    <xf numFmtId="0" fontId="42" fillId="0" borderId="0" xfId="33" applyFont="1">
      <alignment vertical="center"/>
    </xf>
    <xf numFmtId="0" fontId="3" fillId="0" borderId="0" xfId="16">
      <alignment vertical="center"/>
    </xf>
    <xf numFmtId="0" fontId="65" fillId="0" borderId="0" xfId="33" applyFont="1" applyAlignment="1">
      <alignment vertical="center"/>
    </xf>
    <xf numFmtId="0" fontId="66" fillId="0" borderId="0" xfId="33" applyFont="1" applyAlignment="1">
      <alignment vertical="center"/>
    </xf>
    <xf numFmtId="0" fontId="42" fillId="0" borderId="0" xfId="33" applyFont="1" applyBorder="1" applyAlignment="1">
      <alignment vertical="center" wrapText="1"/>
    </xf>
    <xf numFmtId="0" fontId="42" fillId="0" borderId="0" xfId="33" applyFont="1" applyAlignment="1">
      <alignment vertical="center"/>
    </xf>
    <xf numFmtId="0" fontId="42" fillId="7" borderId="93" xfId="33" applyFont="1" applyFill="1" applyBorder="1" applyAlignment="1">
      <alignment vertical="center"/>
    </xf>
    <xf numFmtId="0" fontId="42" fillId="0" borderId="0" xfId="33" applyFont="1" applyBorder="1">
      <alignment vertical="center"/>
    </xf>
    <xf numFmtId="0" fontId="48" fillId="0" borderId="46" xfId="33" applyFont="1" applyBorder="1" applyAlignment="1">
      <alignment vertical="center"/>
    </xf>
    <xf numFmtId="0" fontId="48" fillId="0" borderId="1" xfId="33" applyFont="1" applyBorder="1" applyAlignment="1">
      <alignment vertical="center"/>
    </xf>
    <xf numFmtId="0" fontId="48" fillId="0" borderId="2" xfId="33" applyFont="1" applyBorder="1" applyAlignment="1">
      <alignment vertical="center"/>
    </xf>
    <xf numFmtId="0" fontId="42" fillId="0" borderId="0" xfId="33" applyFont="1" applyBorder="1" applyAlignment="1">
      <alignment horizontal="center" vertical="center" shrinkToFit="1"/>
    </xf>
    <xf numFmtId="49" fontId="42" fillId="0" borderId="0" xfId="33" applyNumberFormat="1" applyFont="1" applyAlignment="1">
      <alignment horizontal="right" vertical="center"/>
    </xf>
    <xf numFmtId="0" fontId="42" fillId="0" borderId="0" xfId="33" applyFont="1" applyBorder="1" applyAlignment="1">
      <alignment vertical="center"/>
    </xf>
    <xf numFmtId="0" fontId="42" fillId="0" borderId="46" xfId="33" applyFont="1" applyBorder="1" applyAlignment="1">
      <alignment horizontal="center" vertical="center"/>
    </xf>
    <xf numFmtId="0" fontId="42" fillId="0" borderId="1" xfId="33" applyFont="1" applyBorder="1" applyAlignment="1">
      <alignment horizontal="center" vertical="center"/>
    </xf>
    <xf numFmtId="0" fontId="42" fillId="0" borderId="2" xfId="33" applyFont="1" applyBorder="1" applyAlignment="1">
      <alignment horizontal="center" vertical="center"/>
    </xf>
    <xf numFmtId="0" fontId="42" fillId="0" borderId="1" xfId="33" applyFont="1" applyBorder="1">
      <alignment vertical="center"/>
    </xf>
    <xf numFmtId="0" fontId="42" fillId="0" borderId="0" xfId="33" applyFont="1" applyBorder="1" applyAlignment="1">
      <alignment vertical="center" shrinkToFit="1"/>
    </xf>
    <xf numFmtId="0" fontId="42" fillId="0" borderId="0" xfId="33" applyFont="1" applyBorder="1" applyAlignment="1">
      <alignment horizontal="center" vertical="center"/>
    </xf>
    <xf numFmtId="0" fontId="54" fillId="0" borderId="0" xfId="33" applyFont="1" applyBorder="1" applyAlignment="1">
      <alignment vertical="center" wrapText="1"/>
    </xf>
    <xf numFmtId="0" fontId="42" fillId="0" borderId="46" xfId="33" applyFont="1" applyBorder="1" applyAlignment="1">
      <alignment vertical="center"/>
    </xf>
    <xf numFmtId="0" fontId="55" fillId="0" borderId="0" xfId="33" applyFont="1" applyBorder="1">
      <alignment vertical="center"/>
    </xf>
    <xf numFmtId="0" fontId="0" fillId="12" borderId="1" xfId="18" applyFont="1" applyFill="1" applyBorder="1" applyAlignment="1" applyProtection="1">
      <alignment vertical="center"/>
    </xf>
    <xf numFmtId="0" fontId="0" fillId="12" borderId="95" xfId="18" applyFont="1" applyFill="1" applyBorder="1" applyAlignment="1" applyProtection="1">
      <alignment vertical="center"/>
    </xf>
    <xf numFmtId="0" fontId="0" fillId="0" borderId="0" xfId="18" applyFont="1" applyAlignment="1" applyProtection="1">
      <alignment horizontal="left" vertical="center"/>
    </xf>
    <xf numFmtId="0" fontId="0" fillId="0" borderId="0" xfId="18" applyFont="1" applyFill="1" applyBorder="1" applyAlignment="1" applyProtection="1">
      <alignment horizontal="left" vertical="center"/>
    </xf>
    <xf numFmtId="0" fontId="7" fillId="0" borderId="0" xfId="0" applyFont="1" applyAlignment="1">
      <alignment vertical="center"/>
    </xf>
    <xf numFmtId="0" fontId="14" fillId="0" borderId="0" xfId="0" applyFont="1" applyAlignment="1">
      <alignment vertical="center"/>
    </xf>
    <xf numFmtId="0" fontId="0" fillId="0" borderId="3" xfId="0" applyBorder="1">
      <alignment vertical="center"/>
    </xf>
    <xf numFmtId="0" fontId="41" fillId="2" borderId="35" xfId="0" applyFont="1" applyFill="1" applyBorder="1" applyAlignment="1">
      <alignment horizontal="center" vertical="center"/>
    </xf>
    <xf numFmtId="0" fontId="58" fillId="0" borderId="1" xfId="0" applyFont="1" applyBorder="1" applyAlignment="1">
      <alignment horizontal="center" vertical="center"/>
    </xf>
    <xf numFmtId="0" fontId="58" fillId="0" borderId="35" xfId="0" applyFont="1" applyBorder="1" applyAlignment="1">
      <alignment horizontal="center" vertical="center"/>
    </xf>
    <xf numFmtId="0" fontId="58" fillId="0" borderId="13" xfId="0" applyFont="1" applyBorder="1" applyAlignment="1">
      <alignment horizontal="center" vertical="center"/>
    </xf>
    <xf numFmtId="190" fontId="50" fillId="0" borderId="1" xfId="0" applyNumberFormat="1" applyFont="1" applyBorder="1" applyAlignment="1">
      <alignment horizontal="center" vertical="center"/>
    </xf>
    <xf numFmtId="190" fontId="50" fillId="0" borderId="2" xfId="0" applyNumberFormat="1" applyFont="1" applyBorder="1" applyAlignment="1">
      <alignment horizontal="center" vertical="center"/>
    </xf>
    <xf numFmtId="0" fontId="42" fillId="2" borderId="1" xfId="0" applyFont="1" applyFill="1" applyBorder="1" applyAlignment="1">
      <alignment vertical="center" shrinkToFit="1"/>
    </xf>
    <xf numFmtId="0" fontId="41" fillId="2" borderId="46" xfId="0" applyFont="1" applyFill="1" applyBorder="1" applyAlignment="1">
      <alignment horizontal="center" vertical="center"/>
    </xf>
    <xf numFmtId="0" fontId="41" fillId="2" borderId="2" xfId="0" applyFont="1" applyFill="1" applyBorder="1" applyAlignment="1">
      <alignment horizontal="center" vertical="center"/>
    </xf>
    <xf numFmtId="0" fontId="42" fillId="0" borderId="46"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53" fillId="0" borderId="2" xfId="0" applyFont="1" applyFill="1" applyBorder="1" applyAlignment="1">
      <alignment horizontal="left" vertical="center" wrapText="1"/>
    </xf>
    <xf numFmtId="0" fontId="50" fillId="0" borderId="1" xfId="0" applyFont="1" applyBorder="1" applyAlignment="1">
      <alignment horizontal="left" vertical="center"/>
    </xf>
    <xf numFmtId="0" fontId="50" fillId="0" borderId="2" xfId="0" applyFont="1" applyBorder="1" applyAlignment="1">
      <alignment horizontal="left" vertical="center"/>
    </xf>
    <xf numFmtId="0" fontId="41" fillId="2" borderId="1" xfId="0" applyFont="1" applyFill="1" applyBorder="1" applyAlignment="1">
      <alignment horizontal="center" vertical="center"/>
    </xf>
    <xf numFmtId="0" fontId="42" fillId="2" borderId="1" xfId="0" applyFont="1" applyFill="1" applyBorder="1" applyAlignment="1">
      <alignment horizontal="distributed" vertical="center" wrapText="1"/>
    </xf>
    <xf numFmtId="0" fontId="42" fillId="2" borderId="1" xfId="0" applyFont="1" applyFill="1" applyBorder="1" applyAlignment="1">
      <alignment horizontal="distributed" vertical="center"/>
    </xf>
    <xf numFmtId="0" fontId="53" fillId="0" borderId="1" xfId="0" applyFont="1" applyBorder="1" applyAlignment="1">
      <alignment horizontal="left" vertical="center" wrapText="1"/>
    </xf>
    <xf numFmtId="0" fontId="53" fillId="0" borderId="2" xfId="0" applyFont="1" applyBorder="1" applyAlignment="1">
      <alignment horizontal="left" vertical="center" wrapText="1"/>
    </xf>
    <xf numFmtId="0" fontId="42" fillId="2" borderId="46" xfId="0" applyFont="1" applyFill="1" applyBorder="1" applyAlignment="1">
      <alignment horizontal="center" vertical="center"/>
    </xf>
    <xf numFmtId="0" fontId="42" fillId="2" borderId="2" xfId="0" applyFont="1" applyFill="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42" fillId="2" borderId="28" xfId="0" applyFont="1" applyFill="1" applyBorder="1" applyAlignment="1">
      <alignment horizontal="distributed" vertical="center"/>
    </xf>
    <xf numFmtId="0" fontId="42" fillId="2" borderId="0" xfId="0" applyFont="1" applyFill="1" applyBorder="1" applyAlignment="1">
      <alignment horizontal="distributed" vertical="center"/>
    </xf>
    <xf numFmtId="0" fontId="42" fillId="2" borderId="1" xfId="0" applyFont="1" applyFill="1" applyBorder="1" applyAlignment="1">
      <alignment horizontal="center" vertical="center"/>
    </xf>
    <xf numFmtId="0" fontId="62" fillId="0" borderId="0" xfId="0" applyFont="1" applyAlignment="1">
      <alignment horizontal="center" vertical="center"/>
    </xf>
    <xf numFmtId="0" fontId="48" fillId="0" borderId="35" xfId="0" applyFont="1" applyBorder="1" applyAlignment="1">
      <alignment horizontal="center" vertical="center"/>
    </xf>
    <xf numFmtId="0" fontId="48" fillId="0" borderId="1" xfId="0" applyFont="1" applyBorder="1" applyAlignment="1">
      <alignment horizontal="center" vertical="center"/>
    </xf>
    <xf numFmtId="0" fontId="48" fillId="0" borderId="0" xfId="0" applyFont="1" applyAlignment="1">
      <alignment horizontal="left" vertical="center"/>
    </xf>
    <xf numFmtId="190" fontId="41" fillId="0" borderId="0" xfId="0" applyNumberFormat="1" applyFont="1" applyAlignment="1">
      <alignment horizontal="center" vertical="center"/>
    </xf>
    <xf numFmtId="0" fontId="58" fillId="0" borderId="46" xfId="0" quotePrefix="1" applyFont="1" applyBorder="1" applyAlignment="1">
      <alignment horizontal="left" vertical="center"/>
    </xf>
    <xf numFmtId="0" fontId="58" fillId="0" borderId="1" xfId="0" quotePrefix="1" applyFont="1" applyBorder="1" applyAlignment="1">
      <alignment horizontal="left" vertical="center"/>
    </xf>
    <xf numFmtId="0" fontId="58" fillId="0" borderId="1" xfId="0" applyFont="1" applyBorder="1" applyAlignment="1">
      <alignment horizontal="left" vertical="center"/>
    </xf>
    <xf numFmtId="0" fontId="42" fillId="2" borderId="46" xfId="0" applyFont="1" applyFill="1" applyBorder="1" applyAlignment="1">
      <alignment horizontal="distributed" vertical="center"/>
    </xf>
    <xf numFmtId="0" fontId="42" fillId="2" borderId="2" xfId="0" applyFont="1" applyFill="1" applyBorder="1" applyAlignment="1">
      <alignment horizontal="distributed" vertical="center"/>
    </xf>
    <xf numFmtId="0" fontId="53" fillId="2" borderId="46" xfId="0" applyFont="1" applyFill="1" applyBorder="1" applyAlignment="1">
      <alignment horizontal="left" vertical="center" wrapText="1"/>
    </xf>
    <xf numFmtId="0" fontId="53" fillId="2" borderId="1"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50" fillId="0" borderId="35" xfId="0" applyFont="1" applyBorder="1" applyAlignment="1">
      <alignment horizontal="left" vertical="center"/>
    </xf>
    <xf numFmtId="0" fontId="50" fillId="0" borderId="13" xfId="0" applyFont="1" applyBorder="1" applyAlignment="1">
      <alignment horizontal="left" vertical="center"/>
    </xf>
    <xf numFmtId="190" fontId="50" fillId="0" borderId="46" xfId="0" applyNumberFormat="1" applyFont="1" applyBorder="1" applyAlignment="1">
      <alignment horizontal="center" vertical="center"/>
    </xf>
    <xf numFmtId="0" fontId="42" fillId="0" borderId="28" xfId="0" applyFont="1" applyBorder="1" applyAlignment="1">
      <alignment horizontal="center" vertical="center"/>
    </xf>
    <xf numFmtId="0" fontId="50" fillId="0" borderId="28" xfId="0" applyFont="1" applyBorder="1" applyAlignment="1">
      <alignment horizontal="center" vertical="center"/>
    </xf>
    <xf numFmtId="0" fontId="50" fillId="0" borderId="32" xfId="0" applyFont="1" applyBorder="1" applyAlignment="1">
      <alignment horizontal="center" vertical="center"/>
    </xf>
    <xf numFmtId="0" fontId="41" fillId="0" borderId="0" xfId="0" applyFont="1" applyAlignment="1">
      <alignment horizontal="right" vertical="center"/>
    </xf>
    <xf numFmtId="0" fontId="8" fillId="0" borderId="0" xfId="29" applyFont="1" applyBorder="1" applyAlignment="1">
      <alignment horizontal="left" vertical="top" wrapText="1"/>
    </xf>
    <xf numFmtId="0" fontId="7" fillId="0" borderId="101" xfId="29" applyFont="1" applyFill="1" applyBorder="1" applyAlignment="1">
      <alignment horizontal="center" vertical="center"/>
    </xf>
    <xf numFmtId="0" fontId="7" fillId="0" borderId="27" xfId="29" applyFont="1" applyFill="1" applyBorder="1" applyAlignment="1">
      <alignment horizontal="center" vertical="center"/>
    </xf>
    <xf numFmtId="0" fontId="7" fillId="0" borderId="0" xfId="29" applyFont="1" applyFill="1" applyAlignment="1">
      <alignment horizontal="left" vertical="center" wrapText="1"/>
    </xf>
    <xf numFmtId="0" fontId="7" fillId="0" borderId="24" xfId="29" applyFont="1" applyFill="1" applyBorder="1" applyAlignment="1">
      <alignment horizontal="center" vertical="center"/>
    </xf>
    <xf numFmtId="0" fontId="7" fillId="0" borderId="0" xfId="29" applyFont="1" applyFill="1" applyBorder="1" applyAlignment="1">
      <alignment horizontal="left" vertical="center" wrapText="1"/>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18"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5" fillId="2" borderId="4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11" fillId="0" borderId="19" xfId="0" applyFont="1" applyBorder="1" applyAlignment="1">
      <alignment horizontal="left" vertical="center"/>
    </xf>
    <xf numFmtId="0" fontId="11" fillId="0" borderId="44" xfId="0" applyFont="1" applyBorder="1" applyAlignment="1">
      <alignment horizontal="left" vertical="center"/>
    </xf>
    <xf numFmtId="0" fontId="11" fillId="0" borderId="15" xfId="0" applyFont="1" applyBorder="1" applyAlignment="1">
      <alignment horizontal="left" vertical="center"/>
    </xf>
    <xf numFmtId="0" fontId="5" fillId="2" borderId="31" xfId="0" applyFont="1" applyFill="1" applyBorder="1" applyAlignment="1">
      <alignment horizontal="center"/>
    </xf>
    <xf numFmtId="0" fontId="5" fillId="2" borderId="28" xfId="0" applyFont="1" applyFill="1" applyBorder="1" applyAlignment="1">
      <alignment horizontal="center"/>
    </xf>
    <xf numFmtId="0" fontId="5" fillId="2" borderId="32" xfId="0" applyFont="1" applyFill="1" applyBorder="1" applyAlignment="1">
      <alignment horizontal="center"/>
    </xf>
    <xf numFmtId="0" fontId="5" fillId="2" borderId="23" xfId="0" applyFont="1" applyFill="1" applyBorder="1" applyAlignment="1">
      <alignment horizontal="center" vertical="top"/>
    </xf>
    <xf numFmtId="0" fontId="5" fillId="2" borderId="35" xfId="0" applyFont="1" applyFill="1" applyBorder="1" applyAlignment="1">
      <alignment horizontal="center" vertical="top"/>
    </xf>
    <xf numFmtId="0" fontId="5" fillId="2" borderId="13" xfId="0" applyFont="1" applyFill="1" applyBorder="1" applyAlignment="1">
      <alignment horizontal="center" vertical="top"/>
    </xf>
    <xf numFmtId="0" fontId="11" fillId="0" borderId="31" xfId="0" applyFont="1" applyBorder="1" applyAlignment="1">
      <alignment horizontal="left" vertical="center"/>
    </xf>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23" xfId="0" applyFont="1" applyBorder="1" applyAlignment="1">
      <alignment horizontal="left" vertical="center"/>
    </xf>
    <xf numFmtId="0" fontId="11" fillId="0" borderId="35" xfId="0" applyFont="1" applyBorder="1" applyAlignment="1">
      <alignment horizontal="left" vertical="center"/>
    </xf>
    <xf numFmtId="0" fontId="11" fillId="0" borderId="13" xfId="0" applyFont="1" applyBorder="1" applyAlignment="1">
      <alignment horizontal="left" vertical="center"/>
    </xf>
    <xf numFmtId="0" fontId="14" fillId="2" borderId="46"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107" xfId="0" applyFont="1" applyBorder="1" applyAlignment="1">
      <alignment horizontal="center" vertical="center" wrapText="1"/>
    </xf>
    <xf numFmtId="0" fontId="5" fillId="2" borderId="3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18" xfId="0" applyFont="1" applyBorder="1" applyAlignment="1">
      <alignment horizontal="center" vertical="center" wrapText="1"/>
    </xf>
    <xf numFmtId="0" fontId="11" fillId="0" borderId="109" xfId="0" applyFont="1" applyFill="1" applyBorder="1" applyAlignment="1">
      <alignment horizontal="center"/>
    </xf>
    <xf numFmtId="0" fontId="11" fillId="0" borderId="110" xfId="0" applyFont="1" applyFill="1" applyBorder="1" applyAlignment="1">
      <alignment horizontal="center"/>
    </xf>
    <xf numFmtId="0" fontId="14" fillId="2" borderId="31" xfId="0" applyFont="1" applyFill="1" applyBorder="1" applyAlignment="1">
      <alignment horizontal="center" vertical="center" wrapText="1"/>
    </xf>
    <xf numFmtId="0" fontId="14" fillId="2" borderId="11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12" xfId="0" applyFont="1" applyFill="1" applyBorder="1" applyAlignment="1">
      <alignment horizontal="right" vertical="center" wrapText="1"/>
    </xf>
    <xf numFmtId="0" fontId="14" fillId="2" borderId="111" xfId="0" applyFont="1" applyFill="1" applyBorder="1" applyAlignment="1">
      <alignment horizontal="right" vertical="center" wrapText="1"/>
    </xf>
    <xf numFmtId="0" fontId="14" fillId="2" borderId="113" xfId="0" applyFont="1" applyFill="1" applyBorder="1" applyAlignment="1">
      <alignment horizontal="right" vertical="center" wrapText="1"/>
    </xf>
    <xf numFmtId="0" fontId="14" fillId="2" borderId="60" xfId="0" applyFont="1" applyFill="1" applyBorder="1" applyAlignment="1">
      <alignment horizontal="right" vertical="center" wrapText="1"/>
    </xf>
    <xf numFmtId="0" fontId="14" fillId="2" borderId="22" xfId="0" applyFont="1" applyFill="1" applyBorder="1" applyAlignment="1">
      <alignment horizontal="right" vertical="center" wrapText="1"/>
    </xf>
    <xf numFmtId="0" fontId="14" fillId="2" borderId="21" xfId="0" applyFont="1" applyFill="1" applyBorder="1" applyAlignment="1">
      <alignment horizontal="right" vertical="center" wrapText="1"/>
    </xf>
    <xf numFmtId="0" fontId="11" fillId="0" borderId="31" xfId="0" applyFont="1" applyFill="1" applyBorder="1" applyAlignment="1">
      <alignment vertical="center" shrinkToFit="1"/>
    </xf>
    <xf numFmtId="0" fontId="0" fillId="0" borderId="28" xfId="0" applyBorder="1" applyAlignment="1">
      <alignment vertical="center" shrinkToFit="1"/>
    </xf>
    <xf numFmtId="0" fontId="0" fillId="0" borderId="32" xfId="0" applyBorder="1" applyAlignment="1">
      <alignment vertical="center" shrinkToFit="1"/>
    </xf>
    <xf numFmtId="0" fontId="0" fillId="0" borderId="23" xfId="0" applyBorder="1" applyAlignment="1">
      <alignment vertical="center" shrinkToFit="1"/>
    </xf>
    <xf numFmtId="0" fontId="0" fillId="0" borderId="35" xfId="0" applyBorder="1" applyAlignment="1">
      <alignment vertical="center" shrinkToFit="1"/>
    </xf>
    <xf numFmtId="0" fontId="0" fillId="0" borderId="13" xfId="0" applyBorder="1" applyAlignment="1">
      <alignment vertical="center" shrinkToFit="1"/>
    </xf>
    <xf numFmtId="0" fontId="5" fillId="2" borderId="4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9" xfId="0" applyFont="1" applyFill="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29" xfId="0" applyFont="1" applyBorder="1" applyAlignment="1">
      <alignment horizontal="center" vertical="center"/>
    </xf>
    <xf numFmtId="0" fontId="5" fillId="2" borderId="2" xfId="0" applyFont="1" applyFill="1" applyBorder="1" applyAlignment="1">
      <alignment horizontal="center" vertical="center"/>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45" xfId="0" applyFont="1" applyBorder="1" applyAlignment="1">
      <alignment horizontal="left" vertical="center"/>
    </xf>
    <xf numFmtId="0" fontId="11" fillId="0" borderId="3" xfId="0" applyFont="1" applyBorder="1" applyAlignment="1">
      <alignment horizontal="left" vertical="center"/>
    </xf>
    <xf numFmtId="0" fontId="11" fillId="0" borderId="9" xfId="0" applyFont="1" applyBorder="1" applyAlignment="1">
      <alignment horizontal="left" vertical="center"/>
    </xf>
    <xf numFmtId="0" fontId="11" fillId="0" borderId="23" xfId="0" applyFont="1" applyBorder="1" applyAlignment="1">
      <alignment horizontal="center" vertical="center"/>
    </xf>
    <xf numFmtId="0" fontId="11" fillId="0" borderId="35" xfId="0" applyFont="1" applyBorder="1" applyAlignment="1">
      <alignment horizontal="center" vertical="center"/>
    </xf>
    <xf numFmtId="189" fontId="11" fillId="0" borderId="45" xfId="0" applyNumberFormat="1" applyFont="1" applyBorder="1" applyAlignment="1">
      <alignment horizontal="center" vertical="center"/>
    </xf>
    <xf numFmtId="189" fontId="11" fillId="0" borderId="3" xfId="0" applyNumberFormat="1" applyFont="1" applyBorder="1" applyAlignment="1">
      <alignment horizontal="center" vertical="center"/>
    </xf>
    <xf numFmtId="189" fontId="11" fillId="0" borderId="23" xfId="0" applyNumberFormat="1" applyFont="1" applyBorder="1" applyAlignment="1">
      <alignment horizontal="center" vertical="center"/>
    </xf>
    <xf numFmtId="189" fontId="11" fillId="0" borderId="35" xfId="0" applyNumberFormat="1" applyFont="1" applyBorder="1" applyAlignment="1">
      <alignment horizontal="center" vertical="center"/>
    </xf>
    <xf numFmtId="189" fontId="11" fillId="0" borderId="40" xfId="0" applyNumberFormat="1" applyFont="1" applyBorder="1" applyAlignment="1">
      <alignment horizontal="center" vertical="center"/>
    </xf>
    <xf numFmtId="189" fontId="11" fillId="0" borderId="41" xfId="0" applyNumberFormat="1" applyFont="1" applyBorder="1" applyAlignment="1">
      <alignment horizontal="center" vertical="center"/>
    </xf>
    <xf numFmtId="0" fontId="20" fillId="2" borderId="3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4" fillId="2" borderId="31" xfId="0" applyFont="1" applyFill="1" applyBorder="1" applyAlignment="1">
      <alignment horizontal="center" wrapText="1"/>
    </xf>
    <xf numFmtId="0" fontId="14" fillId="2" borderId="28" xfId="0" applyFont="1" applyFill="1" applyBorder="1" applyAlignment="1">
      <alignment horizontal="center" wrapText="1"/>
    </xf>
    <xf numFmtId="0" fontId="14" fillId="2" borderId="32" xfId="0" applyFont="1" applyFill="1" applyBorder="1" applyAlignment="1">
      <alignment horizontal="center" wrapText="1"/>
    </xf>
    <xf numFmtId="0" fontId="14" fillId="2" borderId="33" xfId="0" applyFont="1" applyFill="1" applyBorder="1" applyAlignment="1">
      <alignment horizontal="center" wrapText="1"/>
    </xf>
    <xf numFmtId="0" fontId="14" fillId="2" borderId="0" xfId="0" applyFont="1" applyFill="1" applyBorder="1" applyAlignment="1">
      <alignment horizontal="center" wrapText="1"/>
    </xf>
    <xf numFmtId="0" fontId="14" fillId="2" borderId="34" xfId="0" applyFont="1" applyFill="1" applyBorder="1" applyAlignment="1">
      <alignment horizontal="center" wrapText="1"/>
    </xf>
    <xf numFmtId="0" fontId="5" fillId="11" borderId="40"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29" xfId="0" applyFont="1" applyFill="1" applyBorder="1" applyAlignment="1">
      <alignment horizontal="center" vertical="center"/>
    </xf>
    <xf numFmtId="0" fontId="12" fillId="0" borderId="20"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5" fillId="2" borderId="82"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42" xfId="0" applyFont="1" applyFill="1" applyBorder="1" applyAlignment="1">
      <alignment horizontal="center" vertical="center"/>
    </xf>
    <xf numFmtId="0" fontId="11" fillId="0" borderId="82" xfId="0" applyFont="1" applyBorder="1" applyAlignment="1">
      <alignment horizontal="center" vertical="center"/>
    </xf>
    <xf numFmtId="0" fontId="11" fillId="0" borderId="118" xfId="0" applyFont="1" applyBorder="1" applyAlignment="1">
      <alignment horizontal="center" vertical="center"/>
    </xf>
    <xf numFmtId="0" fontId="11" fillId="0" borderId="117" xfId="0" applyFont="1" applyBorder="1" applyAlignment="1">
      <alignment horizontal="center" vertical="center"/>
    </xf>
    <xf numFmtId="0" fontId="11" fillId="0" borderId="42" xfId="0" applyFont="1" applyBorder="1" applyAlignment="1">
      <alignment horizontal="center" vertical="center"/>
    </xf>
    <xf numFmtId="0" fontId="11" fillId="0" borderId="116" xfId="0" applyFont="1" applyBorder="1" applyAlignment="1">
      <alignment horizontal="center" vertical="center"/>
    </xf>
    <xf numFmtId="0" fontId="11" fillId="0" borderId="108" xfId="0" applyFont="1" applyBorder="1" applyAlignment="1">
      <alignment horizontal="center" vertical="center"/>
    </xf>
    <xf numFmtId="0" fontId="11" fillId="0" borderId="119" xfId="0" applyFont="1" applyBorder="1" applyAlignment="1">
      <alignment horizontal="center" vertical="center"/>
    </xf>
    <xf numFmtId="0" fontId="11" fillId="0" borderId="122" xfId="0" applyFont="1" applyBorder="1" applyAlignment="1">
      <alignment horizontal="center" vertical="center"/>
    </xf>
    <xf numFmtId="0" fontId="11" fillId="0" borderId="30" xfId="0" applyFont="1" applyBorder="1" applyAlignment="1">
      <alignment horizontal="center" vertical="center"/>
    </xf>
    <xf numFmtId="0" fontId="11" fillId="0" borderId="109" xfId="0" applyFont="1" applyBorder="1" applyAlignment="1">
      <alignment horizontal="center" vertical="center"/>
    </xf>
    <xf numFmtId="0" fontId="11" fillId="0" borderId="121" xfId="0" applyFont="1" applyBorder="1" applyAlignment="1">
      <alignment horizontal="center" vertical="center"/>
    </xf>
    <xf numFmtId="0" fontId="11" fillId="0" borderId="110" xfId="0" applyFont="1" applyBorder="1" applyAlignment="1">
      <alignment horizontal="center" vertical="center"/>
    </xf>
    <xf numFmtId="0" fontId="7" fillId="11" borderId="25" xfId="0" applyFont="1" applyFill="1" applyBorder="1" applyAlignment="1">
      <alignment horizontal="center" vertical="center"/>
    </xf>
    <xf numFmtId="0" fontId="7" fillId="11" borderId="12" xfId="0" applyFont="1" applyFill="1" applyBorder="1" applyAlignment="1">
      <alignment horizontal="center" vertical="center"/>
    </xf>
    <xf numFmtId="0" fontId="7" fillId="11" borderId="10" xfId="0" applyFont="1" applyFill="1" applyBorder="1" applyAlignment="1">
      <alignment horizontal="center" vertical="center"/>
    </xf>
    <xf numFmtId="0" fontId="0" fillId="0" borderId="10" xfId="0" applyBorder="1" applyAlignment="1">
      <alignment vertical="center" shrinkToFit="1"/>
    </xf>
    <xf numFmtId="0" fontId="0" fillId="0" borderId="26" xfId="0" applyBorder="1" applyAlignment="1">
      <alignment vertical="center" shrinkToFit="1"/>
    </xf>
    <xf numFmtId="0" fontId="5" fillId="2" borderId="4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19"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0" xfId="0" applyFont="1" applyAlignment="1">
      <alignment vertical="top" wrapText="1"/>
    </xf>
    <xf numFmtId="0" fontId="7" fillId="0" borderId="0" xfId="0" applyFont="1" applyAlignment="1">
      <alignment vertical="top" wrapText="1"/>
    </xf>
    <xf numFmtId="0" fontId="11" fillId="0" borderId="46"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120" xfId="0" applyFont="1" applyBorder="1" applyAlignment="1">
      <alignment horizontal="center" vertical="center"/>
    </xf>
    <xf numFmtId="181" fontId="11" fillId="5" borderId="46" xfId="0" applyNumberFormat="1" applyFont="1" applyFill="1" applyBorder="1" applyAlignment="1">
      <alignment horizontal="center" vertical="center"/>
    </xf>
    <xf numFmtId="181" fontId="11" fillId="5" borderId="1" xfId="0" applyNumberFormat="1" applyFont="1" applyFill="1" applyBorder="1" applyAlignment="1">
      <alignment horizontal="center" vertical="center"/>
    </xf>
    <xf numFmtId="181" fontId="11" fillId="5" borderId="2" xfId="0" applyNumberFormat="1" applyFont="1" applyFill="1" applyBorder="1" applyAlignment="1">
      <alignment horizontal="center" vertical="center"/>
    </xf>
    <xf numFmtId="0" fontId="11" fillId="0" borderId="107" xfId="0" applyFont="1" applyBorder="1" applyAlignment="1">
      <alignment horizontal="center" vertical="center"/>
    </xf>
    <xf numFmtId="0" fontId="11" fillId="0" borderId="19" xfId="0" applyFont="1" applyBorder="1" applyAlignment="1">
      <alignment horizontal="center" vertical="center"/>
    </xf>
    <xf numFmtId="0" fontId="26"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5" fillId="0" borderId="0" xfId="0" applyFont="1" applyAlignment="1">
      <alignment horizontal="left" vertical="top" wrapText="1"/>
    </xf>
    <xf numFmtId="0" fontId="5" fillId="2" borderId="109" xfId="0" applyFont="1" applyFill="1" applyBorder="1" applyAlignment="1">
      <alignment horizontal="center" vertical="center"/>
    </xf>
    <xf numFmtId="0" fontId="5" fillId="2" borderId="110" xfId="0" applyFont="1" applyFill="1" applyBorder="1" applyAlignment="1">
      <alignment horizontal="center" vertical="center"/>
    </xf>
    <xf numFmtId="0" fontId="5" fillId="2" borderId="30" xfId="0" applyFont="1" applyFill="1" applyBorder="1" applyAlignment="1">
      <alignment horizontal="center" vertical="center"/>
    </xf>
    <xf numFmtId="179" fontId="11" fillId="5" borderId="46" xfId="0" applyNumberFormat="1" applyFont="1" applyFill="1" applyBorder="1" applyAlignment="1">
      <alignment horizontal="center" vertical="center"/>
    </xf>
    <xf numFmtId="179" fontId="11" fillId="5" borderId="1" xfId="0" applyNumberFormat="1" applyFont="1" applyFill="1" applyBorder="1" applyAlignment="1">
      <alignment horizontal="center" vertical="center"/>
    </xf>
    <xf numFmtId="179" fontId="11" fillId="5" borderId="12"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5" xfId="0" applyFont="1" applyFill="1" applyBorder="1" applyAlignment="1">
      <alignment horizontal="center" vertical="center"/>
    </xf>
    <xf numFmtId="0" fontId="13" fillId="0" borderId="4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179" fontId="11" fillId="5" borderId="11" xfId="0" applyNumberFormat="1" applyFont="1" applyFill="1" applyBorder="1" applyAlignment="1">
      <alignment horizontal="center" vertical="center"/>
    </xf>
    <xf numFmtId="179" fontId="11" fillId="5" borderId="2" xfId="0" applyNumberFormat="1" applyFont="1" applyFill="1" applyBorder="1" applyAlignment="1">
      <alignment horizontal="center" vertical="center"/>
    </xf>
    <xf numFmtId="177" fontId="11" fillId="5" borderId="46" xfId="0" applyNumberFormat="1" applyFont="1" applyFill="1" applyBorder="1" applyAlignment="1">
      <alignment horizontal="center" vertical="center"/>
    </xf>
    <xf numFmtId="177" fontId="11" fillId="5" borderId="12" xfId="0" applyNumberFormat="1" applyFont="1" applyFill="1" applyBorder="1" applyAlignment="1">
      <alignment horizontal="center" vertical="center"/>
    </xf>
    <xf numFmtId="0" fontId="14" fillId="2" borderId="45" xfId="0" applyFont="1" applyFill="1" applyBorder="1" applyAlignment="1">
      <alignment horizontal="center" vertical="center"/>
    </xf>
    <xf numFmtId="0" fontId="14" fillId="2" borderId="107" xfId="0" applyFont="1" applyFill="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5" fillId="2" borderId="21" xfId="0" applyFont="1" applyFill="1" applyBorder="1" applyAlignment="1">
      <alignment horizontal="center" vertical="center"/>
    </xf>
    <xf numFmtId="0" fontId="14" fillId="2" borderId="114" xfId="0" applyFont="1" applyFill="1" applyBorder="1" applyAlignment="1">
      <alignment horizontal="center" vertical="center" textRotation="255" shrinkToFit="1"/>
    </xf>
    <xf numFmtId="0" fontId="14" fillId="2" borderId="115" xfId="0" applyFont="1" applyFill="1" applyBorder="1" applyAlignment="1">
      <alignment horizontal="center" vertical="center" textRotation="255" shrinkToFit="1"/>
    </xf>
    <xf numFmtId="0" fontId="14" fillId="2" borderId="6" xfId="0" applyFont="1" applyFill="1" applyBorder="1" applyAlignment="1">
      <alignment horizontal="center" vertical="center" textRotation="255" shrinkToFit="1"/>
    </xf>
    <xf numFmtId="0" fontId="5" fillId="2" borderId="4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11" fillId="0" borderId="0" xfId="0" applyFont="1" applyBorder="1" applyAlignment="1">
      <alignment horizontal="left" vertical="center"/>
    </xf>
    <xf numFmtId="0" fontId="11" fillId="0" borderId="34" xfId="0" applyFont="1" applyBorder="1" applyAlignment="1">
      <alignment horizontal="left"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4" fillId="2" borderId="101" xfId="28" applyFont="1" applyFill="1" applyBorder="1" applyAlignment="1">
      <alignment horizontal="center" wrapText="1" shrinkToFit="1"/>
    </xf>
    <xf numFmtId="0" fontId="14" fillId="2" borderId="89" xfId="28" applyFont="1" applyFill="1" applyBorder="1" applyAlignment="1">
      <alignment horizontal="center" wrapText="1" shrinkToFit="1"/>
    </xf>
    <xf numFmtId="0" fontId="7" fillId="11" borderId="46" xfId="26" applyFont="1" applyFill="1" applyBorder="1" applyAlignment="1">
      <alignment horizontal="center" vertical="center"/>
    </xf>
    <xf numFmtId="0" fontId="7" fillId="11" borderId="1" xfId="26" applyFont="1" applyFill="1" applyBorder="1" applyAlignment="1">
      <alignment horizontal="center" vertical="center"/>
    </xf>
    <xf numFmtId="0" fontId="11" fillId="0" borderId="11" xfId="26" applyFont="1" applyFill="1" applyBorder="1" applyAlignment="1">
      <alignment horizontal="center" vertical="center"/>
    </xf>
    <xf numFmtId="0" fontId="11" fillId="0" borderId="1" xfId="26" applyFont="1" applyFill="1" applyBorder="1" applyAlignment="1">
      <alignment horizontal="center" vertical="center"/>
    </xf>
    <xf numFmtId="0" fontId="11" fillId="0" borderId="2" xfId="26" applyFont="1" applyFill="1" applyBorder="1" applyAlignment="1">
      <alignment horizontal="center" vertical="center"/>
    </xf>
    <xf numFmtId="0" fontId="14" fillId="0" borderId="0" xfId="28" applyFont="1" applyAlignment="1">
      <alignment horizontal="left" vertical="center" wrapText="1"/>
    </xf>
    <xf numFmtId="0" fontId="13" fillId="0" borderId="46" xfId="28" applyFont="1" applyBorder="1" applyAlignment="1">
      <alignment horizontal="center" vertical="center"/>
    </xf>
    <xf numFmtId="0" fontId="13" fillId="0" borderId="2" xfId="28" applyFont="1" applyBorder="1" applyAlignment="1">
      <alignment horizontal="center" vertical="center"/>
    </xf>
    <xf numFmtId="0" fontId="17" fillId="2" borderId="46" xfId="28" applyFont="1" applyFill="1" applyBorder="1" applyAlignment="1">
      <alignment horizontal="center" vertical="center"/>
    </xf>
    <xf numFmtId="0" fontId="17" fillId="2" borderId="2" xfId="28" applyFont="1" applyFill="1" applyBorder="1" applyAlignment="1">
      <alignment horizontal="center" vertical="center"/>
    </xf>
    <xf numFmtId="0" fontId="11" fillId="0" borderId="11" xfId="26" applyFont="1" applyBorder="1" applyAlignment="1">
      <alignment horizontal="center" vertical="center"/>
    </xf>
    <xf numFmtId="0" fontId="11" fillId="0" borderId="1" xfId="26" applyFont="1" applyBorder="1" applyAlignment="1">
      <alignment horizontal="center" vertical="center"/>
    </xf>
    <xf numFmtId="0" fontId="14" fillId="2" borderId="46" xfId="28" applyFont="1" applyFill="1" applyBorder="1" applyAlignment="1">
      <alignment horizontal="center" vertical="center"/>
    </xf>
    <xf numFmtId="0" fontId="14" fillId="2" borderId="1" xfId="28" applyFont="1" applyFill="1" applyBorder="1" applyAlignment="1">
      <alignment horizontal="center" vertical="center"/>
    </xf>
    <xf numFmtId="0" fontId="7" fillId="2" borderId="46" xfId="26" applyFont="1" applyFill="1" applyBorder="1" applyAlignment="1">
      <alignment horizontal="center" vertical="center"/>
    </xf>
    <xf numFmtId="0" fontId="7" fillId="2" borderId="1" xfId="26" applyFont="1" applyFill="1" applyBorder="1" applyAlignment="1">
      <alignment horizontal="center" vertical="center"/>
    </xf>
    <xf numFmtId="0" fontId="7" fillId="2" borderId="12" xfId="26" applyFont="1" applyFill="1" applyBorder="1" applyAlignment="1">
      <alignment horizontal="center" vertical="center"/>
    </xf>
    <xf numFmtId="0" fontId="14" fillId="2" borderId="31" xfId="28" applyFont="1" applyFill="1" applyBorder="1" applyAlignment="1">
      <alignment horizontal="center" vertical="center" shrinkToFit="1"/>
    </xf>
    <xf numFmtId="0" fontId="14" fillId="2" borderId="32" xfId="28" applyFont="1" applyFill="1" applyBorder="1" applyAlignment="1">
      <alignment horizontal="center" vertical="center" shrinkToFit="1"/>
    </xf>
    <xf numFmtId="0" fontId="14" fillId="2" borderId="109" xfId="28" applyFont="1" applyFill="1" applyBorder="1" applyAlignment="1">
      <alignment horizontal="center" vertical="center" shrinkToFit="1"/>
    </xf>
    <xf numFmtId="0" fontId="14" fillId="2" borderId="30" xfId="28" applyFont="1" applyFill="1" applyBorder="1" applyAlignment="1">
      <alignment horizontal="center" vertical="center" shrinkToFit="1"/>
    </xf>
    <xf numFmtId="0" fontId="14" fillId="2" borderId="101" xfId="28" applyFont="1" applyFill="1" applyBorder="1" applyAlignment="1">
      <alignment horizontal="center" vertical="center" wrapText="1"/>
    </xf>
    <xf numFmtId="0" fontId="14" fillId="2" borderId="89" xfId="28" applyFont="1" applyFill="1" applyBorder="1" applyAlignment="1">
      <alignment horizontal="center" vertical="center" wrapText="1"/>
    </xf>
    <xf numFmtId="0" fontId="14" fillId="2" borderId="27" xfId="28" applyFont="1" applyFill="1" applyBorder="1" applyAlignment="1">
      <alignment horizontal="center" vertical="center" wrapText="1"/>
    </xf>
    <xf numFmtId="0" fontId="14" fillId="2" borderId="31" xfId="28" applyFont="1" applyFill="1" applyBorder="1" applyAlignment="1">
      <alignment horizontal="center" vertical="center"/>
    </xf>
    <xf numFmtId="0" fontId="14" fillId="2" borderId="33" xfId="28" applyFont="1" applyFill="1" applyBorder="1" applyAlignment="1">
      <alignment horizontal="center" vertical="center"/>
    </xf>
    <xf numFmtId="0" fontId="7" fillId="2" borderId="23" xfId="28" applyFont="1" applyFill="1" applyBorder="1" applyAlignment="1">
      <alignment horizontal="center" vertical="center"/>
    </xf>
    <xf numFmtId="0" fontId="7" fillId="0" borderId="1" xfId="26" applyFont="1" applyFill="1" applyBorder="1" applyAlignment="1">
      <alignment horizontal="left" vertical="center"/>
    </xf>
    <xf numFmtId="0" fontId="14" fillId="2" borderId="89" xfId="28" applyFont="1" applyFill="1" applyBorder="1" applyAlignment="1">
      <alignment horizontal="center" vertical="center"/>
    </xf>
    <xf numFmtId="0" fontId="14" fillId="2" borderId="27" xfId="28" applyFont="1" applyFill="1" applyBorder="1" applyAlignment="1">
      <alignment horizontal="center" vertical="center"/>
    </xf>
    <xf numFmtId="0" fontId="14" fillId="2" borderId="32" xfId="28" applyFont="1" applyFill="1" applyBorder="1" applyAlignment="1">
      <alignment horizontal="center" vertical="center"/>
    </xf>
    <xf numFmtId="0" fontId="14" fillId="2" borderId="34" xfId="28" applyFont="1" applyFill="1" applyBorder="1" applyAlignment="1">
      <alignment horizontal="center" vertical="center"/>
    </xf>
    <xf numFmtId="0" fontId="14" fillId="2" borderId="23" xfId="28" applyFont="1" applyFill="1" applyBorder="1" applyAlignment="1">
      <alignment horizontal="center" vertical="center"/>
    </xf>
    <xf numFmtId="0" fontId="14" fillId="2" borderId="13" xfId="28" applyFont="1" applyFill="1" applyBorder="1" applyAlignment="1">
      <alignment horizontal="center" vertical="center"/>
    </xf>
    <xf numFmtId="0" fontId="30" fillId="0" borderId="0" xfId="28" applyFont="1" applyAlignment="1">
      <alignment horizontal="left" vertical="top" wrapText="1"/>
    </xf>
    <xf numFmtId="0" fontId="14" fillId="0" borderId="0" xfId="28" applyFont="1" applyAlignment="1">
      <alignment horizontal="left" vertical="top" wrapText="1"/>
    </xf>
    <xf numFmtId="0" fontId="14" fillId="2" borderId="2" xfId="28" applyFont="1" applyFill="1" applyBorder="1" applyAlignment="1">
      <alignment horizontal="center" vertical="center"/>
    </xf>
    <xf numFmtId="0" fontId="14" fillId="0" borderId="49" xfId="0" applyFont="1" applyFill="1" applyBorder="1" applyAlignment="1">
      <alignment horizontal="center" vertical="center"/>
    </xf>
    <xf numFmtId="0" fontId="14" fillId="0" borderId="52" xfId="0" applyFont="1" applyFill="1" applyBorder="1" applyAlignment="1">
      <alignment horizontal="center" vertical="center"/>
    </xf>
    <xf numFmtId="0" fontId="13" fillId="0" borderId="54" xfId="0" applyFont="1" applyBorder="1" applyAlignment="1">
      <alignment horizontal="center" vertical="center"/>
    </xf>
    <xf numFmtId="0" fontId="13" fillId="0" borderId="49" xfId="0" applyFont="1" applyBorder="1" applyAlignment="1">
      <alignment horizontal="center" vertical="center"/>
    </xf>
    <xf numFmtId="0" fontId="5" fillId="2" borderId="46" xfId="0" applyFont="1" applyFill="1" applyBorder="1" applyAlignment="1">
      <alignment vertical="center" wrapText="1" shrinkToFit="1"/>
    </xf>
    <xf numFmtId="0" fontId="5" fillId="2" borderId="1" xfId="0" applyFont="1" applyFill="1" applyBorder="1" applyAlignment="1">
      <alignment vertical="center" shrinkToFit="1"/>
    </xf>
    <xf numFmtId="0" fontId="5" fillId="2" borderId="4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xf>
    <xf numFmtId="0" fontId="5" fillId="2" borderId="3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14" fillId="0" borderId="130"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48" xfId="0" applyFont="1" applyFill="1" applyBorder="1" applyAlignment="1">
      <alignment horizontal="center" vertical="center"/>
    </xf>
    <xf numFmtId="0" fontId="13" fillId="0" borderId="36"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132" xfId="0" applyFont="1" applyBorder="1" applyAlignment="1">
      <alignment horizontal="center" vertical="center"/>
    </xf>
    <xf numFmtId="0" fontId="13" fillId="0" borderId="57" xfId="0" applyFont="1" applyBorder="1" applyAlignment="1">
      <alignment horizontal="center" vertical="center"/>
    </xf>
    <xf numFmtId="0" fontId="13" fillId="0" borderId="127" xfId="0" applyFont="1" applyBorder="1" applyAlignment="1">
      <alignment horizontal="center" vertical="center"/>
    </xf>
    <xf numFmtId="0" fontId="13" fillId="0" borderId="56" xfId="0" applyFont="1" applyBorder="1" applyAlignment="1">
      <alignment horizontal="center" vertical="center"/>
    </xf>
    <xf numFmtId="0" fontId="13" fillId="0" borderId="129" xfId="0" applyFont="1" applyBorder="1" applyAlignment="1">
      <alignment horizontal="center" vertical="center"/>
    </xf>
    <xf numFmtId="0" fontId="14" fillId="2" borderId="2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1"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3" xfId="0" applyFont="1" applyFill="1" applyBorder="1" applyAlignment="1">
      <alignment horizontal="center" vertical="center"/>
    </xf>
    <xf numFmtId="0" fontId="5" fillId="2" borderId="23"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13" fillId="0" borderId="128" xfId="0" applyFont="1" applyBorder="1" applyAlignment="1">
      <alignment horizontal="center" vertical="center"/>
    </xf>
    <xf numFmtId="0" fontId="13" fillId="0" borderId="44" xfId="0" applyFont="1" applyBorder="1" applyAlignment="1">
      <alignment horizontal="center" vertical="center"/>
    </xf>
    <xf numFmtId="0" fontId="13" fillId="0" borderId="126" xfId="0" applyFont="1" applyBorder="1" applyAlignment="1">
      <alignment horizontal="center" vertical="center" shrinkToFit="1"/>
    </xf>
    <xf numFmtId="0" fontId="13" fillId="0" borderId="3" xfId="0" applyFont="1" applyBorder="1" applyAlignment="1">
      <alignment horizontal="center" vertical="center" shrinkToFit="1"/>
    </xf>
    <xf numFmtId="0" fontId="14" fillId="2" borderId="20"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15" xfId="0" applyFont="1" applyFill="1" applyBorder="1" applyAlignment="1">
      <alignment horizontal="center" vertical="center"/>
    </xf>
    <xf numFmtId="0" fontId="8" fillId="0" borderId="20" xfId="0" applyFont="1" applyBorder="1" applyAlignment="1">
      <alignment horizontal="left" vertical="center" wrapText="1"/>
    </xf>
    <xf numFmtId="0" fontId="8" fillId="0" borderId="44" xfId="0" applyFont="1" applyBorder="1" applyAlignment="1">
      <alignment horizontal="left" vertical="center" wrapText="1"/>
    </xf>
    <xf numFmtId="0" fontId="8" fillId="0" borderId="18" xfId="0" applyFont="1" applyBorder="1" applyAlignment="1">
      <alignment horizontal="left" vertical="center" wrapText="1"/>
    </xf>
    <xf numFmtId="0" fontId="14" fillId="0" borderId="31"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2" borderId="31" xfId="0" applyFont="1" applyFill="1" applyBorder="1" applyAlignment="1">
      <alignment horizontal="center" vertical="center" shrinkToFit="1"/>
    </xf>
    <xf numFmtId="0" fontId="14" fillId="2" borderId="28"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19" xfId="0" applyFont="1" applyFill="1" applyBorder="1" applyAlignment="1">
      <alignment vertical="center"/>
    </xf>
    <xf numFmtId="0" fontId="14" fillId="2" borderId="44" xfId="0" applyFont="1" applyFill="1" applyBorder="1" applyAlignment="1">
      <alignment vertical="center"/>
    </xf>
    <xf numFmtId="0" fontId="14" fillId="2" borderId="179" xfId="0" applyFont="1" applyFill="1" applyBorder="1" applyAlignment="1">
      <alignment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29" xfId="0" applyFont="1" applyFill="1" applyBorder="1" applyAlignment="1">
      <alignment horizontal="center" vertical="center"/>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108" xfId="0" applyFont="1" applyBorder="1" applyAlignment="1">
      <alignment horizontal="left" vertical="center" wrapText="1"/>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xf>
    <xf numFmtId="0" fontId="8" fillId="0" borderId="45" xfId="0" applyFont="1" applyBorder="1" applyAlignment="1">
      <alignment horizontal="left" vertical="center" wrapText="1"/>
    </xf>
    <xf numFmtId="0" fontId="8" fillId="0" borderId="3" xfId="0" applyFont="1" applyBorder="1" applyAlignment="1">
      <alignment horizontal="left" vertical="center" wrapText="1"/>
    </xf>
    <xf numFmtId="0" fontId="8" fillId="0" borderId="107" xfId="0" applyFont="1" applyBorder="1" applyAlignment="1">
      <alignment horizontal="left" vertical="center" wrapText="1"/>
    </xf>
    <xf numFmtId="0" fontId="0" fillId="2" borderId="123" xfId="0" applyFill="1" applyBorder="1" applyAlignment="1">
      <alignment horizontal="center" vertical="center"/>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14" fillId="2" borderId="12" xfId="0" applyFont="1" applyFill="1" applyBorder="1" applyAlignment="1">
      <alignment horizontal="center" vertical="center"/>
    </xf>
    <xf numFmtId="0" fontId="14" fillId="2" borderId="46" xfId="0" applyNumberFormat="1" applyFont="1" applyFill="1" applyBorder="1" applyAlignment="1">
      <alignment horizontal="center" vertical="center" shrinkToFit="1"/>
    </xf>
    <xf numFmtId="0" fontId="14" fillId="2" borderId="1" xfId="0" applyNumberFormat="1" applyFont="1" applyFill="1" applyBorder="1" applyAlignment="1">
      <alignment horizontal="center" vertical="center" shrinkToFit="1"/>
    </xf>
    <xf numFmtId="0" fontId="14" fillId="2" borderId="2" xfId="0" applyNumberFormat="1" applyFont="1" applyFill="1" applyBorder="1" applyAlignment="1">
      <alignment horizontal="center" vertical="center" shrinkToFit="1"/>
    </xf>
    <xf numFmtId="0" fontId="14" fillId="2" borderId="46" xfId="0" applyNumberFormat="1" applyFont="1" applyFill="1" applyBorder="1" applyAlignment="1">
      <alignment horizontal="center" vertical="center" wrapText="1" shrinkToFit="1"/>
    </xf>
    <xf numFmtId="0" fontId="14" fillId="0" borderId="35" xfId="0" applyNumberFormat="1" applyFont="1" applyBorder="1" applyAlignment="1">
      <alignment horizontal="center" vertical="center"/>
    </xf>
    <xf numFmtId="0" fontId="14" fillId="2" borderId="129" xfId="0" applyNumberFormat="1" applyFont="1" applyFill="1" applyBorder="1" applyAlignment="1">
      <alignment horizontal="center" vertical="center" shrinkToFit="1"/>
    </xf>
    <xf numFmtId="0" fontId="14" fillId="2" borderId="36" xfId="0" applyNumberFormat="1" applyFont="1" applyFill="1" applyBorder="1" applyAlignment="1">
      <alignment horizontal="center" vertical="center" shrinkToFit="1"/>
    </xf>
    <xf numFmtId="0" fontId="14" fillId="2" borderId="37" xfId="0" applyNumberFormat="1" applyFont="1" applyFill="1" applyBorder="1" applyAlignment="1">
      <alignment horizontal="center" vertical="center" shrinkToFit="1"/>
    </xf>
    <xf numFmtId="0" fontId="14" fillId="2" borderId="130" xfId="0" applyNumberFormat="1" applyFont="1" applyFill="1" applyBorder="1" applyAlignment="1">
      <alignment horizontal="center" vertical="center" shrinkToFit="1"/>
    </xf>
    <xf numFmtId="0" fontId="14" fillId="2" borderId="49" xfId="0" applyNumberFormat="1" applyFont="1" applyFill="1" applyBorder="1" applyAlignment="1">
      <alignment horizontal="center" vertical="center" shrinkToFit="1"/>
    </xf>
    <xf numFmtId="0" fontId="14" fillId="2" borderId="50" xfId="0" applyNumberFormat="1" applyFont="1" applyFill="1" applyBorder="1" applyAlignment="1">
      <alignment horizontal="center" vertical="center" shrinkToFit="1"/>
    </xf>
    <xf numFmtId="0" fontId="14" fillId="2" borderId="129" xfId="0" applyNumberFormat="1" applyFont="1" applyFill="1" applyBorder="1" applyAlignment="1">
      <alignment horizontal="center" vertical="center" wrapText="1" shrinkToFit="1"/>
    </xf>
    <xf numFmtId="0" fontId="14" fillId="2" borderId="36" xfId="0" applyNumberFormat="1" applyFont="1" applyFill="1" applyBorder="1" applyAlignment="1">
      <alignment horizontal="center" vertical="center" wrapText="1" shrinkToFit="1"/>
    </xf>
    <xf numFmtId="0" fontId="14" fillId="2" borderId="37" xfId="0" applyNumberFormat="1" applyFont="1" applyFill="1" applyBorder="1" applyAlignment="1">
      <alignment horizontal="center" vertical="center" wrapText="1" shrinkToFit="1"/>
    </xf>
    <xf numFmtId="0" fontId="14" fillId="2" borderId="130" xfId="0" applyNumberFormat="1" applyFont="1" applyFill="1" applyBorder="1" applyAlignment="1">
      <alignment horizontal="center" vertical="center" wrapText="1" shrinkToFit="1"/>
    </xf>
    <xf numFmtId="0" fontId="14" fillId="2" borderId="49" xfId="0" applyNumberFormat="1" applyFont="1" applyFill="1" applyBorder="1" applyAlignment="1">
      <alignment horizontal="center" vertical="center" wrapText="1" shrinkToFit="1"/>
    </xf>
    <xf numFmtId="0" fontId="14" fillId="2" borderId="50" xfId="0" applyNumberFormat="1" applyFont="1" applyFill="1" applyBorder="1" applyAlignment="1">
      <alignment horizontal="center" vertical="center" wrapText="1" shrinkToFit="1"/>
    </xf>
    <xf numFmtId="0" fontId="14" fillId="2" borderId="31" xfId="0" applyNumberFormat="1" applyFont="1" applyFill="1" applyBorder="1" applyAlignment="1">
      <alignment horizontal="center" vertical="center" wrapText="1" shrinkToFit="1"/>
    </xf>
    <xf numFmtId="0" fontId="14" fillId="2" borderId="28" xfId="0" applyNumberFormat="1" applyFont="1" applyFill="1" applyBorder="1" applyAlignment="1">
      <alignment horizontal="center" vertical="center" wrapText="1" shrinkToFit="1"/>
    </xf>
    <xf numFmtId="0" fontId="14" fillId="2" borderId="32" xfId="0" applyNumberFormat="1" applyFont="1" applyFill="1" applyBorder="1" applyAlignment="1">
      <alignment horizontal="center" vertical="center" wrapText="1" shrinkToFit="1"/>
    </xf>
    <xf numFmtId="0" fontId="14" fillId="2" borderId="33" xfId="0" applyNumberFormat="1" applyFont="1" applyFill="1" applyBorder="1" applyAlignment="1">
      <alignment horizontal="center" vertical="center" wrapText="1" shrinkToFit="1"/>
    </xf>
    <xf numFmtId="0" fontId="14" fillId="2" borderId="0" xfId="0" applyNumberFormat="1" applyFont="1" applyFill="1" applyBorder="1" applyAlignment="1">
      <alignment horizontal="center" vertical="center" wrapText="1" shrinkToFit="1"/>
    </xf>
    <xf numFmtId="0" fontId="14" fillId="2" borderId="34" xfId="0" applyNumberFormat="1" applyFont="1" applyFill="1" applyBorder="1" applyAlignment="1">
      <alignment horizontal="center" vertical="center" wrapText="1" shrinkToFit="1"/>
    </xf>
    <xf numFmtId="0" fontId="14" fillId="2" borderId="23" xfId="0" applyNumberFormat="1" applyFont="1" applyFill="1" applyBorder="1" applyAlignment="1">
      <alignment horizontal="center" vertical="center" wrapText="1" shrinkToFit="1"/>
    </xf>
    <xf numFmtId="0" fontId="14" fillId="2" borderId="35" xfId="0" applyNumberFormat="1" applyFont="1" applyFill="1" applyBorder="1" applyAlignment="1">
      <alignment horizontal="center" vertical="center" wrapText="1" shrinkToFit="1"/>
    </xf>
    <xf numFmtId="0" fontId="14" fillId="2" borderId="13" xfId="0" applyNumberFormat="1" applyFont="1" applyFill="1" applyBorder="1" applyAlignment="1">
      <alignment horizontal="center" vertical="center" wrapText="1" shrinkToFit="1"/>
    </xf>
    <xf numFmtId="0" fontId="14" fillId="2" borderId="31" xfId="0" applyNumberFormat="1" applyFont="1" applyFill="1" applyBorder="1" applyAlignment="1">
      <alignment horizontal="center" vertical="center" shrinkToFit="1"/>
    </xf>
    <xf numFmtId="0" fontId="14" fillId="2" borderId="28" xfId="0" applyNumberFormat="1" applyFont="1" applyFill="1" applyBorder="1" applyAlignment="1">
      <alignment horizontal="center" vertical="center" shrinkToFit="1"/>
    </xf>
    <xf numFmtId="0" fontId="14" fillId="2" borderId="32" xfId="0" applyNumberFormat="1" applyFont="1" applyFill="1" applyBorder="1" applyAlignment="1">
      <alignment horizontal="center" vertical="center" shrinkToFit="1"/>
    </xf>
    <xf numFmtId="0" fontId="14" fillId="2" borderId="23" xfId="0" applyNumberFormat="1" applyFont="1" applyFill="1" applyBorder="1" applyAlignment="1">
      <alignment horizontal="center" vertical="center" shrinkToFit="1"/>
    </xf>
    <xf numFmtId="0" fontId="14" fillId="2" borderId="35" xfId="0" applyNumberFormat="1" applyFont="1" applyFill="1" applyBorder="1" applyAlignment="1">
      <alignment horizontal="center" vertical="center" shrinkToFit="1"/>
    </xf>
    <xf numFmtId="0" fontId="14" fillId="2" borderId="13" xfId="0" applyNumberFormat="1" applyFont="1" applyFill="1" applyBorder="1" applyAlignment="1">
      <alignment horizontal="center" vertical="center" shrinkToFit="1"/>
    </xf>
    <xf numFmtId="0" fontId="14" fillId="0" borderId="28" xfId="0" applyNumberFormat="1" applyFont="1" applyBorder="1" applyAlignment="1">
      <alignment horizontal="left" vertical="center" wrapText="1"/>
    </xf>
    <xf numFmtId="0" fontId="14" fillId="0" borderId="31"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0"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2" borderId="31" xfId="0" applyNumberFormat="1" applyFont="1" applyFill="1" applyBorder="1" applyAlignment="1">
      <alignment horizontal="center" vertical="center"/>
    </xf>
    <xf numFmtId="0" fontId="14" fillId="2" borderId="28" xfId="0" applyNumberFormat="1" applyFont="1" applyFill="1" applyBorder="1" applyAlignment="1">
      <alignment horizontal="center" vertical="center"/>
    </xf>
    <xf numFmtId="0" fontId="14" fillId="2" borderId="51" xfId="0" applyNumberFormat="1" applyFont="1" applyFill="1" applyBorder="1" applyAlignment="1">
      <alignment horizontal="center" vertical="center"/>
    </xf>
    <xf numFmtId="0" fontId="14" fillId="0" borderId="35" xfId="0" applyNumberFormat="1" applyFont="1" applyBorder="1" applyAlignment="1">
      <alignment horizontal="left" vertical="center" wrapText="1"/>
    </xf>
    <xf numFmtId="0" fontId="14" fillId="2" borderId="130" xfId="0" applyNumberFormat="1" applyFont="1" applyFill="1" applyBorder="1" applyAlignment="1">
      <alignment horizontal="center" vertical="center"/>
    </xf>
    <xf numFmtId="0" fontId="14" fillId="2" borderId="49" xfId="0" applyNumberFormat="1" applyFont="1" applyFill="1" applyBorder="1" applyAlignment="1">
      <alignment horizontal="center" vertical="center"/>
    </xf>
    <xf numFmtId="0" fontId="14" fillId="2" borderId="52" xfId="0" applyNumberFormat="1" applyFont="1" applyFill="1" applyBorder="1" applyAlignment="1">
      <alignment horizontal="center" vertical="center"/>
    </xf>
    <xf numFmtId="0" fontId="14" fillId="11" borderId="126" xfId="29" applyFont="1" applyFill="1" applyBorder="1" applyAlignment="1">
      <alignment horizontal="center" vertical="center" shrinkToFit="1"/>
    </xf>
    <xf numFmtId="0" fontId="14" fillId="11" borderId="3" xfId="29" applyFont="1" applyFill="1" applyBorder="1" applyAlignment="1">
      <alignment horizontal="center" vertical="center" shrinkToFit="1"/>
    </xf>
    <xf numFmtId="0" fontId="14" fillId="11" borderId="195" xfId="29" applyFont="1" applyFill="1" applyBorder="1" applyAlignment="1">
      <alignment horizontal="center" vertical="center" shrinkToFit="1"/>
    </xf>
    <xf numFmtId="0" fontId="14" fillId="2" borderId="134" xfId="0" applyNumberFormat="1" applyFont="1" applyFill="1" applyBorder="1" applyAlignment="1">
      <alignment horizontal="center" vertical="center" textRotation="255" shrinkToFit="1"/>
    </xf>
    <xf numFmtId="0" fontId="14" fillId="2" borderId="135" xfId="0" applyNumberFormat="1" applyFont="1" applyFill="1" applyBorder="1" applyAlignment="1">
      <alignment horizontal="center" vertical="center" textRotation="255" shrinkToFit="1"/>
    </xf>
    <xf numFmtId="0" fontId="14" fillId="2" borderId="136" xfId="0" applyNumberFormat="1" applyFont="1" applyFill="1" applyBorder="1" applyAlignment="1">
      <alignment horizontal="center" vertical="center" textRotation="255" shrinkToFit="1"/>
    </xf>
    <xf numFmtId="0" fontId="14" fillId="0" borderId="53" xfId="0" applyNumberFormat="1" applyFont="1" applyBorder="1" applyAlignment="1">
      <alignment horizontal="center" vertical="center" shrinkToFit="1"/>
    </xf>
    <xf numFmtId="0" fontId="14" fillId="0" borderId="36" xfId="0" applyNumberFormat="1" applyFont="1" applyBorder="1" applyAlignment="1">
      <alignment horizontal="center" vertical="center" shrinkToFit="1"/>
    </xf>
    <xf numFmtId="0" fontId="14" fillId="0" borderId="55" xfId="0" applyNumberFormat="1" applyFont="1" applyBorder="1" applyAlignment="1">
      <alignment horizontal="center" vertical="center" shrinkToFit="1"/>
    </xf>
    <xf numFmtId="0" fontId="14" fillId="0" borderId="56" xfId="0" applyNumberFormat="1" applyFont="1" applyBorder="1" applyAlignment="1">
      <alignment horizontal="center" vertical="center" shrinkToFit="1"/>
    </xf>
    <xf numFmtId="0" fontId="14" fillId="0" borderId="57" xfId="0" applyNumberFormat="1" applyFont="1" applyBorder="1" applyAlignment="1">
      <alignment horizontal="center" vertical="center" shrinkToFit="1"/>
    </xf>
    <xf numFmtId="0" fontId="14" fillId="0" borderId="127" xfId="0" applyNumberFormat="1" applyFont="1" applyBorder="1" applyAlignment="1">
      <alignment horizontal="center" vertical="center" shrinkToFit="1"/>
    </xf>
    <xf numFmtId="0" fontId="14" fillId="0" borderId="54" xfId="0" applyNumberFormat="1" applyFont="1" applyBorder="1" applyAlignment="1">
      <alignment horizontal="center" vertical="center" shrinkToFit="1"/>
    </xf>
    <xf numFmtId="0" fontId="14" fillId="0" borderId="49" xfId="0" applyNumberFormat="1" applyFont="1" applyBorder="1" applyAlignment="1">
      <alignment horizontal="center" vertical="center" shrinkToFit="1"/>
    </xf>
    <xf numFmtId="0" fontId="14" fillId="0" borderId="52" xfId="0" applyNumberFormat="1" applyFont="1" applyBorder="1" applyAlignment="1">
      <alignment horizontal="center" vertical="center" shrinkToFit="1"/>
    </xf>
    <xf numFmtId="0" fontId="14" fillId="0" borderId="35" xfId="0" applyNumberFormat="1" applyFont="1" applyBorder="1" applyAlignment="1">
      <alignment horizontal="center" vertical="center" wrapText="1"/>
    </xf>
    <xf numFmtId="0" fontId="14" fillId="0" borderId="32" xfId="0" applyNumberFormat="1" applyFont="1" applyBorder="1" applyAlignment="1">
      <alignment horizontal="left" vertical="center" wrapText="1"/>
    </xf>
    <xf numFmtId="0" fontId="14" fillId="2" borderId="129" xfId="0" applyNumberFormat="1" applyFont="1" applyFill="1" applyBorder="1" applyAlignment="1">
      <alignment horizontal="center" vertical="center" wrapText="1"/>
    </xf>
    <xf numFmtId="0" fontId="14" fillId="2" borderId="36" xfId="0" applyNumberFormat="1" applyFont="1" applyFill="1" applyBorder="1" applyAlignment="1">
      <alignment horizontal="center" vertical="center" wrapText="1"/>
    </xf>
    <xf numFmtId="0" fontId="14" fillId="2" borderId="55" xfId="0" applyNumberFormat="1" applyFont="1" applyFill="1" applyBorder="1" applyAlignment="1">
      <alignment horizontal="center" vertical="center" wrapText="1"/>
    </xf>
    <xf numFmtId="0" fontId="14" fillId="2" borderId="130" xfId="0" applyNumberFormat="1" applyFont="1" applyFill="1" applyBorder="1" applyAlignment="1">
      <alignment horizontal="center" vertical="center" wrapText="1"/>
    </xf>
    <xf numFmtId="0" fontId="14" fillId="2" borderId="49" xfId="0" applyNumberFormat="1" applyFont="1" applyFill="1" applyBorder="1" applyAlignment="1">
      <alignment horizontal="center" vertical="center" wrapText="1"/>
    </xf>
    <xf numFmtId="0" fontId="14" fillId="2" borderId="52" xfId="0" applyNumberFormat="1" applyFont="1" applyFill="1" applyBorder="1" applyAlignment="1">
      <alignment horizontal="center" vertical="center" wrapText="1"/>
    </xf>
    <xf numFmtId="0" fontId="14" fillId="2" borderId="31" xfId="29" applyFont="1" applyFill="1" applyBorder="1" applyAlignment="1">
      <alignment horizontal="center" vertical="center" wrapText="1"/>
    </xf>
    <xf numFmtId="0" fontId="14" fillId="2" borderId="28" xfId="29" applyFont="1" applyFill="1" applyBorder="1" applyAlignment="1">
      <alignment horizontal="center" vertical="center" wrapText="1"/>
    </xf>
    <xf numFmtId="0" fontId="14" fillId="2" borderId="51" xfId="29" applyFont="1" applyFill="1" applyBorder="1" applyAlignment="1">
      <alignment horizontal="center" vertical="center" wrapText="1"/>
    </xf>
    <xf numFmtId="0" fontId="14" fillId="2" borderId="23" xfId="29" applyFont="1" applyFill="1" applyBorder="1" applyAlignment="1">
      <alignment horizontal="center" vertical="center" wrapText="1"/>
    </xf>
    <xf numFmtId="0" fontId="14" fillId="2" borderId="35" xfId="29" applyFont="1" applyFill="1" applyBorder="1" applyAlignment="1">
      <alignment horizontal="center" vertical="center" wrapText="1"/>
    </xf>
    <xf numFmtId="0" fontId="14" fillId="2" borderId="137" xfId="29" applyFont="1" applyFill="1" applyBorder="1" applyAlignment="1">
      <alignment horizontal="center" vertical="center" wrapText="1"/>
    </xf>
    <xf numFmtId="0" fontId="14" fillId="2" borderId="31" xfId="29" applyFont="1" applyFill="1" applyBorder="1" applyAlignment="1">
      <alignment horizontal="center" vertical="center" wrapText="1" shrinkToFit="1"/>
    </xf>
    <xf numFmtId="0" fontId="14" fillId="2" borderId="28" xfId="29" applyFont="1" applyFill="1" applyBorder="1" applyAlignment="1">
      <alignment horizontal="center" vertical="center" wrapText="1" shrinkToFit="1"/>
    </xf>
    <xf numFmtId="0" fontId="14" fillId="2" borderId="33" xfId="29" applyFont="1" applyFill="1" applyBorder="1" applyAlignment="1">
      <alignment horizontal="center" vertical="center" wrapText="1" shrinkToFit="1"/>
    </xf>
    <xf numFmtId="0" fontId="14" fillId="2" borderId="0" xfId="29" applyFont="1" applyFill="1" applyBorder="1" applyAlignment="1">
      <alignment horizontal="center" vertical="center" wrapText="1" shrinkToFit="1"/>
    </xf>
    <xf numFmtId="0" fontId="14" fillId="2" borderId="23" xfId="29" applyFont="1" applyFill="1" applyBorder="1" applyAlignment="1">
      <alignment horizontal="center" vertical="center" wrapText="1" shrinkToFit="1"/>
    </xf>
    <xf numFmtId="0" fontId="14" fillId="2" borderId="35" xfId="29" applyFont="1" applyFill="1" applyBorder="1" applyAlignment="1">
      <alignment horizontal="center" vertical="center" wrapText="1" shrinkToFit="1"/>
    </xf>
    <xf numFmtId="0" fontId="5" fillId="11" borderId="128" xfId="27" applyFont="1" applyFill="1" applyBorder="1" applyAlignment="1">
      <alignment horizontal="center" vertical="center"/>
    </xf>
    <xf numFmtId="0" fontId="5" fillId="11" borderId="44" xfId="27" applyFont="1" applyFill="1" applyBorder="1" applyAlignment="1">
      <alignment horizontal="center" vertical="center"/>
    </xf>
    <xf numFmtId="0" fontId="5" fillId="11" borderId="179" xfId="27" applyFont="1" applyFill="1" applyBorder="1" applyAlignment="1">
      <alignment horizontal="center" vertical="center"/>
    </xf>
    <xf numFmtId="0" fontId="5" fillId="11" borderId="181" xfId="27" applyFont="1" applyFill="1" applyBorder="1" applyAlignment="1">
      <alignment horizontal="center" vertical="center"/>
    </xf>
    <xf numFmtId="0" fontId="5" fillId="11" borderId="41" xfId="27" applyFont="1" applyFill="1" applyBorder="1" applyAlignment="1">
      <alignment horizontal="center" vertical="center"/>
    </xf>
    <xf numFmtId="0" fontId="5" fillId="11" borderId="196" xfId="27" applyFont="1" applyFill="1" applyBorder="1" applyAlignment="1">
      <alignment horizontal="center" vertical="center"/>
    </xf>
    <xf numFmtId="0" fontId="14" fillId="0" borderId="180" xfId="29" applyFont="1" applyFill="1" applyBorder="1" applyAlignment="1">
      <alignment horizontal="center" vertical="center"/>
    </xf>
    <xf numFmtId="0" fontId="14" fillId="0" borderId="35" xfId="29" applyFont="1" applyFill="1" applyBorder="1" applyAlignment="1">
      <alignment horizontal="center" vertical="center"/>
    </xf>
    <xf numFmtId="0" fontId="5" fillId="2" borderId="126" xfId="29" applyFont="1" applyFill="1" applyBorder="1" applyAlignment="1">
      <alignment horizontal="center" vertical="center" shrinkToFit="1"/>
    </xf>
    <xf numFmtId="0" fontId="5" fillId="2" borderId="195" xfId="29" applyFont="1" applyFill="1" applyBorder="1" applyAlignment="1">
      <alignment horizontal="center" vertical="center" shrinkToFit="1"/>
    </xf>
    <xf numFmtId="0" fontId="14" fillId="11" borderId="180" xfId="29" applyFont="1" applyFill="1" applyBorder="1" applyAlignment="1">
      <alignment horizontal="center" vertical="center"/>
    </xf>
    <xf numFmtId="0" fontId="14" fillId="11" borderId="137" xfId="29" applyFont="1" applyFill="1" applyBorder="1" applyAlignment="1">
      <alignment horizontal="center" vertical="center"/>
    </xf>
    <xf numFmtId="0" fontId="14" fillId="11" borderId="180" xfId="0" applyFont="1" applyFill="1" applyBorder="1" applyAlignment="1">
      <alignment horizontal="center" vertical="center"/>
    </xf>
    <xf numFmtId="0" fontId="14" fillId="11" borderId="35" xfId="0" applyFont="1" applyFill="1" applyBorder="1" applyAlignment="1">
      <alignment horizontal="center" vertical="center"/>
    </xf>
    <xf numFmtId="0" fontId="14" fillId="11" borderId="137" xfId="0" applyFont="1" applyFill="1" applyBorder="1" applyAlignment="1">
      <alignment horizontal="center" vertical="center"/>
    </xf>
    <xf numFmtId="0" fontId="14" fillId="11" borderId="180" xfId="29" applyFont="1" applyFill="1" applyBorder="1" applyAlignment="1">
      <alignment horizontal="center" vertical="center" wrapText="1"/>
    </xf>
    <xf numFmtId="0" fontId="14" fillId="11" borderId="35" xfId="29" applyFont="1" applyFill="1" applyBorder="1" applyAlignment="1">
      <alignment horizontal="center" vertical="center"/>
    </xf>
    <xf numFmtId="0" fontId="14" fillId="0" borderId="38" xfId="29" applyFont="1" applyBorder="1" applyAlignment="1">
      <alignment horizontal="center" vertical="center" wrapText="1"/>
    </xf>
    <xf numFmtId="0" fontId="14" fillId="2" borderId="133" xfId="29" applyFont="1" applyFill="1" applyBorder="1" applyAlignment="1">
      <alignment horizontal="center" vertical="center" shrinkToFit="1"/>
    </xf>
    <xf numFmtId="0" fontId="14" fillId="2" borderId="38" xfId="29" applyFont="1" applyFill="1" applyBorder="1" applyAlignment="1">
      <alignment horizontal="center" vertical="center" shrinkToFit="1"/>
    </xf>
    <xf numFmtId="0" fontId="14" fillId="2" borderId="39" xfId="29" applyFont="1" applyFill="1" applyBorder="1" applyAlignment="1">
      <alignment horizontal="center" vertical="center" shrinkToFit="1"/>
    </xf>
    <xf numFmtId="0" fontId="14" fillId="2" borderId="23" xfId="29" applyFont="1" applyFill="1" applyBorder="1" applyAlignment="1">
      <alignment horizontal="center" vertical="center" shrinkToFit="1"/>
    </xf>
    <xf numFmtId="0" fontId="14" fillId="2" borderId="35" xfId="29" applyFont="1" applyFill="1" applyBorder="1" applyAlignment="1">
      <alignment horizontal="center" vertical="center" shrinkToFit="1"/>
    </xf>
    <xf numFmtId="0" fontId="14" fillId="2" borderId="13" xfId="29" applyFont="1" applyFill="1" applyBorder="1" applyAlignment="1">
      <alignment horizontal="center" vertical="center" shrinkToFit="1"/>
    </xf>
    <xf numFmtId="0" fontId="14" fillId="0" borderId="35" xfId="29" applyFont="1" applyBorder="1" applyAlignment="1">
      <alignment horizontal="center" vertical="center" wrapText="1"/>
    </xf>
    <xf numFmtId="0" fontId="14" fillId="2" borderId="46" xfId="29" applyFont="1" applyFill="1" applyBorder="1" applyAlignment="1">
      <alignment horizontal="center" vertical="center" shrinkToFit="1"/>
    </xf>
    <xf numFmtId="0" fontId="14" fillId="2" borderId="1" xfId="29" applyFont="1" applyFill="1" applyBorder="1" applyAlignment="1">
      <alignment horizontal="center" vertical="center" shrinkToFit="1"/>
    </xf>
    <xf numFmtId="0" fontId="14" fillId="2" borderId="131" xfId="29" applyFont="1" applyFill="1" applyBorder="1" applyAlignment="1">
      <alignment horizontal="center" vertical="center" shrinkToFit="1"/>
    </xf>
    <xf numFmtId="0" fontId="13" fillId="0" borderId="35" xfId="29" applyFont="1" applyBorder="1" applyAlignment="1">
      <alignment horizontal="center" vertical="center" wrapText="1"/>
    </xf>
    <xf numFmtId="0" fontId="14" fillId="2" borderId="46" xfId="29" applyFont="1" applyFill="1" applyBorder="1" applyAlignment="1">
      <alignment horizontal="center" vertical="center"/>
    </xf>
    <xf numFmtId="0" fontId="14" fillId="2" borderId="1" xfId="29" applyFont="1" applyFill="1" applyBorder="1" applyAlignment="1">
      <alignment horizontal="center" vertical="center"/>
    </xf>
    <xf numFmtId="0" fontId="5" fillId="2" borderId="1" xfId="29" applyFont="1" applyFill="1" applyBorder="1" applyAlignment="1">
      <alignment horizontal="center" vertical="center"/>
    </xf>
    <xf numFmtId="0" fontId="5" fillId="2" borderId="131" xfId="29" applyFont="1" applyFill="1" applyBorder="1" applyAlignment="1">
      <alignment horizontal="center" vertical="center"/>
    </xf>
    <xf numFmtId="0" fontId="8" fillId="0" borderId="48" xfId="29" applyFont="1" applyBorder="1" applyAlignment="1">
      <alignment horizontal="center" vertical="center"/>
    </xf>
    <xf numFmtId="0" fontId="8" fillId="0" borderId="1" xfId="29" applyFont="1" applyBorder="1" applyAlignment="1">
      <alignment horizontal="center" vertical="center"/>
    </xf>
    <xf numFmtId="0" fontId="8" fillId="0" borderId="12" xfId="29" applyFont="1" applyBorder="1" applyAlignment="1">
      <alignment horizontal="center" vertical="center"/>
    </xf>
    <xf numFmtId="0" fontId="8" fillId="0" borderId="11" xfId="29" applyFont="1" applyBorder="1" applyAlignment="1">
      <alignment horizontal="center" vertical="center"/>
    </xf>
    <xf numFmtId="0" fontId="8" fillId="0" borderId="2" xfId="29" applyFont="1" applyBorder="1" applyAlignment="1">
      <alignment horizontal="center" vertical="center"/>
    </xf>
    <xf numFmtId="0" fontId="14" fillId="2" borderId="129" xfId="29" applyFont="1" applyFill="1" applyBorder="1" applyAlignment="1">
      <alignment horizontal="left" vertical="center" wrapText="1" shrinkToFit="1"/>
    </xf>
    <xf numFmtId="0" fontId="14" fillId="2" borderId="36" xfId="29" applyFont="1" applyFill="1" applyBorder="1" applyAlignment="1">
      <alignment horizontal="left" vertical="center" wrapText="1" shrinkToFit="1"/>
    </xf>
    <xf numFmtId="0" fontId="14" fillId="2" borderId="37" xfId="29" applyFont="1" applyFill="1" applyBorder="1" applyAlignment="1">
      <alignment horizontal="left" vertical="center" wrapText="1" shrinkToFit="1"/>
    </xf>
    <xf numFmtId="0" fontId="14" fillId="2" borderId="31" xfId="29" applyFont="1" applyFill="1" applyBorder="1" applyAlignment="1">
      <alignment horizontal="center" vertical="center"/>
    </xf>
    <xf numFmtId="0" fontId="14" fillId="2" borderId="36" xfId="29" applyFont="1" applyFill="1" applyBorder="1" applyAlignment="1">
      <alignment horizontal="center" vertical="center"/>
    </xf>
    <xf numFmtId="0" fontId="14" fillId="2" borderId="55" xfId="29" applyFont="1" applyFill="1" applyBorder="1" applyAlignment="1">
      <alignment horizontal="center" vertical="center"/>
    </xf>
    <xf numFmtId="0" fontId="8" fillId="0" borderId="53" xfId="29" applyNumberFormat="1" applyFont="1" applyBorder="1" applyAlignment="1">
      <alignment horizontal="center" vertical="center"/>
    </xf>
    <xf numFmtId="0" fontId="8" fillId="0" borderId="36" xfId="29" applyNumberFormat="1" applyFont="1" applyBorder="1" applyAlignment="1">
      <alignment horizontal="center" vertical="center"/>
    </xf>
    <xf numFmtId="0" fontId="14" fillId="2" borderId="129" xfId="29" applyFont="1" applyFill="1" applyBorder="1" applyAlignment="1">
      <alignment horizontal="center" vertical="center" wrapText="1"/>
    </xf>
    <xf numFmtId="0" fontId="14" fillId="2" borderId="36" xfId="29" applyFont="1" applyFill="1" applyBorder="1" applyAlignment="1">
      <alignment horizontal="center" vertical="center" wrapText="1"/>
    </xf>
    <xf numFmtId="0" fontId="14" fillId="2" borderId="55" xfId="29" applyFont="1" applyFill="1" applyBorder="1" applyAlignment="1">
      <alignment horizontal="center" vertical="center" wrapText="1"/>
    </xf>
    <xf numFmtId="0" fontId="73" fillId="0" borderId="28" xfId="13" applyFont="1" applyBorder="1" applyAlignment="1">
      <alignment vertical="top" wrapText="1"/>
    </xf>
    <xf numFmtId="0" fontId="13" fillId="0" borderId="23" xfId="13" applyFont="1" applyBorder="1" applyAlignment="1">
      <alignment horizontal="left" vertical="top" wrapText="1"/>
    </xf>
    <xf numFmtId="0" fontId="13" fillId="0" borderId="35" xfId="13" applyFont="1" applyBorder="1" applyAlignment="1">
      <alignment horizontal="left" vertical="top" wrapText="1"/>
    </xf>
    <xf numFmtId="0" fontId="13" fillId="0" borderId="13" xfId="13" applyFont="1" applyBorder="1" applyAlignment="1">
      <alignment horizontal="left" vertical="top" wrapText="1"/>
    </xf>
    <xf numFmtId="0" fontId="14" fillId="2" borderId="46" xfId="13" applyFont="1" applyFill="1" applyBorder="1" applyAlignment="1">
      <alignment horizontal="left" vertical="center" shrinkToFit="1"/>
    </xf>
    <xf numFmtId="0" fontId="14" fillId="2" borderId="1" xfId="13" applyFont="1" applyFill="1" applyBorder="1" applyAlignment="1">
      <alignment vertical="center" shrinkToFit="1"/>
    </xf>
    <xf numFmtId="0" fontId="14" fillId="0" borderId="1" xfId="33" applyFont="1" applyBorder="1" applyAlignment="1">
      <alignment horizontal="center" vertical="center" shrinkToFit="1"/>
    </xf>
    <xf numFmtId="0" fontId="14" fillId="0" borderId="1" xfId="0" applyFont="1" applyBorder="1" applyAlignment="1">
      <alignment horizontal="center" vertical="center" shrinkToFit="1"/>
    </xf>
    <xf numFmtId="0" fontId="5" fillId="2" borderId="141" xfId="13" applyFont="1" applyFill="1" applyBorder="1" applyAlignment="1">
      <alignment horizontal="left" vertical="center" shrinkToFit="1"/>
    </xf>
    <xf numFmtId="0" fontId="5" fillId="2" borderId="65" xfId="13" applyFont="1" applyFill="1" applyBorder="1" applyAlignment="1">
      <alignment vertical="center" shrinkToFit="1"/>
    </xf>
    <xf numFmtId="0" fontId="14" fillId="2" borderId="1" xfId="13" applyFont="1" applyFill="1" applyBorder="1" applyAlignment="1">
      <alignment horizontal="left" vertical="center" shrinkToFit="1"/>
    </xf>
    <xf numFmtId="0" fontId="14" fillId="2" borderId="12" xfId="13" applyFont="1" applyFill="1" applyBorder="1" applyAlignment="1">
      <alignment horizontal="left" vertical="center" shrinkToFit="1"/>
    </xf>
    <xf numFmtId="0" fontId="8" fillId="0" borderId="1" xfId="13" applyFont="1" applyBorder="1" applyAlignment="1">
      <alignment horizontal="center" vertical="center" shrinkToFit="1"/>
    </xf>
    <xf numFmtId="0" fontId="8" fillId="0" borderId="1" xfId="13" applyFont="1" applyBorder="1" applyAlignment="1">
      <alignment vertical="center"/>
    </xf>
    <xf numFmtId="0" fontId="14" fillId="2" borderId="144" xfId="13" applyFont="1" applyFill="1" applyBorder="1" applyAlignment="1">
      <alignment horizontal="center" vertical="center" shrinkToFit="1"/>
    </xf>
    <xf numFmtId="0" fontId="14" fillId="2" borderId="67" xfId="13" applyFont="1" applyFill="1" applyBorder="1" applyAlignment="1">
      <alignment horizontal="center" vertical="center" shrinkToFit="1"/>
    </xf>
    <xf numFmtId="0" fontId="14" fillId="2" borderId="129" xfId="13" applyFont="1" applyFill="1" applyBorder="1" applyAlignment="1">
      <alignment horizontal="center" vertical="center" shrinkToFit="1"/>
    </xf>
    <xf numFmtId="0" fontId="14" fillId="2" borderId="36" xfId="13" applyFont="1" applyFill="1" applyBorder="1" applyAlignment="1">
      <alignment horizontal="center" vertical="center" shrinkToFit="1"/>
    </xf>
    <xf numFmtId="0" fontId="14" fillId="2" borderId="197" xfId="13" applyFont="1" applyFill="1" applyBorder="1" applyAlignment="1">
      <alignment horizontal="center" vertical="center" shrinkToFit="1"/>
    </xf>
    <xf numFmtId="0" fontId="5" fillId="2" borderId="31" xfId="23" applyFont="1" applyFill="1" applyBorder="1" applyAlignment="1">
      <alignment horizontal="center" vertical="center" shrinkToFit="1"/>
    </xf>
    <xf numFmtId="0" fontId="5" fillId="2" borderId="28" xfId="23" applyFont="1" applyFill="1" applyBorder="1" applyAlignment="1">
      <alignment horizontal="center" vertical="center" shrinkToFit="1"/>
    </xf>
    <xf numFmtId="0" fontId="5" fillId="2" borderId="32" xfId="23" applyFont="1" applyFill="1" applyBorder="1" applyAlignment="1">
      <alignment horizontal="center" vertical="center" shrinkToFit="1"/>
    </xf>
    <xf numFmtId="0" fontId="5" fillId="2" borderId="23" xfId="23" applyFont="1" applyFill="1" applyBorder="1" applyAlignment="1">
      <alignment horizontal="center" vertical="center" shrinkToFit="1"/>
    </xf>
    <xf numFmtId="0" fontId="5" fillId="2" borderId="35" xfId="23" applyFont="1" applyFill="1" applyBorder="1" applyAlignment="1">
      <alignment horizontal="center" vertical="center" shrinkToFit="1"/>
    </xf>
    <xf numFmtId="0" fontId="5" fillId="2" borderId="13" xfId="23" applyFont="1" applyFill="1" applyBorder="1" applyAlignment="1">
      <alignment horizontal="center" vertical="center" shrinkToFit="1"/>
    </xf>
    <xf numFmtId="0" fontId="14" fillId="0" borderId="1" xfId="23" applyFont="1" applyFill="1" applyBorder="1" applyAlignment="1">
      <alignment horizontal="left" vertical="center" shrinkToFit="1"/>
    </xf>
    <xf numFmtId="0" fontId="14" fillId="0" borderId="28" xfId="23" applyFont="1" applyFill="1" applyBorder="1" applyAlignment="1">
      <alignment horizontal="center" vertical="center" shrinkToFit="1"/>
    </xf>
    <xf numFmtId="0" fontId="14" fillId="0" borderId="32" xfId="23" applyFont="1" applyFill="1" applyBorder="1" applyAlignment="1">
      <alignment horizontal="center" vertical="center" shrinkToFit="1"/>
    </xf>
    <xf numFmtId="0" fontId="14" fillId="11" borderId="46" xfId="23" applyFont="1" applyFill="1" applyBorder="1" applyAlignment="1">
      <alignment horizontal="center" vertical="center" shrinkToFit="1"/>
    </xf>
    <xf numFmtId="0" fontId="14" fillId="11" borderId="1" xfId="23" applyFont="1" applyFill="1" applyBorder="1" applyAlignment="1">
      <alignment horizontal="center" vertical="center" shrinkToFit="1"/>
    </xf>
    <xf numFmtId="0" fontId="14" fillId="11" borderId="2" xfId="23" applyFont="1" applyFill="1" applyBorder="1" applyAlignment="1">
      <alignment horizontal="center" vertical="center" shrinkToFit="1"/>
    </xf>
    <xf numFmtId="0" fontId="14" fillId="2" borderId="31" xfId="13" applyFont="1" applyFill="1" applyBorder="1" applyAlignment="1">
      <alignment horizontal="center" vertical="center" wrapText="1"/>
    </xf>
    <xf numFmtId="0" fontId="14" fillId="2" borderId="28" xfId="13" applyFont="1" applyFill="1" applyBorder="1" applyAlignment="1">
      <alignment horizontal="center" vertical="center" wrapText="1"/>
    </xf>
    <xf numFmtId="0" fontId="14" fillId="2" borderId="32" xfId="13" applyFont="1" applyFill="1" applyBorder="1" applyAlignment="1">
      <alignment horizontal="center" vertical="center" wrapText="1"/>
    </xf>
    <xf numFmtId="0" fontId="14" fillId="2" borderId="31" xfId="13" applyFont="1" applyFill="1" applyBorder="1" applyAlignment="1">
      <alignment horizontal="center" vertical="center"/>
    </xf>
    <xf numFmtId="0" fontId="14" fillId="2" borderId="28" xfId="13" applyFont="1" applyFill="1" applyBorder="1" applyAlignment="1">
      <alignment horizontal="center" vertical="center"/>
    </xf>
    <xf numFmtId="0" fontId="14" fillId="2" borderId="51" xfId="13" applyFont="1" applyFill="1" applyBorder="1" applyAlignment="1">
      <alignment horizontal="center" vertical="center"/>
    </xf>
    <xf numFmtId="0" fontId="13" fillId="0" borderId="138" xfId="13" applyFont="1" applyBorder="1" applyAlignment="1">
      <alignment horizontal="center" vertical="center"/>
    </xf>
    <xf numFmtId="0" fontId="13" fillId="0" borderId="67" xfId="13" applyFont="1" applyBorder="1" applyAlignment="1">
      <alignment horizontal="center" vertical="center"/>
    </xf>
    <xf numFmtId="0" fontId="20" fillId="2" borderId="31" xfId="13" applyFont="1" applyFill="1" applyBorder="1" applyAlignment="1">
      <alignment horizontal="center" vertical="center" wrapText="1"/>
    </xf>
    <xf numFmtId="0" fontId="20" fillId="2" borderId="28" xfId="13" applyFont="1" applyFill="1" applyBorder="1" applyAlignment="1">
      <alignment horizontal="center" vertical="center"/>
    </xf>
    <xf numFmtId="0" fontId="20" fillId="2" borderId="51" xfId="13" applyFont="1" applyFill="1" applyBorder="1" applyAlignment="1">
      <alignment horizontal="center" vertical="center"/>
    </xf>
    <xf numFmtId="0" fontId="14" fillId="0" borderId="139" xfId="13" applyFont="1" applyBorder="1" applyAlignment="1">
      <alignment horizontal="left" vertical="top" wrapText="1"/>
    </xf>
    <xf numFmtId="0" fontId="14" fillId="0" borderId="68" xfId="13" applyFont="1" applyBorder="1" applyAlignment="1">
      <alignment horizontal="left" vertical="top" wrapText="1"/>
    </xf>
    <xf numFmtId="0" fontId="14" fillId="0" borderId="140" xfId="13" applyFont="1" applyBorder="1" applyAlignment="1">
      <alignment horizontal="left" vertical="top" wrapText="1"/>
    </xf>
    <xf numFmtId="0" fontId="14" fillId="2" borderId="46" xfId="13" applyFont="1" applyFill="1" applyBorder="1" applyAlignment="1">
      <alignment horizontal="center" vertical="center" shrinkToFit="1"/>
    </xf>
    <xf numFmtId="0" fontId="14" fillId="2" borderId="1" xfId="13" applyFont="1" applyFill="1" applyBorder="1" applyAlignment="1">
      <alignment horizontal="center" vertical="center" shrinkToFit="1"/>
    </xf>
    <xf numFmtId="0" fontId="14" fillId="2" borderId="12" xfId="13" applyFont="1" applyFill="1" applyBorder="1" applyAlignment="1">
      <alignment horizontal="center" vertical="center" shrinkToFit="1"/>
    </xf>
    <xf numFmtId="0" fontId="14" fillId="2" borderId="33" xfId="13" applyFont="1" applyFill="1" applyBorder="1" applyAlignment="1">
      <alignment horizontal="left" vertical="center" wrapText="1"/>
    </xf>
    <xf numFmtId="0" fontId="14" fillId="2" borderId="0" xfId="13" applyFont="1" applyFill="1" applyBorder="1" applyAlignment="1">
      <alignment horizontal="left" vertical="center" wrapText="1"/>
    </xf>
    <xf numFmtId="0" fontId="14" fillId="2" borderId="142" xfId="13" applyFont="1" applyFill="1" applyBorder="1" applyAlignment="1">
      <alignment horizontal="left" vertical="center" wrapText="1"/>
    </xf>
    <xf numFmtId="0" fontId="5" fillId="2" borderId="33" xfId="13" applyFont="1" applyFill="1" applyBorder="1" applyAlignment="1">
      <alignment horizontal="left" vertical="center" wrapText="1"/>
    </xf>
    <xf numFmtId="0" fontId="5" fillId="2" borderId="0" xfId="13" applyFont="1" applyFill="1" applyBorder="1" applyAlignment="1">
      <alignment horizontal="left" vertical="center" wrapText="1"/>
    </xf>
    <xf numFmtId="0" fontId="5" fillId="2" borderId="142" xfId="13" applyFont="1" applyFill="1" applyBorder="1" applyAlignment="1">
      <alignment horizontal="left" vertical="center" wrapText="1"/>
    </xf>
    <xf numFmtId="0" fontId="5" fillId="0" borderId="112" xfId="33" applyBorder="1" applyAlignment="1">
      <alignment vertical="center"/>
    </xf>
    <xf numFmtId="0" fontId="5" fillId="0" borderId="113" xfId="33" applyBorder="1" applyAlignment="1">
      <alignment vertical="center"/>
    </xf>
    <xf numFmtId="0" fontId="5" fillId="0" borderId="22" xfId="33" applyBorder="1" applyAlignment="1">
      <alignment vertical="center"/>
    </xf>
    <xf numFmtId="0" fontId="5" fillId="0" borderId="28" xfId="33" applyFont="1" applyBorder="1" applyAlignment="1">
      <alignment vertical="center"/>
    </xf>
    <xf numFmtId="0" fontId="5" fillId="0" borderId="0" xfId="33" applyFont="1" applyBorder="1" applyAlignment="1">
      <alignment vertical="center"/>
    </xf>
    <xf numFmtId="0" fontId="5" fillId="0" borderId="35" xfId="33" applyFont="1" applyBorder="1" applyAlignment="1">
      <alignment vertical="center"/>
    </xf>
    <xf numFmtId="0" fontId="31" fillId="0" borderId="28" xfId="33" applyFont="1" applyBorder="1" applyAlignment="1">
      <alignment vertical="center"/>
    </xf>
    <xf numFmtId="0" fontId="31" fillId="0" borderId="0" xfId="33" applyFont="1" applyBorder="1" applyAlignment="1">
      <alignment vertical="center"/>
    </xf>
    <xf numFmtId="0" fontId="31" fillId="0" borderId="35" xfId="33" applyFont="1" applyBorder="1" applyAlignment="1">
      <alignment vertical="center"/>
    </xf>
    <xf numFmtId="0" fontId="14" fillId="2" borderId="31" xfId="13" applyFont="1" applyFill="1" applyBorder="1" applyAlignment="1">
      <alignment horizontal="center" vertical="center" shrinkToFit="1"/>
    </xf>
    <xf numFmtId="0" fontId="14" fillId="2" borderId="28" xfId="13" applyFont="1" applyFill="1" applyBorder="1" applyAlignment="1">
      <alignment horizontal="center" vertical="center" shrinkToFit="1"/>
    </xf>
    <xf numFmtId="0" fontId="14" fillId="2" borderId="111" xfId="13" applyFont="1" applyFill="1" applyBorder="1" applyAlignment="1">
      <alignment horizontal="center" vertical="center" shrinkToFit="1"/>
    </xf>
    <xf numFmtId="0" fontId="14" fillId="2" borderId="33" xfId="13" applyFont="1" applyFill="1" applyBorder="1" applyAlignment="1">
      <alignment horizontal="center" vertical="center" shrinkToFit="1"/>
    </xf>
    <xf numFmtId="0" fontId="14" fillId="2" borderId="0" xfId="13" applyFont="1" applyFill="1" applyBorder="1" applyAlignment="1">
      <alignment horizontal="center" vertical="center" shrinkToFit="1"/>
    </xf>
    <xf numFmtId="0" fontId="14" fillId="2" borderId="60" xfId="13" applyFont="1" applyFill="1" applyBorder="1" applyAlignment="1">
      <alignment horizontal="center" vertical="center" shrinkToFit="1"/>
    </xf>
    <xf numFmtId="0" fontId="14" fillId="2" borderId="23" xfId="13" applyFont="1" applyFill="1" applyBorder="1" applyAlignment="1">
      <alignment horizontal="center" vertical="center" shrinkToFit="1"/>
    </xf>
    <xf numFmtId="0" fontId="14" fillId="2" borderId="35" xfId="13" applyFont="1" applyFill="1" applyBorder="1" applyAlignment="1">
      <alignment horizontal="center" vertical="center" shrinkToFit="1"/>
    </xf>
    <xf numFmtId="0" fontId="14" fillId="2" borderId="21" xfId="13" applyFont="1" applyFill="1" applyBorder="1" applyAlignment="1">
      <alignment horizontal="center" vertical="center" shrinkToFit="1"/>
    </xf>
    <xf numFmtId="0" fontId="14" fillId="2" borderId="112" xfId="13" applyFont="1" applyFill="1" applyBorder="1" applyAlignment="1">
      <alignment horizontal="center" shrinkToFit="1"/>
    </xf>
    <xf numFmtId="0" fontId="14" fillId="2" borderId="28" xfId="13" applyFont="1" applyFill="1" applyBorder="1" applyAlignment="1">
      <alignment horizontal="center" shrinkToFit="1"/>
    </xf>
    <xf numFmtId="0" fontId="14" fillId="2" borderId="51" xfId="13" applyFont="1" applyFill="1" applyBorder="1" applyAlignment="1">
      <alignment horizontal="center" shrinkToFit="1"/>
    </xf>
    <xf numFmtId="0" fontId="14" fillId="2" borderId="175" xfId="13" applyFont="1" applyFill="1" applyBorder="1" applyAlignment="1">
      <alignment horizontal="center" vertical="top" shrinkToFit="1"/>
    </xf>
    <xf numFmtId="0" fontId="14" fillId="2" borderId="63" xfId="13" applyFont="1" applyFill="1" applyBorder="1" applyAlignment="1">
      <alignment horizontal="center" vertical="top" shrinkToFit="1"/>
    </xf>
    <xf numFmtId="0" fontId="14" fillId="2" borderId="143" xfId="13" applyFont="1" applyFill="1" applyBorder="1" applyAlignment="1">
      <alignment horizontal="center" vertical="top" shrinkToFit="1"/>
    </xf>
    <xf numFmtId="0" fontId="5" fillId="0" borderId="28" xfId="33" applyBorder="1" applyAlignment="1">
      <alignment vertical="center"/>
    </xf>
    <xf numFmtId="0" fontId="5" fillId="0" borderId="0" xfId="33" applyBorder="1" applyAlignment="1">
      <alignment vertical="center"/>
    </xf>
    <xf numFmtId="0" fontId="5" fillId="0" borderId="35" xfId="33" applyBorder="1" applyAlignment="1">
      <alignment vertical="center"/>
    </xf>
    <xf numFmtId="0" fontId="5" fillId="0" borderId="32" xfId="33" applyFont="1" applyBorder="1" applyAlignment="1">
      <alignment horizontal="center" vertical="center"/>
    </xf>
    <xf numFmtId="0" fontId="5" fillId="0" borderId="34" xfId="33" applyFont="1" applyBorder="1" applyAlignment="1">
      <alignment horizontal="center" vertical="center"/>
    </xf>
    <xf numFmtId="0" fontId="5" fillId="0" borderId="13" xfId="33" applyFont="1" applyBorder="1" applyAlignment="1">
      <alignment horizontal="center" vertical="center"/>
    </xf>
    <xf numFmtId="9" fontId="14" fillId="0" borderId="1" xfId="23" applyNumberFormat="1" applyFont="1" applyFill="1" applyBorder="1" applyAlignment="1">
      <alignment horizontal="left" vertical="center" shrinkToFit="1"/>
    </xf>
    <xf numFmtId="9" fontId="14" fillId="0" borderId="2" xfId="23" applyNumberFormat="1" applyFont="1" applyFill="1" applyBorder="1" applyAlignment="1">
      <alignment horizontal="left" vertical="center" shrinkToFit="1"/>
    </xf>
    <xf numFmtId="0" fontId="5" fillId="2" borderId="24" xfId="0" applyFont="1" applyFill="1" applyBorder="1" applyAlignment="1">
      <alignment horizontal="center" vertical="center" wrapText="1"/>
    </xf>
    <xf numFmtId="0" fontId="5" fillId="11" borderId="46" xfId="0" applyFont="1" applyFill="1" applyBorder="1" applyAlignment="1">
      <alignment horizontal="left" vertical="center"/>
    </xf>
    <xf numFmtId="0" fontId="5" fillId="11" borderId="1" xfId="0" applyFont="1" applyFill="1" applyBorder="1" applyAlignment="1">
      <alignment horizontal="left" vertical="center"/>
    </xf>
    <xf numFmtId="0" fontId="5" fillId="11" borderId="2" xfId="0" applyFont="1" applyFill="1" applyBorder="1" applyAlignment="1">
      <alignment horizontal="left" vertical="center"/>
    </xf>
    <xf numFmtId="0" fontId="8" fillId="0" borderId="24"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wrapText="1"/>
    </xf>
    <xf numFmtId="0" fontId="5" fillId="2" borderId="33" xfId="23" applyFont="1" applyFill="1" applyBorder="1" applyAlignment="1">
      <alignment horizontal="center" vertical="center" shrinkToFit="1"/>
    </xf>
    <xf numFmtId="0" fontId="5" fillId="2" borderId="0" xfId="23" applyFont="1" applyFill="1" applyBorder="1" applyAlignment="1">
      <alignment horizontal="center" vertical="center" shrinkToFit="1"/>
    </xf>
    <xf numFmtId="0" fontId="5" fillId="2" borderId="34" xfId="23" applyFont="1" applyFill="1" applyBorder="1" applyAlignment="1">
      <alignment horizontal="center" vertical="center" shrinkToFit="1"/>
    </xf>
    <xf numFmtId="0" fontId="14" fillId="0" borderId="0" xfId="23" applyFont="1" applyFill="1" applyBorder="1" applyAlignment="1">
      <alignment horizontal="center" vertical="center" shrinkToFit="1"/>
    </xf>
    <xf numFmtId="0" fontId="14" fillId="0" borderId="34" xfId="23" applyFont="1" applyFill="1" applyBorder="1" applyAlignment="1">
      <alignment horizontal="center" vertical="center" shrinkToFit="1"/>
    </xf>
    <xf numFmtId="0" fontId="5" fillId="11" borderId="31" xfId="23" applyFont="1" applyFill="1" applyBorder="1" applyAlignment="1">
      <alignment horizontal="center" vertical="center" shrinkToFit="1"/>
    </xf>
    <xf numFmtId="0" fontId="5" fillId="11" borderId="28" xfId="23" applyFont="1" applyFill="1" applyBorder="1" applyAlignment="1">
      <alignment horizontal="center" vertical="center" shrinkToFit="1"/>
    </xf>
    <xf numFmtId="0" fontId="5" fillId="11" borderId="32" xfId="23" applyFont="1" applyFill="1" applyBorder="1" applyAlignment="1">
      <alignment horizontal="center" vertical="center" shrinkToFit="1"/>
    </xf>
    <xf numFmtId="0" fontId="5" fillId="11" borderId="23" xfId="23" applyFont="1" applyFill="1" applyBorder="1" applyAlignment="1">
      <alignment horizontal="center" vertical="center" shrinkToFit="1"/>
    </xf>
    <xf numFmtId="0" fontId="5" fillId="11" borderId="35" xfId="23" applyFont="1" applyFill="1" applyBorder="1" applyAlignment="1">
      <alignment horizontal="center" vertical="center" shrinkToFit="1"/>
    </xf>
    <xf numFmtId="0" fontId="5" fillId="11" borderId="13" xfId="23" applyFont="1" applyFill="1" applyBorder="1" applyAlignment="1">
      <alignment horizontal="center" vertical="center" shrinkToFit="1"/>
    </xf>
    <xf numFmtId="0" fontId="14" fillId="0" borderId="1" xfId="23" applyFont="1" applyFill="1" applyBorder="1" applyAlignment="1">
      <alignment horizontal="center" vertical="center" shrinkToFit="1"/>
    </xf>
    <xf numFmtId="0" fontId="5" fillId="0" borderId="35" xfId="23" applyFont="1" applyFill="1" applyBorder="1" applyAlignment="1">
      <alignment horizontal="left" vertical="center" shrinkToFit="1"/>
    </xf>
    <xf numFmtId="0" fontId="5" fillId="0" borderId="13" xfId="23" applyFont="1" applyFill="1" applyBorder="1" applyAlignment="1">
      <alignment horizontal="left" vertical="center" shrinkToFit="1"/>
    </xf>
    <xf numFmtId="0" fontId="14" fillId="0" borderId="2" xfId="23" applyFont="1" applyFill="1" applyBorder="1" applyAlignment="1">
      <alignment horizontal="center" vertical="center" shrinkToFit="1"/>
    </xf>
    <xf numFmtId="0" fontId="5" fillId="0" borderId="1" xfId="23" applyFont="1" applyFill="1" applyBorder="1" applyAlignment="1">
      <alignment horizontal="left" vertical="center" shrinkToFit="1"/>
    </xf>
    <xf numFmtId="0" fontId="14" fillId="0" borderId="1" xfId="13" applyFont="1" applyBorder="1" applyAlignment="1">
      <alignment horizontal="center" vertical="center" wrapText="1"/>
    </xf>
    <xf numFmtId="0" fontId="14" fillId="2" borderId="130" xfId="13" applyFont="1" applyFill="1" applyBorder="1" applyAlignment="1">
      <alignment horizontal="left" vertical="center" shrinkToFit="1"/>
    </xf>
    <xf numFmtId="0" fontId="14" fillId="2" borderId="49" xfId="13" applyFont="1" applyFill="1" applyBorder="1" applyAlignment="1">
      <alignment horizontal="left" vertical="center" shrinkToFit="1"/>
    </xf>
    <xf numFmtId="0" fontId="14" fillId="2" borderId="139" xfId="13" applyFont="1" applyFill="1" applyBorder="1" applyAlignment="1">
      <alignment horizontal="left" vertical="center" shrinkToFit="1"/>
    </xf>
    <xf numFmtId="0" fontId="14" fillId="2" borderId="68" xfId="13" applyFont="1" applyFill="1" applyBorder="1" applyAlignment="1">
      <alignment horizontal="left" vertical="center" shrinkToFit="1"/>
    </xf>
    <xf numFmtId="0" fontId="14" fillId="2" borderId="145" xfId="13" applyFont="1" applyFill="1" applyBorder="1" applyAlignment="1">
      <alignment horizontal="left" vertical="center" shrinkToFit="1"/>
    </xf>
    <xf numFmtId="0" fontId="14" fillId="2" borderId="46" xfId="13" applyFont="1" applyFill="1" applyBorder="1" applyAlignment="1">
      <alignment horizontal="center" vertical="center" wrapText="1"/>
    </xf>
    <xf numFmtId="0" fontId="14" fillId="2" borderId="1" xfId="13" applyFont="1" applyFill="1" applyBorder="1" applyAlignment="1">
      <alignment horizontal="center" vertical="center" wrapText="1"/>
    </xf>
    <xf numFmtId="0" fontId="14" fillId="2" borderId="131" xfId="13" applyFont="1" applyFill="1" applyBorder="1" applyAlignment="1">
      <alignment horizontal="center" vertical="center" wrapText="1"/>
    </xf>
    <xf numFmtId="0" fontId="14" fillId="0" borderId="48" xfId="13" applyFont="1" applyBorder="1" applyAlignment="1">
      <alignment horizontal="center" vertical="center" wrapText="1"/>
    </xf>
    <xf numFmtId="0" fontId="5" fillId="0" borderId="35" xfId="13" applyBorder="1" applyAlignment="1">
      <alignment horizontal="center" vertical="center"/>
    </xf>
    <xf numFmtId="0" fontId="5" fillId="0" borderId="178" xfId="13" applyBorder="1" applyAlignment="1">
      <alignment horizontal="center" vertical="center"/>
    </xf>
    <xf numFmtId="0" fontId="5" fillId="2"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3" xfId="0" applyFont="1" applyFill="1" applyBorder="1" applyAlignment="1">
      <alignment horizontal="center" vertical="center"/>
    </xf>
    <xf numFmtId="0" fontId="5" fillId="2" borderId="24" xfId="0" applyFont="1" applyFill="1" applyBorder="1" applyAlignment="1">
      <alignment horizontal="center" vertical="center" shrinkToFi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5" xfId="0" applyFont="1" applyFill="1" applyBorder="1" applyAlignment="1">
      <alignment horizontal="center" vertical="center"/>
    </xf>
    <xf numFmtId="0" fontId="5" fillId="11" borderId="31"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5" fillId="11" borderId="33"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35" xfId="0" applyFont="1" applyFill="1" applyBorder="1" applyAlignment="1">
      <alignment horizontal="center" vertical="center" wrapText="1"/>
    </xf>
    <xf numFmtId="0" fontId="5" fillId="0" borderId="0" xfId="13" applyBorder="1" applyAlignment="1">
      <alignment horizontal="center" vertical="center"/>
    </xf>
    <xf numFmtId="9" fontId="20" fillId="0" borderId="31" xfId="34" applyFont="1" applyBorder="1" applyAlignment="1">
      <alignment horizontal="center" vertical="center" shrinkToFit="1"/>
    </xf>
    <xf numFmtId="9" fontId="20" fillId="0" borderId="32" xfId="34" applyFont="1" applyBorder="1" applyAlignment="1">
      <alignment horizontal="center" vertical="center" shrinkToFit="1"/>
    </xf>
    <xf numFmtId="9" fontId="20" fillId="0" borderId="23" xfId="34" applyFont="1" applyBorder="1" applyAlignment="1">
      <alignment horizontal="center" vertical="center" shrinkToFit="1"/>
    </xf>
    <xf numFmtId="9" fontId="20" fillId="0" borderId="13" xfId="34" applyFont="1" applyBorder="1" applyAlignment="1">
      <alignment horizontal="center" vertical="center" shrinkToFit="1"/>
    </xf>
    <xf numFmtId="0" fontId="5" fillId="11" borderId="46" xfId="13" applyFont="1" applyFill="1" applyBorder="1" applyAlignment="1">
      <alignment horizontal="center" vertical="center"/>
    </xf>
    <xf numFmtId="0" fontId="5" fillId="11" borderId="2" xfId="13" applyFont="1" applyFill="1" applyBorder="1" applyAlignment="1">
      <alignment horizontal="center" vertical="center"/>
    </xf>
    <xf numFmtId="0" fontId="5" fillId="0" borderId="32" xfId="13" applyFont="1" applyBorder="1" applyAlignment="1">
      <alignment horizontal="center" vertical="center"/>
    </xf>
    <xf numFmtId="0" fontId="5" fillId="0" borderId="13" xfId="13" applyFont="1" applyBorder="1" applyAlignment="1">
      <alignment horizontal="center" vertical="center"/>
    </xf>
    <xf numFmtId="0" fontId="95" fillId="11" borderId="46" xfId="13" applyFont="1" applyFill="1" applyBorder="1" applyAlignment="1">
      <alignment horizontal="center" vertical="center" wrapText="1"/>
    </xf>
    <xf numFmtId="0" fontId="95" fillId="11" borderId="1" xfId="13" applyFont="1" applyFill="1" applyBorder="1" applyAlignment="1">
      <alignment horizontal="center" vertical="center" wrapText="1"/>
    </xf>
    <xf numFmtId="0" fontId="95" fillId="11" borderId="2" xfId="13" applyFont="1" applyFill="1" applyBorder="1" applyAlignment="1">
      <alignment horizontal="center" vertical="center" wrapText="1"/>
    </xf>
    <xf numFmtId="0" fontId="20" fillId="0" borderId="35" xfId="13" applyFont="1" applyBorder="1" applyAlignment="1">
      <alignment horizontal="center" vertical="center" wrapText="1"/>
    </xf>
    <xf numFmtId="0" fontId="20" fillId="0" borderId="13" xfId="13" applyFont="1" applyBorder="1" applyAlignment="1">
      <alignment horizontal="center" vertical="center" wrapText="1"/>
    </xf>
    <xf numFmtId="0" fontId="20" fillId="0" borderId="0" xfId="13" applyFont="1" applyBorder="1" applyAlignment="1">
      <alignment horizontal="center" vertical="center" wrapText="1"/>
    </xf>
    <xf numFmtId="0" fontId="20" fillId="0" borderId="34" xfId="13" applyFont="1" applyBorder="1" applyAlignment="1">
      <alignment horizontal="center" vertical="center" wrapText="1"/>
    </xf>
    <xf numFmtId="0" fontId="5" fillId="0" borderId="28" xfId="13" applyFont="1" applyFill="1" applyBorder="1" applyAlignment="1">
      <alignment horizontal="center" vertical="center"/>
    </xf>
    <xf numFmtId="0" fontId="5" fillId="0" borderId="35" xfId="13" applyFont="1" applyFill="1" applyBorder="1" applyAlignment="1">
      <alignment horizontal="center" vertical="center"/>
    </xf>
    <xf numFmtId="0" fontId="5" fillId="0" borderId="31" xfId="13" applyFont="1" applyFill="1" applyBorder="1" applyAlignment="1">
      <alignment horizontal="center" vertical="center"/>
    </xf>
    <xf numFmtId="0" fontId="5" fillId="0" borderId="23" xfId="13" applyFont="1" applyFill="1" applyBorder="1" applyAlignment="1">
      <alignment horizontal="center" vertical="center"/>
    </xf>
    <xf numFmtId="0" fontId="5" fillId="11" borderId="46" xfId="13" applyFont="1" applyFill="1" applyBorder="1" applyAlignment="1">
      <alignment horizontal="center" vertical="center" wrapText="1"/>
    </xf>
    <xf numFmtId="0" fontId="5" fillId="11" borderId="1" xfId="13" applyFont="1" applyFill="1" applyBorder="1" applyAlignment="1">
      <alignment horizontal="center" vertical="center" wrapText="1"/>
    </xf>
    <xf numFmtId="0" fontId="5" fillId="11" borderId="2" xfId="13"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7" fillId="0" borderId="4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13" xfId="0" applyFont="1" applyBorder="1" applyAlignment="1">
      <alignment horizontal="center" vertical="center" shrinkToFit="1"/>
    </xf>
    <xf numFmtId="0" fontId="5" fillId="11" borderId="1" xfId="13" applyFont="1" applyFill="1" applyBorder="1" applyAlignment="1">
      <alignment horizontal="center" vertical="center"/>
    </xf>
    <xf numFmtId="0" fontId="5" fillId="0" borderId="28" xfId="13" applyFont="1" applyBorder="1" applyAlignment="1">
      <alignment horizontal="center" vertical="center"/>
    </xf>
    <xf numFmtId="0" fontId="5" fillId="0" borderId="1" xfId="13" applyFont="1" applyBorder="1" applyAlignment="1">
      <alignment horizontal="center" vertical="center"/>
    </xf>
    <xf numFmtId="0" fontId="5" fillId="0" borderId="2" xfId="13" applyFont="1" applyBorder="1" applyAlignment="1">
      <alignment horizontal="center" vertical="center"/>
    </xf>
    <xf numFmtId="0" fontId="7" fillId="0" borderId="112"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35" xfId="0" applyFont="1" applyBorder="1" applyAlignment="1">
      <alignment vertical="top"/>
    </xf>
    <xf numFmtId="0" fontId="73" fillId="2" borderId="24" xfId="0" applyFont="1" applyFill="1" applyBorder="1" applyAlignment="1">
      <alignment horizontal="center" vertical="center" wrapText="1"/>
    </xf>
    <xf numFmtId="0" fontId="0" fillId="0" borderId="48" xfId="0" applyFont="1" applyBorder="1" applyAlignment="1">
      <alignment horizontal="center" vertical="center"/>
    </xf>
    <xf numFmtId="0" fontId="0" fillId="0" borderId="1" xfId="0" applyFont="1" applyBorder="1" applyAlignment="1">
      <alignment horizontal="center" vertical="center"/>
    </xf>
    <xf numFmtId="0" fontId="7" fillId="0" borderId="48" xfId="0" applyFont="1" applyBorder="1" applyAlignment="1">
      <alignment horizontal="center" vertical="center"/>
    </xf>
    <xf numFmtId="0" fontId="7" fillId="11" borderId="24" xfId="0" applyFont="1" applyFill="1" applyBorder="1" applyAlignment="1">
      <alignment horizontal="center" vertical="center"/>
    </xf>
    <xf numFmtId="187" fontId="13" fillId="0" borderId="27" xfId="6" applyNumberFormat="1" applyFont="1" applyBorder="1" applyAlignment="1">
      <alignment vertical="center" shrinkToFit="1"/>
    </xf>
    <xf numFmtId="188" fontId="13" fillId="8" borderId="27" xfId="6" applyNumberFormat="1" applyFont="1" applyFill="1" applyBorder="1" applyAlignment="1">
      <alignment vertical="center" shrinkToFit="1"/>
    </xf>
    <xf numFmtId="0" fontId="14" fillId="11" borderId="24" xfId="0" applyFont="1" applyFill="1" applyBorder="1" applyAlignment="1">
      <alignment horizontal="left" vertical="top" wrapText="1"/>
    </xf>
    <xf numFmtId="0" fontId="14" fillId="11" borderId="24" xfId="0" applyFont="1" applyFill="1" applyBorder="1" applyAlignment="1">
      <alignment horizontal="center" vertical="center"/>
    </xf>
    <xf numFmtId="0" fontId="13" fillId="0" borderId="115" xfId="0" applyFont="1" applyBorder="1" applyAlignment="1">
      <alignment horizontal="center" vertical="center"/>
    </xf>
    <xf numFmtId="0" fontId="13" fillId="0" borderId="146" xfId="0" applyFont="1" applyBorder="1" applyAlignment="1">
      <alignment horizontal="center" vertical="center"/>
    </xf>
    <xf numFmtId="0" fontId="13" fillId="0" borderId="113" xfId="0" applyFont="1" applyBorder="1" applyAlignment="1">
      <alignment horizontal="center" vertical="center"/>
    </xf>
    <xf numFmtId="0" fontId="19" fillId="0" borderId="148" xfId="29" applyFont="1" applyBorder="1" applyAlignment="1">
      <alignment horizontal="right" vertical="top"/>
    </xf>
    <xf numFmtId="0" fontId="19" fillId="0" borderId="112" xfId="29" applyFont="1" applyBorder="1" applyAlignment="1">
      <alignment horizontal="right" vertical="top"/>
    </xf>
    <xf numFmtId="0" fontId="19" fillId="0" borderId="28" xfId="29" applyFont="1" applyBorder="1" applyAlignment="1">
      <alignment horizontal="right" vertical="top"/>
    </xf>
    <xf numFmtId="0" fontId="19" fillId="0" borderId="111" xfId="29" applyFont="1" applyBorder="1" applyAlignment="1">
      <alignment horizontal="right" vertical="top"/>
    </xf>
    <xf numFmtId="38" fontId="13" fillId="0" borderId="113" xfId="6" applyFont="1" applyBorder="1" applyAlignment="1">
      <alignment horizontal="right" vertical="center"/>
    </xf>
    <xf numFmtId="38" fontId="13" fillId="0" borderId="0" xfId="6" applyFont="1" applyBorder="1" applyAlignment="1">
      <alignment horizontal="right" vertical="center"/>
    </xf>
    <xf numFmtId="38" fontId="13" fillId="0" borderId="60" xfId="6" applyFont="1" applyBorder="1" applyAlignment="1">
      <alignment horizontal="right" vertical="center"/>
    </xf>
    <xf numFmtId="38" fontId="13" fillId="0" borderId="33" xfId="6" applyFont="1" applyBorder="1" applyAlignment="1">
      <alignment horizontal="center" vertical="center"/>
    </xf>
    <xf numFmtId="38" fontId="13" fillId="0" borderId="0" xfId="6" applyFont="1" applyBorder="1" applyAlignment="1">
      <alignment horizontal="center" vertical="center"/>
    </xf>
    <xf numFmtId="38" fontId="13" fillId="0" borderId="115" xfId="6" applyFont="1" applyBorder="1" applyAlignment="1">
      <alignment horizontal="right" vertical="center"/>
    </xf>
    <xf numFmtId="38" fontId="13" fillId="0" borderId="146" xfId="6" applyFont="1" applyBorder="1" applyAlignment="1">
      <alignment horizontal="right" vertical="center"/>
    </xf>
    <xf numFmtId="38" fontId="13" fillId="0" borderId="147" xfId="6" applyFont="1" applyBorder="1" applyAlignment="1">
      <alignment horizontal="right" vertical="center"/>
    </xf>
    <xf numFmtId="0" fontId="13" fillId="0" borderId="114" xfId="0" applyFont="1" applyBorder="1" applyAlignment="1">
      <alignment horizontal="center" vertical="center"/>
    </xf>
    <xf numFmtId="0" fontId="13" fillId="0" borderId="148" xfId="0" applyFont="1" applyBorder="1" applyAlignment="1">
      <alignment horizontal="center" vertical="center"/>
    </xf>
    <xf numFmtId="0" fontId="13" fillId="0" borderId="112" xfId="0" applyFont="1" applyBorder="1" applyAlignment="1">
      <alignment horizontal="center" vertical="center"/>
    </xf>
    <xf numFmtId="0" fontId="5" fillId="0" borderId="31" xfId="29" applyBorder="1" applyAlignment="1">
      <alignment horizontal="center" vertical="center"/>
    </xf>
    <xf numFmtId="0" fontId="5" fillId="0" borderId="28" xfId="29" applyBorder="1" applyAlignment="1">
      <alignment horizontal="center" vertical="center"/>
    </xf>
    <xf numFmtId="0" fontId="19" fillId="0" borderId="114" xfId="29" applyFont="1" applyBorder="1" applyAlignment="1">
      <alignment horizontal="right" vertical="top"/>
    </xf>
    <xf numFmtId="38" fontId="13" fillId="0" borderId="7" xfId="6" applyFont="1" applyBorder="1" applyAlignment="1">
      <alignment horizontal="right" vertical="center"/>
    </xf>
    <xf numFmtId="38" fontId="13" fillId="0" borderId="22" xfId="6" applyFont="1" applyBorder="1" applyAlignment="1">
      <alignment horizontal="right" vertical="center"/>
    </xf>
    <xf numFmtId="38" fontId="13" fillId="0" borderId="8" xfId="6" applyFont="1" applyBorder="1" applyAlignment="1">
      <alignment horizontal="right" vertical="center"/>
    </xf>
    <xf numFmtId="38" fontId="13" fillId="0" borderId="113" xfId="6" applyFont="1" applyBorder="1" applyAlignment="1">
      <alignment horizontal="center" vertical="center"/>
    </xf>
    <xf numFmtId="38" fontId="13" fillId="0" borderId="60" xfId="6" applyFont="1" applyBorder="1" applyAlignment="1">
      <alignment horizontal="center" vertical="center"/>
    </xf>
    <xf numFmtId="38" fontId="13" fillId="0" borderId="22" xfId="6" applyFont="1" applyBorder="1" applyAlignment="1">
      <alignment horizontal="center" vertical="center"/>
    </xf>
    <xf numFmtId="38" fontId="13" fillId="0" borderId="35" xfId="6" applyFont="1" applyBorder="1" applyAlignment="1">
      <alignment horizontal="center" vertical="center"/>
    </xf>
    <xf numFmtId="38" fontId="13" fillId="0" borderId="21" xfId="6" applyFont="1" applyBorder="1" applyAlignment="1">
      <alignment horizontal="center" vertical="center"/>
    </xf>
    <xf numFmtId="38" fontId="13" fillId="0" borderId="13" xfId="6" applyFont="1" applyBorder="1" applyAlignment="1">
      <alignment horizontal="center" vertical="center"/>
    </xf>
    <xf numFmtId="0" fontId="13" fillId="0" borderId="31" xfId="29" applyFont="1" applyBorder="1" applyAlignment="1">
      <alignment horizontal="left" vertical="center" wrapText="1"/>
    </xf>
    <xf numFmtId="0" fontId="13" fillId="0" borderId="28" xfId="29" applyFont="1" applyBorder="1" applyAlignment="1">
      <alignment horizontal="left" vertical="center" wrapText="1"/>
    </xf>
    <xf numFmtId="0" fontId="13" fillId="0" borderId="32" xfId="29" applyFont="1" applyBorder="1" applyAlignment="1">
      <alignment horizontal="left" vertical="center" wrapText="1"/>
    </xf>
    <xf numFmtId="0" fontId="13" fillId="0" borderId="33" xfId="29" applyFont="1" applyBorder="1" applyAlignment="1">
      <alignment horizontal="left" vertical="center" wrapText="1"/>
    </xf>
    <xf numFmtId="0" fontId="13" fillId="0" borderId="0" xfId="29" applyFont="1" applyBorder="1" applyAlignment="1">
      <alignment horizontal="left" vertical="center" wrapText="1"/>
    </xf>
    <xf numFmtId="0" fontId="13" fillId="0" borderId="34" xfId="29" applyFont="1" applyBorder="1" applyAlignment="1">
      <alignment horizontal="left" vertical="center" wrapText="1"/>
    </xf>
    <xf numFmtId="0" fontId="13" fillId="0" borderId="23" xfId="29" applyFont="1" applyBorder="1" applyAlignment="1">
      <alignment horizontal="left" vertical="center" wrapText="1"/>
    </xf>
    <xf numFmtId="0" fontId="13" fillId="0" borderId="35" xfId="29" applyFont="1" applyBorder="1" applyAlignment="1">
      <alignment horizontal="left" vertical="center" wrapText="1"/>
    </xf>
    <xf numFmtId="0" fontId="13" fillId="0" borderId="13" xfId="29" applyFont="1" applyBorder="1" applyAlignment="1">
      <alignment horizontal="left" vertical="center" wrapText="1"/>
    </xf>
    <xf numFmtId="0" fontId="19" fillId="0" borderId="149" xfId="29" applyFont="1" applyBorder="1" applyAlignment="1">
      <alignment horizontal="right" vertical="top"/>
    </xf>
    <xf numFmtId="0" fontId="14" fillId="2" borderId="114" xfId="29" applyFont="1" applyFill="1" applyBorder="1" applyAlignment="1">
      <alignment horizontal="center" vertical="center"/>
    </xf>
    <xf numFmtId="0" fontId="14" fillId="2" borderId="148" xfId="29" applyFont="1" applyFill="1" applyBorder="1" applyAlignment="1">
      <alignment horizontal="center" vertical="center"/>
    </xf>
    <xf numFmtId="0" fontId="14" fillId="2" borderId="115" xfId="29" applyFont="1" applyFill="1" applyBorder="1" applyAlignment="1">
      <alignment horizontal="center" vertical="center"/>
    </xf>
    <xf numFmtId="0" fontId="14" fillId="2" borderId="146" xfId="29" applyFont="1" applyFill="1" applyBorder="1" applyAlignment="1">
      <alignment horizontal="center" vertical="center"/>
    </xf>
    <xf numFmtId="0" fontId="14" fillId="2" borderId="148" xfId="29" applyFont="1" applyFill="1" applyBorder="1" applyAlignment="1">
      <alignment horizontal="center" vertical="center" wrapText="1"/>
    </xf>
    <xf numFmtId="0" fontId="14" fillId="2" borderId="112" xfId="29" applyFont="1" applyFill="1" applyBorder="1" applyAlignment="1">
      <alignment horizontal="center" vertical="center"/>
    </xf>
    <xf numFmtId="0" fontId="14" fillId="2" borderId="149" xfId="29" applyFont="1" applyFill="1" applyBorder="1" applyAlignment="1">
      <alignment horizontal="center" vertical="center"/>
    </xf>
    <xf numFmtId="0" fontId="14" fillId="2" borderId="113" xfId="29" applyFont="1" applyFill="1" applyBorder="1" applyAlignment="1">
      <alignment horizontal="center" vertical="center"/>
    </xf>
    <xf numFmtId="0" fontId="14" fillId="2" borderId="147" xfId="29" applyFont="1" applyFill="1" applyBorder="1" applyAlignment="1">
      <alignment horizontal="center" vertical="center"/>
    </xf>
    <xf numFmtId="0" fontId="14" fillId="2" borderId="28" xfId="29" applyFont="1" applyFill="1" applyBorder="1" applyAlignment="1">
      <alignment horizontal="center" vertical="center"/>
    </xf>
    <xf numFmtId="0" fontId="14" fillId="2" borderId="32" xfId="29" applyFont="1" applyFill="1" applyBorder="1" applyAlignment="1">
      <alignment horizontal="center" vertical="center"/>
    </xf>
    <xf numFmtId="0" fontId="14" fillId="2" borderId="0" xfId="29" applyFont="1" applyFill="1" applyBorder="1" applyAlignment="1">
      <alignment horizontal="center" vertical="center"/>
    </xf>
    <xf numFmtId="0" fontId="14" fillId="2" borderId="34" xfId="29" applyFont="1" applyFill="1" applyBorder="1" applyAlignment="1">
      <alignment horizontal="center" vertical="center"/>
    </xf>
    <xf numFmtId="38" fontId="13" fillId="0" borderId="34" xfId="6" applyFont="1" applyBorder="1" applyAlignment="1">
      <alignment horizontal="right" vertical="center"/>
    </xf>
    <xf numFmtId="0" fontId="19" fillId="0" borderId="32" xfId="29" applyFont="1" applyBorder="1" applyAlignment="1">
      <alignment horizontal="right" vertical="top"/>
    </xf>
    <xf numFmtId="38" fontId="13" fillId="0" borderId="11" xfId="6" applyFont="1" applyBorder="1" applyAlignment="1">
      <alignment horizontal="right" vertical="center"/>
    </xf>
    <xf numFmtId="38" fontId="13" fillId="0" borderId="1" xfId="6" applyFont="1" applyBorder="1" applyAlignment="1">
      <alignment horizontal="right" vertical="center"/>
    </xf>
    <xf numFmtId="38" fontId="13" fillId="0" borderId="35" xfId="6" applyFont="1" applyBorder="1" applyAlignment="1">
      <alignment horizontal="right" vertical="center"/>
    </xf>
    <xf numFmtId="38" fontId="13" fillId="0" borderId="13" xfId="6" applyFont="1" applyBorder="1" applyAlignment="1">
      <alignment horizontal="right" vertical="center"/>
    </xf>
    <xf numFmtId="38" fontId="14" fillId="0" borderId="23" xfId="6" applyFont="1" applyBorder="1" applyAlignment="1">
      <alignment horizontal="center" vertical="center"/>
    </xf>
    <xf numFmtId="38" fontId="14" fillId="0" borderId="35" xfId="6" applyFont="1" applyBorder="1" applyAlignment="1">
      <alignment horizontal="center" vertical="center"/>
    </xf>
    <xf numFmtId="38" fontId="13" fillId="0" borderId="6" xfId="6" applyFont="1" applyBorder="1" applyAlignment="1">
      <alignment horizontal="right" vertical="center"/>
    </xf>
    <xf numFmtId="38" fontId="13" fillId="0" borderId="12" xfId="6" applyFont="1" applyBorder="1" applyAlignment="1">
      <alignment horizontal="right" vertical="center"/>
    </xf>
    <xf numFmtId="38" fontId="13" fillId="0" borderId="23" xfId="6" applyFont="1" applyBorder="1" applyAlignment="1">
      <alignment horizontal="center" vertical="center"/>
    </xf>
    <xf numFmtId="38" fontId="13" fillId="0" borderId="21" xfId="6" applyFont="1" applyBorder="1" applyAlignment="1">
      <alignment horizontal="right" vertical="center"/>
    </xf>
    <xf numFmtId="0" fontId="23" fillId="0" borderId="112" xfId="0" applyFont="1" applyBorder="1" applyAlignment="1">
      <alignment horizontal="right" vertical="top"/>
    </xf>
    <xf numFmtId="0" fontId="23" fillId="0" borderId="28" xfId="0" applyFont="1" applyBorder="1" applyAlignment="1">
      <alignment horizontal="right" vertical="top"/>
    </xf>
    <xf numFmtId="0" fontId="23" fillId="0" borderId="32" xfId="0" applyFont="1" applyBorder="1" applyAlignment="1">
      <alignment horizontal="right" vertical="top"/>
    </xf>
    <xf numFmtId="0" fontId="23" fillId="0" borderId="31" xfId="0" applyFont="1" applyBorder="1" applyAlignment="1">
      <alignment horizontal="right" vertical="top"/>
    </xf>
    <xf numFmtId="0" fontId="23" fillId="0" borderId="111" xfId="0" applyFont="1" applyBorder="1" applyAlignment="1">
      <alignment horizontal="right" vertical="top"/>
    </xf>
    <xf numFmtId="0" fontId="14" fillId="2" borderId="146" xfId="0" applyFont="1" applyFill="1" applyBorder="1" applyAlignment="1">
      <alignment horizontal="center" vertical="center"/>
    </xf>
    <xf numFmtId="0" fontId="14" fillId="2" borderId="113" xfId="0" applyFont="1" applyFill="1" applyBorder="1" applyAlignment="1">
      <alignment horizontal="center" vertical="center"/>
    </xf>
    <xf numFmtId="0" fontId="14" fillId="2" borderId="147" xfId="0" applyFont="1" applyFill="1" applyBorder="1" applyAlignment="1">
      <alignment horizontal="center" vertical="center"/>
    </xf>
    <xf numFmtId="0" fontId="23" fillId="0" borderId="148" xfId="0" applyFont="1" applyBorder="1" applyAlignment="1">
      <alignment horizontal="right" vertical="top"/>
    </xf>
    <xf numFmtId="0" fontId="23" fillId="0" borderId="149" xfId="0" applyFont="1" applyBorder="1" applyAlignment="1">
      <alignment horizontal="right" vertical="top"/>
    </xf>
    <xf numFmtId="0" fontId="14" fillId="2" borderId="111"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1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20"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3" fillId="0" borderId="33" xfId="0" applyFont="1" applyBorder="1" applyAlignment="1">
      <alignment horizontal="center" vertical="center"/>
    </xf>
    <xf numFmtId="0" fontId="13" fillId="0" borderId="0" xfId="0" applyFont="1" applyBorder="1" applyAlignment="1">
      <alignment horizontal="center" vertical="center"/>
    </xf>
    <xf numFmtId="0" fontId="13" fillId="0" borderId="34" xfId="0" applyFont="1" applyBorder="1" applyAlignment="1">
      <alignment horizontal="center" vertical="center"/>
    </xf>
    <xf numFmtId="38" fontId="13" fillId="0" borderId="34" xfId="6" applyFont="1" applyBorder="1" applyAlignment="1">
      <alignment horizontal="center" vertical="center"/>
    </xf>
    <xf numFmtId="38" fontId="13" fillId="0" borderId="33" xfId="6" applyFont="1" applyBorder="1" applyAlignment="1">
      <alignment horizontal="right" vertical="center"/>
    </xf>
    <xf numFmtId="0" fontId="14" fillId="2" borderId="23" xfId="29" applyFont="1" applyFill="1" applyBorder="1" applyAlignment="1">
      <alignment horizontal="center" vertical="center"/>
    </xf>
    <xf numFmtId="0" fontId="14" fillId="2" borderId="35" xfId="29" applyFont="1" applyFill="1" applyBorder="1" applyAlignment="1">
      <alignment horizontal="center" vertical="center"/>
    </xf>
    <xf numFmtId="0" fontId="14" fillId="2" borderId="13" xfId="29" applyFont="1" applyFill="1" applyBorder="1" applyAlignment="1">
      <alignment horizontal="center" vertical="center"/>
    </xf>
    <xf numFmtId="38" fontId="8" fillId="0" borderId="46" xfId="6" applyFont="1" applyBorder="1" applyAlignment="1">
      <alignment horizontal="center" vertical="center"/>
    </xf>
    <xf numFmtId="38" fontId="8" fillId="0" borderId="1" xfId="6" applyFont="1" applyBorder="1" applyAlignment="1">
      <alignment horizontal="center" vertical="center"/>
    </xf>
    <xf numFmtId="38" fontId="8" fillId="0" borderId="12" xfId="6" applyFont="1" applyBorder="1" applyAlignment="1">
      <alignment horizontal="center" vertical="center"/>
    </xf>
    <xf numFmtId="38" fontId="8" fillId="0" borderId="11" xfId="6" applyFont="1" applyBorder="1" applyAlignment="1">
      <alignment horizontal="center" vertical="center"/>
    </xf>
    <xf numFmtId="38" fontId="8" fillId="0" borderId="2" xfId="6"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14" fillId="2" borderId="112" xfId="29" applyFont="1" applyFill="1" applyBorder="1" applyAlignment="1">
      <alignment horizontal="center" vertical="center" wrapText="1"/>
    </xf>
    <xf numFmtId="0" fontId="14" fillId="2" borderId="22" xfId="29" applyFont="1" applyFill="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2" xfId="0" applyFont="1" applyBorder="1" applyAlignment="1">
      <alignment horizontal="center" vertical="center"/>
    </xf>
    <xf numFmtId="38" fontId="8" fillId="0" borderId="7" xfId="6" applyFont="1" applyBorder="1" applyAlignment="1">
      <alignment horizontal="right" vertical="center"/>
    </xf>
    <xf numFmtId="38" fontId="8" fillId="0" borderId="22" xfId="6" applyFont="1" applyBorder="1" applyAlignment="1">
      <alignment horizontal="right" vertical="center"/>
    </xf>
    <xf numFmtId="38" fontId="8" fillId="0" borderId="8" xfId="6" applyFont="1" applyBorder="1" applyAlignment="1">
      <alignment horizontal="right" vertical="center"/>
    </xf>
    <xf numFmtId="0" fontId="8" fillId="0" borderId="46" xfId="0" applyFont="1" applyBorder="1" applyAlignment="1">
      <alignment horizontal="center" vertical="center"/>
    </xf>
    <xf numFmtId="38" fontId="8" fillId="0" borderId="46" xfId="6" applyFont="1" applyBorder="1" applyAlignment="1">
      <alignment horizontal="right" vertical="center"/>
    </xf>
    <xf numFmtId="38" fontId="8" fillId="0" borderId="1" xfId="6" applyFont="1" applyBorder="1" applyAlignment="1">
      <alignment horizontal="right" vertical="center"/>
    </xf>
    <xf numFmtId="38" fontId="8" fillId="0" borderId="12" xfId="6" applyFont="1" applyBorder="1" applyAlignment="1">
      <alignment horizontal="right" vertical="center"/>
    </xf>
    <xf numFmtId="0" fontId="13" fillId="0" borderId="23"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38" fontId="13" fillId="0" borderId="23" xfId="6" applyFont="1" applyBorder="1" applyAlignment="1">
      <alignment horizontal="right" vertical="center"/>
    </xf>
    <xf numFmtId="0" fontId="13" fillId="0" borderId="120" xfId="29" applyFont="1" applyBorder="1" applyAlignment="1">
      <alignment horizontal="center" vertical="center"/>
    </xf>
    <xf numFmtId="0" fontId="13" fillId="0" borderId="107" xfId="29" applyFont="1" applyBorder="1" applyAlignment="1">
      <alignment horizontal="center" vertical="center"/>
    </xf>
    <xf numFmtId="0" fontId="13" fillId="0" borderId="5" xfId="29" applyFont="1" applyBorder="1" applyAlignment="1">
      <alignment horizontal="center" vertical="center" wrapText="1"/>
    </xf>
    <xf numFmtId="0" fontId="13" fillId="0" borderId="47" xfId="29" applyFont="1" applyBorder="1" applyAlignment="1">
      <alignment horizontal="center" vertical="center" wrapText="1"/>
    </xf>
    <xf numFmtId="0" fontId="5" fillId="2" borderId="114" xfId="29" applyFill="1" applyBorder="1" applyAlignment="1">
      <alignment horizontal="center" vertical="center"/>
    </xf>
    <xf numFmtId="0" fontId="5" fillId="2" borderId="148" xfId="29" applyFill="1" applyBorder="1" applyAlignment="1">
      <alignment horizontal="center" vertical="center"/>
    </xf>
    <xf numFmtId="0" fontId="5" fillId="2" borderId="115" xfId="29" applyFill="1" applyBorder="1" applyAlignment="1">
      <alignment horizontal="center" vertical="center"/>
    </xf>
    <xf numFmtId="0" fontId="5" fillId="2" borderId="146" xfId="29" applyFill="1" applyBorder="1" applyAlignment="1">
      <alignment horizontal="center" vertical="center"/>
    </xf>
    <xf numFmtId="0" fontId="5" fillId="2" borderId="148" xfId="29" applyFill="1" applyBorder="1" applyAlignment="1">
      <alignment horizontal="center" vertical="center" wrapText="1"/>
    </xf>
    <xf numFmtId="0" fontId="5" fillId="2" borderId="146" xfId="29" applyFill="1" applyBorder="1" applyAlignment="1">
      <alignment horizontal="center" vertical="center" wrapText="1"/>
    </xf>
    <xf numFmtId="0" fontId="5" fillId="2" borderId="149" xfId="29" applyFill="1" applyBorder="1" applyAlignment="1">
      <alignment horizontal="center" vertical="center"/>
    </xf>
    <xf numFmtId="0" fontId="5" fillId="2" borderId="147" xfId="29" applyFill="1" applyBorder="1" applyAlignment="1">
      <alignment horizontal="center" vertical="center"/>
    </xf>
    <xf numFmtId="0" fontId="13" fillId="0" borderId="4" xfId="29" applyFont="1" applyBorder="1" applyAlignment="1">
      <alignment horizontal="center" vertical="center" wrapText="1"/>
    </xf>
    <xf numFmtId="0" fontId="13" fillId="0" borderId="5" xfId="29" applyFont="1" applyBorder="1" applyAlignment="1">
      <alignment horizontal="center" vertical="center"/>
    </xf>
    <xf numFmtId="38" fontId="13" fillId="0" borderId="5" xfId="6" applyFont="1" applyBorder="1" applyAlignment="1">
      <alignment horizontal="center" vertical="center"/>
    </xf>
    <xf numFmtId="0" fontId="19" fillId="2" borderId="146" xfId="29" applyFont="1" applyFill="1" applyBorder="1" applyAlignment="1">
      <alignment horizontal="right" vertical="center"/>
    </xf>
    <xf numFmtId="0" fontId="13" fillId="0" borderId="73" xfId="29" applyFont="1" applyBorder="1" applyAlignment="1">
      <alignment horizontal="center" vertical="center" wrapText="1"/>
    </xf>
    <xf numFmtId="0" fontId="13" fillId="0" borderId="74" xfId="29" applyFont="1" applyBorder="1" applyAlignment="1">
      <alignment horizontal="center" vertical="center" wrapText="1"/>
    </xf>
    <xf numFmtId="0" fontId="13" fillId="0" borderId="74" xfId="29" applyFont="1" applyBorder="1" applyAlignment="1">
      <alignment horizontal="center" vertical="center"/>
    </xf>
    <xf numFmtId="38" fontId="13" fillId="0" borderId="74" xfId="6" applyFont="1" applyBorder="1" applyAlignment="1">
      <alignment horizontal="center" vertical="center"/>
    </xf>
    <xf numFmtId="0" fontId="13" fillId="0" borderId="119" xfId="29" applyFont="1" applyBorder="1" applyAlignment="1">
      <alignment horizontal="center" vertical="center"/>
    </xf>
    <xf numFmtId="0" fontId="13" fillId="0" borderId="108" xfId="29" applyFont="1" applyBorder="1" applyAlignment="1">
      <alignment horizontal="center" vertical="center"/>
    </xf>
    <xf numFmtId="0" fontId="13" fillId="0" borderId="75" xfId="29" applyFont="1" applyBorder="1" applyAlignment="1">
      <alignment horizontal="center" vertical="center" wrapText="1"/>
    </xf>
    <xf numFmtId="0" fontId="13" fillId="0" borderId="16" xfId="29" applyFont="1" applyBorder="1" applyAlignment="1">
      <alignment horizontal="center" vertical="center" wrapText="1"/>
    </xf>
    <xf numFmtId="0" fontId="13" fillId="0" borderId="17" xfId="29" applyFont="1" applyBorder="1" applyAlignment="1">
      <alignment horizontal="center" vertical="center" wrapText="1"/>
    </xf>
    <xf numFmtId="0" fontId="13" fillId="0" borderId="14" xfId="29" applyFont="1" applyBorder="1" applyAlignment="1">
      <alignment horizontal="center" vertical="center" wrapText="1"/>
    </xf>
    <xf numFmtId="0" fontId="13" fillId="0" borderId="16" xfId="29" applyFont="1" applyBorder="1" applyAlignment="1">
      <alignment horizontal="center" vertical="center"/>
    </xf>
    <xf numFmtId="38" fontId="13" fillId="0" borderId="16" xfId="6" applyFont="1" applyBorder="1" applyAlignment="1">
      <alignment horizontal="center" vertical="center"/>
    </xf>
    <xf numFmtId="0" fontId="13" fillId="0" borderId="19" xfId="29" applyFont="1" applyBorder="1" applyAlignment="1">
      <alignment horizontal="center" vertical="center"/>
    </xf>
    <xf numFmtId="0" fontId="13" fillId="0" borderId="18" xfId="29" applyFont="1" applyBorder="1" applyAlignment="1">
      <alignment horizontal="center" vertical="center"/>
    </xf>
    <xf numFmtId="0" fontId="42" fillId="0" borderId="31" xfId="18" applyFont="1" applyFill="1" applyBorder="1" applyAlignment="1" applyProtection="1">
      <alignment horizontal="center" vertical="center"/>
    </xf>
    <xf numFmtId="0" fontId="42" fillId="0" borderId="32" xfId="18" applyFont="1" applyFill="1" applyBorder="1" applyAlignment="1" applyProtection="1">
      <alignment horizontal="center" vertical="center"/>
    </xf>
    <xf numFmtId="0" fontId="42" fillId="0" borderId="23" xfId="18" applyFont="1" applyFill="1" applyBorder="1" applyAlignment="1" applyProtection="1">
      <alignment horizontal="center" vertical="center"/>
    </xf>
    <xf numFmtId="0" fontId="42" fillId="0" borderId="13" xfId="18" applyFont="1" applyFill="1" applyBorder="1" applyAlignment="1" applyProtection="1">
      <alignment horizontal="center" vertical="center"/>
    </xf>
    <xf numFmtId="0" fontId="42" fillId="9" borderId="28" xfId="18" applyFont="1" applyFill="1" applyBorder="1" applyAlignment="1" applyProtection="1">
      <alignment horizontal="left" vertical="center" wrapText="1"/>
    </xf>
    <xf numFmtId="0" fontId="42" fillId="0" borderId="101" xfId="18" applyFont="1" applyFill="1" applyBorder="1" applyAlignment="1" applyProtection="1">
      <alignment horizontal="left" vertical="center"/>
    </xf>
    <xf numFmtId="0" fontId="42" fillId="0" borderId="27" xfId="18" applyFont="1" applyFill="1" applyBorder="1" applyAlignment="1" applyProtection="1">
      <alignment horizontal="left" vertical="center"/>
    </xf>
    <xf numFmtId="0" fontId="42" fillId="0" borderId="24" xfId="18" applyFont="1" applyFill="1" applyBorder="1" applyAlignment="1" applyProtection="1">
      <alignment horizontal="center" vertical="center"/>
    </xf>
    <xf numFmtId="0" fontId="22" fillId="0" borderId="0" xfId="31" applyFont="1" applyBorder="1" applyAlignment="1">
      <alignment horizontal="center" vertical="center"/>
    </xf>
    <xf numFmtId="0" fontId="22" fillId="0" borderId="31" xfId="31" applyFont="1" applyBorder="1" applyAlignment="1">
      <alignment horizontal="left" vertical="top" wrapText="1"/>
    </xf>
    <xf numFmtId="0" fontId="22" fillId="0" borderId="28" xfId="31" applyFont="1" applyBorder="1" applyAlignment="1">
      <alignment horizontal="left" vertical="top" wrapText="1"/>
    </xf>
    <xf numFmtId="0" fontId="22" fillId="0" borderId="32" xfId="31" applyFont="1" applyBorder="1" applyAlignment="1">
      <alignment horizontal="left" vertical="top" wrapText="1"/>
    </xf>
    <xf numFmtId="0" fontId="22" fillId="0" borderId="33" xfId="31" applyFont="1" applyBorder="1" applyAlignment="1">
      <alignment horizontal="left" vertical="top" wrapText="1"/>
    </xf>
    <xf numFmtId="0" fontId="22" fillId="0" borderId="0" xfId="31" applyFont="1" applyBorder="1" applyAlignment="1">
      <alignment horizontal="left" vertical="top" wrapText="1"/>
    </xf>
    <xf numFmtId="0" fontId="22" fillId="0" borderId="34" xfId="31" applyFont="1" applyBorder="1" applyAlignment="1">
      <alignment horizontal="left" vertical="top" wrapText="1"/>
    </xf>
    <xf numFmtId="0" fontId="13" fillId="0" borderId="33" xfId="31" applyFont="1" applyBorder="1" applyAlignment="1">
      <alignment horizontal="left" vertical="top" wrapText="1"/>
    </xf>
    <xf numFmtId="0" fontId="22" fillId="0" borderId="23" xfId="31" applyFont="1" applyBorder="1" applyAlignment="1">
      <alignment horizontal="left" vertical="top" wrapText="1"/>
    </xf>
    <xf numFmtId="0" fontId="22" fillId="0" borderId="35" xfId="31" applyFont="1" applyBorder="1" applyAlignment="1">
      <alignment horizontal="left" vertical="top" wrapText="1"/>
    </xf>
    <xf numFmtId="0" fontId="22" fillId="0" borderId="13" xfId="31" applyFont="1" applyBorder="1" applyAlignment="1">
      <alignment horizontal="left" vertical="top" wrapText="1"/>
    </xf>
    <xf numFmtId="0" fontId="7" fillId="0" borderId="0" xfId="31" applyFont="1" applyAlignment="1">
      <alignment horizontal="left" vertical="center" wrapText="1"/>
    </xf>
    <xf numFmtId="0" fontId="3" fillId="13" borderId="46" xfId="18" applyFill="1" applyBorder="1" applyAlignment="1" applyProtection="1">
      <alignment horizontal="center" vertical="center" wrapText="1"/>
    </xf>
    <xf numFmtId="0" fontId="3" fillId="13" borderId="2" xfId="18" applyFill="1" applyBorder="1" applyAlignment="1" applyProtection="1">
      <alignment horizontal="center" vertical="center" wrapText="1"/>
    </xf>
    <xf numFmtId="0" fontId="3" fillId="0" borderId="33" xfId="18" applyBorder="1" applyAlignment="1" applyProtection="1">
      <alignment horizontal="center" vertical="center"/>
    </xf>
    <xf numFmtId="0" fontId="3" fillId="0" borderId="0" xfId="18" applyBorder="1" applyAlignment="1" applyProtection="1">
      <alignment horizontal="center" vertical="center"/>
    </xf>
    <xf numFmtId="0" fontId="3" fillId="0" borderId="0" xfId="18" applyAlignment="1" applyProtection="1">
      <alignment horizontal="right" vertical="center"/>
    </xf>
    <xf numFmtId="0" fontId="78" fillId="0" borderId="0" xfId="18" applyFont="1" applyAlignment="1" applyProtection="1">
      <alignment horizontal="center" vertical="center"/>
    </xf>
    <xf numFmtId="0" fontId="3" fillId="12" borderId="31" xfId="18" applyFill="1" applyBorder="1" applyAlignment="1" applyProtection="1">
      <alignment horizontal="center" vertical="center"/>
    </xf>
    <xf numFmtId="0" fontId="3" fillId="12" borderId="32" xfId="18" applyFill="1" applyBorder="1" applyAlignment="1" applyProtection="1">
      <alignment horizontal="center" vertical="center"/>
    </xf>
    <xf numFmtId="0" fontId="3" fillId="12" borderId="23" xfId="18" applyFill="1" applyBorder="1" applyAlignment="1" applyProtection="1">
      <alignment horizontal="center" vertical="center"/>
    </xf>
    <xf numFmtId="0" fontId="3" fillId="12" borderId="13" xfId="18" applyFill="1" applyBorder="1" applyAlignment="1" applyProtection="1">
      <alignment horizontal="center" vertical="center"/>
    </xf>
    <xf numFmtId="0" fontId="0" fillId="12" borderId="153" xfId="18" applyFont="1" applyFill="1" applyBorder="1" applyAlignment="1" applyProtection="1">
      <alignment horizontal="center" vertical="center"/>
    </xf>
    <xf numFmtId="0" fontId="3" fillId="12" borderId="153" xfId="18" applyFill="1" applyBorder="1" applyAlignment="1" applyProtection="1">
      <alignment horizontal="center" vertical="center"/>
    </xf>
    <xf numFmtId="0" fontId="3" fillId="12" borderId="154" xfId="18" applyFill="1" applyBorder="1" applyAlignment="1" applyProtection="1">
      <alignment horizontal="center" vertical="center" wrapText="1"/>
    </xf>
    <xf numFmtId="0" fontId="3" fillId="12" borderId="155" xfId="18" applyFill="1" applyBorder="1" applyAlignment="1" applyProtection="1">
      <alignment horizontal="center" vertical="center"/>
    </xf>
    <xf numFmtId="0" fontId="3" fillId="12" borderId="99" xfId="18" applyFill="1" applyBorder="1" applyAlignment="1" applyProtection="1">
      <alignment horizontal="center" vertical="center"/>
    </xf>
    <xf numFmtId="0" fontId="3" fillId="12" borderId="193" xfId="18" applyFill="1" applyBorder="1" applyAlignment="1" applyProtection="1">
      <alignment horizontal="center" vertical="center" wrapText="1"/>
    </xf>
    <xf numFmtId="0" fontId="3" fillId="12" borderId="192" xfId="18" applyFill="1" applyBorder="1" applyAlignment="1" applyProtection="1">
      <alignment horizontal="center" vertical="center"/>
    </xf>
    <xf numFmtId="0" fontId="3" fillId="12" borderId="182" xfId="18" applyFill="1" applyBorder="1" applyAlignment="1" applyProtection="1">
      <alignment horizontal="center" vertical="center" wrapText="1"/>
    </xf>
    <xf numFmtId="0" fontId="3" fillId="12" borderId="155" xfId="18" applyFill="1" applyBorder="1" applyAlignment="1" applyProtection="1">
      <alignment horizontal="center" vertical="center" wrapText="1"/>
    </xf>
    <xf numFmtId="0" fontId="3" fillId="12" borderId="35" xfId="18" applyFill="1" applyBorder="1" applyAlignment="1" applyProtection="1">
      <alignment horizontal="center" vertical="center" wrapText="1"/>
    </xf>
    <xf numFmtId="0" fontId="3" fillId="12" borderId="99" xfId="18" applyFill="1" applyBorder="1" applyAlignment="1" applyProtection="1">
      <alignment horizontal="center" vertical="center" wrapText="1"/>
    </xf>
    <xf numFmtId="0" fontId="3" fillId="0" borderId="190" xfId="18" applyFill="1" applyBorder="1" applyAlignment="1" applyProtection="1">
      <alignment horizontal="center" vertical="center"/>
    </xf>
    <xf numFmtId="0" fontId="3" fillId="0" borderId="189" xfId="18" applyFill="1" applyBorder="1" applyAlignment="1" applyProtection="1">
      <alignment horizontal="center" vertical="center"/>
    </xf>
    <xf numFmtId="0" fontId="76" fillId="0" borderId="150" xfId="18" applyFont="1" applyFill="1" applyBorder="1" applyAlignment="1" applyProtection="1">
      <alignment horizontal="center" vertical="center"/>
    </xf>
    <xf numFmtId="0" fontId="76" fillId="0" borderId="151" xfId="18" applyFont="1" applyFill="1" applyBorder="1" applyAlignment="1" applyProtection="1">
      <alignment horizontal="center" vertical="center"/>
    </xf>
    <xf numFmtId="0" fontId="3" fillId="0" borderId="154" xfId="18" applyBorder="1" applyAlignment="1" applyProtection="1">
      <alignment horizontal="center" vertical="center"/>
    </xf>
    <xf numFmtId="0" fontId="3" fillId="0" borderId="182" xfId="18" applyBorder="1" applyAlignment="1" applyProtection="1">
      <alignment horizontal="center" vertical="center"/>
    </xf>
    <xf numFmtId="0" fontId="59" fillId="0" borderId="150" xfId="18" applyFont="1" applyFill="1" applyBorder="1" applyAlignment="1" applyProtection="1">
      <alignment horizontal="center" vertical="center"/>
    </xf>
    <xf numFmtId="0" fontId="59" fillId="0" borderId="151" xfId="18" applyFont="1" applyFill="1" applyBorder="1" applyAlignment="1" applyProtection="1">
      <alignment horizontal="center" vertical="center"/>
    </xf>
    <xf numFmtId="0" fontId="58" fillId="0" borderId="0" xfId="18" applyFont="1" applyAlignment="1" applyProtection="1">
      <alignment horizontal="right" vertical="center"/>
    </xf>
    <xf numFmtId="0" fontId="57" fillId="0" borderId="0" xfId="18" applyFont="1" applyAlignment="1" applyProtection="1">
      <alignment horizontal="center" vertical="center"/>
    </xf>
    <xf numFmtId="0" fontId="58" fillId="0" borderId="35" xfId="18" applyFont="1" applyFill="1" applyBorder="1" applyAlignment="1" applyProtection="1">
      <alignment horizontal="center" vertical="center" shrinkToFit="1"/>
    </xf>
    <xf numFmtId="0" fontId="58" fillId="14" borderId="24" xfId="18" applyFont="1" applyFill="1" applyBorder="1" applyAlignment="1" applyProtection="1">
      <alignment horizontal="center" vertical="center" shrinkToFit="1"/>
    </xf>
    <xf numFmtId="0" fontId="58" fillId="0" borderId="46" xfId="18" applyFont="1" applyBorder="1" applyAlignment="1" applyProtection="1">
      <alignment horizontal="center" vertical="center" shrinkToFit="1"/>
    </xf>
    <xf numFmtId="0" fontId="58" fillId="0" borderId="1" xfId="18" applyFont="1" applyBorder="1" applyAlignment="1" applyProtection="1">
      <alignment horizontal="center" vertical="center" shrinkToFit="1"/>
    </xf>
    <xf numFmtId="0" fontId="58" fillId="0" borderId="2" xfId="18" applyFont="1" applyBorder="1" applyAlignment="1" applyProtection="1">
      <alignment horizontal="center" vertical="center" shrinkToFit="1"/>
    </xf>
    <xf numFmtId="0" fontId="58" fillId="0" borderId="28" xfId="18" applyFont="1" applyFill="1" applyBorder="1" applyAlignment="1" applyProtection="1">
      <alignment horizontal="center" vertical="center" shrinkToFit="1"/>
    </xf>
    <xf numFmtId="0" fontId="58" fillId="14" borderId="31" xfId="18" applyFont="1" applyFill="1" applyBorder="1" applyAlignment="1" applyProtection="1">
      <alignment horizontal="center" vertical="center"/>
    </xf>
    <xf numFmtId="0" fontId="58" fillId="14" borderId="32" xfId="18" applyFont="1" applyFill="1" applyBorder="1" applyAlignment="1" applyProtection="1">
      <alignment horizontal="center" vertical="center"/>
    </xf>
    <xf numFmtId="0" fontId="58" fillId="14" borderId="23" xfId="18" applyFont="1" applyFill="1" applyBorder="1" applyAlignment="1" applyProtection="1">
      <alignment horizontal="center" vertical="center"/>
    </xf>
    <xf numFmtId="0" fontId="58" fillId="14" borderId="13" xfId="18" applyFont="1" applyFill="1" applyBorder="1" applyAlignment="1" applyProtection="1">
      <alignment horizontal="center" vertical="center"/>
    </xf>
    <xf numFmtId="0" fontId="58" fillId="14" borderId="153" xfId="18" applyFont="1" applyFill="1" applyBorder="1" applyAlignment="1" applyProtection="1">
      <alignment horizontal="center" vertical="center"/>
    </xf>
    <xf numFmtId="0" fontId="58" fillId="14" borderId="154" xfId="18" applyFont="1" applyFill="1" applyBorder="1" applyAlignment="1" applyProtection="1">
      <alignment horizontal="center" vertical="center" wrapText="1"/>
    </xf>
    <xf numFmtId="0" fontId="58" fillId="14" borderId="155" xfId="18" applyFont="1" applyFill="1" applyBorder="1" applyAlignment="1" applyProtection="1">
      <alignment horizontal="center" vertical="center"/>
    </xf>
    <xf numFmtId="0" fontId="58" fillId="14" borderId="99" xfId="18" applyFont="1" applyFill="1" applyBorder="1" applyAlignment="1" applyProtection="1">
      <alignment horizontal="center" vertical="center"/>
    </xf>
    <xf numFmtId="0" fontId="58" fillId="0" borderId="152" xfId="18" applyFont="1" applyBorder="1" applyAlignment="1" applyProtection="1">
      <alignment horizontal="center" vertical="center"/>
    </xf>
    <xf numFmtId="0" fontId="58" fillId="0" borderId="96" xfId="18" applyFont="1" applyBorder="1" applyAlignment="1" applyProtection="1">
      <alignment horizontal="center" vertical="center"/>
    </xf>
    <xf numFmtId="0" fontId="58" fillId="0" borderId="46" xfId="18" applyFont="1" applyBorder="1" applyAlignment="1" applyProtection="1">
      <alignment horizontal="center" vertical="center"/>
    </xf>
    <xf numFmtId="0" fontId="58" fillId="0" borderId="2" xfId="18" applyFont="1" applyBorder="1" applyAlignment="1" applyProtection="1">
      <alignment horizontal="center" vertical="center"/>
    </xf>
    <xf numFmtId="0" fontId="58" fillId="15" borderId="46" xfId="18" applyFont="1" applyFill="1" applyBorder="1" applyAlignment="1" applyProtection="1">
      <alignment horizontal="center" vertical="center" wrapText="1"/>
    </xf>
    <xf numFmtId="0" fontId="58" fillId="15" borderId="2" xfId="18" applyFont="1" applyFill="1" applyBorder="1" applyAlignment="1" applyProtection="1">
      <alignment horizontal="center" vertical="center" wrapText="1"/>
    </xf>
    <xf numFmtId="0" fontId="58" fillId="0" borderId="35" xfId="18" applyFont="1" applyBorder="1" applyAlignment="1" applyProtection="1">
      <alignment horizontal="center" vertical="center" shrinkToFit="1"/>
    </xf>
    <xf numFmtId="0" fontId="58" fillId="0" borderId="28" xfId="18" applyFont="1" applyBorder="1" applyAlignment="1" applyProtection="1">
      <alignment horizontal="center" vertical="center" shrinkToFit="1"/>
    </xf>
    <xf numFmtId="0" fontId="43" fillId="0" borderId="0" xfId="37" applyFont="1" applyAlignment="1">
      <alignment horizontal="center" vertical="center"/>
    </xf>
    <xf numFmtId="0" fontId="79" fillId="0" borderId="0" xfId="37" applyFont="1" applyAlignment="1">
      <alignment horizontal="center" vertical="center"/>
    </xf>
    <xf numFmtId="0" fontId="81" fillId="10" borderId="24" xfId="37" applyFont="1" applyFill="1" applyBorder="1" applyAlignment="1">
      <alignment horizontal="center" vertical="center"/>
    </xf>
    <xf numFmtId="0" fontId="81" fillId="0" borderId="24" xfId="37" applyFont="1" applyBorder="1" applyAlignment="1">
      <alignment horizontal="center" vertical="center"/>
    </xf>
    <xf numFmtId="0" fontId="81" fillId="0" borderId="24" xfId="37" applyFont="1" applyBorder="1" applyAlignment="1">
      <alignment horizontal="center" vertical="center" shrinkToFit="1"/>
    </xf>
    <xf numFmtId="0" fontId="81" fillId="0" borderId="46" xfId="37" applyFont="1" applyBorder="1" applyAlignment="1">
      <alignment horizontal="center" vertical="center" shrinkToFit="1"/>
    </xf>
    <xf numFmtId="0" fontId="81" fillId="0" borderId="1" xfId="37" applyFont="1" applyBorder="1" applyAlignment="1">
      <alignment horizontal="center" vertical="center" shrinkToFit="1"/>
    </xf>
    <xf numFmtId="0" fontId="81" fillId="0" borderId="2" xfId="37" applyFont="1" applyBorder="1" applyAlignment="1">
      <alignment horizontal="center" vertical="center" shrinkToFit="1"/>
    </xf>
    <xf numFmtId="0" fontId="44" fillId="10" borderId="28" xfId="37" applyFont="1" applyFill="1" applyBorder="1" applyAlignment="1">
      <alignment horizontal="center" vertical="center" wrapText="1"/>
    </xf>
    <xf numFmtId="0" fontId="44" fillId="10" borderId="32" xfId="37" applyFont="1" applyFill="1" applyBorder="1" applyAlignment="1">
      <alignment horizontal="center" vertical="center" wrapText="1"/>
    </xf>
    <xf numFmtId="0" fontId="44" fillId="10" borderId="33" xfId="37" applyFont="1" applyFill="1" applyBorder="1" applyAlignment="1">
      <alignment horizontal="center" vertical="center" wrapText="1"/>
    </xf>
    <xf numFmtId="0" fontId="44" fillId="10" borderId="34" xfId="37" applyFont="1" applyFill="1" applyBorder="1" applyAlignment="1">
      <alignment horizontal="center" vertical="center" wrapText="1"/>
    </xf>
    <xf numFmtId="0" fontId="44" fillId="10" borderId="23" xfId="37" applyFont="1" applyFill="1" applyBorder="1" applyAlignment="1">
      <alignment horizontal="center" vertical="center" wrapText="1"/>
    </xf>
    <xf numFmtId="0" fontId="44" fillId="10" borderId="13" xfId="37" applyFont="1" applyFill="1" applyBorder="1" applyAlignment="1">
      <alignment horizontal="center" vertical="center" wrapText="1"/>
    </xf>
    <xf numFmtId="0" fontId="44" fillId="10" borderId="31" xfId="37" applyFont="1" applyFill="1" applyBorder="1" applyAlignment="1">
      <alignment horizontal="center" vertical="center" wrapText="1"/>
    </xf>
    <xf numFmtId="0" fontId="44" fillId="10" borderId="0" xfId="37" applyFont="1" applyFill="1" applyBorder="1" applyAlignment="1">
      <alignment horizontal="center" vertical="center" wrapText="1"/>
    </xf>
    <xf numFmtId="0" fontId="44" fillId="10" borderId="35" xfId="37" applyFont="1" applyFill="1" applyBorder="1" applyAlignment="1">
      <alignment horizontal="center" vertical="center" wrapText="1"/>
    </xf>
    <xf numFmtId="0" fontId="86" fillId="10" borderId="46" xfId="37" applyFont="1" applyFill="1" applyBorder="1" applyAlignment="1">
      <alignment horizontal="center" vertical="center"/>
    </xf>
    <xf numFmtId="0" fontId="44" fillId="10" borderId="24" xfId="37" applyFont="1" applyFill="1" applyBorder="1" applyAlignment="1">
      <alignment horizontal="center" vertical="center"/>
    </xf>
    <xf numFmtId="0" fontId="44" fillId="10" borderId="24" xfId="37" applyFont="1" applyFill="1" applyBorder="1" applyAlignment="1">
      <alignment horizontal="center" vertical="center" wrapText="1"/>
    </xf>
    <xf numFmtId="0" fontId="44" fillId="10" borderId="46" xfId="37" applyFont="1" applyFill="1" applyBorder="1" applyAlignment="1">
      <alignment horizontal="center" vertical="center"/>
    </xf>
    <xf numFmtId="183" fontId="82" fillId="10" borderId="41" xfId="37" applyNumberFormat="1" applyFont="1" applyFill="1" applyBorder="1" applyAlignment="1">
      <alignment horizontal="right" vertical="center"/>
    </xf>
    <xf numFmtId="183" fontId="82" fillId="10" borderId="29" xfId="37" applyNumberFormat="1" applyFont="1" applyFill="1" applyBorder="1" applyAlignment="1">
      <alignment horizontal="right" vertical="center"/>
    </xf>
    <xf numFmtId="183" fontId="45" fillId="10" borderId="160" xfId="37" applyNumberFormat="1" applyFont="1" applyFill="1" applyBorder="1" applyAlignment="1">
      <alignment horizontal="right" vertical="center"/>
    </xf>
    <xf numFmtId="183" fontId="45" fillId="10" borderId="81" xfId="37" applyNumberFormat="1" applyFont="1" applyFill="1" applyBorder="1" applyAlignment="1">
      <alignment horizontal="right" vertical="center"/>
    </xf>
    <xf numFmtId="183" fontId="45" fillId="10" borderId="161" xfId="37" applyNumberFormat="1" applyFont="1" applyFill="1" applyBorder="1" applyAlignment="1">
      <alignment horizontal="right" vertical="center"/>
    </xf>
    <xf numFmtId="183" fontId="45" fillId="10" borderId="88" xfId="37" applyNumberFormat="1" applyFont="1" applyFill="1" applyBorder="1" applyAlignment="1">
      <alignment horizontal="right" vertical="center"/>
    </xf>
    <xf numFmtId="183" fontId="82" fillId="10" borderId="3" xfId="37" applyNumberFormat="1" applyFont="1" applyFill="1" applyBorder="1" applyAlignment="1">
      <alignment horizontal="right" vertical="center"/>
    </xf>
    <xf numFmtId="183" fontId="82" fillId="10" borderId="9" xfId="37" applyNumberFormat="1" applyFont="1" applyFill="1" applyBorder="1" applyAlignment="1">
      <alignment horizontal="right" vertical="center"/>
    </xf>
    <xf numFmtId="0" fontId="81" fillId="10" borderId="24" xfId="37" applyFont="1" applyFill="1" applyBorder="1" applyAlignment="1">
      <alignment horizontal="center" vertical="center" wrapText="1"/>
    </xf>
    <xf numFmtId="0" fontId="81" fillId="10" borderId="24" xfId="37" applyFont="1" applyFill="1" applyBorder="1" applyAlignment="1">
      <alignment horizontal="left" vertical="center"/>
    </xf>
    <xf numFmtId="0" fontId="81" fillId="10" borderId="46" xfId="37" applyFont="1" applyFill="1" applyBorder="1" applyAlignment="1">
      <alignment horizontal="left" vertical="center"/>
    </xf>
    <xf numFmtId="0" fontId="81" fillId="10" borderId="2" xfId="37" applyFont="1" applyFill="1" applyBorder="1" applyAlignment="1">
      <alignment horizontal="left" vertical="center"/>
    </xf>
    <xf numFmtId="184" fontId="82" fillId="10" borderId="101" xfId="37" applyNumberFormat="1" applyFont="1" applyFill="1" applyBorder="1" applyAlignment="1">
      <alignment horizontal="center" vertical="center"/>
    </xf>
    <xf numFmtId="184" fontId="82" fillId="10" borderId="89" xfId="37" applyNumberFormat="1" applyFont="1" applyFill="1" applyBorder="1" applyAlignment="1">
      <alignment horizontal="center" vertical="center"/>
    </xf>
    <xf numFmtId="184" fontId="82" fillId="10" borderId="27" xfId="37" applyNumberFormat="1" applyFont="1" applyFill="1" applyBorder="1" applyAlignment="1">
      <alignment horizontal="center" vertical="center"/>
    </xf>
    <xf numFmtId="0" fontId="82" fillId="0" borderId="24" xfId="37" applyFont="1" applyBorder="1" applyAlignment="1">
      <alignment horizontal="center" vertical="center"/>
    </xf>
    <xf numFmtId="0" fontId="45" fillId="0" borderId="24" xfId="37" applyFont="1" applyBorder="1" applyAlignment="1">
      <alignment horizontal="center" vertical="center"/>
    </xf>
    <xf numFmtId="185" fontId="82" fillId="10" borderId="101" xfId="37" applyNumberFormat="1" applyFont="1" applyFill="1" applyBorder="1" applyAlignment="1">
      <alignment horizontal="center" vertical="center"/>
    </xf>
    <xf numFmtId="185" fontId="82" fillId="10" borderId="89" xfId="37" applyNumberFormat="1" applyFont="1" applyFill="1" applyBorder="1" applyAlignment="1">
      <alignment horizontal="center" vertical="center"/>
    </xf>
    <xf numFmtId="185" fontId="82" fillId="10" borderId="27" xfId="37" applyNumberFormat="1" applyFont="1" applyFill="1" applyBorder="1" applyAlignment="1">
      <alignment horizontal="center" vertical="center"/>
    </xf>
    <xf numFmtId="185" fontId="51" fillId="10" borderId="24" xfId="37" applyNumberFormat="1" applyFont="1" applyFill="1" applyBorder="1" applyAlignment="1">
      <alignment horizontal="center" vertical="center"/>
    </xf>
    <xf numFmtId="185" fontId="51" fillId="10" borderId="46" xfId="37" applyNumberFormat="1" applyFont="1" applyFill="1" applyBorder="1" applyAlignment="1">
      <alignment horizontal="center" vertical="center"/>
    </xf>
    <xf numFmtId="0" fontId="81" fillId="10" borderId="156" xfId="37" applyFont="1" applyFill="1" applyBorder="1" applyAlignment="1">
      <alignment horizontal="center" vertical="center" wrapText="1"/>
    </xf>
    <xf numFmtId="0" fontId="81" fillId="10" borderId="157" xfId="37" applyFont="1" applyFill="1" applyBorder="1" applyAlignment="1">
      <alignment horizontal="center" vertical="center" wrapText="1"/>
    </xf>
    <xf numFmtId="0" fontId="81" fillId="10" borderId="92" xfId="37" applyFont="1" applyFill="1" applyBorder="1" applyAlignment="1">
      <alignment horizontal="center" vertical="center" wrapText="1"/>
    </xf>
    <xf numFmtId="0" fontId="81" fillId="10" borderId="91" xfId="37" applyFont="1" applyFill="1" applyBorder="1" applyAlignment="1">
      <alignment horizontal="center" vertical="center" wrapText="1"/>
    </xf>
    <xf numFmtId="0" fontId="46" fillId="10" borderId="158" xfId="37" applyFont="1" applyFill="1" applyBorder="1" applyAlignment="1">
      <alignment horizontal="center" vertical="center" wrapText="1"/>
    </xf>
    <xf numFmtId="0" fontId="46" fillId="10" borderId="159" xfId="37" applyFont="1" applyFill="1" applyBorder="1" applyAlignment="1">
      <alignment horizontal="center" vertical="center" wrapText="1"/>
    </xf>
    <xf numFmtId="0" fontId="44" fillId="10" borderId="46" xfId="37" applyFont="1" applyFill="1" applyBorder="1" applyAlignment="1">
      <alignment horizontal="center" vertical="center" shrinkToFit="1"/>
    </xf>
    <xf numFmtId="0" fontId="44" fillId="10" borderId="2" xfId="37" applyFont="1" applyFill="1" applyBorder="1" applyAlignment="1">
      <alignment horizontal="center" vertical="center" shrinkToFit="1"/>
    </xf>
    <xf numFmtId="0" fontId="47" fillId="10" borderId="24" xfId="37" applyFont="1" applyFill="1" applyBorder="1" applyAlignment="1">
      <alignment horizontal="center" vertical="center"/>
    </xf>
    <xf numFmtId="0" fontId="47" fillId="10" borderId="90" xfId="37" applyFont="1" applyFill="1" applyBorder="1" applyAlignment="1">
      <alignment horizontal="left" vertical="center"/>
    </xf>
    <xf numFmtId="0" fontId="47" fillId="10" borderId="72" xfId="37" applyFont="1" applyFill="1" applyBorder="1" applyAlignment="1">
      <alignment horizontal="left" vertical="center"/>
    </xf>
    <xf numFmtId="0" fontId="47" fillId="10" borderId="71" xfId="37" applyFont="1" applyFill="1" applyBorder="1" applyAlignment="1">
      <alignment horizontal="left" vertical="center"/>
    </xf>
    <xf numFmtId="0" fontId="47" fillId="10" borderId="194" xfId="37" applyFont="1" applyFill="1" applyBorder="1" applyAlignment="1">
      <alignment horizontal="left" vertical="center"/>
    </xf>
    <xf numFmtId="0" fontId="58" fillId="0" borderId="0" xfId="33" applyFont="1" applyAlignment="1">
      <alignment horizontal="right" vertical="center"/>
    </xf>
    <xf numFmtId="0" fontId="41" fillId="0" borderId="117" xfId="33" applyFont="1" applyBorder="1" applyAlignment="1">
      <alignment horizontal="center" vertical="center" wrapText="1"/>
    </xf>
    <xf numFmtId="0" fontId="41" fillId="0" borderId="116" xfId="33" applyFont="1" applyBorder="1" applyAlignment="1">
      <alignment horizontal="center" vertical="center" wrapText="1"/>
    </xf>
    <xf numFmtId="0" fontId="41" fillId="0" borderId="113" xfId="33" applyFont="1" applyBorder="1" applyAlignment="1">
      <alignment horizontal="center" vertical="center" wrapText="1"/>
    </xf>
    <xf numFmtId="0" fontId="41" fillId="0" borderId="0" xfId="33" applyFont="1" applyBorder="1" applyAlignment="1">
      <alignment horizontal="center" vertical="center" wrapText="1"/>
    </xf>
    <xf numFmtId="0" fontId="41" fillId="0" borderId="122" xfId="33" applyFont="1" applyBorder="1" applyAlignment="1">
      <alignment horizontal="center" vertical="center" wrapText="1"/>
    </xf>
    <xf numFmtId="0" fontId="41" fillId="0" borderId="110" xfId="33" applyFont="1" applyBorder="1" applyAlignment="1">
      <alignment horizontal="center" vertical="center" wrapText="1"/>
    </xf>
    <xf numFmtId="0" fontId="41" fillId="0" borderId="116" xfId="33" applyFont="1" applyBorder="1" applyAlignment="1">
      <alignment vertical="center" wrapText="1"/>
    </xf>
    <xf numFmtId="0" fontId="41" fillId="0" borderId="118" xfId="33" applyFont="1" applyBorder="1" applyAlignment="1">
      <alignment vertical="center" wrapText="1"/>
    </xf>
    <xf numFmtId="0" fontId="41" fillId="0" borderId="0" xfId="33" applyFont="1" applyBorder="1" applyAlignment="1">
      <alignment vertical="center" wrapText="1"/>
    </xf>
    <xf numFmtId="0" fontId="41" fillId="0" borderId="60" xfId="33" applyFont="1" applyBorder="1" applyAlignment="1">
      <alignment vertical="center" wrapText="1"/>
    </xf>
    <xf numFmtId="0" fontId="41" fillId="0" borderId="110" xfId="33" applyFont="1" applyBorder="1" applyAlignment="1">
      <alignment vertical="center" wrapText="1"/>
    </xf>
    <xf numFmtId="0" fontId="41" fillId="0" borderId="121" xfId="33" applyFont="1" applyBorder="1" applyAlignment="1">
      <alignment vertical="center" wrapText="1"/>
    </xf>
    <xf numFmtId="0" fontId="48" fillId="0" borderId="31" xfId="33" applyFont="1" applyBorder="1" applyAlignment="1">
      <alignment horizontal="center" vertical="center"/>
    </xf>
    <xf numFmtId="0" fontId="48" fillId="0" borderId="28" xfId="33" applyFont="1" applyBorder="1" applyAlignment="1">
      <alignment horizontal="center" vertical="center"/>
    </xf>
    <xf numFmtId="0" fontId="48" fillId="0" borderId="169" xfId="33" applyFont="1" applyBorder="1" applyAlignment="1">
      <alignment horizontal="center" vertical="center"/>
    </xf>
    <xf numFmtId="0" fontId="48" fillId="0" borderId="23" xfId="33" applyFont="1" applyBorder="1" applyAlignment="1">
      <alignment horizontal="center" vertical="center"/>
    </xf>
    <xf numFmtId="0" fontId="48" fillId="0" borderId="35" xfId="33" applyFont="1" applyBorder="1" applyAlignment="1">
      <alignment horizontal="center" vertical="center"/>
    </xf>
    <xf numFmtId="0" fontId="48" fillId="0" borderId="99" xfId="33" applyFont="1" applyBorder="1" applyAlignment="1">
      <alignment horizontal="center" vertical="center"/>
    </xf>
    <xf numFmtId="0" fontId="42" fillId="0" borderId="173" xfId="33" applyFont="1" applyBorder="1" applyAlignment="1">
      <alignment horizontal="center" vertical="center" shrinkToFit="1"/>
    </xf>
    <xf numFmtId="0" fontId="42" fillId="0" borderId="1" xfId="33" applyFont="1" applyBorder="1" applyAlignment="1">
      <alignment horizontal="center" vertical="center" shrinkToFit="1"/>
    </xf>
    <xf numFmtId="0" fontId="42" fillId="0" borderId="168" xfId="33" applyFont="1" applyBorder="1" applyAlignment="1">
      <alignment horizontal="center" vertical="center" shrinkToFit="1"/>
    </xf>
    <xf numFmtId="0" fontId="42" fillId="0" borderId="174" xfId="33" applyFont="1" applyBorder="1" applyAlignment="1">
      <alignment horizontal="center" vertical="center"/>
    </xf>
    <xf numFmtId="0" fontId="42" fillId="0" borderId="1" xfId="33" applyFont="1" applyBorder="1" applyAlignment="1">
      <alignment horizontal="center" vertical="center"/>
    </xf>
    <xf numFmtId="0" fontId="42" fillId="0" borderId="168" xfId="33" applyFont="1" applyBorder="1" applyAlignment="1">
      <alignment horizontal="center" vertical="center"/>
    </xf>
    <xf numFmtId="0" fontId="42" fillId="0" borderId="170" xfId="33" applyFont="1" applyBorder="1" applyAlignment="1">
      <alignment horizontal="center" vertical="center" shrinkToFit="1"/>
    </xf>
    <xf numFmtId="0" fontId="42" fillId="0" borderId="13" xfId="33" applyFont="1" applyBorder="1" applyAlignment="1">
      <alignment horizontal="center" vertical="center" shrinkToFit="1"/>
    </xf>
    <xf numFmtId="0" fontId="42" fillId="0" borderId="23" xfId="33" applyFont="1" applyBorder="1" applyAlignment="1">
      <alignment horizontal="center" vertical="center" shrinkToFit="1"/>
    </xf>
    <xf numFmtId="0" fontId="42" fillId="0" borderId="171" xfId="33" applyFont="1" applyBorder="1" applyAlignment="1">
      <alignment horizontal="center" vertical="center" shrinkToFit="1"/>
    </xf>
    <xf numFmtId="0" fontId="42" fillId="0" borderId="172" xfId="33" applyFont="1" applyBorder="1" applyAlignment="1">
      <alignment horizontal="center" vertical="center"/>
    </xf>
    <xf numFmtId="0" fontId="42" fillId="0" borderId="13" xfId="33" applyFont="1" applyBorder="1" applyAlignment="1">
      <alignment horizontal="center" vertical="center"/>
    </xf>
    <xf numFmtId="0" fontId="42" fillId="0" borderId="23" xfId="33" applyFont="1" applyBorder="1" applyAlignment="1">
      <alignment horizontal="center" vertical="center"/>
    </xf>
    <xf numFmtId="0" fontId="53" fillId="0" borderId="23" xfId="33" applyFont="1" applyBorder="1" applyAlignment="1">
      <alignment horizontal="center" vertical="center" wrapText="1"/>
    </xf>
    <xf numFmtId="0" fontId="53" fillId="0" borderId="13" xfId="33" applyFont="1" applyBorder="1" applyAlignment="1">
      <alignment horizontal="center" vertical="center" wrapText="1"/>
    </xf>
    <xf numFmtId="0" fontId="54" fillId="0" borderId="23" xfId="33" applyFont="1" applyBorder="1" applyAlignment="1">
      <alignment horizontal="center" vertical="center" wrapText="1"/>
    </xf>
    <xf numFmtId="0" fontId="54" fillId="0" borderId="171" xfId="33" applyFont="1" applyBorder="1" applyAlignment="1">
      <alignment horizontal="center" vertical="center" wrapText="1"/>
    </xf>
    <xf numFmtId="0" fontId="48" fillId="0" borderId="46" xfId="33" applyFont="1" applyBorder="1" applyAlignment="1">
      <alignment vertical="center" shrinkToFit="1"/>
    </xf>
    <xf numFmtId="0" fontId="48" fillId="0" borderId="1" xfId="33" applyFont="1" applyBorder="1" applyAlignment="1">
      <alignment vertical="center" shrinkToFit="1"/>
    </xf>
    <xf numFmtId="0" fontId="48" fillId="0" borderId="100" xfId="33" applyFont="1" applyBorder="1" applyAlignment="1">
      <alignment vertical="center" shrinkToFit="1"/>
    </xf>
    <xf numFmtId="0" fontId="42" fillId="0" borderId="170" xfId="33" applyFont="1" applyBorder="1" applyAlignment="1">
      <alignment horizontal="center" vertical="center"/>
    </xf>
    <xf numFmtId="0" fontId="42" fillId="0" borderId="171" xfId="33" applyFont="1" applyBorder="1" applyAlignment="1">
      <alignment horizontal="center" vertical="center"/>
    </xf>
    <xf numFmtId="0" fontId="42" fillId="0" borderId="46" xfId="33" applyFont="1" applyBorder="1" applyAlignment="1">
      <alignment vertical="center"/>
    </xf>
    <xf numFmtId="0" fontId="42" fillId="0" borderId="1" xfId="33" applyFont="1" applyBorder="1" applyAlignment="1">
      <alignment vertical="center"/>
    </xf>
    <xf numFmtId="0" fontId="42" fillId="0" borderId="2" xfId="33" applyFont="1" applyBorder="1" applyAlignment="1">
      <alignment vertical="center"/>
    </xf>
    <xf numFmtId="0" fontId="42" fillId="0" borderId="46" xfId="33" applyFont="1" applyBorder="1" applyAlignment="1">
      <alignment horizontal="center" vertical="center"/>
    </xf>
    <xf numFmtId="0" fontId="42" fillId="0" borderId="2" xfId="33" applyFont="1" applyBorder="1" applyAlignment="1">
      <alignment horizontal="center" vertical="center"/>
    </xf>
    <xf numFmtId="0" fontId="48" fillId="0" borderId="1" xfId="33" applyFont="1" applyBorder="1" applyAlignment="1">
      <alignment horizontal="center" vertical="center"/>
    </xf>
    <xf numFmtId="0" fontId="5" fillId="0" borderId="46" xfId="33" applyFont="1" applyBorder="1" applyAlignment="1">
      <alignment vertical="center"/>
    </xf>
    <xf numFmtId="0" fontId="5" fillId="0" borderId="1" xfId="33" applyFont="1" applyBorder="1" applyAlignment="1">
      <alignment vertical="center"/>
    </xf>
    <xf numFmtId="0" fontId="5" fillId="0" borderId="2" xfId="33" applyFont="1" applyBorder="1" applyAlignment="1">
      <alignment vertical="center"/>
    </xf>
    <xf numFmtId="0" fontId="42" fillId="0" borderId="23" xfId="33" applyFont="1" applyBorder="1" applyAlignment="1">
      <alignment vertical="center"/>
    </xf>
    <xf numFmtId="0" fontId="42" fillId="0" borderId="35" xfId="33" applyFont="1" applyBorder="1" applyAlignment="1">
      <alignment vertical="center"/>
    </xf>
    <xf numFmtId="0" fontId="42" fillId="0" borderId="13" xfId="33" applyFont="1" applyBorder="1" applyAlignment="1">
      <alignment vertical="center"/>
    </xf>
    <xf numFmtId="0" fontId="42" fillId="0" borderId="46" xfId="33" applyFont="1" applyBorder="1" applyAlignment="1">
      <alignment vertical="center" shrinkToFit="1"/>
    </xf>
    <xf numFmtId="0" fontId="42" fillId="0" borderId="1" xfId="33" applyFont="1" applyBorder="1" applyAlignment="1">
      <alignment vertical="center" shrinkToFit="1"/>
    </xf>
    <xf numFmtId="0" fontId="42" fillId="0" borderId="46" xfId="33" applyFont="1" applyBorder="1" applyAlignment="1">
      <alignment horizontal="center" vertical="center" shrinkToFit="1"/>
    </xf>
    <xf numFmtId="0" fontId="41" fillId="0" borderId="162" xfId="33" applyFont="1" applyBorder="1" applyAlignment="1">
      <alignment vertical="center" wrapText="1"/>
    </xf>
    <xf numFmtId="0" fontId="41" fillId="0" borderId="38" xfId="33" applyFont="1" applyBorder="1" applyAlignment="1">
      <alignment vertical="center" wrapText="1"/>
    </xf>
    <xf numFmtId="0" fontId="41" fillId="0" borderId="163" xfId="33" applyFont="1" applyBorder="1" applyAlignment="1">
      <alignment vertical="center" wrapText="1"/>
    </xf>
    <xf numFmtId="0" fontId="41" fillId="0" borderId="164" xfId="33" applyFont="1" applyBorder="1" applyAlignment="1">
      <alignment vertical="center" wrapText="1"/>
    </xf>
    <xf numFmtId="0" fontId="41" fillId="0" borderId="142" xfId="33" applyFont="1" applyBorder="1" applyAlignment="1">
      <alignment vertical="center" wrapText="1"/>
    </xf>
    <xf numFmtId="0" fontId="41" fillId="0" borderId="165" xfId="33" applyFont="1" applyBorder="1" applyAlignment="1">
      <alignment vertical="center" wrapText="1"/>
    </xf>
    <xf numFmtId="0" fontId="41" fillId="0" borderId="166" xfId="33" applyFont="1" applyBorder="1" applyAlignment="1">
      <alignment vertical="center" wrapText="1"/>
    </xf>
    <xf numFmtId="0" fontId="41" fillId="0" borderId="167" xfId="33" applyFont="1" applyBorder="1" applyAlignment="1">
      <alignment vertical="center" wrapText="1"/>
    </xf>
    <xf numFmtId="0" fontId="5" fillId="0" borderId="56" xfId="25" applyFont="1" applyBorder="1" applyAlignment="1">
      <alignment horizontal="center" vertical="center"/>
    </xf>
    <xf numFmtId="0" fontId="5" fillId="0" borderId="57" xfId="25" applyFont="1" applyBorder="1" applyAlignment="1">
      <alignment horizontal="center" vertical="center"/>
    </xf>
    <xf numFmtId="0" fontId="5" fillId="0" borderId="127" xfId="25" applyFont="1" applyBorder="1" applyAlignment="1">
      <alignment horizontal="center" vertical="center"/>
    </xf>
    <xf numFmtId="0" fontId="5" fillId="0" borderId="46" xfId="27" applyFont="1" applyBorder="1" applyAlignment="1">
      <alignment vertical="center" wrapText="1"/>
    </xf>
    <xf numFmtId="0" fontId="5" fillId="0" borderId="1" xfId="27" applyFont="1" applyBorder="1" applyAlignment="1">
      <alignment vertical="center" wrapText="1"/>
    </xf>
    <xf numFmtId="0" fontId="5" fillId="0" borderId="2" xfId="27" applyFont="1" applyBorder="1" applyAlignment="1">
      <alignment vertical="center" wrapText="1"/>
    </xf>
    <xf numFmtId="0" fontId="5" fillId="0" borderId="0" xfId="27" applyFont="1" applyAlignment="1">
      <alignment horizontal="left" vertical="center" shrinkToFit="1"/>
    </xf>
    <xf numFmtId="0" fontId="97" fillId="0" borderId="0" xfId="0" applyFont="1" applyAlignment="1">
      <alignment horizontal="center" vertical="center"/>
    </xf>
    <xf numFmtId="0" fontId="98" fillId="0" borderId="1" xfId="37" applyFont="1" applyBorder="1" applyAlignment="1">
      <alignment horizontal="center" vertical="center"/>
    </xf>
    <xf numFmtId="0" fontId="98" fillId="0" borderId="2" xfId="37" applyFont="1" applyBorder="1" applyAlignment="1">
      <alignment horizontal="center" vertical="center"/>
    </xf>
    <xf numFmtId="0" fontId="86" fillId="10" borderId="24" xfId="37" applyFont="1" applyFill="1" applyBorder="1" applyAlignment="1">
      <alignment horizontal="center" vertical="center"/>
    </xf>
    <xf numFmtId="0" fontId="86" fillId="10" borderId="28" xfId="37" applyFont="1" applyFill="1" applyBorder="1" applyAlignment="1">
      <alignment horizontal="center" vertical="center" wrapText="1"/>
    </xf>
    <xf numFmtId="0" fontId="86" fillId="10" borderId="32" xfId="37" applyFont="1" applyFill="1" applyBorder="1" applyAlignment="1">
      <alignment horizontal="center" vertical="center" wrapText="1"/>
    </xf>
    <xf numFmtId="0" fontId="86" fillId="10" borderId="33" xfId="37" applyFont="1" applyFill="1" applyBorder="1" applyAlignment="1">
      <alignment horizontal="center" vertical="center" wrapText="1"/>
    </xf>
    <xf numFmtId="0" fontId="86" fillId="10" borderId="34" xfId="37" applyFont="1" applyFill="1" applyBorder="1" applyAlignment="1">
      <alignment horizontal="center" vertical="center" wrapText="1"/>
    </xf>
    <xf numFmtId="0" fontId="86" fillId="10" borderId="25" xfId="37" applyFont="1" applyFill="1" applyBorder="1" applyAlignment="1">
      <alignment horizontal="center" vertical="center"/>
    </xf>
    <xf numFmtId="0" fontId="86" fillId="10" borderId="10" xfId="37" applyFont="1" applyFill="1" applyBorder="1" applyAlignment="1">
      <alignment horizontal="center" vertical="center"/>
    </xf>
    <xf numFmtId="0" fontId="86" fillId="10" borderId="26" xfId="37" applyFont="1" applyFill="1" applyBorder="1" applyAlignment="1">
      <alignment horizontal="center" vertical="center"/>
    </xf>
    <xf numFmtId="0" fontId="86" fillId="10" borderId="23" xfId="37" applyFont="1" applyFill="1" applyBorder="1" applyAlignment="1">
      <alignment horizontal="center" vertical="center" wrapText="1"/>
    </xf>
    <xf numFmtId="0" fontId="86" fillId="10" borderId="13" xfId="37" applyFont="1" applyFill="1" applyBorder="1" applyAlignment="1">
      <alignment horizontal="center" vertical="center" wrapText="1"/>
    </xf>
    <xf numFmtId="183" fontId="99" fillId="0" borderId="4" xfId="37" applyNumberFormat="1" applyFont="1" applyBorder="1">
      <alignment vertical="center"/>
    </xf>
    <xf numFmtId="183" fontId="99" fillId="0" borderId="5" xfId="37" applyNumberFormat="1" applyFont="1" applyBorder="1">
      <alignment vertical="center"/>
    </xf>
    <xf numFmtId="183" fontId="99" fillId="0" borderId="47" xfId="37" applyNumberFormat="1" applyFont="1" applyBorder="1">
      <alignment vertical="center"/>
    </xf>
    <xf numFmtId="0" fontId="100" fillId="0" borderId="0" xfId="37" applyFont="1" applyAlignment="1">
      <alignment horizontal="center" vertical="center"/>
    </xf>
  </cellXfs>
  <cellStyles count="38">
    <cellStyle name="パーセント" xfId="34" builtinId="5"/>
    <cellStyle name="パーセント 2" xfId="1" xr:uid="{00000000-0005-0000-0000-000000000000}"/>
    <cellStyle name="パーセント 3" xfId="2" xr:uid="{00000000-0005-0000-0000-000001000000}"/>
    <cellStyle name="パーセント 3 2" xfId="3" xr:uid="{00000000-0005-0000-0000-000002000000}"/>
    <cellStyle name="ハイパーリンク 2" xfId="4" xr:uid="{00000000-0005-0000-0000-000003000000}"/>
    <cellStyle name="監査資料" xfId="5" xr:uid="{00000000-0005-0000-0000-000004000000}"/>
    <cellStyle name="桁区切り" xfId="6" builtinId="6"/>
    <cellStyle name="桁区切り 2" xfId="7" xr:uid="{00000000-0005-0000-0000-000006000000}"/>
    <cellStyle name="桁区切り 2 2" xfId="8" xr:uid="{00000000-0005-0000-0000-000007000000}"/>
    <cellStyle name="桁区切り 3" xfId="9" xr:uid="{00000000-0005-0000-0000-000008000000}"/>
    <cellStyle name="桁区切り 3 2" xfId="10" xr:uid="{00000000-0005-0000-0000-000009000000}"/>
    <cellStyle name="桁区切り 4" xfId="11" xr:uid="{00000000-0005-0000-0000-00000A000000}"/>
    <cellStyle name="桁区切り 6" xfId="35" xr:uid="{6C041D83-6710-47E2-9AA3-F7D3117B2044}"/>
    <cellStyle name="通貨 2" xfId="12" xr:uid="{00000000-0005-0000-0000-00000B000000}"/>
    <cellStyle name="標準" xfId="0" builtinId="0"/>
    <cellStyle name="標準 2" xfId="13" xr:uid="{00000000-0005-0000-0000-00000D000000}"/>
    <cellStyle name="標準 2 2" xfId="14" xr:uid="{00000000-0005-0000-0000-00000E000000}"/>
    <cellStyle name="標準 2 2 2" xfId="15" xr:uid="{00000000-0005-0000-0000-00000F000000}"/>
    <cellStyle name="標準 2 3" xfId="16" xr:uid="{00000000-0005-0000-0000-000010000000}"/>
    <cellStyle name="標準 2 4" xfId="17" xr:uid="{00000000-0005-0000-0000-000011000000}"/>
    <cellStyle name="標準 2 5" xfId="33" xr:uid="{49CF329A-43C5-4D78-A7E9-8D0AE0CE26FD}"/>
    <cellStyle name="標準 3" xfId="18" xr:uid="{00000000-0005-0000-0000-000012000000}"/>
    <cellStyle name="標準 4" xfId="19" xr:uid="{00000000-0005-0000-0000-000013000000}"/>
    <cellStyle name="標準 4 2" xfId="20" xr:uid="{00000000-0005-0000-0000-000014000000}"/>
    <cellStyle name="標準 5" xfId="21" xr:uid="{00000000-0005-0000-0000-000015000000}"/>
    <cellStyle name="標準 6" xfId="22" xr:uid="{00000000-0005-0000-0000-000016000000}"/>
    <cellStyle name="標準 7" xfId="36" xr:uid="{207C5D12-DE7B-49AA-96A6-447DF4411A86}"/>
    <cellStyle name="標準 7 2" xfId="37" xr:uid="{99660349-7595-4BC5-B163-7C64E6A7B3CD}"/>
    <cellStyle name="標準_（修正）児養０４" xfId="23" xr:uid="{00000000-0005-0000-0000-000017000000}"/>
    <cellStyle name="標準_0731005s" xfId="24" xr:uid="{00000000-0005-0000-0000-000018000000}"/>
    <cellStyle name="標準_19居宅介護" xfId="25" xr:uid="{00000000-0005-0000-0000-000019000000}"/>
    <cellStyle name="標準_③-２加算様式（就労）" xfId="26" xr:uid="{00000000-0005-0000-0000-00001A000000}"/>
    <cellStyle name="標準_Ｈ１６児養２７添付資料" xfId="27" xr:uid="{00000000-0005-0000-0000-00001B000000}"/>
    <cellStyle name="標準_参考_通所リハ状況調査資料(H18)" xfId="28" xr:uid="{00000000-0005-0000-0000-00001C000000}"/>
    <cellStyle name="標準_障害施設監査資料（作業中）修復" xfId="29" xr:uid="{00000000-0005-0000-0000-00001D000000}"/>
    <cellStyle name="標準_神奈川監査資料母子" xfId="30" xr:uid="{00000000-0005-0000-0000-00001E000000}"/>
    <cellStyle name="標準_神奈川監査資料養護" xfId="31" xr:uid="{00000000-0005-0000-0000-00001F000000}"/>
    <cellStyle name="標準_通所系サービス状況調査資料" xfId="32" xr:uid="{00000000-0005-0000-0000-000020000000}"/>
  </cellStyles>
  <dxfs count="6">
    <dxf>
      <font>
        <color theme="0"/>
      </font>
    </dxf>
    <dxf>
      <font>
        <color theme="0"/>
      </font>
    </dxf>
    <dxf>
      <font>
        <color theme="0"/>
      </font>
    </dxf>
    <dxf>
      <font>
        <color theme="0"/>
      </font>
    </dxf>
    <dxf>
      <font>
        <condense val="0"/>
        <extend val="0"/>
        <color theme="0"/>
      </font>
    </dxf>
    <dxf>
      <font>
        <condense val="0"/>
        <extend val="0"/>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60324</xdr:colOff>
      <xdr:row>13</xdr:row>
      <xdr:rowOff>57150</xdr:rowOff>
    </xdr:from>
    <xdr:to>
      <xdr:col>15</xdr:col>
      <xdr:colOff>219135</xdr:colOff>
      <xdr:row>16</xdr:row>
      <xdr:rowOff>155602</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086349" y="2581275"/>
          <a:ext cx="161925" cy="762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0</xdr:colOff>
      <xdr:row>13</xdr:row>
      <xdr:rowOff>79375</xdr:rowOff>
    </xdr:from>
    <xdr:to>
      <xdr:col>8</xdr:col>
      <xdr:colOff>168088</xdr:colOff>
      <xdr:row>16</xdr:row>
      <xdr:rowOff>171478</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825" y="2752725"/>
          <a:ext cx="171450" cy="742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247650</xdr:colOff>
          <xdr:row>7</xdr:row>
          <xdr:rowOff>0</xdr:rowOff>
        </xdr:from>
        <xdr:to>
          <xdr:col>10</xdr:col>
          <xdr:colOff>28575</xdr:colOff>
          <xdr:row>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7</xdr:row>
          <xdr:rowOff>0</xdr:rowOff>
        </xdr:from>
        <xdr:to>
          <xdr:col>13</xdr:col>
          <xdr:colOff>76200</xdr:colOff>
          <xdr:row>8</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0</xdr:rowOff>
        </xdr:from>
        <xdr:to>
          <xdr:col>10</xdr:col>
          <xdr:colOff>28575</xdr:colOff>
          <xdr:row>11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10</xdr:row>
          <xdr:rowOff>0</xdr:rowOff>
        </xdr:from>
        <xdr:to>
          <xdr:col>13</xdr:col>
          <xdr:colOff>76200</xdr:colOff>
          <xdr:row>11</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13</xdr:row>
          <xdr:rowOff>0</xdr:rowOff>
        </xdr:from>
        <xdr:to>
          <xdr:col>10</xdr:col>
          <xdr:colOff>28575</xdr:colOff>
          <xdr:row>14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14</xdr:row>
          <xdr:rowOff>0</xdr:rowOff>
        </xdr:from>
        <xdr:to>
          <xdr:col>10</xdr:col>
          <xdr:colOff>28575</xdr:colOff>
          <xdr:row>15</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15</xdr:row>
          <xdr:rowOff>0</xdr:rowOff>
        </xdr:from>
        <xdr:to>
          <xdr:col>10</xdr:col>
          <xdr:colOff>28575</xdr:colOff>
          <xdr:row>16</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xdr:row>
          <xdr:rowOff>0</xdr:rowOff>
        </xdr:from>
        <xdr:to>
          <xdr:col>10</xdr:col>
          <xdr:colOff>28575</xdr:colOff>
          <xdr:row>17</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88900</xdr:rowOff>
        </xdr:from>
        <xdr:to>
          <xdr:col>7</xdr:col>
          <xdr:colOff>28575</xdr:colOff>
          <xdr:row>26</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88900</xdr:rowOff>
        </xdr:from>
        <xdr:to>
          <xdr:col>9</xdr:col>
          <xdr:colOff>28575</xdr:colOff>
          <xdr:row>26</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88900</xdr:rowOff>
        </xdr:from>
        <xdr:to>
          <xdr:col>7</xdr:col>
          <xdr:colOff>28575</xdr:colOff>
          <xdr:row>27</xdr:row>
          <xdr:rowOff>333375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88900</xdr:rowOff>
        </xdr:from>
        <xdr:to>
          <xdr:col>9</xdr:col>
          <xdr:colOff>28575</xdr:colOff>
          <xdr:row>27</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88900</xdr:rowOff>
        </xdr:from>
        <xdr:to>
          <xdr:col>7</xdr:col>
          <xdr:colOff>28575</xdr:colOff>
          <xdr:row>31</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88900</xdr:rowOff>
        </xdr:from>
        <xdr:to>
          <xdr:col>9</xdr:col>
          <xdr:colOff>28575</xdr:colOff>
          <xdr:row>31</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3</xdr:col>
          <xdr:colOff>57150</xdr:colOff>
          <xdr:row>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3</xdr:col>
          <xdr:colOff>57150</xdr:colOff>
          <xdr:row>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3</xdr:col>
          <xdr:colOff>57150</xdr:colOff>
          <xdr:row>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3</xdr:col>
          <xdr:colOff>57150</xdr:colOff>
          <xdr:row>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0</xdr:rowOff>
        </xdr:from>
        <xdr:to>
          <xdr:col>3</xdr:col>
          <xdr:colOff>57150</xdr:colOff>
          <xdr:row>10</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0</xdr:rowOff>
        </xdr:from>
        <xdr:to>
          <xdr:col>3</xdr:col>
          <xdr:colOff>57150</xdr:colOff>
          <xdr:row>11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0</xdr:rowOff>
        </xdr:from>
        <xdr:to>
          <xdr:col>3</xdr:col>
          <xdr:colOff>57150</xdr:colOff>
          <xdr:row>12</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0</xdr:rowOff>
        </xdr:from>
        <xdr:to>
          <xdr:col>3</xdr:col>
          <xdr:colOff>57150</xdr:colOff>
          <xdr:row>13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0</xdr:rowOff>
        </xdr:from>
        <xdr:to>
          <xdr:col>3</xdr:col>
          <xdr:colOff>57150</xdr:colOff>
          <xdr:row>14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3</xdr:row>
          <xdr:rowOff>95250</xdr:rowOff>
        </xdr:from>
        <xdr:to>
          <xdr:col>0</xdr:col>
          <xdr:colOff>342900</xdr:colOff>
          <xdr:row>3</xdr:row>
          <xdr:rowOff>342900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4</xdr:row>
          <xdr:rowOff>95250</xdr:rowOff>
        </xdr:from>
        <xdr:to>
          <xdr:col>0</xdr:col>
          <xdr:colOff>342900</xdr:colOff>
          <xdr:row>4</xdr:row>
          <xdr:rowOff>342900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5</xdr:row>
          <xdr:rowOff>95250</xdr:rowOff>
        </xdr:from>
        <xdr:to>
          <xdr:col>0</xdr:col>
          <xdr:colOff>342900</xdr:colOff>
          <xdr:row>5</xdr:row>
          <xdr:rowOff>342900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6</xdr:row>
          <xdr:rowOff>95250</xdr:rowOff>
        </xdr:from>
        <xdr:to>
          <xdr:col>0</xdr:col>
          <xdr:colOff>342900</xdr:colOff>
          <xdr:row>6</xdr:row>
          <xdr:rowOff>342900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7</xdr:row>
          <xdr:rowOff>95250</xdr:rowOff>
        </xdr:from>
        <xdr:to>
          <xdr:col>0</xdr:col>
          <xdr:colOff>342900</xdr:colOff>
          <xdr:row>7</xdr:row>
          <xdr:rowOff>342900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8</xdr:row>
          <xdr:rowOff>95250</xdr:rowOff>
        </xdr:from>
        <xdr:to>
          <xdr:col>0</xdr:col>
          <xdr:colOff>342900</xdr:colOff>
          <xdr:row>8</xdr:row>
          <xdr:rowOff>342900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9</xdr:row>
          <xdr:rowOff>95250</xdr:rowOff>
        </xdr:from>
        <xdr:to>
          <xdr:col>0</xdr:col>
          <xdr:colOff>342900</xdr:colOff>
          <xdr:row>9</xdr:row>
          <xdr:rowOff>342900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1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10</xdr:row>
          <xdr:rowOff>95250</xdr:rowOff>
        </xdr:from>
        <xdr:to>
          <xdr:col>0</xdr:col>
          <xdr:colOff>342900</xdr:colOff>
          <xdr:row>10</xdr:row>
          <xdr:rowOff>342900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11</xdr:row>
          <xdr:rowOff>95250</xdr:rowOff>
        </xdr:from>
        <xdr:to>
          <xdr:col>0</xdr:col>
          <xdr:colOff>342900</xdr:colOff>
          <xdr:row>11</xdr:row>
          <xdr:rowOff>342900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xdr:row>
          <xdr:rowOff>95250</xdr:rowOff>
        </xdr:from>
        <xdr:to>
          <xdr:col>0</xdr:col>
          <xdr:colOff>342900</xdr:colOff>
          <xdr:row>12</xdr:row>
          <xdr:rowOff>342900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13</xdr:row>
          <xdr:rowOff>95250</xdr:rowOff>
        </xdr:from>
        <xdr:to>
          <xdr:col>0</xdr:col>
          <xdr:colOff>342900</xdr:colOff>
          <xdr:row>13</xdr:row>
          <xdr:rowOff>342900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31750</xdr:rowOff>
        </xdr:from>
        <xdr:to>
          <xdr:col>2</xdr:col>
          <xdr:colOff>0</xdr:colOff>
          <xdr:row>21</xdr:row>
          <xdr:rowOff>279400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31750</xdr:rowOff>
        </xdr:from>
        <xdr:to>
          <xdr:col>2</xdr:col>
          <xdr:colOff>0</xdr:colOff>
          <xdr:row>22</xdr:row>
          <xdr:rowOff>279400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31750</xdr:rowOff>
        </xdr:from>
        <xdr:to>
          <xdr:col>2</xdr:col>
          <xdr:colOff>0</xdr:colOff>
          <xdr:row>23</xdr:row>
          <xdr:rowOff>279400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31750</xdr:rowOff>
        </xdr:from>
        <xdr:to>
          <xdr:col>2</xdr:col>
          <xdr:colOff>0</xdr:colOff>
          <xdr:row>24</xdr:row>
          <xdr:rowOff>279400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31750</xdr:rowOff>
        </xdr:from>
        <xdr:to>
          <xdr:col>2</xdr:col>
          <xdr:colOff>0</xdr:colOff>
          <xdr:row>25</xdr:row>
          <xdr:rowOff>279400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31750</xdr:rowOff>
        </xdr:from>
        <xdr:to>
          <xdr:col>2</xdr:col>
          <xdr:colOff>0</xdr:colOff>
          <xdr:row>26</xdr:row>
          <xdr:rowOff>279400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1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31750</xdr:rowOff>
        </xdr:from>
        <xdr:to>
          <xdr:col>2</xdr:col>
          <xdr:colOff>0</xdr:colOff>
          <xdr:row>27</xdr:row>
          <xdr:rowOff>279400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1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31750</xdr:rowOff>
        </xdr:from>
        <xdr:to>
          <xdr:col>2</xdr:col>
          <xdr:colOff>0</xdr:colOff>
          <xdr:row>28</xdr:row>
          <xdr:rowOff>279400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1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31750</xdr:rowOff>
        </xdr:from>
        <xdr:to>
          <xdr:col>2</xdr:col>
          <xdr:colOff>0</xdr:colOff>
          <xdr:row>29</xdr:row>
          <xdr:rowOff>279400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31750</xdr:rowOff>
        </xdr:from>
        <xdr:to>
          <xdr:col>2</xdr:col>
          <xdr:colOff>0</xdr:colOff>
          <xdr:row>30</xdr:row>
          <xdr:rowOff>279400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31750</xdr:rowOff>
        </xdr:from>
        <xdr:to>
          <xdr:col>8</xdr:col>
          <xdr:colOff>0</xdr:colOff>
          <xdr:row>21</xdr:row>
          <xdr:rowOff>279400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31750</xdr:rowOff>
        </xdr:from>
        <xdr:to>
          <xdr:col>8</xdr:col>
          <xdr:colOff>0</xdr:colOff>
          <xdr:row>22</xdr:row>
          <xdr:rowOff>279400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31750</xdr:rowOff>
        </xdr:from>
        <xdr:to>
          <xdr:col>8</xdr:col>
          <xdr:colOff>0</xdr:colOff>
          <xdr:row>23</xdr:row>
          <xdr:rowOff>279400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31750</xdr:rowOff>
        </xdr:from>
        <xdr:to>
          <xdr:col>8</xdr:col>
          <xdr:colOff>0</xdr:colOff>
          <xdr:row>24</xdr:row>
          <xdr:rowOff>279400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31750</xdr:rowOff>
        </xdr:from>
        <xdr:to>
          <xdr:col>8</xdr:col>
          <xdr:colOff>0</xdr:colOff>
          <xdr:row>25</xdr:row>
          <xdr:rowOff>279400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3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31750</xdr:rowOff>
        </xdr:from>
        <xdr:to>
          <xdr:col>8</xdr:col>
          <xdr:colOff>0</xdr:colOff>
          <xdr:row>26</xdr:row>
          <xdr:rowOff>279400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3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31750</xdr:rowOff>
        </xdr:from>
        <xdr:to>
          <xdr:col>8</xdr:col>
          <xdr:colOff>0</xdr:colOff>
          <xdr:row>27</xdr:row>
          <xdr:rowOff>279400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31750</xdr:rowOff>
        </xdr:from>
        <xdr:to>
          <xdr:col>8</xdr:col>
          <xdr:colOff>0</xdr:colOff>
          <xdr:row>28</xdr:row>
          <xdr:rowOff>279400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3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31750</xdr:rowOff>
        </xdr:from>
        <xdr:to>
          <xdr:col>8</xdr:col>
          <xdr:colOff>0</xdr:colOff>
          <xdr:row>29</xdr:row>
          <xdr:rowOff>279400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1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31750</xdr:rowOff>
        </xdr:from>
        <xdr:to>
          <xdr:col>13</xdr:col>
          <xdr:colOff>0</xdr:colOff>
          <xdr:row>21</xdr:row>
          <xdr:rowOff>279400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1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31750</xdr:rowOff>
        </xdr:from>
        <xdr:to>
          <xdr:col>13</xdr:col>
          <xdr:colOff>0</xdr:colOff>
          <xdr:row>22</xdr:row>
          <xdr:rowOff>279400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13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31750</xdr:rowOff>
        </xdr:from>
        <xdr:to>
          <xdr:col>13</xdr:col>
          <xdr:colOff>0</xdr:colOff>
          <xdr:row>23</xdr:row>
          <xdr:rowOff>279400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1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31750</xdr:rowOff>
        </xdr:from>
        <xdr:to>
          <xdr:col>13</xdr:col>
          <xdr:colOff>0</xdr:colOff>
          <xdr:row>24</xdr:row>
          <xdr:rowOff>279400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1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31750</xdr:rowOff>
        </xdr:from>
        <xdr:to>
          <xdr:col>13</xdr:col>
          <xdr:colOff>0</xdr:colOff>
          <xdr:row>25</xdr:row>
          <xdr:rowOff>279400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1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31750</xdr:rowOff>
        </xdr:from>
        <xdr:to>
          <xdr:col>13</xdr:col>
          <xdr:colOff>0</xdr:colOff>
          <xdr:row>26</xdr:row>
          <xdr:rowOff>279400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1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31750</xdr:rowOff>
        </xdr:from>
        <xdr:to>
          <xdr:col>13</xdr:col>
          <xdr:colOff>0</xdr:colOff>
          <xdr:row>28</xdr:row>
          <xdr:rowOff>279400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1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31750</xdr:rowOff>
        </xdr:from>
        <xdr:to>
          <xdr:col>2</xdr:col>
          <xdr:colOff>0</xdr:colOff>
          <xdr:row>32</xdr:row>
          <xdr:rowOff>279400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1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31750</xdr:rowOff>
        </xdr:from>
        <xdr:to>
          <xdr:col>2</xdr:col>
          <xdr:colOff>0</xdr:colOff>
          <xdr:row>33</xdr:row>
          <xdr:rowOff>279400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13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31750</xdr:rowOff>
        </xdr:from>
        <xdr:to>
          <xdr:col>2</xdr:col>
          <xdr:colOff>0</xdr:colOff>
          <xdr:row>31</xdr:row>
          <xdr:rowOff>279400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13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31750</xdr:rowOff>
        </xdr:from>
        <xdr:to>
          <xdr:col>8</xdr:col>
          <xdr:colOff>0</xdr:colOff>
          <xdr:row>30</xdr:row>
          <xdr:rowOff>279400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13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12700</xdr:colOff>
          <xdr:row>5</xdr:row>
          <xdr:rowOff>31750</xdr:rowOff>
        </xdr:from>
        <xdr:to>
          <xdr:col>13</xdr:col>
          <xdr:colOff>38100</xdr:colOff>
          <xdr:row>5</xdr:row>
          <xdr:rowOff>279400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7</xdr:row>
          <xdr:rowOff>31750</xdr:rowOff>
        </xdr:from>
        <xdr:to>
          <xdr:col>13</xdr:col>
          <xdr:colOff>38100</xdr:colOff>
          <xdr:row>7</xdr:row>
          <xdr:rowOff>279400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835025</xdr:colOff>
      <xdr:row>10</xdr:row>
      <xdr:rowOff>117475</xdr:rowOff>
    </xdr:from>
    <xdr:to>
      <xdr:col>33</xdr:col>
      <xdr:colOff>79324</xdr:colOff>
      <xdr:row>25</xdr:row>
      <xdr:rowOff>76207</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2962275" y="2105025"/>
          <a:ext cx="7115175" cy="2952750"/>
        </a:xfrm>
        <a:prstGeom prst="roundRect">
          <a:avLst/>
        </a:prstGeom>
        <a:solidFill>
          <a:schemeClr val="bg1">
            <a:lumMod val="85000"/>
            <a:alpha val="48000"/>
          </a:schemeClr>
        </a:solidFill>
        <a:ln w="5080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3800"/>
            </a:lnSpc>
          </a:pPr>
          <a:r>
            <a:rPr kumimoji="1" lang="ja-JP" altLang="en-US" sz="2400" b="1">
              <a:solidFill>
                <a:schemeClr val="tx1"/>
              </a:solidFill>
            </a:rPr>
            <a:t>（３）の表については、事業所で任意に作成している勤務表（直近４週間に係る勤務実績が記載されたもの）を添付していただいた場合には、記入する必要はありません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88900</xdr:rowOff>
        </xdr:from>
        <xdr:to>
          <xdr:col>17</xdr:col>
          <xdr:colOff>304800</xdr:colOff>
          <xdr:row>6</xdr:row>
          <xdr:rowOff>355600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6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88900</xdr:rowOff>
        </xdr:from>
        <xdr:to>
          <xdr:col>17</xdr:col>
          <xdr:colOff>304800</xdr:colOff>
          <xdr:row>7</xdr:row>
          <xdr:rowOff>355600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6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88900</xdr:rowOff>
        </xdr:from>
        <xdr:to>
          <xdr:col>17</xdr:col>
          <xdr:colOff>304800</xdr:colOff>
          <xdr:row>8</xdr:row>
          <xdr:rowOff>355600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6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88900</xdr:rowOff>
        </xdr:from>
        <xdr:to>
          <xdr:col>19</xdr:col>
          <xdr:colOff>304800</xdr:colOff>
          <xdr:row>6</xdr:row>
          <xdr:rowOff>355600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6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88900</xdr:rowOff>
        </xdr:from>
        <xdr:to>
          <xdr:col>19</xdr:col>
          <xdr:colOff>304800</xdr:colOff>
          <xdr:row>7</xdr:row>
          <xdr:rowOff>355600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6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88900</xdr:rowOff>
        </xdr:from>
        <xdr:to>
          <xdr:col>19</xdr:col>
          <xdr:colOff>304800</xdr:colOff>
          <xdr:row>8</xdr:row>
          <xdr:rowOff>355600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6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28</xdr:row>
          <xdr:rowOff>31750</xdr:rowOff>
        </xdr:from>
        <xdr:to>
          <xdr:col>11</xdr:col>
          <xdr:colOff>304800</xdr:colOff>
          <xdr:row>28</xdr:row>
          <xdr:rowOff>260350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6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28</xdr:row>
          <xdr:rowOff>31750</xdr:rowOff>
        </xdr:from>
        <xdr:to>
          <xdr:col>14</xdr:col>
          <xdr:colOff>304800</xdr:colOff>
          <xdr:row>28</xdr:row>
          <xdr:rowOff>260350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28</xdr:row>
          <xdr:rowOff>31750</xdr:rowOff>
        </xdr:from>
        <xdr:to>
          <xdr:col>17</xdr:col>
          <xdr:colOff>304800</xdr:colOff>
          <xdr:row>28</xdr:row>
          <xdr:rowOff>260350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6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29</xdr:row>
          <xdr:rowOff>31750</xdr:rowOff>
        </xdr:from>
        <xdr:to>
          <xdr:col>11</xdr:col>
          <xdr:colOff>304800</xdr:colOff>
          <xdr:row>29</xdr:row>
          <xdr:rowOff>260350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29</xdr:row>
          <xdr:rowOff>31750</xdr:rowOff>
        </xdr:from>
        <xdr:to>
          <xdr:col>14</xdr:col>
          <xdr:colOff>304800</xdr:colOff>
          <xdr:row>29</xdr:row>
          <xdr:rowOff>260350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6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29</xdr:row>
          <xdr:rowOff>31750</xdr:rowOff>
        </xdr:from>
        <xdr:to>
          <xdr:col>17</xdr:col>
          <xdr:colOff>304800</xdr:colOff>
          <xdr:row>29</xdr:row>
          <xdr:rowOff>260350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6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34</xdr:row>
          <xdr:rowOff>31750</xdr:rowOff>
        </xdr:from>
        <xdr:to>
          <xdr:col>11</xdr:col>
          <xdr:colOff>304800</xdr:colOff>
          <xdr:row>34</xdr:row>
          <xdr:rowOff>260350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6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34</xdr:row>
          <xdr:rowOff>31750</xdr:rowOff>
        </xdr:from>
        <xdr:to>
          <xdr:col>14</xdr:col>
          <xdr:colOff>304800</xdr:colOff>
          <xdr:row>34</xdr:row>
          <xdr:rowOff>260350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6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34</xdr:row>
          <xdr:rowOff>31750</xdr:rowOff>
        </xdr:from>
        <xdr:to>
          <xdr:col>17</xdr:col>
          <xdr:colOff>304800</xdr:colOff>
          <xdr:row>34</xdr:row>
          <xdr:rowOff>260350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6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88900</xdr:colOff>
          <xdr:row>5</xdr:row>
          <xdr:rowOff>69850</xdr:rowOff>
        </xdr:from>
        <xdr:to>
          <xdr:col>9</xdr:col>
          <xdr:colOff>12700</xdr:colOff>
          <xdr:row>5</xdr:row>
          <xdr:rowOff>317500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5</xdr:row>
          <xdr:rowOff>69850</xdr:rowOff>
        </xdr:from>
        <xdr:to>
          <xdr:col>14</xdr:col>
          <xdr:colOff>12700</xdr:colOff>
          <xdr:row>5</xdr:row>
          <xdr:rowOff>317500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6</xdr:row>
          <xdr:rowOff>69850</xdr:rowOff>
        </xdr:from>
        <xdr:to>
          <xdr:col>9</xdr:col>
          <xdr:colOff>12700</xdr:colOff>
          <xdr:row>6</xdr:row>
          <xdr:rowOff>317500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6</xdr:row>
          <xdr:rowOff>69850</xdr:rowOff>
        </xdr:from>
        <xdr:to>
          <xdr:col>14</xdr:col>
          <xdr:colOff>12700</xdr:colOff>
          <xdr:row>6</xdr:row>
          <xdr:rowOff>317500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xdr:row>
          <xdr:rowOff>69850</xdr:rowOff>
        </xdr:from>
        <xdr:to>
          <xdr:col>7</xdr:col>
          <xdr:colOff>12700</xdr:colOff>
          <xdr:row>7</xdr:row>
          <xdr:rowOff>317500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xdr:row>
          <xdr:rowOff>69850</xdr:rowOff>
        </xdr:from>
        <xdr:to>
          <xdr:col>7</xdr:col>
          <xdr:colOff>12700</xdr:colOff>
          <xdr:row>8</xdr:row>
          <xdr:rowOff>317500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7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69850</xdr:rowOff>
        </xdr:from>
        <xdr:to>
          <xdr:col>10</xdr:col>
          <xdr:colOff>12700</xdr:colOff>
          <xdr:row>7</xdr:row>
          <xdr:rowOff>317500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7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7</xdr:row>
          <xdr:rowOff>69850</xdr:rowOff>
        </xdr:from>
        <xdr:to>
          <xdr:col>13</xdr:col>
          <xdr:colOff>12700</xdr:colOff>
          <xdr:row>7</xdr:row>
          <xdr:rowOff>317500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xdr:row>
          <xdr:rowOff>69850</xdr:rowOff>
        </xdr:from>
        <xdr:to>
          <xdr:col>12</xdr:col>
          <xdr:colOff>0</xdr:colOff>
          <xdr:row>8</xdr:row>
          <xdr:rowOff>317500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69850</xdr:rowOff>
        </xdr:from>
        <xdr:to>
          <xdr:col>14</xdr:col>
          <xdr:colOff>0</xdr:colOff>
          <xdr:row>8</xdr:row>
          <xdr:rowOff>317500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8</xdr:row>
          <xdr:rowOff>69850</xdr:rowOff>
        </xdr:from>
        <xdr:to>
          <xdr:col>19</xdr:col>
          <xdr:colOff>12700</xdr:colOff>
          <xdr:row>8</xdr:row>
          <xdr:rowOff>317500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xdr:row>
          <xdr:rowOff>69850</xdr:rowOff>
        </xdr:from>
        <xdr:to>
          <xdr:col>9</xdr:col>
          <xdr:colOff>12700</xdr:colOff>
          <xdr:row>10</xdr:row>
          <xdr:rowOff>317500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69850</xdr:rowOff>
        </xdr:from>
        <xdr:to>
          <xdr:col>11</xdr:col>
          <xdr:colOff>0</xdr:colOff>
          <xdr:row>10</xdr:row>
          <xdr:rowOff>317500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xdr:row>
          <xdr:rowOff>76200</xdr:rowOff>
        </xdr:from>
        <xdr:to>
          <xdr:col>17</xdr:col>
          <xdr:colOff>0</xdr:colOff>
          <xdr:row>10</xdr:row>
          <xdr:rowOff>323850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7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66675</xdr:colOff>
      <xdr:row>21</xdr:row>
      <xdr:rowOff>76200</xdr:rowOff>
    </xdr:from>
    <xdr:ext cx="276225" cy="247650"/>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7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69850</xdr:colOff>
          <xdr:row>22</xdr:row>
          <xdr:rowOff>69850</xdr:rowOff>
        </xdr:from>
        <xdr:to>
          <xdr:col>7</xdr:col>
          <xdr:colOff>342900</xdr:colOff>
          <xdr:row>22</xdr:row>
          <xdr:rowOff>317500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7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23</xdr:row>
          <xdr:rowOff>57150</xdr:rowOff>
        </xdr:from>
        <xdr:to>
          <xdr:col>7</xdr:col>
          <xdr:colOff>342900</xdr:colOff>
          <xdr:row>23</xdr:row>
          <xdr:rowOff>304800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24</xdr:row>
          <xdr:rowOff>76200</xdr:rowOff>
        </xdr:from>
        <xdr:to>
          <xdr:col>7</xdr:col>
          <xdr:colOff>342900</xdr:colOff>
          <xdr:row>24</xdr:row>
          <xdr:rowOff>323850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7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69850</xdr:rowOff>
        </xdr:from>
        <xdr:to>
          <xdr:col>8</xdr:col>
          <xdr:colOff>0</xdr:colOff>
          <xdr:row>25</xdr:row>
          <xdr:rowOff>317500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7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24</xdr:row>
          <xdr:rowOff>76200</xdr:rowOff>
        </xdr:from>
        <xdr:to>
          <xdr:col>11</xdr:col>
          <xdr:colOff>342900</xdr:colOff>
          <xdr:row>24</xdr:row>
          <xdr:rowOff>323850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7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25</xdr:row>
          <xdr:rowOff>69850</xdr:rowOff>
        </xdr:from>
        <xdr:to>
          <xdr:col>12</xdr:col>
          <xdr:colOff>0</xdr:colOff>
          <xdr:row>25</xdr:row>
          <xdr:rowOff>317500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7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24</xdr:row>
          <xdr:rowOff>76200</xdr:rowOff>
        </xdr:from>
        <xdr:to>
          <xdr:col>16</xdr:col>
          <xdr:colOff>342900</xdr:colOff>
          <xdr:row>24</xdr:row>
          <xdr:rowOff>323850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7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21</xdr:row>
          <xdr:rowOff>69850</xdr:rowOff>
        </xdr:from>
        <xdr:to>
          <xdr:col>7</xdr:col>
          <xdr:colOff>342900</xdr:colOff>
          <xdr:row>21</xdr:row>
          <xdr:rowOff>317500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7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xdr:row>
          <xdr:rowOff>69850</xdr:rowOff>
        </xdr:from>
        <xdr:to>
          <xdr:col>19</xdr:col>
          <xdr:colOff>12700</xdr:colOff>
          <xdr:row>10</xdr:row>
          <xdr:rowOff>317500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7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11</xdr:row>
          <xdr:rowOff>69850</xdr:rowOff>
        </xdr:from>
        <xdr:to>
          <xdr:col>15</xdr:col>
          <xdr:colOff>12700</xdr:colOff>
          <xdr:row>11</xdr:row>
          <xdr:rowOff>317500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7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11</xdr:row>
          <xdr:rowOff>69850</xdr:rowOff>
        </xdr:from>
        <xdr:to>
          <xdr:col>18</xdr:col>
          <xdr:colOff>12700</xdr:colOff>
          <xdr:row>11</xdr:row>
          <xdr:rowOff>317500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7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12</xdr:row>
          <xdr:rowOff>69850</xdr:rowOff>
        </xdr:from>
        <xdr:to>
          <xdr:col>15</xdr:col>
          <xdr:colOff>12700</xdr:colOff>
          <xdr:row>12</xdr:row>
          <xdr:rowOff>317500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7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12</xdr:row>
          <xdr:rowOff>69850</xdr:rowOff>
        </xdr:from>
        <xdr:to>
          <xdr:col>18</xdr:col>
          <xdr:colOff>12700</xdr:colOff>
          <xdr:row>12</xdr:row>
          <xdr:rowOff>317500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7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47625</xdr:colOff>
      <xdr:row>8</xdr:row>
      <xdr:rowOff>9525</xdr:rowOff>
    </xdr:from>
    <xdr:to>
      <xdr:col>25</xdr:col>
      <xdr:colOff>28575</xdr:colOff>
      <xdr:row>10</xdr:row>
      <xdr:rowOff>104775</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619875" y="2438400"/>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新設された減算に関わる項目です。</a:t>
          </a:r>
          <a:endParaRPr kumimoji="1" lang="en-US" altLang="ja-JP" sz="1100" b="1"/>
        </a:p>
        <a:p>
          <a:r>
            <a:rPr kumimoji="1" lang="ja-JP" altLang="en-US" sz="1100" b="1"/>
            <a:t>十分な確認の上入力ください。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31750</xdr:colOff>
          <xdr:row>6</xdr:row>
          <xdr:rowOff>50800</xdr:rowOff>
        </xdr:from>
        <xdr:to>
          <xdr:col>12</xdr:col>
          <xdr:colOff>19050</xdr:colOff>
          <xdr:row>6</xdr:row>
          <xdr:rowOff>298450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6</xdr:row>
          <xdr:rowOff>50800</xdr:rowOff>
        </xdr:from>
        <xdr:to>
          <xdr:col>15</xdr:col>
          <xdr:colOff>19050</xdr:colOff>
          <xdr:row>6</xdr:row>
          <xdr:rowOff>298450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6</xdr:row>
          <xdr:rowOff>50800</xdr:rowOff>
        </xdr:from>
        <xdr:to>
          <xdr:col>18</xdr:col>
          <xdr:colOff>19050</xdr:colOff>
          <xdr:row>6</xdr:row>
          <xdr:rowOff>298450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6</xdr:row>
          <xdr:rowOff>50800</xdr:rowOff>
        </xdr:from>
        <xdr:to>
          <xdr:col>22</xdr:col>
          <xdr:colOff>19050</xdr:colOff>
          <xdr:row>6</xdr:row>
          <xdr:rowOff>298450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6</xdr:row>
          <xdr:rowOff>50800</xdr:rowOff>
        </xdr:from>
        <xdr:to>
          <xdr:col>26</xdr:col>
          <xdr:colOff>19050</xdr:colOff>
          <xdr:row>6</xdr:row>
          <xdr:rowOff>298450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203200</xdr:rowOff>
        </xdr:from>
        <xdr:to>
          <xdr:col>12</xdr:col>
          <xdr:colOff>12700</xdr:colOff>
          <xdr:row>9</xdr:row>
          <xdr:rowOff>107950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31750</xdr:rowOff>
        </xdr:from>
        <xdr:to>
          <xdr:col>15</xdr:col>
          <xdr:colOff>12700</xdr:colOff>
          <xdr:row>7</xdr:row>
          <xdr:rowOff>279400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203200</xdr:rowOff>
        </xdr:from>
        <xdr:to>
          <xdr:col>26</xdr:col>
          <xdr:colOff>12700</xdr:colOff>
          <xdr:row>9</xdr:row>
          <xdr:rowOff>107950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xdr:row>
          <xdr:rowOff>31750</xdr:rowOff>
        </xdr:from>
        <xdr:to>
          <xdr:col>15</xdr:col>
          <xdr:colOff>12700</xdr:colOff>
          <xdr:row>9</xdr:row>
          <xdr:rowOff>279400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31750</xdr:rowOff>
        </xdr:from>
        <xdr:to>
          <xdr:col>17</xdr:col>
          <xdr:colOff>12700</xdr:colOff>
          <xdr:row>9</xdr:row>
          <xdr:rowOff>279400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31750</xdr:rowOff>
        </xdr:from>
        <xdr:to>
          <xdr:col>19</xdr:col>
          <xdr:colOff>12700</xdr:colOff>
          <xdr:row>7</xdr:row>
          <xdr:rowOff>279400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31750</xdr:rowOff>
        </xdr:from>
        <xdr:to>
          <xdr:col>21</xdr:col>
          <xdr:colOff>12700</xdr:colOff>
          <xdr:row>7</xdr:row>
          <xdr:rowOff>279400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57150</xdr:rowOff>
        </xdr:from>
        <xdr:to>
          <xdr:col>7</xdr:col>
          <xdr:colOff>12700</xdr:colOff>
          <xdr:row>10</xdr:row>
          <xdr:rowOff>304800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57150</xdr:rowOff>
        </xdr:from>
        <xdr:to>
          <xdr:col>9</xdr:col>
          <xdr:colOff>12700</xdr:colOff>
          <xdr:row>10</xdr:row>
          <xdr:rowOff>304800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57150</xdr:rowOff>
        </xdr:from>
        <xdr:to>
          <xdr:col>9</xdr:col>
          <xdr:colOff>12700</xdr:colOff>
          <xdr:row>11</xdr:row>
          <xdr:rowOff>304800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57150</xdr:rowOff>
        </xdr:from>
        <xdr:to>
          <xdr:col>9</xdr:col>
          <xdr:colOff>12700</xdr:colOff>
          <xdr:row>12</xdr:row>
          <xdr:rowOff>304800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57150</xdr:rowOff>
        </xdr:from>
        <xdr:to>
          <xdr:col>17</xdr:col>
          <xdr:colOff>12700</xdr:colOff>
          <xdr:row>10</xdr:row>
          <xdr:rowOff>304800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xdr:row>
          <xdr:rowOff>57150</xdr:rowOff>
        </xdr:from>
        <xdr:to>
          <xdr:col>26</xdr:col>
          <xdr:colOff>12700</xdr:colOff>
          <xdr:row>10</xdr:row>
          <xdr:rowOff>304800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57150</xdr:rowOff>
        </xdr:from>
        <xdr:to>
          <xdr:col>16</xdr:col>
          <xdr:colOff>247650</xdr:colOff>
          <xdr:row>13</xdr:row>
          <xdr:rowOff>304800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13</xdr:row>
          <xdr:rowOff>57150</xdr:rowOff>
        </xdr:from>
        <xdr:to>
          <xdr:col>12</xdr:col>
          <xdr:colOff>0</xdr:colOff>
          <xdr:row>13</xdr:row>
          <xdr:rowOff>304800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57150</xdr:rowOff>
        </xdr:from>
        <xdr:to>
          <xdr:col>20</xdr:col>
          <xdr:colOff>247650</xdr:colOff>
          <xdr:row>13</xdr:row>
          <xdr:rowOff>304800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15</xdr:row>
          <xdr:rowOff>57150</xdr:rowOff>
        </xdr:from>
        <xdr:to>
          <xdr:col>16</xdr:col>
          <xdr:colOff>19050</xdr:colOff>
          <xdr:row>15</xdr:row>
          <xdr:rowOff>304800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15</xdr:row>
          <xdr:rowOff>57150</xdr:rowOff>
        </xdr:from>
        <xdr:to>
          <xdr:col>18</xdr:col>
          <xdr:colOff>19050</xdr:colOff>
          <xdr:row>15</xdr:row>
          <xdr:rowOff>304800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15</xdr:row>
          <xdr:rowOff>57150</xdr:rowOff>
        </xdr:from>
        <xdr:to>
          <xdr:col>24</xdr:col>
          <xdr:colOff>19050</xdr:colOff>
          <xdr:row>15</xdr:row>
          <xdr:rowOff>304800</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8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15</xdr:row>
          <xdr:rowOff>57150</xdr:rowOff>
        </xdr:from>
        <xdr:to>
          <xdr:col>26</xdr:col>
          <xdr:colOff>19050</xdr:colOff>
          <xdr:row>15</xdr:row>
          <xdr:rowOff>304800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8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17</xdr:row>
          <xdr:rowOff>57150</xdr:rowOff>
        </xdr:from>
        <xdr:to>
          <xdr:col>12</xdr:col>
          <xdr:colOff>19050</xdr:colOff>
          <xdr:row>17</xdr:row>
          <xdr:rowOff>304800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8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17</xdr:row>
          <xdr:rowOff>57150</xdr:rowOff>
        </xdr:from>
        <xdr:to>
          <xdr:col>14</xdr:col>
          <xdr:colOff>19050</xdr:colOff>
          <xdr:row>17</xdr:row>
          <xdr:rowOff>304800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8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17</xdr:row>
          <xdr:rowOff>50800</xdr:rowOff>
        </xdr:from>
        <xdr:to>
          <xdr:col>22</xdr:col>
          <xdr:colOff>152400</xdr:colOff>
          <xdr:row>17</xdr:row>
          <xdr:rowOff>298450</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8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17</xdr:row>
          <xdr:rowOff>50800</xdr:rowOff>
        </xdr:from>
        <xdr:to>
          <xdr:col>25</xdr:col>
          <xdr:colOff>152400</xdr:colOff>
          <xdr:row>17</xdr:row>
          <xdr:rowOff>298450</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8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19050</xdr:rowOff>
        </xdr:from>
        <xdr:to>
          <xdr:col>10</xdr:col>
          <xdr:colOff>31750</xdr:colOff>
          <xdr:row>22</xdr:row>
          <xdr:rowOff>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8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31750</xdr:colOff>
          <xdr:row>22</xdr:row>
          <xdr:rowOff>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8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19050</xdr:rowOff>
        </xdr:from>
        <xdr:to>
          <xdr:col>10</xdr:col>
          <xdr:colOff>31750</xdr:colOff>
          <xdr:row>24</xdr:row>
          <xdr:rowOff>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8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19050</xdr:rowOff>
        </xdr:from>
        <xdr:to>
          <xdr:col>10</xdr:col>
          <xdr:colOff>31750</xdr:colOff>
          <xdr:row>25</xdr:row>
          <xdr:rowOff>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8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19050</xdr:rowOff>
        </xdr:from>
        <xdr:to>
          <xdr:col>14</xdr:col>
          <xdr:colOff>31750</xdr:colOff>
          <xdr:row>24</xdr:row>
          <xdr:rowOff>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8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31750</xdr:colOff>
          <xdr:row>25</xdr:row>
          <xdr:rowOff>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8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19050</xdr:rowOff>
        </xdr:from>
        <xdr:to>
          <xdr:col>15</xdr:col>
          <xdr:colOff>31750</xdr:colOff>
          <xdr:row>26</xdr:row>
          <xdr:rowOff>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8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18</xdr:col>
          <xdr:colOff>31750</xdr:colOff>
          <xdr:row>26</xdr:row>
          <xdr:rowOff>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8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19050</xdr:rowOff>
        </xdr:from>
        <xdr:to>
          <xdr:col>21</xdr:col>
          <xdr:colOff>31750</xdr:colOff>
          <xdr:row>26</xdr:row>
          <xdr:rowOff>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8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19050</xdr:rowOff>
        </xdr:from>
        <xdr:to>
          <xdr:col>19</xdr:col>
          <xdr:colOff>31750</xdr:colOff>
          <xdr:row>23</xdr:row>
          <xdr:rowOff>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8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19050</xdr:rowOff>
        </xdr:from>
        <xdr:to>
          <xdr:col>23</xdr:col>
          <xdr:colOff>31750</xdr:colOff>
          <xdr:row>23</xdr:row>
          <xdr:rowOff>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8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34</xdr:row>
          <xdr:rowOff>31750</xdr:rowOff>
        </xdr:from>
        <xdr:to>
          <xdr:col>21</xdr:col>
          <xdr:colOff>31750</xdr:colOff>
          <xdr:row>34</xdr:row>
          <xdr:rowOff>247650</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8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19050</xdr:rowOff>
        </xdr:from>
        <xdr:to>
          <xdr:col>9</xdr:col>
          <xdr:colOff>31750</xdr:colOff>
          <xdr:row>30</xdr:row>
          <xdr:rowOff>0</xdr:rowOff>
        </xdr:to>
        <xdr:sp macro="" textlink="">
          <xdr:nvSpPr>
            <xdr:cNvPr id="46139" name="Check Box 59" hidden="1">
              <a:extLst>
                <a:ext uri="{63B3BB69-23CF-44E3-9099-C40C66FF867C}">
                  <a14:compatExt spid="_x0000_s46139"/>
                </a:ext>
                <a:ext uri="{FF2B5EF4-FFF2-40B4-BE49-F238E27FC236}">
                  <a16:creationId xmlns:a16="http://schemas.microsoft.com/office/drawing/2014/main" id="{00000000-0008-0000-08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19050</xdr:rowOff>
        </xdr:from>
        <xdr:to>
          <xdr:col>12</xdr:col>
          <xdr:colOff>31750</xdr:colOff>
          <xdr:row>30</xdr:row>
          <xdr:rowOff>0</xdr:rowOff>
        </xdr:to>
        <xdr:sp macro="" textlink="">
          <xdr:nvSpPr>
            <xdr:cNvPr id="46140" name="Check Box 60" hidden="1">
              <a:extLst>
                <a:ext uri="{63B3BB69-23CF-44E3-9099-C40C66FF867C}">
                  <a14:compatExt spid="_x0000_s46140"/>
                </a:ext>
                <a:ext uri="{FF2B5EF4-FFF2-40B4-BE49-F238E27FC236}">
                  <a16:creationId xmlns:a16="http://schemas.microsoft.com/office/drawing/2014/main" id="{00000000-0008-0000-08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34</xdr:row>
          <xdr:rowOff>38100</xdr:rowOff>
        </xdr:from>
        <xdr:to>
          <xdr:col>25</xdr:col>
          <xdr:colOff>19050</xdr:colOff>
          <xdr:row>34</xdr:row>
          <xdr:rowOff>260350</xdr:rowOff>
        </xdr:to>
        <xdr:sp macro="" textlink="">
          <xdr:nvSpPr>
            <xdr:cNvPr id="46141" name="Check Box 61" hidden="1">
              <a:extLst>
                <a:ext uri="{63B3BB69-23CF-44E3-9099-C40C66FF867C}">
                  <a14:compatExt spid="_x0000_s46141"/>
                </a:ext>
                <a:ext uri="{FF2B5EF4-FFF2-40B4-BE49-F238E27FC236}">
                  <a16:creationId xmlns:a16="http://schemas.microsoft.com/office/drawing/2014/main" id="{00000000-0008-0000-08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xdr:row>
          <xdr:rowOff>31750</xdr:rowOff>
        </xdr:from>
        <xdr:to>
          <xdr:col>21</xdr:col>
          <xdr:colOff>31750</xdr:colOff>
          <xdr:row>37</xdr:row>
          <xdr:rowOff>247650</xdr:rowOff>
        </xdr:to>
        <xdr:sp macro="" textlink="">
          <xdr:nvSpPr>
            <xdr:cNvPr id="46144" name="Check Box 64" hidden="1">
              <a:extLst>
                <a:ext uri="{63B3BB69-23CF-44E3-9099-C40C66FF867C}">
                  <a14:compatExt spid="_x0000_s46144"/>
                </a:ext>
                <a:ext uri="{FF2B5EF4-FFF2-40B4-BE49-F238E27FC236}">
                  <a16:creationId xmlns:a16="http://schemas.microsoft.com/office/drawing/2014/main" id="{00000000-0008-0000-08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xdr:row>
          <xdr:rowOff>31750</xdr:rowOff>
        </xdr:from>
        <xdr:to>
          <xdr:col>25</xdr:col>
          <xdr:colOff>12700</xdr:colOff>
          <xdr:row>37</xdr:row>
          <xdr:rowOff>247650</xdr:rowOff>
        </xdr:to>
        <xdr:sp macro="" textlink="">
          <xdr:nvSpPr>
            <xdr:cNvPr id="46145" name="Check Box 65" hidden="1">
              <a:extLst>
                <a:ext uri="{63B3BB69-23CF-44E3-9099-C40C66FF867C}">
                  <a14:compatExt spid="_x0000_s46145"/>
                </a:ext>
                <a:ext uri="{FF2B5EF4-FFF2-40B4-BE49-F238E27FC236}">
                  <a16:creationId xmlns:a16="http://schemas.microsoft.com/office/drawing/2014/main" id="{00000000-0008-0000-08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57151</xdr:colOff>
      <xdr:row>36</xdr:row>
      <xdr:rowOff>38100</xdr:rowOff>
    </xdr:from>
    <xdr:to>
      <xdr:col>30</xdr:col>
      <xdr:colOff>647701</xdr:colOff>
      <xdr:row>38</xdr:row>
      <xdr:rowOff>180975</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6743701" y="8943975"/>
          <a:ext cx="196215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23</xdr:row>
          <xdr:rowOff>69850</xdr:rowOff>
        </xdr:from>
        <xdr:to>
          <xdr:col>8</xdr:col>
          <xdr:colOff>247650</xdr:colOff>
          <xdr:row>23</xdr:row>
          <xdr:rowOff>317500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9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xdr:row>
          <xdr:rowOff>31750</xdr:rowOff>
        </xdr:from>
        <xdr:to>
          <xdr:col>24</xdr:col>
          <xdr:colOff>247650</xdr:colOff>
          <xdr:row>5</xdr:row>
          <xdr:rowOff>279400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9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69850</xdr:rowOff>
        </xdr:from>
        <xdr:to>
          <xdr:col>11</xdr:col>
          <xdr:colOff>247650</xdr:colOff>
          <xdr:row>23</xdr:row>
          <xdr:rowOff>317500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9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31750</xdr:rowOff>
        </xdr:from>
        <xdr:to>
          <xdr:col>26</xdr:col>
          <xdr:colOff>247650</xdr:colOff>
          <xdr:row>5</xdr:row>
          <xdr:rowOff>279400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9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xdr:row>
          <xdr:rowOff>31750</xdr:rowOff>
        </xdr:from>
        <xdr:to>
          <xdr:col>24</xdr:col>
          <xdr:colOff>247650</xdr:colOff>
          <xdr:row>14</xdr:row>
          <xdr:rowOff>279400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9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14</xdr:row>
          <xdr:rowOff>31750</xdr:rowOff>
        </xdr:from>
        <xdr:to>
          <xdr:col>26</xdr:col>
          <xdr:colOff>247650</xdr:colOff>
          <xdr:row>14</xdr:row>
          <xdr:rowOff>279400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9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31750</xdr:rowOff>
        </xdr:from>
        <xdr:to>
          <xdr:col>8</xdr:col>
          <xdr:colOff>247650</xdr:colOff>
          <xdr:row>18</xdr:row>
          <xdr:rowOff>279400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9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31750</xdr:rowOff>
        </xdr:from>
        <xdr:to>
          <xdr:col>8</xdr:col>
          <xdr:colOff>247650</xdr:colOff>
          <xdr:row>19</xdr:row>
          <xdr:rowOff>279400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9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31750</xdr:rowOff>
        </xdr:from>
        <xdr:to>
          <xdr:col>14</xdr:col>
          <xdr:colOff>247650</xdr:colOff>
          <xdr:row>18</xdr:row>
          <xdr:rowOff>279400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9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31750</xdr:rowOff>
        </xdr:from>
        <xdr:to>
          <xdr:col>14</xdr:col>
          <xdr:colOff>247650</xdr:colOff>
          <xdr:row>19</xdr:row>
          <xdr:rowOff>279400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9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31750</xdr:rowOff>
        </xdr:from>
        <xdr:to>
          <xdr:col>19</xdr:col>
          <xdr:colOff>247650</xdr:colOff>
          <xdr:row>18</xdr:row>
          <xdr:rowOff>279400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9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31750</xdr:rowOff>
        </xdr:from>
        <xdr:to>
          <xdr:col>8</xdr:col>
          <xdr:colOff>247650</xdr:colOff>
          <xdr:row>21</xdr:row>
          <xdr:rowOff>279400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9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31750</xdr:rowOff>
        </xdr:from>
        <xdr:to>
          <xdr:col>13</xdr:col>
          <xdr:colOff>247650</xdr:colOff>
          <xdr:row>21</xdr:row>
          <xdr:rowOff>279400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9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31750</xdr:rowOff>
        </xdr:from>
        <xdr:to>
          <xdr:col>15</xdr:col>
          <xdr:colOff>247650</xdr:colOff>
          <xdr:row>21</xdr:row>
          <xdr:rowOff>279400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9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xdr:row>
          <xdr:rowOff>31750</xdr:rowOff>
        </xdr:from>
        <xdr:to>
          <xdr:col>17</xdr:col>
          <xdr:colOff>247650</xdr:colOff>
          <xdr:row>21</xdr:row>
          <xdr:rowOff>279400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9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31750</xdr:rowOff>
        </xdr:from>
        <xdr:to>
          <xdr:col>22</xdr:col>
          <xdr:colOff>247650</xdr:colOff>
          <xdr:row>21</xdr:row>
          <xdr:rowOff>279400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9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xdr:row>
          <xdr:rowOff>31750</xdr:rowOff>
        </xdr:from>
        <xdr:to>
          <xdr:col>24</xdr:col>
          <xdr:colOff>247650</xdr:colOff>
          <xdr:row>4</xdr:row>
          <xdr:rowOff>279400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9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31750</xdr:rowOff>
        </xdr:from>
        <xdr:to>
          <xdr:col>26</xdr:col>
          <xdr:colOff>247650</xdr:colOff>
          <xdr:row>4</xdr:row>
          <xdr:rowOff>279400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9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95250</xdr:rowOff>
        </xdr:from>
        <xdr:to>
          <xdr:col>8</xdr:col>
          <xdr:colOff>247650</xdr:colOff>
          <xdr:row>20</xdr:row>
          <xdr:rowOff>342900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9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95250</xdr:rowOff>
        </xdr:from>
        <xdr:to>
          <xdr:col>14</xdr:col>
          <xdr:colOff>247650</xdr:colOff>
          <xdr:row>20</xdr:row>
          <xdr:rowOff>342900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9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6</xdr:row>
      <xdr:rowOff>0</xdr:rowOff>
    </xdr:from>
    <xdr:to>
      <xdr:col>30</xdr:col>
      <xdr:colOff>333375</xdr:colOff>
      <xdr:row>7</xdr:row>
      <xdr:rowOff>238125</xdr:rowOff>
    </xdr:to>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6581775" y="1219200"/>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xdr:twoCellAnchor>
    <xdr:from>
      <xdr:col>28</xdr:col>
      <xdr:colOff>57150</xdr:colOff>
      <xdr:row>14</xdr:row>
      <xdr:rowOff>0</xdr:rowOff>
    </xdr:from>
    <xdr:to>
      <xdr:col>30</xdr:col>
      <xdr:colOff>590550</xdr:colOff>
      <xdr:row>17</xdr:row>
      <xdr:rowOff>19050</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6600825" y="3752850"/>
          <a:ext cx="190500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24</xdr:row>
          <xdr:rowOff>69850</xdr:rowOff>
        </xdr:from>
        <xdr:to>
          <xdr:col>8</xdr:col>
          <xdr:colOff>247650</xdr:colOff>
          <xdr:row>24</xdr:row>
          <xdr:rowOff>317500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9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69850</xdr:rowOff>
        </xdr:from>
        <xdr:to>
          <xdr:col>11</xdr:col>
          <xdr:colOff>247650</xdr:colOff>
          <xdr:row>24</xdr:row>
          <xdr:rowOff>317500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9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0</xdr:colOff>
      <xdr:row>16</xdr:row>
      <xdr:rowOff>85224</xdr:rowOff>
    </xdr:from>
    <xdr:to>
      <xdr:col>18</xdr:col>
      <xdr:colOff>131380</xdr:colOff>
      <xdr:row>19</xdr:row>
      <xdr:rowOff>150393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9934575" y="3298324"/>
          <a:ext cx="131380" cy="519194"/>
          <a:chOff x="10241882" y="3133224"/>
          <a:chExt cx="370973" cy="516353"/>
        </a:xfrm>
      </xdr:grpSpPr>
      <xdr:cxnSp macro="">
        <xdr:nvCxnSpPr>
          <xdr:cNvPr id="3" name="直線矢印コネクタ 2">
            <a:extLst>
              <a:ext uri="{FF2B5EF4-FFF2-40B4-BE49-F238E27FC236}">
                <a16:creationId xmlns:a16="http://schemas.microsoft.com/office/drawing/2014/main" id="{00000000-0008-0000-1100-000003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1100-000005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1100-000006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248330</xdr:colOff>
      <xdr:row>29</xdr:row>
      <xdr:rowOff>85223</xdr:rowOff>
    </xdr:from>
    <xdr:to>
      <xdr:col>18</xdr:col>
      <xdr:colOff>136236</xdr:colOff>
      <xdr:row>29</xdr:row>
      <xdr:rowOff>85223</xdr:rowOff>
    </xdr:to>
    <xdr:cxnSp macro="">
      <xdr:nvCxnSpPr>
        <xdr:cNvPr id="7" name="直線コネクタ 6">
          <a:extLst>
            <a:ext uri="{FF2B5EF4-FFF2-40B4-BE49-F238E27FC236}">
              <a16:creationId xmlns:a16="http://schemas.microsoft.com/office/drawing/2014/main" id="{00000000-0008-0000-1100-000007000000}"/>
            </a:ext>
          </a:extLst>
        </xdr:cNvPr>
        <xdr:cNvCxnSpPr/>
      </xdr:nvCxnSpPr>
      <xdr:spPr>
        <a:xfrm flipH="1">
          <a:off x="10230530"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131170</xdr:colOff>
      <xdr:row>24</xdr:row>
      <xdr:rowOff>1286</xdr:rowOff>
    </xdr:from>
    <xdr:to>
      <xdr:col>18</xdr:col>
      <xdr:colOff>131170</xdr:colOff>
      <xdr:row>29</xdr:row>
      <xdr:rowOff>83820</xdr:rowOff>
    </xdr:to>
    <xdr:cxnSp macro="">
      <xdr:nvCxnSpPr>
        <xdr:cNvPr id="8" name="直線矢印コネクタ 7">
          <a:extLst>
            <a:ext uri="{FF2B5EF4-FFF2-40B4-BE49-F238E27FC236}">
              <a16:creationId xmlns:a16="http://schemas.microsoft.com/office/drawing/2014/main" id="{00000000-0008-0000-1100-000008000000}"/>
            </a:ext>
          </a:extLst>
        </xdr:cNvPr>
        <xdr:cNvCxnSpPr/>
      </xdr:nvCxnSpPr>
      <xdr:spPr>
        <a:xfrm flipV="1">
          <a:off x="10961095"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16</xdr:row>
      <xdr:rowOff>85224</xdr:rowOff>
    </xdr:from>
    <xdr:to>
      <xdr:col>38</xdr:col>
      <xdr:colOff>131380</xdr:colOff>
      <xdr:row>19</xdr:row>
      <xdr:rowOff>150393</xdr:rowOff>
    </xdr:to>
    <xdr:grpSp>
      <xdr:nvGrpSpPr>
        <xdr:cNvPr id="9" name="グループ化 8">
          <a:extLst>
            <a:ext uri="{FF2B5EF4-FFF2-40B4-BE49-F238E27FC236}">
              <a16:creationId xmlns:a16="http://schemas.microsoft.com/office/drawing/2014/main" id="{00000000-0008-0000-1100-000009000000}"/>
            </a:ext>
          </a:extLst>
        </xdr:cNvPr>
        <xdr:cNvGrpSpPr/>
      </xdr:nvGrpSpPr>
      <xdr:grpSpPr>
        <a:xfrm>
          <a:off x="20326350" y="3298324"/>
          <a:ext cx="131380" cy="519194"/>
          <a:chOff x="10241882" y="3133224"/>
          <a:chExt cx="370973" cy="516353"/>
        </a:xfrm>
      </xdr:grpSpPr>
      <xdr:cxnSp macro="">
        <xdr:nvCxnSpPr>
          <xdr:cNvPr id="10" name="直線矢印コネクタ 9">
            <a:extLst>
              <a:ext uri="{FF2B5EF4-FFF2-40B4-BE49-F238E27FC236}">
                <a16:creationId xmlns:a16="http://schemas.microsoft.com/office/drawing/2014/main" id="{00000000-0008-0000-1100-00000A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1100-00000B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1100-00000C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1100-00000D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248330</xdr:colOff>
      <xdr:row>29</xdr:row>
      <xdr:rowOff>85223</xdr:rowOff>
    </xdr:from>
    <xdr:to>
      <xdr:col>38</xdr:col>
      <xdr:colOff>136236</xdr:colOff>
      <xdr:row>29</xdr:row>
      <xdr:rowOff>85223</xdr:rowOff>
    </xdr:to>
    <xdr:cxnSp macro="">
      <xdr:nvCxnSpPr>
        <xdr:cNvPr id="14" name="直線コネクタ 13">
          <a:extLst>
            <a:ext uri="{FF2B5EF4-FFF2-40B4-BE49-F238E27FC236}">
              <a16:creationId xmlns:a16="http://schemas.microsoft.com/office/drawing/2014/main" id="{00000000-0008-0000-1100-00000E000000}"/>
            </a:ext>
          </a:extLst>
        </xdr:cNvPr>
        <xdr:cNvCxnSpPr/>
      </xdr:nvCxnSpPr>
      <xdr:spPr>
        <a:xfrm flipH="1">
          <a:off x="21555755"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131170</xdr:colOff>
      <xdr:row>24</xdr:row>
      <xdr:rowOff>1286</xdr:rowOff>
    </xdr:from>
    <xdr:to>
      <xdr:col>38</xdr:col>
      <xdr:colOff>131170</xdr:colOff>
      <xdr:row>29</xdr:row>
      <xdr:rowOff>83820</xdr:rowOff>
    </xdr:to>
    <xdr:cxnSp macro="">
      <xdr:nvCxnSpPr>
        <xdr:cNvPr id="15" name="直線矢印コネクタ 14">
          <a:extLst>
            <a:ext uri="{FF2B5EF4-FFF2-40B4-BE49-F238E27FC236}">
              <a16:creationId xmlns:a16="http://schemas.microsoft.com/office/drawing/2014/main" id="{00000000-0008-0000-1100-00000F000000}"/>
            </a:ext>
          </a:extLst>
        </xdr:cNvPr>
        <xdr:cNvCxnSpPr/>
      </xdr:nvCxnSpPr>
      <xdr:spPr>
        <a:xfrm flipV="1">
          <a:off x="22286320"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47626</xdr:colOff>
      <xdr:row>0</xdr:row>
      <xdr:rowOff>0</xdr:rowOff>
    </xdr:from>
    <xdr:to>
      <xdr:col>23</xdr:col>
      <xdr:colOff>533401</xdr:colOff>
      <xdr:row>1</xdr:row>
      <xdr:rowOff>200025</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11372851" y="0"/>
          <a:ext cx="1981200" cy="4191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入　力　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107950</xdr:colOff>
          <xdr:row>23</xdr:row>
          <xdr:rowOff>190500</xdr:rowOff>
        </xdr:from>
        <xdr:to>
          <xdr:col>12</xdr:col>
          <xdr:colOff>342900</xdr:colOff>
          <xdr:row>25</xdr:row>
          <xdr:rowOff>19050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2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24</xdr:row>
          <xdr:rowOff>190500</xdr:rowOff>
        </xdr:from>
        <xdr:to>
          <xdr:col>12</xdr:col>
          <xdr:colOff>342900</xdr:colOff>
          <xdr:row>26</xdr:row>
          <xdr:rowOff>19050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2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25</xdr:row>
          <xdr:rowOff>190500</xdr:rowOff>
        </xdr:from>
        <xdr:to>
          <xdr:col>12</xdr:col>
          <xdr:colOff>342900</xdr:colOff>
          <xdr:row>27</xdr:row>
          <xdr:rowOff>19050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2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26</xdr:row>
          <xdr:rowOff>190500</xdr:rowOff>
        </xdr:from>
        <xdr:to>
          <xdr:col>12</xdr:col>
          <xdr:colOff>342900</xdr:colOff>
          <xdr:row>28</xdr:row>
          <xdr:rowOff>19050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2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27</xdr:row>
          <xdr:rowOff>190500</xdr:rowOff>
        </xdr:from>
        <xdr:to>
          <xdr:col>12</xdr:col>
          <xdr:colOff>342900</xdr:colOff>
          <xdr:row>29</xdr:row>
          <xdr:rowOff>19050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2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190500</xdr:rowOff>
        </xdr:from>
        <xdr:to>
          <xdr:col>14</xdr:col>
          <xdr:colOff>342900</xdr:colOff>
          <xdr:row>25</xdr:row>
          <xdr:rowOff>19050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2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190500</xdr:rowOff>
        </xdr:from>
        <xdr:to>
          <xdr:col>14</xdr:col>
          <xdr:colOff>342900</xdr:colOff>
          <xdr:row>26</xdr:row>
          <xdr:rowOff>19050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2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190500</xdr:rowOff>
        </xdr:from>
        <xdr:to>
          <xdr:col>14</xdr:col>
          <xdr:colOff>342900</xdr:colOff>
          <xdr:row>27</xdr:row>
          <xdr:rowOff>19050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2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190500</xdr:rowOff>
        </xdr:from>
        <xdr:to>
          <xdr:col>14</xdr:col>
          <xdr:colOff>342900</xdr:colOff>
          <xdr:row>28</xdr:row>
          <xdr:rowOff>19050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2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190500</xdr:rowOff>
        </xdr:from>
        <xdr:to>
          <xdr:col>14</xdr:col>
          <xdr:colOff>342900</xdr:colOff>
          <xdr:row>29</xdr:row>
          <xdr:rowOff>19050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2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190500</xdr:rowOff>
        </xdr:from>
        <xdr:to>
          <xdr:col>29</xdr:col>
          <xdr:colOff>12700</xdr:colOff>
          <xdr:row>25</xdr:row>
          <xdr:rowOff>19050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12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24</xdr:row>
          <xdr:rowOff>190500</xdr:rowOff>
        </xdr:from>
        <xdr:to>
          <xdr:col>29</xdr:col>
          <xdr:colOff>12700</xdr:colOff>
          <xdr:row>26</xdr:row>
          <xdr:rowOff>12700</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12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25</xdr:row>
          <xdr:rowOff>190500</xdr:rowOff>
        </xdr:from>
        <xdr:to>
          <xdr:col>29</xdr:col>
          <xdr:colOff>12700</xdr:colOff>
          <xdr:row>27</xdr:row>
          <xdr:rowOff>12700</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12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26</xdr:row>
          <xdr:rowOff>190500</xdr:rowOff>
        </xdr:from>
        <xdr:to>
          <xdr:col>29</xdr:col>
          <xdr:colOff>12700</xdr:colOff>
          <xdr:row>28</xdr:row>
          <xdr:rowOff>12700</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12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27</xdr:row>
          <xdr:rowOff>190500</xdr:rowOff>
        </xdr:from>
        <xdr:to>
          <xdr:col>29</xdr:col>
          <xdr:colOff>12700</xdr:colOff>
          <xdr:row>29</xdr:row>
          <xdr:rowOff>12700</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12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23</xdr:row>
          <xdr:rowOff>190500</xdr:rowOff>
        </xdr:from>
        <xdr:to>
          <xdr:col>32</xdr:col>
          <xdr:colOff>12700</xdr:colOff>
          <xdr:row>25</xdr:row>
          <xdr:rowOff>12700</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12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24</xdr:row>
          <xdr:rowOff>190500</xdr:rowOff>
        </xdr:from>
        <xdr:to>
          <xdr:col>32</xdr:col>
          <xdr:colOff>12700</xdr:colOff>
          <xdr:row>26</xdr:row>
          <xdr:rowOff>12700</xdr:rowOff>
        </xdr:to>
        <xdr:sp macro="" textlink="">
          <xdr:nvSpPr>
            <xdr:cNvPr id="70673" name="Check Box 17" hidden="1">
              <a:extLst>
                <a:ext uri="{63B3BB69-23CF-44E3-9099-C40C66FF867C}">
                  <a14:compatExt spid="_x0000_s70673"/>
                </a:ext>
                <a:ext uri="{FF2B5EF4-FFF2-40B4-BE49-F238E27FC236}">
                  <a16:creationId xmlns:a16="http://schemas.microsoft.com/office/drawing/2014/main" id="{00000000-0008-0000-12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25</xdr:row>
          <xdr:rowOff>190500</xdr:rowOff>
        </xdr:from>
        <xdr:to>
          <xdr:col>32</xdr:col>
          <xdr:colOff>12700</xdr:colOff>
          <xdr:row>27</xdr:row>
          <xdr:rowOff>12700</xdr:rowOff>
        </xdr:to>
        <xdr:sp macro="" textlink="">
          <xdr:nvSpPr>
            <xdr:cNvPr id="70674" name="Check Box 18" hidden="1">
              <a:extLst>
                <a:ext uri="{63B3BB69-23CF-44E3-9099-C40C66FF867C}">
                  <a14:compatExt spid="_x0000_s70674"/>
                </a:ext>
                <a:ext uri="{FF2B5EF4-FFF2-40B4-BE49-F238E27FC236}">
                  <a16:creationId xmlns:a16="http://schemas.microsoft.com/office/drawing/2014/main" id="{00000000-0008-0000-12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26</xdr:row>
          <xdr:rowOff>190500</xdr:rowOff>
        </xdr:from>
        <xdr:to>
          <xdr:col>32</xdr:col>
          <xdr:colOff>12700</xdr:colOff>
          <xdr:row>28</xdr:row>
          <xdr:rowOff>12700</xdr:rowOff>
        </xdr:to>
        <xdr:sp macro="" textlink="">
          <xdr:nvSpPr>
            <xdr:cNvPr id="70675" name="Check Box 19" hidden="1">
              <a:extLst>
                <a:ext uri="{63B3BB69-23CF-44E3-9099-C40C66FF867C}">
                  <a14:compatExt spid="_x0000_s70675"/>
                </a:ext>
                <a:ext uri="{FF2B5EF4-FFF2-40B4-BE49-F238E27FC236}">
                  <a16:creationId xmlns:a16="http://schemas.microsoft.com/office/drawing/2014/main" id="{00000000-0008-0000-12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27</xdr:row>
          <xdr:rowOff>190500</xdr:rowOff>
        </xdr:from>
        <xdr:to>
          <xdr:col>32</xdr:col>
          <xdr:colOff>12700</xdr:colOff>
          <xdr:row>29</xdr:row>
          <xdr:rowOff>12700</xdr:rowOff>
        </xdr:to>
        <xdr:sp macro="" textlink="">
          <xdr:nvSpPr>
            <xdr:cNvPr id="70676" name="Check Box 20" hidden="1">
              <a:extLst>
                <a:ext uri="{63B3BB69-23CF-44E3-9099-C40C66FF867C}">
                  <a14:compatExt spid="_x0000_s70676"/>
                </a:ext>
                <a:ext uri="{FF2B5EF4-FFF2-40B4-BE49-F238E27FC236}">
                  <a16:creationId xmlns:a16="http://schemas.microsoft.com/office/drawing/2014/main" id="{00000000-0008-0000-12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31</xdr:row>
          <xdr:rowOff>190500</xdr:rowOff>
        </xdr:from>
        <xdr:to>
          <xdr:col>7</xdr:col>
          <xdr:colOff>146050</xdr:colOff>
          <xdr:row>33</xdr:row>
          <xdr:rowOff>19050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12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70678" name="Check Box 22" hidden="1">
              <a:extLst>
                <a:ext uri="{63B3BB69-23CF-44E3-9099-C40C66FF867C}">
                  <a14:compatExt spid="_x0000_s70678"/>
                </a:ext>
                <a:ext uri="{FF2B5EF4-FFF2-40B4-BE49-F238E27FC236}">
                  <a16:creationId xmlns:a16="http://schemas.microsoft.com/office/drawing/2014/main" id="{00000000-0008-0000-12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32</xdr:row>
          <xdr:rowOff>190500</xdr:rowOff>
        </xdr:from>
        <xdr:to>
          <xdr:col>6</xdr:col>
          <xdr:colOff>342900</xdr:colOff>
          <xdr:row>34</xdr:row>
          <xdr:rowOff>19050</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12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32</xdr:row>
          <xdr:rowOff>190500</xdr:rowOff>
        </xdr:from>
        <xdr:to>
          <xdr:col>9</xdr:col>
          <xdr:colOff>342900</xdr:colOff>
          <xdr:row>34</xdr:row>
          <xdr:rowOff>19050</xdr:rowOff>
        </xdr:to>
        <xdr:sp macro="" textlink="">
          <xdr:nvSpPr>
            <xdr:cNvPr id="70680" name="Check Box 24" hidden="1">
              <a:extLst>
                <a:ext uri="{63B3BB69-23CF-44E3-9099-C40C66FF867C}">
                  <a14:compatExt spid="_x0000_s70680"/>
                </a:ext>
                <a:ext uri="{FF2B5EF4-FFF2-40B4-BE49-F238E27FC236}">
                  <a16:creationId xmlns:a16="http://schemas.microsoft.com/office/drawing/2014/main" id="{00000000-0008-0000-12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32</xdr:row>
          <xdr:rowOff>203200</xdr:rowOff>
        </xdr:from>
        <xdr:to>
          <xdr:col>12</xdr:col>
          <xdr:colOff>342900</xdr:colOff>
          <xdr:row>34</xdr:row>
          <xdr:rowOff>31750</xdr:rowOff>
        </xdr:to>
        <xdr:sp macro="" textlink="">
          <xdr:nvSpPr>
            <xdr:cNvPr id="70681" name="Check Box 25" hidden="1">
              <a:extLst>
                <a:ext uri="{63B3BB69-23CF-44E3-9099-C40C66FF867C}">
                  <a14:compatExt spid="_x0000_s70681"/>
                </a:ext>
                <a:ext uri="{FF2B5EF4-FFF2-40B4-BE49-F238E27FC236}">
                  <a16:creationId xmlns:a16="http://schemas.microsoft.com/office/drawing/2014/main" id="{00000000-0008-0000-12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33</xdr:row>
          <xdr:rowOff>190500</xdr:rowOff>
        </xdr:from>
        <xdr:to>
          <xdr:col>6</xdr:col>
          <xdr:colOff>342900</xdr:colOff>
          <xdr:row>35</xdr:row>
          <xdr:rowOff>19050</xdr:rowOff>
        </xdr:to>
        <xdr:sp macro="" textlink="">
          <xdr:nvSpPr>
            <xdr:cNvPr id="70682" name="Check Box 26" hidden="1">
              <a:extLst>
                <a:ext uri="{63B3BB69-23CF-44E3-9099-C40C66FF867C}">
                  <a14:compatExt spid="_x0000_s70682"/>
                </a:ext>
                <a:ext uri="{FF2B5EF4-FFF2-40B4-BE49-F238E27FC236}">
                  <a16:creationId xmlns:a16="http://schemas.microsoft.com/office/drawing/2014/main" id="{00000000-0008-0000-12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33</xdr:row>
          <xdr:rowOff>190500</xdr:rowOff>
        </xdr:from>
        <xdr:to>
          <xdr:col>9</xdr:col>
          <xdr:colOff>342900</xdr:colOff>
          <xdr:row>35</xdr:row>
          <xdr:rowOff>19050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12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33</xdr:row>
          <xdr:rowOff>203200</xdr:rowOff>
        </xdr:from>
        <xdr:to>
          <xdr:col>12</xdr:col>
          <xdr:colOff>342900</xdr:colOff>
          <xdr:row>35</xdr:row>
          <xdr:rowOff>31750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12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18" Type="http://schemas.openxmlformats.org/officeDocument/2006/relationships/ctrlProp" Target="../ctrlProps/ctrlProp128.xml"/><Relationship Id="rId26" Type="http://schemas.openxmlformats.org/officeDocument/2006/relationships/comments" Target="../comments1.xml"/><Relationship Id="rId3" Type="http://schemas.openxmlformats.org/officeDocument/2006/relationships/vmlDrawing" Target="../drawings/vmlDrawing6.vml"/><Relationship Id="rId21" Type="http://schemas.openxmlformats.org/officeDocument/2006/relationships/ctrlProp" Target="../ctrlProps/ctrlProp131.x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2" Type="http://schemas.openxmlformats.org/officeDocument/2006/relationships/drawing" Target="../drawings/drawing7.xml"/><Relationship Id="rId16" Type="http://schemas.openxmlformats.org/officeDocument/2006/relationships/ctrlProp" Target="../ctrlProps/ctrlProp126.xml"/><Relationship Id="rId20" Type="http://schemas.openxmlformats.org/officeDocument/2006/relationships/ctrlProp" Target="../ctrlProps/ctrlProp130.xml"/><Relationship Id="rId1" Type="http://schemas.openxmlformats.org/officeDocument/2006/relationships/printerSettings" Target="../printerSettings/printerSettings10.bin"/><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10" Type="http://schemas.openxmlformats.org/officeDocument/2006/relationships/ctrlProp" Target="../ctrlProps/ctrlProp120.xml"/><Relationship Id="rId19" Type="http://schemas.openxmlformats.org/officeDocument/2006/relationships/ctrlProp" Target="../ctrlProps/ctrlProp129.xml"/><Relationship Id="rId4" Type="http://schemas.openxmlformats.org/officeDocument/2006/relationships/ctrlProp" Target="../ctrlProps/ctrlProp114.x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26" Type="http://schemas.openxmlformats.org/officeDocument/2006/relationships/ctrlProp" Target="../ctrlProps/ctrlProp158.xml"/><Relationship Id="rId3" Type="http://schemas.openxmlformats.org/officeDocument/2006/relationships/vmlDrawing" Target="../drawings/vmlDrawing7.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2" Type="http://schemas.openxmlformats.org/officeDocument/2006/relationships/drawing" Target="../drawings/drawing9.xml"/><Relationship Id="rId16" Type="http://schemas.openxmlformats.org/officeDocument/2006/relationships/ctrlProp" Target="../ctrlProps/ctrlProp148.xml"/><Relationship Id="rId20" Type="http://schemas.openxmlformats.org/officeDocument/2006/relationships/ctrlProp" Target="../ctrlProps/ctrlProp152.xml"/><Relationship Id="rId29" Type="http://schemas.openxmlformats.org/officeDocument/2006/relationships/ctrlProp" Target="../ctrlProps/ctrlProp161.xml"/><Relationship Id="rId1" Type="http://schemas.openxmlformats.org/officeDocument/2006/relationships/printerSettings" Target="../printerSettings/printerSettings19.bin"/><Relationship Id="rId6" Type="http://schemas.openxmlformats.org/officeDocument/2006/relationships/ctrlProp" Target="../ctrlProps/ctrlProp138.xml"/><Relationship Id="rId11" Type="http://schemas.openxmlformats.org/officeDocument/2006/relationships/ctrlProp" Target="../ctrlProps/ctrlProp143.xml"/><Relationship Id="rId24" Type="http://schemas.openxmlformats.org/officeDocument/2006/relationships/ctrlProp" Target="../ctrlProps/ctrlProp156.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28" Type="http://schemas.openxmlformats.org/officeDocument/2006/relationships/ctrlProp" Target="../ctrlProps/ctrlProp160.xml"/><Relationship Id="rId10" Type="http://schemas.openxmlformats.org/officeDocument/2006/relationships/ctrlProp" Target="../ctrlProps/ctrlProp142.xml"/><Relationship Id="rId19" Type="http://schemas.openxmlformats.org/officeDocument/2006/relationships/ctrlProp" Target="../ctrlProps/ctrlProp151.xml"/><Relationship Id="rId31" Type="http://schemas.openxmlformats.org/officeDocument/2006/relationships/ctrlProp" Target="../ctrlProps/ctrlProp163.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 Id="rId27" Type="http://schemas.openxmlformats.org/officeDocument/2006/relationships/ctrlProp" Target="../ctrlProps/ctrlProp159.xml"/><Relationship Id="rId30" Type="http://schemas.openxmlformats.org/officeDocument/2006/relationships/ctrlProp" Target="../ctrlProps/ctrlProp1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9" Type="http://schemas.openxmlformats.org/officeDocument/2006/relationships/ctrlProp" Target="../ctrlProps/ctrlProp199.xml"/><Relationship Id="rId21" Type="http://schemas.openxmlformats.org/officeDocument/2006/relationships/ctrlProp" Target="../ctrlProps/ctrlProp181.xml"/><Relationship Id="rId34" Type="http://schemas.openxmlformats.org/officeDocument/2006/relationships/ctrlProp" Target="../ctrlProps/ctrlProp194.xml"/><Relationship Id="rId42" Type="http://schemas.openxmlformats.org/officeDocument/2006/relationships/ctrlProp" Target="../ctrlProps/ctrlProp202.xml"/><Relationship Id="rId7" Type="http://schemas.openxmlformats.org/officeDocument/2006/relationships/ctrlProp" Target="../ctrlProps/ctrlProp167.xml"/><Relationship Id="rId2" Type="http://schemas.openxmlformats.org/officeDocument/2006/relationships/drawing" Target="../drawings/drawing10.xml"/><Relationship Id="rId16" Type="http://schemas.openxmlformats.org/officeDocument/2006/relationships/ctrlProp" Target="../ctrlProps/ctrlProp176.xml"/><Relationship Id="rId20" Type="http://schemas.openxmlformats.org/officeDocument/2006/relationships/ctrlProp" Target="../ctrlProps/ctrlProp180.xml"/><Relationship Id="rId29" Type="http://schemas.openxmlformats.org/officeDocument/2006/relationships/ctrlProp" Target="../ctrlProps/ctrlProp189.xml"/><Relationship Id="rId41" Type="http://schemas.openxmlformats.org/officeDocument/2006/relationships/ctrlProp" Target="../ctrlProps/ctrlProp201.xml"/><Relationship Id="rId1" Type="http://schemas.openxmlformats.org/officeDocument/2006/relationships/printerSettings" Target="../printerSettings/printerSettings20.bin"/><Relationship Id="rId6" Type="http://schemas.openxmlformats.org/officeDocument/2006/relationships/ctrlProp" Target="../ctrlProps/ctrlProp166.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40" Type="http://schemas.openxmlformats.org/officeDocument/2006/relationships/ctrlProp" Target="../ctrlProps/ctrlProp200.xml"/><Relationship Id="rId5" Type="http://schemas.openxmlformats.org/officeDocument/2006/relationships/ctrlProp" Target="../ctrlProps/ctrlProp16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10" Type="http://schemas.openxmlformats.org/officeDocument/2006/relationships/ctrlProp" Target="../ctrlProps/ctrlProp170.xml"/><Relationship Id="rId19" Type="http://schemas.openxmlformats.org/officeDocument/2006/relationships/ctrlProp" Target="../ctrlProps/ctrlProp179.xml"/><Relationship Id="rId31" Type="http://schemas.openxmlformats.org/officeDocument/2006/relationships/ctrlProp" Target="../ctrlProps/ctrlProp191.xml"/><Relationship Id="rId44" Type="http://schemas.openxmlformats.org/officeDocument/2006/relationships/ctrlProp" Target="../ctrlProps/ctrlProp204.xml"/><Relationship Id="rId4" Type="http://schemas.openxmlformats.org/officeDocument/2006/relationships/ctrlProp" Target="../ctrlProps/ctrlProp164.xm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43" Type="http://schemas.openxmlformats.org/officeDocument/2006/relationships/ctrlProp" Target="../ctrlProps/ctrlProp203.xml"/><Relationship Id="rId8" Type="http://schemas.openxmlformats.org/officeDocument/2006/relationships/ctrlProp" Target="../ctrlProps/ctrlProp168.xml"/><Relationship Id="rId3" Type="http://schemas.openxmlformats.org/officeDocument/2006/relationships/vmlDrawing" Target="../drawings/vmlDrawing8.vm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4.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5.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7"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80.xml"/><Relationship Id="rId29" Type="http://schemas.openxmlformats.org/officeDocument/2006/relationships/ctrlProp" Target="../ctrlProps/ctrlProp93.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8" Type="http://schemas.openxmlformats.org/officeDocument/2006/relationships/ctrlProp" Target="../ctrlProps/ctrlProp72.xml"/><Relationship Id="rId3" Type="http://schemas.openxmlformats.org/officeDocument/2006/relationships/vmlDrawing" Target="../drawings/vmlDrawing5.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20" Type="http://schemas.openxmlformats.org/officeDocument/2006/relationships/ctrlProp" Target="../ctrlProps/ctrlProp84.xml"/><Relationship Id="rId41" Type="http://schemas.openxmlformats.org/officeDocument/2006/relationships/ctrlProp" Target="../ctrlProps/ctrlProp105.xml"/><Relationship Id="rId1" Type="http://schemas.openxmlformats.org/officeDocument/2006/relationships/printerSettings" Target="../printerSettings/printerSettings9.bin"/><Relationship Id="rId6"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9"/>
  <sheetViews>
    <sheetView tabSelected="1" view="pageBreakPreview" zoomScaleNormal="100" zoomScaleSheetLayoutView="100" workbookViewId="0">
      <selection activeCell="Y13" sqref="Y13"/>
    </sheetView>
  </sheetViews>
  <sheetFormatPr defaultColWidth="8.7265625" defaultRowHeight="13"/>
  <cols>
    <col min="1" max="2" width="2.453125" style="394" customWidth="1"/>
    <col min="3" max="5" width="5.90625" style="394" customWidth="1"/>
    <col min="6" max="6" width="3.08984375" style="394" customWidth="1"/>
    <col min="7" max="10" width="3.26953125" style="394" customWidth="1"/>
    <col min="11" max="17" width="5.90625" style="394" customWidth="1"/>
    <col min="18" max="18" width="7" style="394" customWidth="1"/>
    <col min="19" max="19" width="2.453125" style="394" customWidth="1"/>
    <col min="20" max="21" width="6.26953125" style="394" customWidth="1"/>
    <col min="22" max="16384" width="8.7265625" style="394"/>
  </cols>
  <sheetData>
    <row r="1" spans="1:19" ht="24.75" customHeight="1">
      <c r="C1" s="1850" t="s">
        <v>877</v>
      </c>
      <c r="D1" s="1850"/>
      <c r="E1" s="1850"/>
      <c r="F1" s="1850"/>
      <c r="G1" s="1850"/>
      <c r="H1" s="1850"/>
      <c r="I1" s="1850"/>
      <c r="J1" s="1850"/>
      <c r="K1" s="1850"/>
      <c r="L1" s="1850"/>
      <c r="M1" s="1850"/>
      <c r="N1" s="1850"/>
      <c r="O1" s="1850"/>
      <c r="P1" s="1850"/>
      <c r="Q1" s="1850"/>
      <c r="R1" s="1850"/>
    </row>
    <row r="2" spans="1:19" ht="25.5" customHeight="1">
      <c r="C2" s="827" t="s">
        <v>520</v>
      </c>
      <c r="D2" s="827"/>
      <c r="E2" s="827"/>
      <c r="F2" s="827"/>
      <c r="G2" s="827"/>
      <c r="H2" s="827"/>
      <c r="I2" s="827"/>
      <c r="J2" s="827"/>
      <c r="K2" s="827"/>
      <c r="L2" s="827"/>
      <c r="M2" s="827"/>
      <c r="N2" s="827"/>
      <c r="O2" s="827"/>
      <c r="P2" s="827"/>
      <c r="Q2" s="827"/>
      <c r="R2" s="827"/>
    </row>
    <row r="3" spans="1:19" ht="6" customHeight="1">
      <c r="C3" s="403"/>
      <c r="D3" s="403"/>
      <c r="E3" s="403"/>
      <c r="F3" s="403"/>
      <c r="G3" s="403"/>
      <c r="H3" s="480"/>
      <c r="I3" s="403"/>
      <c r="J3" s="480"/>
      <c r="K3" s="403"/>
      <c r="L3" s="403"/>
      <c r="M3" s="403"/>
      <c r="N3" s="403"/>
      <c r="O3" s="403"/>
      <c r="P3" s="403"/>
      <c r="Q3" s="403"/>
      <c r="R3" s="403"/>
    </row>
    <row r="4" spans="1:19" ht="22.5" customHeight="1">
      <c r="C4" s="404" t="s">
        <v>141</v>
      </c>
      <c r="D4" s="404"/>
      <c r="E4" s="404"/>
      <c r="F4" s="404"/>
      <c r="G4" s="404"/>
      <c r="H4" s="404"/>
      <c r="I4" s="405"/>
      <c r="J4" s="405"/>
      <c r="K4" s="404"/>
      <c r="L4" s="404"/>
      <c r="M4" s="404"/>
      <c r="N4" s="404"/>
      <c r="O4" s="404"/>
      <c r="P4" s="404"/>
      <c r="Q4" s="404"/>
      <c r="R4" s="404"/>
    </row>
    <row r="5" spans="1:19" ht="22.5" customHeight="1">
      <c r="C5" s="406" t="s">
        <v>304</v>
      </c>
      <c r="D5" s="404"/>
      <c r="E5" s="404"/>
      <c r="F5" s="404"/>
      <c r="G5" s="404"/>
      <c r="H5" s="404"/>
      <c r="I5" s="405"/>
      <c r="J5" s="405"/>
      <c r="K5" s="404"/>
      <c r="L5" s="404"/>
      <c r="M5" s="404"/>
      <c r="N5" s="404"/>
      <c r="O5" s="404"/>
      <c r="P5" s="404"/>
      <c r="Q5" s="404"/>
      <c r="R5" s="404"/>
    </row>
    <row r="6" spans="1:19" s="408" customFormat="1" ht="17.25" customHeight="1">
      <c r="A6" s="407"/>
      <c r="B6" s="407"/>
      <c r="C6" s="347"/>
      <c r="D6" s="348" t="s">
        <v>302</v>
      </c>
      <c r="E6" s="348"/>
      <c r="F6" s="348"/>
      <c r="G6" s="348"/>
      <c r="H6" s="481"/>
      <c r="I6" s="828"/>
      <c r="J6" s="828"/>
      <c r="K6" s="828"/>
      <c r="L6" s="348" t="s">
        <v>211</v>
      </c>
      <c r="M6" s="348"/>
      <c r="N6" s="348"/>
      <c r="O6" s="348"/>
      <c r="P6" s="348"/>
      <c r="Q6" s="348"/>
      <c r="R6" s="348"/>
      <c r="S6" s="407"/>
    </row>
    <row r="7" spans="1:19" s="408" customFormat="1" ht="17.25" customHeight="1">
      <c r="A7" s="407"/>
      <c r="B7" s="407"/>
      <c r="C7" s="347"/>
      <c r="D7" s="348" t="s">
        <v>303</v>
      </c>
      <c r="E7" s="348"/>
      <c r="F7" s="348"/>
      <c r="G7" s="348"/>
      <c r="H7" s="481"/>
      <c r="I7" s="829"/>
      <c r="J7" s="829"/>
      <c r="K7" s="829"/>
      <c r="L7" s="348" t="s">
        <v>211</v>
      </c>
      <c r="M7" s="348"/>
      <c r="N7" s="348"/>
      <c r="O7" s="348"/>
      <c r="P7" s="348"/>
      <c r="Q7" s="348"/>
      <c r="R7" s="348"/>
      <c r="S7" s="407"/>
    </row>
    <row r="8" spans="1:19" s="408" customFormat="1" ht="17.25" customHeight="1">
      <c r="A8" s="407"/>
      <c r="B8" s="407"/>
      <c r="C8" s="347"/>
      <c r="D8" s="348" t="s">
        <v>135</v>
      </c>
      <c r="E8" s="348"/>
      <c r="F8" s="348"/>
      <c r="G8" s="347" t="s">
        <v>142</v>
      </c>
      <c r="H8" s="347"/>
      <c r="I8" s="454"/>
      <c r="J8" s="454"/>
      <c r="K8" s="348" t="s">
        <v>136</v>
      </c>
      <c r="L8" s="348"/>
      <c r="M8" s="454"/>
      <c r="N8" s="348" t="s">
        <v>137</v>
      </c>
      <c r="O8" s="348"/>
      <c r="P8" s="348" t="s">
        <v>143</v>
      </c>
      <c r="Q8" s="348"/>
      <c r="R8" s="348"/>
      <c r="S8" s="407"/>
    </row>
    <row r="9" spans="1:19" s="408" customFormat="1" ht="17.25" customHeight="1">
      <c r="A9" s="407"/>
      <c r="B9" s="407"/>
      <c r="C9" s="347"/>
      <c r="D9" s="348" t="s">
        <v>289</v>
      </c>
      <c r="E9" s="348"/>
      <c r="F9" s="348"/>
      <c r="G9" s="348"/>
      <c r="H9" s="481"/>
      <c r="I9" s="347"/>
      <c r="J9" s="347"/>
      <c r="K9" s="348"/>
      <c r="L9" s="348"/>
      <c r="M9" s="347"/>
      <c r="N9" s="348"/>
      <c r="O9" s="348"/>
      <c r="P9" s="348"/>
      <c r="Q9" s="348"/>
      <c r="R9" s="348"/>
      <c r="S9" s="407"/>
    </row>
    <row r="10" spans="1:19" s="408" customFormat="1" ht="17.25" customHeight="1">
      <c r="A10" s="407"/>
      <c r="B10" s="407"/>
      <c r="C10" s="347"/>
      <c r="D10" s="348" t="s">
        <v>138</v>
      </c>
      <c r="E10" s="348"/>
      <c r="F10" s="348"/>
      <c r="G10" s="347"/>
      <c r="H10" s="347"/>
      <c r="K10" s="348"/>
      <c r="L10" s="348"/>
      <c r="M10" s="348"/>
      <c r="N10" s="348"/>
      <c r="O10" s="348"/>
      <c r="P10" s="348"/>
      <c r="Q10" s="348"/>
      <c r="R10" s="348"/>
      <c r="S10" s="407"/>
    </row>
    <row r="11" spans="1:19" s="408" customFormat="1" ht="17.25" customHeight="1">
      <c r="A11" s="407"/>
      <c r="B11" s="407"/>
      <c r="C11" s="347"/>
      <c r="D11" s="348" t="s">
        <v>301</v>
      </c>
      <c r="E11" s="409"/>
      <c r="F11" s="348"/>
      <c r="G11" s="347" t="s">
        <v>142</v>
      </c>
      <c r="H11" s="347"/>
      <c r="I11" s="454"/>
      <c r="J11" s="454"/>
      <c r="K11" s="348" t="s">
        <v>139</v>
      </c>
      <c r="L11" s="348"/>
      <c r="M11" s="454"/>
      <c r="N11" s="348" t="s">
        <v>140</v>
      </c>
      <c r="O11" s="348"/>
      <c r="P11" s="348" t="s">
        <v>144</v>
      </c>
      <c r="Q11" s="348"/>
      <c r="R11" s="348"/>
      <c r="S11" s="407"/>
    </row>
    <row r="12" spans="1:19" s="408" customFormat="1" ht="17.25" customHeight="1">
      <c r="A12" s="407"/>
      <c r="B12" s="407"/>
      <c r="C12" s="347"/>
      <c r="D12" s="348" t="s">
        <v>588</v>
      </c>
      <c r="E12" s="348"/>
      <c r="F12" s="348"/>
      <c r="G12" s="347"/>
      <c r="H12" s="347"/>
      <c r="I12" s="347"/>
      <c r="J12" s="347"/>
      <c r="K12" s="348"/>
      <c r="L12" s="348"/>
      <c r="M12" s="347"/>
      <c r="N12" s="348"/>
      <c r="O12" s="348"/>
      <c r="P12" s="348"/>
      <c r="Q12" s="348"/>
      <c r="R12" s="348"/>
      <c r="S12" s="407"/>
    </row>
    <row r="13" spans="1:19" s="408" customFormat="1" ht="17.25" customHeight="1">
      <c r="A13" s="407"/>
      <c r="B13" s="407"/>
      <c r="C13" s="347"/>
      <c r="D13" s="348" t="s">
        <v>589</v>
      </c>
      <c r="E13" s="348"/>
      <c r="F13" s="348"/>
      <c r="G13" s="347"/>
      <c r="H13" s="347"/>
      <c r="I13" s="347"/>
      <c r="J13" s="347"/>
      <c r="K13" s="348"/>
      <c r="L13" s="348"/>
      <c r="M13" s="347"/>
      <c r="N13" s="348"/>
      <c r="O13" s="348"/>
      <c r="P13" s="348"/>
      <c r="Q13" s="348"/>
      <c r="R13" s="348"/>
      <c r="S13" s="407"/>
    </row>
    <row r="14" spans="1:19" s="408" customFormat="1" ht="17.25" customHeight="1">
      <c r="A14" s="407"/>
      <c r="B14" s="407"/>
      <c r="C14" s="347"/>
      <c r="D14" s="830" t="s">
        <v>308</v>
      </c>
      <c r="E14" s="830"/>
      <c r="F14" s="830"/>
      <c r="G14" s="830"/>
      <c r="H14" s="481"/>
      <c r="I14" s="454"/>
      <c r="J14" s="454"/>
      <c r="K14" s="348" t="s">
        <v>298</v>
      </c>
      <c r="L14" s="348"/>
      <c r="M14" s="347"/>
      <c r="N14" s="348"/>
      <c r="O14" s="348"/>
      <c r="P14" s="522"/>
      <c r="Q14" s="348"/>
      <c r="R14" s="348"/>
      <c r="S14" s="407"/>
    </row>
    <row r="15" spans="1:19" s="408" customFormat="1" ht="17.25" customHeight="1">
      <c r="A15" s="407"/>
      <c r="B15" s="407"/>
      <c r="C15" s="347"/>
      <c r="D15" s="348"/>
      <c r="E15" s="410"/>
      <c r="F15" s="348"/>
      <c r="G15" s="411"/>
      <c r="H15" s="411"/>
      <c r="I15" s="454"/>
      <c r="J15" s="454"/>
      <c r="K15" s="348" t="s">
        <v>715</v>
      </c>
      <c r="L15" s="348"/>
      <c r="M15" s="347"/>
      <c r="N15" s="348"/>
      <c r="O15" s="348"/>
      <c r="P15" s="411"/>
      <c r="Q15" s="348"/>
      <c r="R15" s="348"/>
      <c r="S15" s="407"/>
    </row>
    <row r="16" spans="1:19" s="408" customFormat="1" ht="17.25" customHeight="1">
      <c r="A16" s="407"/>
      <c r="B16" s="407"/>
      <c r="C16" s="347"/>
      <c r="D16" s="348"/>
      <c r="E16" s="348"/>
      <c r="F16" s="348"/>
      <c r="G16" s="411"/>
      <c r="H16" s="411"/>
      <c r="I16" s="454"/>
      <c r="J16" s="454"/>
      <c r="K16" s="348" t="s">
        <v>299</v>
      </c>
      <c r="L16" s="348"/>
      <c r="M16" s="347"/>
      <c r="N16" s="348"/>
      <c r="O16" s="348"/>
      <c r="P16" s="411"/>
      <c r="Q16" s="348"/>
      <c r="R16" s="348"/>
      <c r="S16" s="407"/>
    </row>
    <row r="17" spans="1:19" s="408" customFormat="1" ht="17.25" customHeight="1">
      <c r="A17" s="407"/>
      <c r="B17" s="407"/>
      <c r="C17" s="347"/>
      <c r="D17" s="348"/>
      <c r="E17" s="348"/>
      <c r="F17" s="348"/>
      <c r="G17" s="411"/>
      <c r="H17" s="411"/>
      <c r="I17" s="454"/>
      <c r="J17" s="454"/>
      <c r="K17" s="348" t="s">
        <v>300</v>
      </c>
      <c r="L17" s="348"/>
      <c r="M17" s="347"/>
      <c r="N17" s="348"/>
      <c r="O17" s="348"/>
      <c r="P17" s="411"/>
      <c r="Q17" s="348"/>
      <c r="R17" s="348"/>
      <c r="S17" s="407"/>
    </row>
    <row r="18" spans="1:19" ht="6" customHeight="1">
      <c r="A18" s="412"/>
      <c r="B18" s="413"/>
      <c r="C18" s="405"/>
      <c r="D18" s="414"/>
      <c r="E18" s="414"/>
      <c r="F18" s="414"/>
      <c r="G18" s="414"/>
      <c r="H18" s="414"/>
      <c r="I18" s="405"/>
      <c r="J18" s="405"/>
      <c r="K18" s="414"/>
      <c r="L18" s="414"/>
      <c r="M18" s="405"/>
      <c r="N18" s="414"/>
      <c r="O18" s="414"/>
      <c r="P18" s="414"/>
      <c r="Q18" s="414"/>
      <c r="R18" s="414"/>
      <c r="S18" s="412"/>
    </row>
    <row r="19" spans="1:19" s="418" customFormat="1" ht="18.75" customHeight="1">
      <c r="A19" s="415"/>
      <c r="B19" s="416"/>
      <c r="C19" s="349"/>
      <c r="D19" s="414"/>
      <c r="E19" s="417"/>
      <c r="F19" s="417"/>
      <c r="G19" s="417"/>
      <c r="H19" s="417"/>
      <c r="I19" s="349"/>
      <c r="J19" s="349"/>
      <c r="K19" s="417"/>
      <c r="L19" s="417"/>
      <c r="M19" s="831" t="s">
        <v>704</v>
      </c>
      <c r="N19" s="831"/>
      <c r="O19" s="831"/>
      <c r="P19" s="831"/>
      <c r="Q19" s="831"/>
      <c r="R19" s="396" t="s">
        <v>201</v>
      </c>
      <c r="S19" s="415"/>
    </row>
    <row r="20" spans="1:19" ht="6" customHeight="1">
      <c r="B20" s="419"/>
      <c r="C20" s="419"/>
      <c r="D20" s="419"/>
      <c r="E20" s="419"/>
      <c r="F20" s="419"/>
      <c r="G20" s="419"/>
      <c r="H20" s="419"/>
      <c r="I20" s="419"/>
      <c r="J20" s="419"/>
      <c r="K20" s="419"/>
      <c r="L20" s="419"/>
      <c r="M20" s="419"/>
      <c r="N20" s="419"/>
      <c r="O20" s="419"/>
      <c r="P20" s="419"/>
      <c r="Q20" s="419"/>
      <c r="R20" s="419"/>
    </row>
    <row r="21" spans="1:19" ht="30" customHeight="1">
      <c r="B21" s="420"/>
      <c r="C21" s="817" t="s">
        <v>10</v>
      </c>
      <c r="D21" s="817"/>
      <c r="E21" s="817"/>
      <c r="F21" s="421"/>
      <c r="G21" s="813"/>
      <c r="H21" s="813"/>
      <c r="I21" s="813"/>
      <c r="J21" s="813"/>
      <c r="K21" s="813"/>
      <c r="L21" s="813"/>
      <c r="M21" s="813"/>
      <c r="N21" s="813"/>
      <c r="O21" s="813"/>
      <c r="P21" s="813"/>
      <c r="Q21" s="813"/>
      <c r="R21" s="814"/>
    </row>
    <row r="22" spans="1:19" ht="30" customHeight="1">
      <c r="B22" s="420"/>
      <c r="C22" s="817" t="s">
        <v>107</v>
      </c>
      <c r="D22" s="817"/>
      <c r="E22" s="817"/>
      <c r="F22" s="421"/>
      <c r="G22" s="832"/>
      <c r="H22" s="833"/>
      <c r="I22" s="834"/>
      <c r="J22" s="834"/>
      <c r="K22" s="834"/>
      <c r="L22" s="834"/>
      <c r="M22" s="835" t="s">
        <v>8</v>
      </c>
      <c r="N22" s="817"/>
      <c r="O22" s="836"/>
      <c r="P22" s="842"/>
      <c r="Q22" s="804"/>
      <c r="R22" s="805"/>
    </row>
    <row r="23" spans="1:19" ht="30" customHeight="1">
      <c r="B23" s="420"/>
      <c r="C23" s="817" t="s">
        <v>1</v>
      </c>
      <c r="D23" s="817"/>
      <c r="E23" s="817"/>
      <c r="F23" s="421"/>
      <c r="G23" s="813"/>
      <c r="H23" s="813"/>
      <c r="I23" s="813"/>
      <c r="J23" s="813"/>
      <c r="K23" s="813"/>
      <c r="L23" s="813"/>
      <c r="M23" s="813"/>
      <c r="N23" s="813"/>
      <c r="O23" s="813"/>
      <c r="P23" s="813"/>
      <c r="Q23" s="813"/>
      <c r="R23" s="814"/>
    </row>
    <row r="24" spans="1:19" ht="30.75" customHeight="1">
      <c r="B24" s="420"/>
      <c r="C24" s="817" t="s">
        <v>2</v>
      </c>
      <c r="D24" s="817"/>
      <c r="E24" s="817"/>
      <c r="F24" s="421"/>
      <c r="G24" s="820" t="s">
        <v>13</v>
      </c>
      <c r="H24" s="821"/>
      <c r="I24" s="822"/>
      <c r="J24" s="822"/>
      <c r="K24" s="822"/>
      <c r="L24" s="822"/>
      <c r="M24" s="422" t="s">
        <v>14</v>
      </c>
      <c r="N24" s="822"/>
      <c r="O24" s="822"/>
      <c r="P24" s="822"/>
      <c r="Q24" s="822"/>
      <c r="R24" s="823"/>
    </row>
    <row r="25" spans="1:19" ht="21" customHeight="1">
      <c r="B25" s="423"/>
      <c r="C25" s="824" t="s">
        <v>11</v>
      </c>
      <c r="D25" s="824"/>
      <c r="E25" s="824"/>
      <c r="F25" s="424"/>
      <c r="G25" s="425" t="s">
        <v>3</v>
      </c>
      <c r="H25" s="843"/>
      <c r="I25" s="843"/>
      <c r="J25" s="843"/>
      <c r="K25" s="843"/>
      <c r="L25" s="844"/>
      <c r="M25" s="844"/>
      <c r="N25" s="844"/>
      <c r="O25" s="844"/>
      <c r="P25" s="844"/>
      <c r="Q25" s="844"/>
      <c r="R25" s="845"/>
    </row>
    <row r="26" spans="1:19" ht="24" customHeight="1">
      <c r="B26" s="426"/>
      <c r="C26" s="825"/>
      <c r="D26" s="825"/>
      <c r="E26" s="825"/>
      <c r="F26" s="427"/>
      <c r="G26" s="840"/>
      <c r="H26" s="840"/>
      <c r="I26" s="840"/>
      <c r="J26" s="840"/>
      <c r="K26" s="840"/>
      <c r="L26" s="840"/>
      <c r="M26" s="840"/>
      <c r="N26" s="840"/>
      <c r="O26" s="840"/>
      <c r="P26" s="840"/>
      <c r="Q26" s="840"/>
      <c r="R26" s="841"/>
    </row>
    <row r="27" spans="1:19" ht="30" customHeight="1">
      <c r="B27" s="426"/>
      <c r="C27" s="428"/>
      <c r="D27" s="820" t="s">
        <v>346</v>
      </c>
      <c r="E27" s="826"/>
      <c r="F27" s="821"/>
      <c r="G27" s="520"/>
      <c r="H27" s="521" t="s">
        <v>678</v>
      </c>
      <c r="I27" s="521"/>
      <c r="J27" s="521" t="s">
        <v>679</v>
      </c>
      <c r="K27" s="837" t="s">
        <v>698</v>
      </c>
      <c r="L27" s="838"/>
      <c r="M27" s="839"/>
      <c r="N27" s="822"/>
      <c r="O27" s="822"/>
      <c r="P27" s="822"/>
      <c r="Q27" s="822"/>
      <c r="R27" s="823"/>
    </row>
    <row r="28" spans="1:19" ht="30" customHeight="1">
      <c r="B28" s="429"/>
      <c r="C28" s="430"/>
      <c r="D28" s="820" t="s">
        <v>347</v>
      </c>
      <c r="E28" s="826"/>
      <c r="F28" s="821"/>
      <c r="G28" s="520"/>
      <c r="H28" s="521" t="s">
        <v>678</v>
      </c>
      <c r="I28" s="521"/>
      <c r="J28" s="521" t="s">
        <v>679</v>
      </c>
      <c r="K28" s="837" t="s">
        <v>699</v>
      </c>
      <c r="L28" s="838"/>
      <c r="M28" s="839"/>
      <c r="N28" s="822"/>
      <c r="O28" s="822"/>
      <c r="P28" s="822"/>
      <c r="Q28" s="822"/>
      <c r="R28" s="823"/>
    </row>
    <row r="29" spans="1:19" ht="30.75" customHeight="1">
      <c r="B29" s="420"/>
      <c r="C29" s="817" t="s">
        <v>12</v>
      </c>
      <c r="D29" s="817"/>
      <c r="E29" s="817"/>
      <c r="F29" s="421"/>
      <c r="G29" s="813"/>
      <c r="H29" s="813"/>
      <c r="I29" s="813"/>
      <c r="J29" s="813"/>
      <c r="K29" s="813"/>
      <c r="L29" s="813"/>
      <c r="M29" s="820" t="s">
        <v>15</v>
      </c>
      <c r="N29" s="821"/>
      <c r="O29" s="813"/>
      <c r="P29" s="813"/>
      <c r="Q29" s="813"/>
      <c r="R29" s="814"/>
    </row>
    <row r="30" spans="1:19" ht="30.75" customHeight="1">
      <c r="B30" s="420"/>
      <c r="C30" s="816" t="s">
        <v>9</v>
      </c>
      <c r="D30" s="817"/>
      <c r="E30" s="817"/>
      <c r="F30" s="421"/>
      <c r="G30" s="809"/>
      <c r="H30" s="810"/>
      <c r="I30" s="810"/>
      <c r="J30" s="810"/>
      <c r="K30" s="810"/>
      <c r="L30" s="810"/>
      <c r="M30" s="810"/>
      <c r="N30" s="810"/>
      <c r="O30" s="811" t="s">
        <v>349</v>
      </c>
      <c r="P30" s="811"/>
      <c r="Q30" s="811"/>
      <c r="R30" s="812"/>
    </row>
    <row r="31" spans="1:19" ht="30.75" customHeight="1">
      <c r="B31" s="420"/>
      <c r="C31" s="817" t="s">
        <v>4</v>
      </c>
      <c r="D31" s="817"/>
      <c r="E31" s="817"/>
      <c r="F31" s="421"/>
      <c r="G31" s="822"/>
      <c r="H31" s="822"/>
      <c r="I31" s="822"/>
      <c r="J31" s="822"/>
      <c r="K31" s="822"/>
      <c r="L31" s="822"/>
      <c r="M31" s="822"/>
      <c r="N31" s="822"/>
      <c r="O31" s="822"/>
      <c r="P31" s="822"/>
      <c r="Q31" s="822"/>
      <c r="R31" s="823"/>
    </row>
    <row r="32" spans="1:19" ht="30.75" customHeight="1">
      <c r="B32" s="431"/>
      <c r="C32" s="806" t="s">
        <v>7</v>
      </c>
      <c r="D32" s="806"/>
      <c r="E32" s="806"/>
      <c r="F32" s="432"/>
      <c r="G32" s="520"/>
      <c r="H32" s="521" t="s">
        <v>678</v>
      </c>
      <c r="I32" s="521"/>
      <c r="J32" s="521" t="s">
        <v>679</v>
      </c>
      <c r="K32" s="818" t="s">
        <v>350</v>
      </c>
      <c r="L32" s="818"/>
      <c r="M32" s="818"/>
      <c r="N32" s="818"/>
      <c r="O32" s="818"/>
      <c r="P32" s="818"/>
      <c r="Q32" s="818"/>
      <c r="R32" s="819"/>
    </row>
    <row r="33" spans="2:18" ht="6" customHeight="1"/>
    <row r="34" spans="2:18" s="398" customFormat="1">
      <c r="C34" s="798" t="s">
        <v>865</v>
      </c>
      <c r="H34" s="797"/>
    </row>
    <row r="35" spans="2:18" s="398" customFormat="1" ht="14">
      <c r="C35" s="798" t="s">
        <v>866</v>
      </c>
    </row>
    <row r="36" spans="2:18" ht="6" customHeight="1"/>
    <row r="37" spans="2:18" ht="30.75" customHeight="1">
      <c r="B37" s="433"/>
      <c r="C37" s="815" t="s">
        <v>5</v>
      </c>
      <c r="D37" s="815"/>
      <c r="E37" s="815"/>
      <c r="F37" s="434"/>
      <c r="G37" s="804"/>
      <c r="H37" s="804"/>
      <c r="I37" s="804"/>
      <c r="J37" s="804"/>
      <c r="K37" s="804"/>
      <c r="L37" s="804"/>
      <c r="M37" s="804"/>
      <c r="N37" s="804"/>
      <c r="O37" s="804"/>
      <c r="P37" s="804"/>
      <c r="Q37" s="804"/>
      <c r="R37" s="805"/>
    </row>
    <row r="38" spans="2:18" ht="30.75" customHeight="1">
      <c r="B38" s="435"/>
      <c r="C38" s="800" t="s">
        <v>6</v>
      </c>
      <c r="D38" s="800"/>
      <c r="E38" s="800"/>
      <c r="F38" s="436"/>
      <c r="G38" s="807" t="s">
        <v>13</v>
      </c>
      <c r="H38" s="808"/>
      <c r="I38" s="801"/>
      <c r="J38" s="801"/>
      <c r="K38" s="801"/>
      <c r="L38" s="801"/>
      <c r="M38" s="437" t="s">
        <v>14</v>
      </c>
      <c r="N38" s="802"/>
      <c r="O38" s="802"/>
      <c r="P38" s="802"/>
      <c r="Q38" s="802"/>
      <c r="R38" s="803"/>
    </row>
    <row r="39" spans="2:18" s="396" customFormat="1" ht="19.5" customHeight="1">
      <c r="C39" s="438" t="s">
        <v>348</v>
      </c>
    </row>
  </sheetData>
  <mergeCells count="45">
    <mergeCell ref="G22:L22"/>
    <mergeCell ref="M22:O22"/>
    <mergeCell ref="K27:M27"/>
    <mergeCell ref="N27:R27"/>
    <mergeCell ref="K28:M28"/>
    <mergeCell ref="N28:R28"/>
    <mergeCell ref="I24:L24"/>
    <mergeCell ref="N24:R24"/>
    <mergeCell ref="G26:R26"/>
    <mergeCell ref="P22:R22"/>
    <mergeCell ref="H25:K25"/>
    <mergeCell ref="L25:R25"/>
    <mergeCell ref="C1:R1"/>
    <mergeCell ref="C2:R2"/>
    <mergeCell ref="C21:E21"/>
    <mergeCell ref="G21:R21"/>
    <mergeCell ref="I6:K6"/>
    <mergeCell ref="I7:K7"/>
    <mergeCell ref="D14:G14"/>
    <mergeCell ref="M19:Q19"/>
    <mergeCell ref="C22:E22"/>
    <mergeCell ref="C23:E23"/>
    <mergeCell ref="C24:E24"/>
    <mergeCell ref="C25:E26"/>
    <mergeCell ref="C29:E29"/>
    <mergeCell ref="D27:F27"/>
    <mergeCell ref="D28:F28"/>
    <mergeCell ref="G30:N30"/>
    <mergeCell ref="O30:R30"/>
    <mergeCell ref="G23:R23"/>
    <mergeCell ref="C37:E37"/>
    <mergeCell ref="C30:E30"/>
    <mergeCell ref="C31:E31"/>
    <mergeCell ref="K32:R32"/>
    <mergeCell ref="G29:L29"/>
    <mergeCell ref="M29:N29"/>
    <mergeCell ref="O29:R29"/>
    <mergeCell ref="G31:R31"/>
    <mergeCell ref="G24:H24"/>
    <mergeCell ref="C38:E38"/>
    <mergeCell ref="I38:L38"/>
    <mergeCell ref="N38:R38"/>
    <mergeCell ref="G37:R37"/>
    <mergeCell ref="C32:E32"/>
    <mergeCell ref="G38:H38"/>
  </mergeCells>
  <phoneticPr fontId="4"/>
  <pageMargins left="0.74803149606299213" right="0.74803149606299213" top="0.70866141732283472" bottom="0.74803149606299213" header="0.51181102362204722" footer="0.51181102362204722"/>
  <pageSetup paperSize="9" scale="96"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8</xdr:col>
                    <xdr:colOff>247650</xdr:colOff>
                    <xdr:row>7</xdr:row>
                    <xdr:rowOff>0</xdr:rowOff>
                  </from>
                  <to>
                    <xdr:col>10</xdr:col>
                    <xdr:colOff>31750</xdr:colOff>
                    <xdr:row>8</xdr:row>
                    <xdr:rowOff>31750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12</xdr:col>
                    <xdr:colOff>247650</xdr:colOff>
                    <xdr:row>7</xdr:row>
                    <xdr:rowOff>0</xdr:rowOff>
                  </from>
                  <to>
                    <xdr:col>13</xdr:col>
                    <xdr:colOff>76200</xdr:colOff>
                    <xdr:row>8</xdr:row>
                    <xdr:rowOff>31750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8</xdr:col>
                    <xdr:colOff>247650</xdr:colOff>
                    <xdr:row>10</xdr:row>
                    <xdr:rowOff>0</xdr:rowOff>
                  </from>
                  <to>
                    <xdr:col>10</xdr:col>
                    <xdr:colOff>31750</xdr:colOff>
                    <xdr:row>11</xdr:row>
                    <xdr:rowOff>31750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12</xdr:col>
                    <xdr:colOff>247650</xdr:colOff>
                    <xdr:row>10</xdr:row>
                    <xdr:rowOff>0</xdr:rowOff>
                  </from>
                  <to>
                    <xdr:col>13</xdr:col>
                    <xdr:colOff>76200</xdr:colOff>
                    <xdr:row>11</xdr:row>
                    <xdr:rowOff>31750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8</xdr:col>
                    <xdr:colOff>247650</xdr:colOff>
                    <xdr:row>13</xdr:row>
                    <xdr:rowOff>0</xdr:rowOff>
                  </from>
                  <to>
                    <xdr:col>10</xdr:col>
                    <xdr:colOff>31750</xdr:colOff>
                    <xdr:row>14</xdr:row>
                    <xdr:rowOff>31750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8</xdr:col>
                    <xdr:colOff>247650</xdr:colOff>
                    <xdr:row>14</xdr:row>
                    <xdr:rowOff>0</xdr:rowOff>
                  </from>
                  <to>
                    <xdr:col>10</xdr:col>
                    <xdr:colOff>31750</xdr:colOff>
                    <xdr:row>15</xdr:row>
                    <xdr:rowOff>31750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247650</xdr:colOff>
                    <xdr:row>15</xdr:row>
                    <xdr:rowOff>0</xdr:rowOff>
                  </from>
                  <to>
                    <xdr:col>10</xdr:col>
                    <xdr:colOff>31750</xdr:colOff>
                    <xdr:row>16</xdr:row>
                    <xdr:rowOff>31750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247650</xdr:colOff>
                    <xdr:row>16</xdr:row>
                    <xdr:rowOff>0</xdr:rowOff>
                  </from>
                  <to>
                    <xdr:col>10</xdr:col>
                    <xdr:colOff>31750</xdr:colOff>
                    <xdr:row>17</xdr:row>
                    <xdr:rowOff>31750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6</xdr:col>
                    <xdr:colOff>19050</xdr:colOff>
                    <xdr:row>26</xdr:row>
                    <xdr:rowOff>88900</xdr:rowOff>
                  </from>
                  <to>
                    <xdr:col>7</xdr:col>
                    <xdr:colOff>31750</xdr:colOff>
                    <xdr:row>26</xdr:row>
                    <xdr:rowOff>336550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8</xdr:col>
                    <xdr:colOff>19050</xdr:colOff>
                    <xdr:row>26</xdr:row>
                    <xdr:rowOff>88900</xdr:rowOff>
                  </from>
                  <to>
                    <xdr:col>9</xdr:col>
                    <xdr:colOff>31750</xdr:colOff>
                    <xdr:row>26</xdr:row>
                    <xdr:rowOff>336550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6</xdr:col>
                    <xdr:colOff>19050</xdr:colOff>
                    <xdr:row>27</xdr:row>
                    <xdr:rowOff>88900</xdr:rowOff>
                  </from>
                  <to>
                    <xdr:col>7</xdr:col>
                    <xdr:colOff>31750</xdr:colOff>
                    <xdr:row>27</xdr:row>
                    <xdr:rowOff>336550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8</xdr:col>
                    <xdr:colOff>19050</xdr:colOff>
                    <xdr:row>27</xdr:row>
                    <xdr:rowOff>88900</xdr:rowOff>
                  </from>
                  <to>
                    <xdr:col>9</xdr:col>
                    <xdr:colOff>31750</xdr:colOff>
                    <xdr:row>27</xdr:row>
                    <xdr:rowOff>336550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6</xdr:col>
                    <xdr:colOff>19050</xdr:colOff>
                    <xdr:row>31</xdr:row>
                    <xdr:rowOff>88900</xdr:rowOff>
                  </from>
                  <to>
                    <xdr:col>7</xdr:col>
                    <xdr:colOff>31750</xdr:colOff>
                    <xdr:row>31</xdr:row>
                    <xdr:rowOff>336550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8</xdr:col>
                    <xdr:colOff>19050</xdr:colOff>
                    <xdr:row>31</xdr:row>
                    <xdr:rowOff>88900</xdr:rowOff>
                  </from>
                  <to>
                    <xdr:col>9</xdr:col>
                    <xdr:colOff>31750</xdr:colOff>
                    <xdr:row>31</xdr:row>
                    <xdr:rowOff>336550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228600</xdr:colOff>
                    <xdr:row>5</xdr:row>
                    <xdr:rowOff>0</xdr:rowOff>
                  </from>
                  <to>
                    <xdr:col>3</xdr:col>
                    <xdr:colOff>57150</xdr:colOff>
                    <xdr:row>6</xdr:row>
                    <xdr:rowOff>31750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228600</xdr:colOff>
                    <xdr:row>6</xdr:row>
                    <xdr:rowOff>0</xdr:rowOff>
                  </from>
                  <to>
                    <xdr:col>3</xdr:col>
                    <xdr:colOff>57150</xdr:colOff>
                    <xdr:row>7</xdr:row>
                    <xdr:rowOff>31750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228600</xdr:colOff>
                    <xdr:row>7</xdr:row>
                    <xdr:rowOff>0</xdr:rowOff>
                  </from>
                  <to>
                    <xdr:col>3</xdr:col>
                    <xdr:colOff>57150</xdr:colOff>
                    <xdr:row>8</xdr:row>
                    <xdr:rowOff>31750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2</xdr:col>
                    <xdr:colOff>228600</xdr:colOff>
                    <xdr:row>8</xdr:row>
                    <xdr:rowOff>0</xdr:rowOff>
                  </from>
                  <to>
                    <xdr:col>3</xdr:col>
                    <xdr:colOff>57150</xdr:colOff>
                    <xdr:row>9</xdr:row>
                    <xdr:rowOff>31750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2</xdr:col>
                    <xdr:colOff>228600</xdr:colOff>
                    <xdr:row>9</xdr:row>
                    <xdr:rowOff>0</xdr:rowOff>
                  </from>
                  <to>
                    <xdr:col>3</xdr:col>
                    <xdr:colOff>57150</xdr:colOff>
                    <xdr:row>10</xdr:row>
                    <xdr:rowOff>31750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2</xdr:col>
                    <xdr:colOff>228600</xdr:colOff>
                    <xdr:row>10</xdr:row>
                    <xdr:rowOff>0</xdr:rowOff>
                  </from>
                  <to>
                    <xdr:col>3</xdr:col>
                    <xdr:colOff>57150</xdr:colOff>
                    <xdr:row>11</xdr:row>
                    <xdr:rowOff>31750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2</xdr:col>
                    <xdr:colOff>228600</xdr:colOff>
                    <xdr:row>11</xdr:row>
                    <xdr:rowOff>0</xdr:rowOff>
                  </from>
                  <to>
                    <xdr:col>3</xdr:col>
                    <xdr:colOff>57150</xdr:colOff>
                    <xdr:row>12</xdr:row>
                    <xdr:rowOff>31750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2</xdr:col>
                    <xdr:colOff>228600</xdr:colOff>
                    <xdr:row>12</xdr:row>
                    <xdr:rowOff>0</xdr:rowOff>
                  </from>
                  <to>
                    <xdr:col>3</xdr:col>
                    <xdr:colOff>57150</xdr:colOff>
                    <xdr:row>13</xdr:row>
                    <xdr:rowOff>31750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xdr:col>
                    <xdr:colOff>228600</xdr:colOff>
                    <xdr:row>13</xdr:row>
                    <xdr:rowOff>0</xdr:rowOff>
                  </from>
                  <to>
                    <xdr:col>3</xdr:col>
                    <xdr:colOff>57150</xdr:colOff>
                    <xdr:row>14</xdr:row>
                    <xdr:rowOff>31750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AC40"/>
  <sheetViews>
    <sheetView view="pageBreakPreview" zoomScaleNormal="100" zoomScaleSheetLayoutView="100" workbookViewId="0">
      <selection activeCell="AE10" sqref="AE10"/>
    </sheetView>
  </sheetViews>
  <sheetFormatPr defaultColWidth="9" defaultRowHeight="12"/>
  <cols>
    <col min="1" max="4" width="1.26953125" style="209" customWidth="1"/>
    <col min="5" max="16" width="3.36328125" style="209" customWidth="1"/>
    <col min="17" max="17" width="3.26953125" style="209" customWidth="1"/>
    <col min="18" max="28" width="3.36328125" style="209" customWidth="1"/>
    <col min="29" max="16384" width="9" style="209"/>
  </cols>
  <sheetData>
    <row r="3" spans="2:28" customFormat="1" ht="19.5" customHeight="1">
      <c r="C3" s="1" t="s">
        <v>584</v>
      </c>
    </row>
    <row r="4" spans="2:28" customFormat="1" ht="7.5" customHeight="1">
      <c r="B4" s="1"/>
      <c r="D4" s="6"/>
    </row>
    <row r="5" spans="2:28" customFormat="1" ht="22.5" customHeight="1">
      <c r="B5" s="1"/>
      <c r="D5" s="1384" t="s">
        <v>596</v>
      </c>
      <c r="E5" s="1385"/>
      <c r="F5" s="1385"/>
      <c r="G5" s="1385"/>
      <c r="H5" s="1385"/>
      <c r="I5" s="1385"/>
      <c r="J5" s="1385"/>
      <c r="K5" s="1385"/>
      <c r="L5" s="1385"/>
      <c r="M5" s="1385"/>
      <c r="N5" s="1385"/>
      <c r="O5" s="1385"/>
      <c r="P5" s="1385"/>
      <c r="Q5" s="1385"/>
      <c r="R5" s="1385"/>
      <c r="S5" s="1385"/>
      <c r="T5" s="1385"/>
      <c r="U5" s="1385"/>
      <c r="V5" s="1385"/>
      <c r="W5" s="1385"/>
      <c r="X5" s="1386"/>
      <c r="Y5" s="543"/>
      <c r="Z5" s="542" t="s">
        <v>542</v>
      </c>
      <c r="AA5" s="542"/>
      <c r="AB5" s="544" t="s">
        <v>340</v>
      </c>
    </row>
    <row r="6" spans="2:28" customFormat="1" ht="22.5" customHeight="1">
      <c r="D6" s="1448" t="s">
        <v>595</v>
      </c>
      <c r="E6" s="1487"/>
      <c r="F6" s="1487"/>
      <c r="G6" s="1487"/>
      <c r="H6" s="1449"/>
      <c r="I6" s="1488"/>
      <c r="J6" s="1489"/>
      <c r="K6" s="1489"/>
      <c r="L6" s="1489"/>
      <c r="M6" s="1488"/>
      <c r="N6" s="1489"/>
      <c r="O6" s="1489"/>
      <c r="P6" s="1488"/>
      <c r="Q6" s="1489"/>
      <c r="R6" s="1490"/>
      <c r="S6" s="1126" t="s">
        <v>206</v>
      </c>
      <c r="T6" s="1038"/>
      <c r="U6" s="1038"/>
      <c r="V6" s="1038"/>
      <c r="W6" s="1038"/>
      <c r="X6" s="1422"/>
      <c r="Y6" s="451"/>
      <c r="Z6" s="452" t="s">
        <v>640</v>
      </c>
      <c r="AA6" s="452"/>
      <c r="AB6" s="453" t="s">
        <v>639</v>
      </c>
    </row>
    <row r="7" spans="2:28" customFormat="1" ht="22.5" customHeight="1">
      <c r="D7" s="1383" t="s">
        <v>690</v>
      </c>
      <c r="E7" s="1383"/>
      <c r="F7" s="1383"/>
      <c r="G7" s="1383"/>
      <c r="H7" s="1093"/>
      <c r="I7" s="537"/>
      <c r="J7" s="290" t="s">
        <v>684</v>
      </c>
      <c r="K7" s="290"/>
      <c r="L7" s="290"/>
      <c r="M7" s="540"/>
      <c r="N7" s="1491" t="s">
        <v>685</v>
      </c>
      <c r="O7" s="1492"/>
      <c r="P7" s="540"/>
      <c r="Q7" s="290" t="s">
        <v>686</v>
      </c>
      <c r="R7" s="290"/>
      <c r="S7" s="540"/>
      <c r="T7" s="290" t="s">
        <v>687</v>
      </c>
      <c r="U7" s="290"/>
      <c r="V7" s="355"/>
      <c r="W7" s="531"/>
      <c r="X7" s="531"/>
      <c r="Y7" s="531"/>
      <c r="Z7" s="531"/>
      <c r="AA7" s="531"/>
      <c r="AB7" s="532"/>
    </row>
    <row r="8" spans="2:28" customFormat="1" ht="22.5" customHeight="1">
      <c r="D8" s="1383"/>
      <c r="E8" s="1383"/>
      <c r="F8" s="1383"/>
      <c r="G8" s="1383"/>
      <c r="H8" s="1093"/>
      <c r="I8" s="538"/>
      <c r="J8" s="208" t="s">
        <v>688</v>
      </c>
      <c r="K8" s="208"/>
      <c r="L8" s="208"/>
      <c r="M8" s="208"/>
      <c r="N8" s="541"/>
      <c r="O8" s="208" t="s">
        <v>689</v>
      </c>
      <c r="P8" s="208"/>
      <c r="Q8" s="208"/>
      <c r="R8" s="208"/>
      <c r="S8" s="208"/>
      <c r="T8" s="208"/>
      <c r="U8" s="208"/>
      <c r="V8" s="533"/>
      <c r="W8" s="533"/>
      <c r="X8" s="533"/>
      <c r="Y8" s="533"/>
      <c r="Z8" s="533"/>
      <c r="AA8" s="533"/>
      <c r="AB8" s="534"/>
    </row>
    <row r="9" spans="2:28" customFormat="1" ht="22.5" customHeight="1">
      <c r="D9" s="1383"/>
      <c r="E9" s="1383"/>
      <c r="F9" s="1383"/>
      <c r="G9" s="1383"/>
      <c r="H9" s="1093"/>
      <c r="I9" s="539"/>
      <c r="J9" s="208" t="s">
        <v>458</v>
      </c>
      <c r="K9" s="208"/>
      <c r="L9" s="208"/>
      <c r="M9" s="1493"/>
      <c r="N9" s="1493"/>
      <c r="O9" s="1493"/>
      <c r="P9" s="1493"/>
      <c r="Q9" s="1493"/>
      <c r="R9" s="1493"/>
      <c r="S9" s="1493"/>
      <c r="T9" s="1493"/>
      <c r="U9" s="1493"/>
      <c r="V9" s="1493"/>
      <c r="W9" s="1493"/>
      <c r="X9" s="1493"/>
      <c r="Y9" s="1493"/>
      <c r="Z9" s="1493"/>
      <c r="AA9" s="535" t="s">
        <v>645</v>
      </c>
      <c r="AB9" s="536"/>
    </row>
    <row r="10" spans="2:28" customFormat="1" ht="22.5" customHeight="1">
      <c r="D10" s="894" t="s">
        <v>597</v>
      </c>
      <c r="E10" s="895"/>
      <c r="F10" s="895"/>
      <c r="G10" s="895"/>
      <c r="H10" s="896"/>
      <c r="I10" s="1481" t="s">
        <v>598</v>
      </c>
      <c r="J10" s="1482"/>
      <c r="K10" s="1482"/>
      <c r="L10" s="1482"/>
      <c r="M10" s="1483"/>
      <c r="N10" s="351"/>
      <c r="O10" s="290"/>
      <c r="P10" s="290"/>
      <c r="Q10" s="290"/>
      <c r="R10" s="290"/>
      <c r="S10" s="290"/>
      <c r="T10" s="290"/>
      <c r="U10" s="352"/>
      <c r="V10" s="356"/>
      <c r="W10" s="356"/>
      <c r="X10" s="356"/>
      <c r="Y10" s="356"/>
      <c r="Z10" s="356"/>
      <c r="AA10" s="356"/>
      <c r="AB10" s="357"/>
    </row>
    <row r="11" spans="2:28" customFormat="1" ht="22.5" customHeight="1">
      <c r="D11" s="1098"/>
      <c r="E11" s="1099"/>
      <c r="F11" s="1099"/>
      <c r="G11" s="1099"/>
      <c r="H11" s="1100"/>
      <c r="I11" s="1484" t="s">
        <v>426</v>
      </c>
      <c r="J11" s="1485"/>
      <c r="K11" s="1485"/>
      <c r="L11" s="1485"/>
      <c r="M11" s="1486"/>
      <c r="N11" s="353"/>
      <c r="O11" s="168"/>
      <c r="P11" s="168"/>
      <c r="Q11" s="168"/>
      <c r="R11" s="168"/>
      <c r="S11" s="168"/>
      <c r="T11" s="168"/>
      <c r="U11" s="289"/>
      <c r="V11" s="358"/>
      <c r="W11" s="358"/>
      <c r="X11" s="358"/>
      <c r="Y11" s="358"/>
      <c r="Z11" s="358"/>
      <c r="AA11" s="358"/>
      <c r="AB11" s="359"/>
    </row>
    <row r="12" spans="2:28" customFormat="1" ht="22.5" customHeight="1">
      <c r="D12" s="1098"/>
      <c r="E12" s="1099"/>
      <c r="F12" s="1099"/>
      <c r="G12" s="1099"/>
      <c r="H12" s="1100"/>
      <c r="I12" s="1475" t="s">
        <v>592</v>
      </c>
      <c r="J12" s="1476"/>
      <c r="K12" s="1476"/>
      <c r="L12" s="1476"/>
      <c r="M12" s="1477"/>
      <c r="N12" s="1478" t="s">
        <v>495</v>
      </c>
      <c r="O12" s="1479"/>
      <c r="P12" s="1480"/>
      <c r="Q12" s="1497"/>
      <c r="R12" s="1476"/>
      <c r="S12" s="1476"/>
      <c r="T12" s="360" t="s">
        <v>593</v>
      </c>
      <c r="U12" s="1478" t="s">
        <v>599</v>
      </c>
      <c r="V12" s="1479"/>
      <c r="W12" s="1479"/>
      <c r="X12" s="1480"/>
      <c r="Y12" s="1495"/>
      <c r="Z12" s="1496"/>
      <c r="AA12" s="1496"/>
      <c r="AB12" s="361" t="s">
        <v>593</v>
      </c>
    </row>
    <row r="13" spans="2:28" customFormat="1" ht="34.5" customHeight="1">
      <c r="D13" s="1466" t="s">
        <v>600</v>
      </c>
      <c r="E13" s="1467"/>
      <c r="F13" s="1467"/>
      <c r="G13" s="1467"/>
      <c r="H13" s="1467"/>
      <c r="I13" s="1467"/>
      <c r="J13" s="1467"/>
      <c r="K13" s="1467"/>
      <c r="L13" s="1467"/>
      <c r="M13" s="1468"/>
      <c r="N13" s="1478" t="s">
        <v>495</v>
      </c>
      <c r="O13" s="1479"/>
      <c r="P13" s="1480"/>
      <c r="Q13" s="1497"/>
      <c r="R13" s="1476"/>
      <c r="S13" s="1476"/>
      <c r="T13" s="360" t="s">
        <v>593</v>
      </c>
      <c r="U13" s="1478" t="s">
        <v>599</v>
      </c>
      <c r="V13" s="1479"/>
      <c r="W13" s="1479"/>
      <c r="X13" s="1480"/>
      <c r="Y13" s="1495"/>
      <c r="Z13" s="1496"/>
      <c r="AA13" s="1496"/>
      <c r="AB13" s="361" t="s">
        <v>593</v>
      </c>
    </row>
    <row r="14" spans="2:28" customFormat="1" ht="30" customHeight="1">
      <c r="D14" s="1469" t="s">
        <v>601</v>
      </c>
      <c r="E14" s="1470"/>
      <c r="F14" s="1470"/>
      <c r="G14" s="1470"/>
      <c r="H14" s="1470"/>
      <c r="I14" s="1470"/>
      <c r="J14" s="1470"/>
      <c r="K14" s="1470"/>
      <c r="L14" s="1470"/>
      <c r="M14" s="1471"/>
      <c r="N14" s="1478" t="s">
        <v>495</v>
      </c>
      <c r="O14" s="1479"/>
      <c r="P14" s="1480"/>
      <c r="Q14" s="1497"/>
      <c r="R14" s="1476"/>
      <c r="S14" s="1476"/>
      <c r="T14" s="360" t="s">
        <v>593</v>
      </c>
      <c r="U14" s="1478" t="s">
        <v>599</v>
      </c>
      <c r="V14" s="1479"/>
      <c r="W14" s="1479"/>
      <c r="X14" s="1480"/>
      <c r="Y14" s="1495"/>
      <c r="Z14" s="1496"/>
      <c r="AA14" s="1496"/>
      <c r="AB14" s="361" t="s">
        <v>593</v>
      </c>
    </row>
    <row r="15" spans="2:28" customFormat="1" ht="24.75" customHeight="1">
      <c r="D15" s="1472" t="s">
        <v>602</v>
      </c>
      <c r="E15" s="1473"/>
      <c r="F15" s="1473"/>
      <c r="G15" s="1473"/>
      <c r="H15" s="1473"/>
      <c r="I15" s="1473"/>
      <c r="J15" s="1473"/>
      <c r="K15" s="1473"/>
      <c r="L15" s="1473"/>
      <c r="M15" s="1473"/>
      <c r="N15" s="1473"/>
      <c r="O15" s="1473"/>
      <c r="P15" s="1473"/>
      <c r="Q15" s="1473"/>
      <c r="R15" s="1473"/>
      <c r="S15" s="1473"/>
      <c r="T15" s="1473"/>
      <c r="U15" s="1473"/>
      <c r="V15" s="1473"/>
      <c r="W15" s="1473"/>
      <c r="X15" s="1474"/>
      <c r="Y15" s="451"/>
      <c r="Z15" s="452" t="s">
        <v>640</v>
      </c>
      <c r="AA15" s="452"/>
      <c r="AB15" s="453" t="s">
        <v>639</v>
      </c>
    </row>
    <row r="16" spans="2:28" ht="15" customHeight="1"/>
    <row r="17" spans="3:29" ht="13">
      <c r="D17" s="337" t="s">
        <v>585</v>
      </c>
    </row>
    <row r="18" spans="3:29" ht="7.5" customHeight="1">
      <c r="D18" s="337"/>
    </row>
    <row r="19" spans="3:29" ht="22.5" customHeight="1">
      <c r="D19" s="1383" t="s">
        <v>579</v>
      </c>
      <c r="E19" s="1383"/>
      <c r="F19" s="1383"/>
      <c r="G19" s="1383"/>
      <c r="H19" s="1383"/>
      <c r="I19" s="341"/>
      <c r="J19" s="290" t="s">
        <v>665</v>
      </c>
      <c r="K19" s="340"/>
      <c r="L19" s="340"/>
      <c r="M19" s="340"/>
      <c r="N19" s="340"/>
      <c r="O19" s="340"/>
      <c r="P19" s="340" t="s">
        <v>648</v>
      </c>
      <c r="Q19" s="340"/>
      <c r="R19" s="340"/>
      <c r="S19" s="340"/>
      <c r="T19" s="340"/>
      <c r="U19" s="340" t="s">
        <v>649</v>
      </c>
      <c r="V19" s="340"/>
      <c r="W19" s="340"/>
      <c r="X19" s="340"/>
      <c r="Y19" s="340"/>
      <c r="Z19" s="340"/>
      <c r="AA19" s="340"/>
      <c r="AB19" s="287"/>
    </row>
    <row r="20" spans="3:29" ht="22.5" customHeight="1">
      <c r="D20" s="1383"/>
      <c r="E20" s="1383"/>
      <c r="F20" s="1383"/>
      <c r="G20" s="1383"/>
      <c r="H20" s="1383"/>
      <c r="I20" s="339"/>
      <c r="J20" s="208" t="s">
        <v>666</v>
      </c>
      <c r="K20" s="345"/>
      <c r="L20" s="345"/>
      <c r="M20" s="345"/>
      <c r="N20" s="345"/>
      <c r="O20" s="345"/>
      <c r="P20" s="345" t="s">
        <v>650</v>
      </c>
      <c r="Q20" s="345"/>
      <c r="R20" s="208"/>
      <c r="S20" s="208"/>
      <c r="T20" s="208"/>
      <c r="U20" s="208"/>
      <c r="V20" s="222"/>
      <c r="W20" s="222"/>
      <c r="X20" s="222"/>
      <c r="Y20" s="222"/>
      <c r="Z20" s="222"/>
      <c r="AA20" s="222"/>
      <c r="AB20" s="288"/>
    </row>
    <row r="21" spans="3:29" ht="34.5" customHeight="1">
      <c r="D21" s="1494" t="s">
        <v>710</v>
      </c>
      <c r="E21" s="1494"/>
      <c r="F21" s="1494"/>
      <c r="G21" s="1494"/>
      <c r="H21" s="1494"/>
      <c r="I21" s="341"/>
      <c r="J21" s="569" t="s">
        <v>711</v>
      </c>
      <c r="K21" s="568"/>
      <c r="L21" s="568"/>
      <c r="M21" s="568"/>
      <c r="N21" s="568"/>
      <c r="O21" s="568"/>
      <c r="P21" s="568" t="s">
        <v>712</v>
      </c>
      <c r="Q21" s="568"/>
      <c r="R21" s="568"/>
      <c r="S21" s="568"/>
      <c r="T21" s="568"/>
      <c r="U21" s="564" t="s">
        <v>713</v>
      </c>
      <c r="V21" s="1489"/>
      <c r="W21" s="1489"/>
      <c r="X21" s="1489"/>
      <c r="Y21" s="1489"/>
      <c r="Z21" s="1489"/>
      <c r="AA21" s="1489"/>
      <c r="AB21" s="567" t="s">
        <v>714</v>
      </c>
      <c r="AC21" s="570"/>
    </row>
    <row r="22" spans="3:29" ht="22.5" customHeight="1">
      <c r="C22" s="211"/>
      <c r="D22" s="1383" t="s">
        <v>580</v>
      </c>
      <c r="E22" s="1383"/>
      <c r="F22" s="1383"/>
      <c r="G22" s="1383"/>
      <c r="H22" s="1383"/>
      <c r="I22" s="341"/>
      <c r="J22" s="207" t="s">
        <v>542</v>
      </c>
      <c r="K22" s="340" t="s">
        <v>667</v>
      </c>
      <c r="L22" s="340"/>
      <c r="M22" s="340"/>
      <c r="N22" s="340"/>
      <c r="O22" s="479" t="s">
        <v>668</v>
      </c>
      <c r="P22" s="340"/>
      <c r="Q22" s="479" t="s">
        <v>669</v>
      </c>
      <c r="R22" s="340"/>
      <c r="S22" s="340" t="s">
        <v>670</v>
      </c>
      <c r="T22" s="340"/>
      <c r="U22" s="340" t="s">
        <v>671</v>
      </c>
      <c r="V22" s="340"/>
      <c r="W22" s="340"/>
      <c r="X22" s="340" t="s">
        <v>672</v>
      </c>
      <c r="Y22" s="340"/>
      <c r="Z22" s="340"/>
      <c r="AA22" s="340"/>
      <c r="AB22" s="287"/>
    </row>
    <row r="23" spans="3:29" ht="42" customHeight="1">
      <c r="C23" s="211"/>
      <c r="D23" s="1437" t="s">
        <v>720</v>
      </c>
      <c r="E23" s="1438"/>
      <c r="F23" s="1438"/>
      <c r="G23" s="1438"/>
      <c r="H23" s="1438"/>
      <c r="I23" s="1452" t="s">
        <v>719</v>
      </c>
      <c r="J23" s="1453"/>
      <c r="K23" s="1453"/>
      <c r="L23" s="1453"/>
      <c r="M23" s="1453"/>
      <c r="N23" s="1453"/>
      <c r="O23" s="1453"/>
      <c r="P23" s="1454"/>
      <c r="Q23" s="1453" t="s">
        <v>581</v>
      </c>
      <c r="R23" s="1453"/>
      <c r="S23" s="1453"/>
      <c r="T23" s="1453"/>
      <c r="U23" s="1454"/>
      <c r="V23" s="1463" t="s">
        <v>582</v>
      </c>
      <c r="W23" s="1464"/>
      <c r="X23" s="1464"/>
      <c r="Y23" s="1464"/>
      <c r="Z23" s="1465"/>
      <c r="AA23" s="1448" t="s">
        <v>583</v>
      </c>
      <c r="AB23" s="1449"/>
      <c r="AC23" s="570"/>
    </row>
    <row r="24" spans="3:29" ht="30.75" customHeight="1">
      <c r="C24" s="211"/>
      <c r="D24" s="1439"/>
      <c r="E24" s="1440"/>
      <c r="F24" s="1440"/>
      <c r="G24" s="1440"/>
      <c r="H24" s="1440"/>
      <c r="I24" s="574"/>
      <c r="J24" s="573" t="s">
        <v>640</v>
      </c>
      <c r="K24" s="1443" t="s">
        <v>716</v>
      </c>
      <c r="L24" s="573"/>
      <c r="M24" s="575" t="s">
        <v>556</v>
      </c>
      <c r="N24" s="1457" t="s">
        <v>717</v>
      </c>
      <c r="O24" s="1457"/>
      <c r="P24" s="1458"/>
      <c r="Q24" s="1459"/>
      <c r="R24" s="1459"/>
      <c r="S24" s="1459"/>
      <c r="T24" s="1459"/>
      <c r="U24" s="1450" t="s">
        <v>92</v>
      </c>
      <c r="V24" s="1461"/>
      <c r="W24" s="1459"/>
      <c r="X24" s="1459"/>
      <c r="Y24" s="1459"/>
      <c r="Z24" s="1450" t="s">
        <v>92</v>
      </c>
      <c r="AA24" s="1444" t="e">
        <f>V24/Q24</f>
        <v>#DIV/0!</v>
      </c>
      <c r="AB24" s="1445"/>
    </row>
    <row r="25" spans="3:29" ht="30.75" customHeight="1">
      <c r="C25" s="211"/>
      <c r="D25" s="1441"/>
      <c r="E25" s="1442"/>
      <c r="F25" s="1442"/>
      <c r="G25" s="1442"/>
      <c r="H25" s="1442"/>
      <c r="I25" s="571"/>
      <c r="J25" s="572" t="s">
        <v>340</v>
      </c>
      <c r="K25" s="1420"/>
      <c r="L25" s="572"/>
      <c r="M25" s="576" t="s">
        <v>558</v>
      </c>
      <c r="N25" s="1455" t="s">
        <v>718</v>
      </c>
      <c r="O25" s="1455"/>
      <c r="P25" s="1456"/>
      <c r="Q25" s="1460"/>
      <c r="R25" s="1460"/>
      <c r="S25" s="1460"/>
      <c r="T25" s="1460"/>
      <c r="U25" s="1451"/>
      <c r="V25" s="1462"/>
      <c r="W25" s="1460"/>
      <c r="X25" s="1460"/>
      <c r="Y25" s="1460"/>
      <c r="Z25" s="1451"/>
      <c r="AA25" s="1446"/>
      <c r="AB25" s="1447"/>
    </row>
    <row r="26" spans="3:29">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row>
    <row r="27" spans="3:29">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row>
    <row r="28" spans="3:29">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row>
    <row r="29" spans="3:29">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row>
    <row r="30" spans="3:29">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row>
    <row r="31" spans="3:29">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row>
    <row r="32" spans="3:29" ht="21.7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row>
    <row r="33" spans="3:27">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row>
    <row r="34" spans="3:27" ht="21.75" customHeight="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row>
    <row r="35" spans="3:27" ht="21.75" customHeight="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row>
    <row r="36" spans="3:27">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row>
    <row r="37" spans="3:27" ht="21.75" customHeight="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row>
    <row r="38" spans="3:27">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row>
    <row r="39" spans="3:27">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row>
    <row r="40" spans="3:27">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row>
  </sheetData>
  <mergeCells count="44">
    <mergeCell ref="Y13:AA13"/>
    <mergeCell ref="Y12:AA12"/>
    <mergeCell ref="Q14:S14"/>
    <mergeCell ref="Q13:S13"/>
    <mergeCell ref="Q12:S12"/>
    <mergeCell ref="D22:H22"/>
    <mergeCell ref="D19:H20"/>
    <mergeCell ref="D21:H21"/>
    <mergeCell ref="V21:AA21"/>
    <mergeCell ref="Y14:AA14"/>
    <mergeCell ref="D5:X5"/>
    <mergeCell ref="D10:H12"/>
    <mergeCell ref="I10:M10"/>
    <mergeCell ref="I11:M11"/>
    <mergeCell ref="D6:H6"/>
    <mergeCell ref="I6:M6"/>
    <mergeCell ref="N6:R6"/>
    <mergeCell ref="N12:P12"/>
    <mergeCell ref="U12:X12"/>
    <mergeCell ref="D7:H9"/>
    <mergeCell ref="S6:X6"/>
    <mergeCell ref="N7:O7"/>
    <mergeCell ref="M9:Z9"/>
    <mergeCell ref="D13:M13"/>
    <mergeCell ref="D14:M14"/>
    <mergeCell ref="D15:X15"/>
    <mergeCell ref="I12:M12"/>
    <mergeCell ref="N13:P13"/>
    <mergeCell ref="U13:X13"/>
    <mergeCell ref="N14:P14"/>
    <mergeCell ref="U14:X14"/>
    <mergeCell ref="D23:H25"/>
    <mergeCell ref="K24:K25"/>
    <mergeCell ref="AA24:AB25"/>
    <mergeCell ref="AA23:AB23"/>
    <mergeCell ref="Z24:Z25"/>
    <mergeCell ref="U24:U25"/>
    <mergeCell ref="I23:P23"/>
    <mergeCell ref="N25:P25"/>
    <mergeCell ref="N24:P24"/>
    <mergeCell ref="Q24:T25"/>
    <mergeCell ref="V24:Y25"/>
    <mergeCell ref="V23:Z23"/>
    <mergeCell ref="Q23:U23"/>
  </mergeCells>
  <phoneticPr fontId="6"/>
  <dataValidations disablePrompts="1" count="1">
    <dataValidation type="list" allowBlank="1" showInputMessage="1" showErrorMessage="1" sqref="I7:I9 M7 N8 P7 S7" xr:uid="{AC29B639-B525-4F8E-8032-CE5E862CC91A}">
      <formula1>"○,×"</formula1>
    </dataValidation>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defaultSize="0" autoFill="0" autoLine="0" autoPict="0">
                <anchor moveWithCells="1">
                  <from>
                    <xdr:col>24</xdr:col>
                    <xdr:colOff>19050</xdr:colOff>
                    <xdr:row>14</xdr:row>
                    <xdr:rowOff>31750</xdr:rowOff>
                  </from>
                  <to>
                    <xdr:col>24</xdr:col>
                    <xdr:colOff>247650</xdr:colOff>
                    <xdr:row>14</xdr:row>
                    <xdr:rowOff>279400</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26</xdr:col>
                    <xdr:colOff>19050</xdr:colOff>
                    <xdr:row>14</xdr:row>
                    <xdr:rowOff>31750</xdr:rowOff>
                  </from>
                  <to>
                    <xdr:col>26</xdr:col>
                    <xdr:colOff>247650</xdr:colOff>
                    <xdr:row>14</xdr:row>
                    <xdr:rowOff>279400</xdr:rowOff>
                  </to>
                </anchor>
              </controlPr>
            </control>
          </mc:Choice>
        </mc:AlternateContent>
        <mc:AlternateContent xmlns:mc="http://schemas.openxmlformats.org/markup-compatibility/2006">
          <mc:Choice Requires="x14">
            <control shapeId="21518" r:id="rId6" name="Check Box 14">
              <controlPr defaultSize="0" autoFill="0" autoLine="0" autoPict="0">
                <anchor moveWithCells="1">
                  <from>
                    <xdr:col>8</xdr:col>
                    <xdr:colOff>19050</xdr:colOff>
                    <xdr:row>21</xdr:row>
                    <xdr:rowOff>31750</xdr:rowOff>
                  </from>
                  <to>
                    <xdr:col>8</xdr:col>
                    <xdr:colOff>247650</xdr:colOff>
                    <xdr:row>21</xdr:row>
                    <xdr:rowOff>279400</xdr:rowOff>
                  </to>
                </anchor>
              </controlPr>
            </control>
          </mc:Choice>
        </mc:AlternateContent>
        <mc:AlternateContent xmlns:mc="http://schemas.openxmlformats.org/markup-compatibility/2006">
          <mc:Choice Requires="x14">
            <control shapeId="21519" r:id="rId7" name="Check Box 15">
              <controlPr defaultSize="0" autoFill="0" autoLine="0" autoPict="0">
                <anchor moveWithCells="1">
                  <from>
                    <xdr:col>13</xdr:col>
                    <xdr:colOff>19050</xdr:colOff>
                    <xdr:row>21</xdr:row>
                    <xdr:rowOff>31750</xdr:rowOff>
                  </from>
                  <to>
                    <xdr:col>13</xdr:col>
                    <xdr:colOff>247650</xdr:colOff>
                    <xdr:row>21</xdr:row>
                    <xdr:rowOff>279400</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15</xdr:col>
                    <xdr:colOff>19050</xdr:colOff>
                    <xdr:row>21</xdr:row>
                    <xdr:rowOff>31750</xdr:rowOff>
                  </from>
                  <to>
                    <xdr:col>15</xdr:col>
                    <xdr:colOff>247650</xdr:colOff>
                    <xdr:row>21</xdr:row>
                    <xdr:rowOff>279400</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17</xdr:col>
                    <xdr:colOff>19050</xdr:colOff>
                    <xdr:row>21</xdr:row>
                    <xdr:rowOff>31750</xdr:rowOff>
                  </from>
                  <to>
                    <xdr:col>17</xdr:col>
                    <xdr:colOff>247650</xdr:colOff>
                    <xdr:row>21</xdr:row>
                    <xdr:rowOff>279400</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22</xdr:col>
                    <xdr:colOff>19050</xdr:colOff>
                    <xdr:row>21</xdr:row>
                    <xdr:rowOff>31750</xdr:rowOff>
                  </from>
                  <to>
                    <xdr:col>22</xdr:col>
                    <xdr:colOff>247650</xdr:colOff>
                    <xdr:row>21</xdr:row>
                    <xdr:rowOff>279400</xdr:rowOff>
                  </to>
                </anchor>
              </controlPr>
            </control>
          </mc:Choice>
        </mc:AlternateContent>
        <mc:AlternateContent xmlns:mc="http://schemas.openxmlformats.org/markup-compatibility/2006">
          <mc:Choice Requires="x14">
            <control shapeId="21508" r:id="rId11" name="Check Box 4">
              <controlPr defaultSize="0" autoFill="0" autoLine="0" autoPict="0">
                <anchor moveWithCells="1">
                  <from>
                    <xdr:col>24</xdr:col>
                    <xdr:colOff>19050</xdr:colOff>
                    <xdr:row>5</xdr:row>
                    <xdr:rowOff>31750</xdr:rowOff>
                  </from>
                  <to>
                    <xdr:col>24</xdr:col>
                    <xdr:colOff>247650</xdr:colOff>
                    <xdr:row>5</xdr:row>
                    <xdr:rowOff>279400</xdr:rowOff>
                  </to>
                </anchor>
              </controlPr>
            </control>
          </mc:Choice>
        </mc:AlternateContent>
        <mc:AlternateContent xmlns:mc="http://schemas.openxmlformats.org/markup-compatibility/2006">
          <mc:Choice Requires="x14">
            <control shapeId="21510" r:id="rId12" name="Check Box 6">
              <controlPr defaultSize="0" autoFill="0" autoLine="0" autoPict="0">
                <anchor moveWithCells="1">
                  <from>
                    <xdr:col>26</xdr:col>
                    <xdr:colOff>19050</xdr:colOff>
                    <xdr:row>5</xdr:row>
                    <xdr:rowOff>31750</xdr:rowOff>
                  </from>
                  <to>
                    <xdr:col>26</xdr:col>
                    <xdr:colOff>247650</xdr:colOff>
                    <xdr:row>5</xdr:row>
                    <xdr:rowOff>279400</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from>
                    <xdr:col>24</xdr:col>
                    <xdr:colOff>19050</xdr:colOff>
                    <xdr:row>4</xdr:row>
                    <xdr:rowOff>31750</xdr:rowOff>
                  </from>
                  <to>
                    <xdr:col>24</xdr:col>
                    <xdr:colOff>247650</xdr:colOff>
                    <xdr:row>4</xdr:row>
                    <xdr:rowOff>279400</xdr:rowOff>
                  </to>
                </anchor>
              </controlPr>
            </control>
          </mc:Choice>
        </mc:AlternateContent>
        <mc:AlternateContent xmlns:mc="http://schemas.openxmlformats.org/markup-compatibility/2006">
          <mc:Choice Requires="x14">
            <control shapeId="21524" r:id="rId14" name="Check Box 20">
              <controlPr defaultSize="0" autoFill="0" autoLine="0" autoPict="0">
                <anchor moveWithCells="1">
                  <from>
                    <xdr:col>26</xdr:col>
                    <xdr:colOff>19050</xdr:colOff>
                    <xdr:row>4</xdr:row>
                    <xdr:rowOff>31750</xdr:rowOff>
                  </from>
                  <to>
                    <xdr:col>26</xdr:col>
                    <xdr:colOff>247650</xdr:colOff>
                    <xdr:row>4</xdr:row>
                    <xdr:rowOff>279400</xdr:rowOff>
                  </to>
                </anchor>
              </controlPr>
            </control>
          </mc:Choice>
        </mc:AlternateContent>
        <mc:AlternateContent xmlns:mc="http://schemas.openxmlformats.org/markup-compatibility/2006">
          <mc:Choice Requires="x14">
            <control shapeId="21525" r:id="rId15" name="Check Box 21">
              <controlPr defaultSize="0" autoFill="0" autoLine="0" autoPict="0">
                <anchor moveWithCells="1">
                  <from>
                    <xdr:col>8</xdr:col>
                    <xdr:colOff>19050</xdr:colOff>
                    <xdr:row>20</xdr:row>
                    <xdr:rowOff>95250</xdr:rowOff>
                  </from>
                  <to>
                    <xdr:col>8</xdr:col>
                    <xdr:colOff>247650</xdr:colOff>
                    <xdr:row>20</xdr:row>
                    <xdr:rowOff>342900</xdr:rowOff>
                  </to>
                </anchor>
              </controlPr>
            </control>
          </mc:Choice>
        </mc:AlternateContent>
        <mc:AlternateContent xmlns:mc="http://schemas.openxmlformats.org/markup-compatibility/2006">
          <mc:Choice Requires="x14">
            <control shapeId="21513" r:id="rId16" name="Check Box 9">
              <controlPr defaultSize="0" autoFill="0" autoLine="0" autoPict="0">
                <anchor moveWithCells="1">
                  <from>
                    <xdr:col>8</xdr:col>
                    <xdr:colOff>19050</xdr:colOff>
                    <xdr:row>18</xdr:row>
                    <xdr:rowOff>31750</xdr:rowOff>
                  </from>
                  <to>
                    <xdr:col>8</xdr:col>
                    <xdr:colOff>247650</xdr:colOff>
                    <xdr:row>18</xdr:row>
                    <xdr:rowOff>279400</xdr:rowOff>
                  </to>
                </anchor>
              </controlPr>
            </control>
          </mc:Choice>
        </mc:AlternateContent>
        <mc:AlternateContent xmlns:mc="http://schemas.openxmlformats.org/markup-compatibility/2006">
          <mc:Choice Requires="x14">
            <control shapeId="21514" r:id="rId17" name="Check Box 10">
              <controlPr defaultSize="0" autoFill="0" autoLine="0" autoPict="0">
                <anchor moveWithCells="1">
                  <from>
                    <xdr:col>8</xdr:col>
                    <xdr:colOff>19050</xdr:colOff>
                    <xdr:row>19</xdr:row>
                    <xdr:rowOff>31750</xdr:rowOff>
                  </from>
                  <to>
                    <xdr:col>8</xdr:col>
                    <xdr:colOff>247650</xdr:colOff>
                    <xdr:row>19</xdr:row>
                    <xdr:rowOff>279400</xdr:rowOff>
                  </to>
                </anchor>
              </controlPr>
            </control>
          </mc:Choice>
        </mc:AlternateContent>
        <mc:AlternateContent xmlns:mc="http://schemas.openxmlformats.org/markup-compatibility/2006">
          <mc:Choice Requires="x14">
            <control shapeId="21515" r:id="rId18" name="Check Box 11">
              <controlPr defaultSize="0" autoFill="0" autoLine="0" autoPict="0">
                <anchor moveWithCells="1">
                  <from>
                    <xdr:col>14</xdr:col>
                    <xdr:colOff>19050</xdr:colOff>
                    <xdr:row>18</xdr:row>
                    <xdr:rowOff>31750</xdr:rowOff>
                  </from>
                  <to>
                    <xdr:col>14</xdr:col>
                    <xdr:colOff>247650</xdr:colOff>
                    <xdr:row>18</xdr:row>
                    <xdr:rowOff>279400</xdr:rowOff>
                  </to>
                </anchor>
              </controlPr>
            </control>
          </mc:Choice>
        </mc:AlternateContent>
        <mc:AlternateContent xmlns:mc="http://schemas.openxmlformats.org/markup-compatibility/2006">
          <mc:Choice Requires="x14">
            <control shapeId="21516" r:id="rId19" name="Check Box 12">
              <controlPr defaultSize="0" autoFill="0" autoLine="0" autoPict="0">
                <anchor moveWithCells="1">
                  <from>
                    <xdr:col>14</xdr:col>
                    <xdr:colOff>19050</xdr:colOff>
                    <xdr:row>19</xdr:row>
                    <xdr:rowOff>31750</xdr:rowOff>
                  </from>
                  <to>
                    <xdr:col>14</xdr:col>
                    <xdr:colOff>247650</xdr:colOff>
                    <xdr:row>19</xdr:row>
                    <xdr:rowOff>279400</xdr:rowOff>
                  </to>
                </anchor>
              </controlPr>
            </control>
          </mc:Choice>
        </mc:AlternateContent>
        <mc:AlternateContent xmlns:mc="http://schemas.openxmlformats.org/markup-compatibility/2006">
          <mc:Choice Requires="x14">
            <control shapeId="21517" r:id="rId20" name="Check Box 13">
              <controlPr defaultSize="0" autoFill="0" autoLine="0" autoPict="0">
                <anchor moveWithCells="1">
                  <from>
                    <xdr:col>19</xdr:col>
                    <xdr:colOff>19050</xdr:colOff>
                    <xdr:row>18</xdr:row>
                    <xdr:rowOff>31750</xdr:rowOff>
                  </from>
                  <to>
                    <xdr:col>19</xdr:col>
                    <xdr:colOff>247650</xdr:colOff>
                    <xdr:row>18</xdr:row>
                    <xdr:rowOff>279400</xdr:rowOff>
                  </to>
                </anchor>
              </controlPr>
            </control>
          </mc:Choice>
        </mc:AlternateContent>
        <mc:AlternateContent xmlns:mc="http://schemas.openxmlformats.org/markup-compatibility/2006">
          <mc:Choice Requires="x14">
            <control shapeId="21530" r:id="rId21" name="Check Box 26">
              <controlPr defaultSize="0" autoFill="0" autoLine="0" autoPict="0">
                <anchor moveWithCells="1">
                  <from>
                    <xdr:col>14</xdr:col>
                    <xdr:colOff>19050</xdr:colOff>
                    <xdr:row>20</xdr:row>
                    <xdr:rowOff>95250</xdr:rowOff>
                  </from>
                  <to>
                    <xdr:col>14</xdr:col>
                    <xdr:colOff>247650</xdr:colOff>
                    <xdr:row>20</xdr:row>
                    <xdr:rowOff>342900</xdr:rowOff>
                  </to>
                </anchor>
              </controlPr>
            </control>
          </mc:Choice>
        </mc:AlternateContent>
        <mc:AlternateContent xmlns:mc="http://schemas.openxmlformats.org/markup-compatibility/2006">
          <mc:Choice Requires="x14">
            <control shapeId="21507" r:id="rId22" name="Check Box 3">
              <controlPr defaultSize="0" autoFill="0" autoLine="0" autoPict="0">
                <anchor moveWithCells="1">
                  <from>
                    <xdr:col>8</xdr:col>
                    <xdr:colOff>19050</xdr:colOff>
                    <xdr:row>23</xdr:row>
                    <xdr:rowOff>69850</xdr:rowOff>
                  </from>
                  <to>
                    <xdr:col>8</xdr:col>
                    <xdr:colOff>247650</xdr:colOff>
                    <xdr:row>23</xdr:row>
                    <xdr:rowOff>317500</xdr:rowOff>
                  </to>
                </anchor>
              </controlPr>
            </control>
          </mc:Choice>
        </mc:AlternateContent>
        <mc:AlternateContent xmlns:mc="http://schemas.openxmlformats.org/markup-compatibility/2006">
          <mc:Choice Requires="x14">
            <control shapeId="21509" r:id="rId23" name="Check Box 5">
              <controlPr defaultSize="0" autoFill="0" autoLine="0" autoPict="0">
                <anchor moveWithCells="1">
                  <from>
                    <xdr:col>11</xdr:col>
                    <xdr:colOff>19050</xdr:colOff>
                    <xdr:row>23</xdr:row>
                    <xdr:rowOff>69850</xdr:rowOff>
                  </from>
                  <to>
                    <xdr:col>11</xdr:col>
                    <xdr:colOff>247650</xdr:colOff>
                    <xdr:row>23</xdr:row>
                    <xdr:rowOff>317500</xdr:rowOff>
                  </to>
                </anchor>
              </controlPr>
            </control>
          </mc:Choice>
        </mc:AlternateContent>
        <mc:AlternateContent xmlns:mc="http://schemas.openxmlformats.org/markup-compatibility/2006">
          <mc:Choice Requires="x14">
            <control shapeId="21531" r:id="rId24" name="Check Box 27">
              <controlPr defaultSize="0" autoFill="0" autoLine="0" autoPict="0">
                <anchor moveWithCells="1">
                  <from>
                    <xdr:col>8</xdr:col>
                    <xdr:colOff>19050</xdr:colOff>
                    <xdr:row>24</xdr:row>
                    <xdr:rowOff>69850</xdr:rowOff>
                  </from>
                  <to>
                    <xdr:col>8</xdr:col>
                    <xdr:colOff>247650</xdr:colOff>
                    <xdr:row>24</xdr:row>
                    <xdr:rowOff>317500</xdr:rowOff>
                  </to>
                </anchor>
              </controlPr>
            </control>
          </mc:Choice>
        </mc:AlternateContent>
        <mc:AlternateContent xmlns:mc="http://schemas.openxmlformats.org/markup-compatibility/2006">
          <mc:Choice Requires="x14">
            <control shapeId="21532" r:id="rId25" name="Check Box 28">
              <controlPr defaultSize="0" autoFill="0" autoLine="0" autoPict="0">
                <anchor moveWithCells="1">
                  <from>
                    <xdr:col>11</xdr:col>
                    <xdr:colOff>19050</xdr:colOff>
                    <xdr:row>24</xdr:row>
                    <xdr:rowOff>69850</xdr:rowOff>
                  </from>
                  <to>
                    <xdr:col>11</xdr:col>
                    <xdr:colOff>247650</xdr:colOff>
                    <xdr:row>24</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2:AD54"/>
  <sheetViews>
    <sheetView view="pageBreakPreview" zoomScaleNormal="100" zoomScaleSheetLayoutView="100" workbookViewId="0">
      <selection activeCell="E5" sqref="E5:H6"/>
    </sheetView>
  </sheetViews>
  <sheetFormatPr defaultColWidth="11" defaultRowHeight="12"/>
  <cols>
    <col min="1" max="4" width="1.26953125" style="103" customWidth="1"/>
    <col min="5" max="7" width="3.36328125" style="103" customWidth="1"/>
    <col min="8" max="8" width="4" style="103" customWidth="1"/>
    <col min="9" max="17" width="3.36328125" style="103" customWidth="1"/>
    <col min="18" max="26" width="3" style="103" customWidth="1"/>
    <col min="27" max="30" width="3.36328125" style="103" customWidth="1"/>
    <col min="31" max="31" width="1.453125" style="103" customWidth="1"/>
    <col min="32" max="16384" width="11" style="103"/>
  </cols>
  <sheetData>
    <row r="2" spans="3:30" ht="14">
      <c r="C2"/>
      <c r="D2" s="188" t="s">
        <v>874</v>
      </c>
      <c r="E2"/>
      <c r="F2"/>
    </row>
    <row r="3" spans="3:30" ht="5.25" customHeight="1">
      <c r="C3"/>
      <c r="D3"/>
      <c r="E3"/>
      <c r="F3"/>
    </row>
    <row r="4" spans="3:30" ht="16.5" customHeight="1">
      <c r="C4"/>
      <c r="D4"/>
      <c r="E4" s="189" t="s">
        <v>875</v>
      </c>
      <c r="F4"/>
      <c r="P4" s="165"/>
      <c r="S4" s="165"/>
    </row>
    <row r="5" spans="3:30">
      <c r="E5" s="1118" t="s">
        <v>209</v>
      </c>
      <c r="F5" s="1119"/>
      <c r="G5" s="1119"/>
      <c r="H5" s="1120"/>
      <c r="I5" s="1118" t="s">
        <v>172</v>
      </c>
      <c r="J5" s="1119"/>
      <c r="K5" s="1578"/>
      <c r="L5" s="1580" t="s">
        <v>173</v>
      </c>
      <c r="M5" s="1119"/>
      <c r="N5" s="1578"/>
      <c r="O5" s="1580" t="s">
        <v>325</v>
      </c>
      <c r="P5" s="1119"/>
      <c r="Q5" s="1120"/>
      <c r="R5" s="1582" t="s">
        <v>174</v>
      </c>
      <c r="S5" s="1030"/>
      <c r="T5" s="1583"/>
      <c r="U5" s="1583"/>
      <c r="V5" s="1583"/>
      <c r="W5" s="1583"/>
      <c r="X5" s="1583"/>
      <c r="Y5" s="1584"/>
      <c r="Z5" s="1585"/>
      <c r="AA5" s="1118" t="s">
        <v>175</v>
      </c>
      <c r="AB5" s="1119"/>
      <c r="AC5" s="1119"/>
      <c r="AD5" s="1120"/>
    </row>
    <row r="6" spans="3:30" ht="13.5" customHeight="1">
      <c r="E6" s="1121"/>
      <c r="F6" s="1122"/>
      <c r="G6" s="1122"/>
      <c r="H6" s="1123"/>
      <c r="I6" s="1121"/>
      <c r="J6" s="1122"/>
      <c r="K6" s="1579"/>
      <c r="L6" s="1581"/>
      <c r="M6" s="1122"/>
      <c r="N6" s="1579"/>
      <c r="O6" s="1581"/>
      <c r="P6" s="1122"/>
      <c r="Q6" s="1123"/>
      <c r="R6" s="1132" t="s">
        <v>176</v>
      </c>
      <c r="S6" s="1133"/>
      <c r="T6" s="1586"/>
      <c r="U6" s="1587" t="s">
        <v>177</v>
      </c>
      <c r="V6" s="1133"/>
      <c r="W6" s="1586"/>
      <c r="X6" s="1573" t="s">
        <v>178</v>
      </c>
      <c r="Y6" s="1574"/>
      <c r="Z6" s="1575"/>
      <c r="AA6" s="1121"/>
      <c r="AB6" s="1122"/>
      <c r="AC6" s="1122"/>
      <c r="AD6" s="1123"/>
    </row>
    <row r="7" spans="3:30" ht="9" customHeight="1">
      <c r="E7" s="1518"/>
      <c r="F7" s="1519"/>
      <c r="G7" s="1519"/>
      <c r="H7" s="1520"/>
      <c r="I7" s="1571" t="s">
        <v>108</v>
      </c>
      <c r="J7" s="1569"/>
      <c r="K7" s="1572"/>
      <c r="L7" s="1568" t="s">
        <v>108</v>
      </c>
      <c r="M7" s="1569"/>
      <c r="N7" s="1572"/>
      <c r="O7" s="1568" t="s">
        <v>108</v>
      </c>
      <c r="P7" s="1569"/>
      <c r="Q7" s="1570"/>
      <c r="R7" s="1571" t="s">
        <v>108</v>
      </c>
      <c r="S7" s="1569"/>
      <c r="T7" s="1572"/>
      <c r="U7" s="1568" t="s">
        <v>108</v>
      </c>
      <c r="V7" s="1569"/>
      <c r="W7" s="1572"/>
      <c r="X7" s="1576" t="s">
        <v>108</v>
      </c>
      <c r="Y7" s="1568"/>
      <c r="Z7" s="1577"/>
      <c r="AA7" s="161"/>
      <c r="AB7" s="162"/>
      <c r="AC7" s="162"/>
      <c r="AD7" s="163"/>
    </row>
    <row r="8" spans="3:30" ht="18.75" customHeight="1">
      <c r="E8" s="1503"/>
      <c r="F8" s="1504"/>
      <c r="G8" s="1504"/>
      <c r="H8" s="1505"/>
      <c r="I8" s="1513"/>
      <c r="J8" s="1514"/>
      <c r="K8" s="1528"/>
      <c r="L8" s="1527"/>
      <c r="M8" s="1514"/>
      <c r="N8" s="1528"/>
      <c r="O8" s="1527"/>
      <c r="P8" s="1514"/>
      <c r="Q8" s="1591"/>
      <c r="R8" s="1592"/>
      <c r="S8" s="1511"/>
      <c r="T8" s="1512"/>
      <c r="U8" s="1527"/>
      <c r="V8" s="1514"/>
      <c r="W8" s="1528"/>
      <c r="X8" s="1516"/>
      <c r="Y8" s="1510"/>
      <c r="Z8" s="1517"/>
      <c r="AA8" s="1588"/>
      <c r="AB8" s="1589"/>
      <c r="AC8" s="1589"/>
      <c r="AD8" s="1590"/>
    </row>
    <row r="9" spans="3:30" ht="18.75" customHeight="1">
      <c r="E9" s="1503"/>
      <c r="F9" s="1504"/>
      <c r="G9" s="1504"/>
      <c r="H9" s="1505"/>
      <c r="I9" s="1513"/>
      <c r="J9" s="1514"/>
      <c r="K9" s="1528"/>
      <c r="L9" s="1527"/>
      <c r="M9" s="1514"/>
      <c r="N9" s="1528"/>
      <c r="O9" s="1527"/>
      <c r="P9" s="1514"/>
      <c r="Q9" s="1591"/>
      <c r="R9" s="1592"/>
      <c r="S9" s="1511"/>
      <c r="T9" s="1512"/>
      <c r="U9" s="1527"/>
      <c r="V9" s="1514"/>
      <c r="W9" s="1528"/>
      <c r="X9" s="1516"/>
      <c r="Y9" s="1510"/>
      <c r="Z9" s="1517"/>
      <c r="AA9" s="1588"/>
      <c r="AB9" s="1589"/>
      <c r="AC9" s="1589"/>
      <c r="AD9" s="1590"/>
    </row>
    <row r="10" spans="3:30" ht="18.75" customHeight="1">
      <c r="E10" s="1503"/>
      <c r="F10" s="1504"/>
      <c r="G10" s="1504"/>
      <c r="H10" s="1505"/>
      <c r="I10" s="1513"/>
      <c r="J10" s="1514"/>
      <c r="K10" s="1528"/>
      <c r="L10" s="1527"/>
      <c r="M10" s="1514"/>
      <c r="N10" s="1528"/>
      <c r="O10" s="1527"/>
      <c r="P10" s="1514"/>
      <c r="Q10" s="1591"/>
      <c r="R10" s="1592"/>
      <c r="S10" s="1511"/>
      <c r="T10" s="1512"/>
      <c r="U10" s="1527"/>
      <c r="V10" s="1514"/>
      <c r="W10" s="1528"/>
      <c r="X10" s="1516"/>
      <c r="Y10" s="1510"/>
      <c r="Z10" s="1517"/>
      <c r="AA10" s="1588"/>
      <c r="AB10" s="1589"/>
      <c r="AC10" s="1589"/>
      <c r="AD10" s="1590"/>
    </row>
    <row r="11" spans="3:30" ht="18.75" customHeight="1">
      <c r="E11" s="1503"/>
      <c r="F11" s="1504"/>
      <c r="G11" s="1504"/>
      <c r="H11" s="1505"/>
      <c r="I11" s="1513"/>
      <c r="J11" s="1514"/>
      <c r="K11" s="1528"/>
      <c r="L11" s="1527"/>
      <c r="M11" s="1514"/>
      <c r="N11" s="1528"/>
      <c r="O11" s="1527"/>
      <c r="P11" s="1514"/>
      <c r="Q11" s="1591"/>
      <c r="R11" s="1592"/>
      <c r="S11" s="1511"/>
      <c r="T11" s="1512"/>
      <c r="U11" s="1527"/>
      <c r="V11" s="1514"/>
      <c r="W11" s="1528"/>
      <c r="X11" s="1516"/>
      <c r="Y11" s="1510"/>
      <c r="Z11" s="1517"/>
      <c r="AA11" s="1588"/>
      <c r="AB11" s="1589"/>
      <c r="AC11" s="1589"/>
      <c r="AD11" s="1590"/>
    </row>
    <row r="12" spans="3:30" ht="18.75" customHeight="1">
      <c r="E12" s="1503"/>
      <c r="F12" s="1504"/>
      <c r="G12" s="1504"/>
      <c r="H12" s="1505"/>
      <c r="I12" s="1513"/>
      <c r="J12" s="1514"/>
      <c r="K12" s="1528"/>
      <c r="L12" s="1527"/>
      <c r="M12" s="1514"/>
      <c r="N12" s="1528"/>
      <c r="O12" s="1527"/>
      <c r="P12" s="1514"/>
      <c r="Q12" s="1591"/>
      <c r="R12" s="1592"/>
      <c r="S12" s="1511"/>
      <c r="T12" s="1512"/>
      <c r="U12" s="1527"/>
      <c r="V12" s="1514"/>
      <c r="W12" s="1528"/>
      <c r="X12" s="1516"/>
      <c r="Y12" s="1510"/>
      <c r="Z12" s="1517"/>
      <c r="AA12" s="1588"/>
      <c r="AB12" s="1589"/>
      <c r="AC12" s="1589"/>
      <c r="AD12" s="1590"/>
    </row>
    <row r="13" spans="3:30" ht="18.75" customHeight="1">
      <c r="E13" s="1503"/>
      <c r="F13" s="1504"/>
      <c r="G13" s="1504"/>
      <c r="H13" s="1505"/>
      <c r="I13" s="1513"/>
      <c r="J13" s="1514"/>
      <c r="K13" s="1528"/>
      <c r="L13" s="1527"/>
      <c r="M13" s="1514"/>
      <c r="N13" s="1528"/>
      <c r="O13" s="1527"/>
      <c r="P13" s="1514"/>
      <c r="Q13" s="1591"/>
      <c r="R13" s="1592"/>
      <c r="S13" s="1511"/>
      <c r="T13" s="1512"/>
      <c r="U13" s="1527"/>
      <c r="V13" s="1514"/>
      <c r="W13" s="1528"/>
      <c r="X13" s="1516"/>
      <c r="Y13" s="1510"/>
      <c r="Z13" s="1517"/>
      <c r="AA13" s="1588"/>
      <c r="AB13" s="1589"/>
      <c r="AC13" s="1589"/>
      <c r="AD13" s="1590"/>
    </row>
    <row r="14" spans="3:30" ht="18.75" customHeight="1">
      <c r="E14" s="1606"/>
      <c r="F14" s="1607"/>
      <c r="G14" s="1607"/>
      <c r="H14" s="1608"/>
      <c r="I14" s="1566"/>
      <c r="J14" s="1530"/>
      <c r="K14" s="1531"/>
      <c r="L14" s="1529"/>
      <c r="M14" s="1530"/>
      <c r="N14" s="1531"/>
      <c r="O14" s="1529"/>
      <c r="P14" s="1530"/>
      <c r="Q14" s="1532"/>
      <c r="R14" s="1619"/>
      <c r="S14" s="1560"/>
      <c r="T14" s="1567"/>
      <c r="U14" s="1529"/>
      <c r="V14" s="1530"/>
      <c r="W14" s="1531"/>
      <c r="X14" s="1524"/>
      <c r="Y14" s="1525"/>
      <c r="Z14" s="1526"/>
      <c r="AA14" s="1616"/>
      <c r="AB14" s="1617"/>
      <c r="AC14" s="1617"/>
      <c r="AD14" s="1618"/>
    </row>
    <row r="15" spans="3:30" ht="18.75" customHeight="1">
      <c r="E15" s="1601" t="s">
        <v>179</v>
      </c>
      <c r="F15" s="1602"/>
      <c r="G15" s="1602"/>
      <c r="H15" s="1603"/>
      <c r="I15" s="1596"/>
      <c r="J15" s="1597"/>
      <c r="K15" s="1598"/>
      <c r="L15" s="1599"/>
      <c r="M15" s="1597"/>
      <c r="N15" s="1598"/>
      <c r="O15" s="1599"/>
      <c r="P15" s="1597"/>
      <c r="Q15" s="1600"/>
      <c r="R15" s="1613"/>
      <c r="S15" s="1614"/>
      <c r="T15" s="1615"/>
      <c r="U15" s="1599"/>
      <c r="V15" s="1597"/>
      <c r="W15" s="1598"/>
      <c r="X15" s="1609"/>
      <c r="Y15" s="1610"/>
      <c r="Z15" s="1611"/>
      <c r="AA15" s="1612"/>
      <c r="AB15" s="854"/>
      <c r="AC15" s="854"/>
      <c r="AD15" s="855"/>
    </row>
    <row r="16" spans="3:30" ht="15" customHeight="1">
      <c r="E16" s="149"/>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row>
    <row r="17" spans="4:30" ht="5.25" customHeight="1">
      <c r="E17" s="147"/>
      <c r="F17" s="146"/>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row>
    <row r="18" spans="4:30">
      <c r="E18" s="103" t="s">
        <v>180</v>
      </c>
      <c r="F18" s="146"/>
      <c r="G18" s="149"/>
      <c r="H18" s="147"/>
      <c r="I18" s="147"/>
      <c r="J18" s="147"/>
      <c r="K18" s="147"/>
      <c r="L18" s="147"/>
      <c r="M18" s="147"/>
      <c r="N18" s="121"/>
      <c r="O18" s="147"/>
      <c r="P18" s="121" t="s">
        <v>207</v>
      </c>
      <c r="Q18" s="147"/>
      <c r="R18" s="147"/>
      <c r="S18" s="147"/>
      <c r="T18" s="147"/>
      <c r="U18" s="147"/>
      <c r="V18" s="147"/>
      <c r="W18" s="147"/>
      <c r="X18" s="147"/>
      <c r="Y18" s="147"/>
      <c r="Z18" s="147"/>
      <c r="AA18" s="147"/>
      <c r="AB18" s="147"/>
      <c r="AC18" s="147"/>
      <c r="AD18" s="147"/>
    </row>
    <row r="19" spans="4:30">
      <c r="E19" s="1533"/>
      <c r="F19" s="1534"/>
      <c r="G19" s="1534"/>
      <c r="H19" s="1534"/>
      <c r="I19" s="1534"/>
      <c r="J19" s="1534"/>
      <c r="K19" s="1534"/>
      <c r="L19" s="1534"/>
      <c r="M19" s="1534"/>
      <c r="N19" s="1534"/>
      <c r="O19" s="1534"/>
      <c r="P19" s="1534"/>
      <c r="Q19" s="1534"/>
      <c r="R19" s="1534"/>
      <c r="S19" s="1534"/>
      <c r="T19" s="1534"/>
      <c r="U19" s="1534"/>
      <c r="V19" s="1534"/>
      <c r="W19" s="1534"/>
      <c r="X19" s="1534"/>
      <c r="Y19" s="1534"/>
      <c r="Z19" s="1534"/>
      <c r="AA19" s="1534"/>
      <c r="AB19" s="1534"/>
      <c r="AC19" s="1534"/>
      <c r="AD19" s="1535"/>
    </row>
    <row r="20" spans="4:30">
      <c r="E20" s="1536"/>
      <c r="F20" s="1537"/>
      <c r="G20" s="1537"/>
      <c r="H20" s="1537"/>
      <c r="I20" s="1537"/>
      <c r="J20" s="1537"/>
      <c r="K20" s="1537"/>
      <c r="L20" s="1537"/>
      <c r="M20" s="1537"/>
      <c r="N20" s="1537"/>
      <c r="O20" s="1537"/>
      <c r="P20" s="1537"/>
      <c r="Q20" s="1537"/>
      <c r="R20" s="1537"/>
      <c r="S20" s="1537"/>
      <c r="T20" s="1537"/>
      <c r="U20" s="1537"/>
      <c r="V20" s="1537"/>
      <c r="W20" s="1537"/>
      <c r="X20" s="1537"/>
      <c r="Y20" s="1537"/>
      <c r="Z20" s="1537"/>
      <c r="AA20" s="1537"/>
      <c r="AB20" s="1537"/>
      <c r="AC20" s="1537"/>
      <c r="AD20" s="1538"/>
    </row>
    <row r="21" spans="4:30">
      <c r="E21" s="1536"/>
      <c r="F21" s="1537"/>
      <c r="G21" s="1537"/>
      <c r="H21" s="1537"/>
      <c r="I21" s="1537"/>
      <c r="J21" s="1537"/>
      <c r="K21" s="1537"/>
      <c r="L21" s="1537"/>
      <c r="M21" s="1537"/>
      <c r="N21" s="1537"/>
      <c r="O21" s="1537"/>
      <c r="P21" s="1537"/>
      <c r="Q21" s="1537"/>
      <c r="R21" s="1537"/>
      <c r="S21" s="1537"/>
      <c r="T21" s="1537"/>
      <c r="U21" s="1537"/>
      <c r="V21" s="1537"/>
      <c r="W21" s="1537"/>
      <c r="X21" s="1537"/>
      <c r="Y21" s="1537"/>
      <c r="Z21" s="1537"/>
      <c r="AA21" s="1537"/>
      <c r="AB21" s="1537"/>
      <c r="AC21" s="1537"/>
      <c r="AD21" s="1538"/>
    </row>
    <row r="22" spans="4:30">
      <c r="E22" s="1536"/>
      <c r="F22" s="1537"/>
      <c r="G22" s="1537"/>
      <c r="H22" s="1537"/>
      <c r="I22" s="1537"/>
      <c r="J22" s="1537"/>
      <c r="K22" s="1537"/>
      <c r="L22" s="1537"/>
      <c r="M22" s="1537"/>
      <c r="N22" s="1537"/>
      <c r="O22" s="1537"/>
      <c r="P22" s="1537"/>
      <c r="Q22" s="1537"/>
      <c r="R22" s="1537"/>
      <c r="S22" s="1537"/>
      <c r="T22" s="1537"/>
      <c r="U22" s="1537"/>
      <c r="V22" s="1537"/>
      <c r="W22" s="1537"/>
      <c r="X22" s="1537"/>
      <c r="Y22" s="1537"/>
      <c r="Z22" s="1537"/>
      <c r="AA22" s="1537"/>
      <c r="AB22" s="1537"/>
      <c r="AC22" s="1537"/>
      <c r="AD22" s="1538"/>
    </row>
    <row r="23" spans="4:30">
      <c r="E23" s="1539"/>
      <c r="F23" s="1540"/>
      <c r="G23" s="1540"/>
      <c r="H23" s="1540"/>
      <c r="I23" s="1540"/>
      <c r="J23" s="1540"/>
      <c r="K23" s="1540"/>
      <c r="L23" s="1540"/>
      <c r="M23" s="1540"/>
      <c r="N23" s="1540"/>
      <c r="O23" s="1540"/>
      <c r="P23" s="1540"/>
      <c r="Q23" s="1540"/>
      <c r="R23" s="1540"/>
      <c r="S23" s="1540"/>
      <c r="T23" s="1540"/>
      <c r="U23" s="1540"/>
      <c r="V23" s="1540"/>
      <c r="W23" s="1540"/>
      <c r="X23" s="1540"/>
      <c r="Y23" s="1540"/>
      <c r="Z23" s="1540"/>
      <c r="AA23" s="1540"/>
      <c r="AB23" s="1540"/>
      <c r="AC23" s="1540"/>
      <c r="AD23" s="1541"/>
    </row>
    <row r="24" spans="4:30" ht="14.25" customHeight="1">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row>
    <row r="25" spans="4:30" ht="18.75" customHeight="1">
      <c r="D25" s="143" t="s">
        <v>489</v>
      </c>
      <c r="F25" s="146"/>
      <c r="G25" s="149"/>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row>
    <row r="26" spans="4:30" ht="12" customHeight="1">
      <c r="E26" s="1289" t="s">
        <v>208</v>
      </c>
      <c r="F26" s="1552"/>
      <c r="G26" s="1552"/>
      <c r="H26" s="1553"/>
      <c r="I26" s="1543" t="s">
        <v>181</v>
      </c>
      <c r="J26" s="1544"/>
      <c r="K26" s="1544"/>
      <c r="L26" s="1544" t="s">
        <v>182</v>
      </c>
      <c r="M26" s="1544"/>
      <c r="N26" s="1544"/>
      <c r="O26" s="1544" t="s">
        <v>183</v>
      </c>
      <c r="P26" s="1544"/>
      <c r="Q26" s="1544"/>
      <c r="R26" s="1604" t="s">
        <v>184</v>
      </c>
      <c r="S26" s="1237"/>
      <c r="T26" s="1237"/>
      <c r="U26" s="1547" t="s">
        <v>185</v>
      </c>
      <c r="V26" s="1547"/>
      <c r="W26" s="1547"/>
      <c r="X26" s="1544"/>
      <c r="Y26" s="1548"/>
      <c r="Z26" s="1549"/>
      <c r="AA26" s="1552" t="s">
        <v>179</v>
      </c>
      <c r="AB26" s="1552"/>
      <c r="AC26" s="1552"/>
      <c r="AD26" s="1553"/>
    </row>
    <row r="27" spans="4:30">
      <c r="E27" s="1593"/>
      <c r="F27" s="1594"/>
      <c r="G27" s="1594"/>
      <c r="H27" s="1595"/>
      <c r="I27" s="1545"/>
      <c r="J27" s="1546"/>
      <c r="K27" s="1546"/>
      <c r="L27" s="1546"/>
      <c r="M27" s="1546"/>
      <c r="N27" s="1546"/>
      <c r="O27" s="1546"/>
      <c r="P27" s="1546"/>
      <c r="Q27" s="1546"/>
      <c r="R27" s="1605"/>
      <c r="S27" s="1240"/>
      <c r="T27" s="1240"/>
      <c r="U27" s="1546" t="s">
        <v>186</v>
      </c>
      <c r="V27" s="1546"/>
      <c r="W27" s="1546"/>
      <c r="X27" s="1546"/>
      <c r="Y27" s="1550"/>
      <c r="Z27" s="1551"/>
      <c r="AA27" s="1554"/>
      <c r="AB27" s="1554"/>
      <c r="AC27" s="1554"/>
      <c r="AD27" s="1555"/>
    </row>
    <row r="28" spans="4:30" ht="8.25" customHeight="1">
      <c r="E28" s="1521"/>
      <c r="F28" s="1522"/>
      <c r="G28" s="1522"/>
      <c r="H28" s="1522"/>
      <c r="I28" s="1523" t="s">
        <v>108</v>
      </c>
      <c r="J28" s="1506"/>
      <c r="K28" s="1506"/>
      <c r="L28" s="1506" t="s">
        <v>108</v>
      </c>
      <c r="M28" s="1506"/>
      <c r="N28" s="1506"/>
      <c r="O28" s="1507" t="s">
        <v>108</v>
      </c>
      <c r="P28" s="1508"/>
      <c r="Q28" s="1509"/>
      <c r="R28" s="1507" t="s">
        <v>108</v>
      </c>
      <c r="S28" s="1508"/>
      <c r="T28" s="1508"/>
      <c r="U28" s="1506" t="s">
        <v>108</v>
      </c>
      <c r="V28" s="1506"/>
      <c r="W28" s="1506"/>
      <c r="X28" s="1506"/>
      <c r="Y28" s="1507"/>
      <c r="Z28" s="1542"/>
      <c r="AA28" s="1508" t="s">
        <v>108</v>
      </c>
      <c r="AB28" s="1508"/>
      <c r="AC28" s="1508"/>
      <c r="AD28" s="1557"/>
    </row>
    <row r="29" spans="4:30" ht="18.75" customHeight="1">
      <c r="E29" s="1513"/>
      <c r="F29" s="1514"/>
      <c r="G29" s="1514"/>
      <c r="H29" s="1514"/>
      <c r="I29" s="1515"/>
      <c r="J29" s="1516"/>
      <c r="K29" s="1516"/>
      <c r="L29" s="1516"/>
      <c r="M29" s="1516"/>
      <c r="N29" s="1516"/>
      <c r="O29" s="1510"/>
      <c r="P29" s="1511"/>
      <c r="Q29" s="1512"/>
      <c r="R29" s="1510"/>
      <c r="S29" s="1511"/>
      <c r="T29" s="1511"/>
      <c r="U29" s="1516"/>
      <c r="V29" s="1516"/>
      <c r="W29" s="1516"/>
      <c r="X29" s="1516"/>
      <c r="Y29" s="1510"/>
      <c r="Z29" s="1517"/>
      <c r="AA29" s="1511"/>
      <c r="AB29" s="1511"/>
      <c r="AC29" s="1511"/>
      <c r="AD29" s="1556"/>
    </row>
    <row r="30" spans="4:30" ht="18.75" customHeight="1">
      <c r="D30" s="186" t="s">
        <v>243</v>
      </c>
      <c r="E30" s="1513"/>
      <c r="F30" s="1514"/>
      <c r="G30" s="1514"/>
      <c r="H30" s="1514"/>
      <c r="I30" s="1515"/>
      <c r="J30" s="1516"/>
      <c r="K30" s="1516"/>
      <c r="L30" s="1516"/>
      <c r="M30" s="1516"/>
      <c r="N30" s="1516"/>
      <c r="O30" s="1510"/>
      <c r="P30" s="1511"/>
      <c r="Q30" s="1512"/>
      <c r="R30" s="1510"/>
      <c r="S30" s="1511"/>
      <c r="T30" s="1511"/>
      <c r="U30" s="1516"/>
      <c r="V30" s="1516"/>
      <c r="W30" s="1516"/>
      <c r="X30" s="1516"/>
      <c r="Y30" s="1510"/>
      <c r="Z30" s="1517"/>
      <c r="AA30" s="1511"/>
      <c r="AB30" s="1511"/>
      <c r="AC30" s="1511"/>
      <c r="AD30" s="1556"/>
    </row>
    <row r="31" spans="4:30" ht="18.75" customHeight="1">
      <c r="E31" s="1513"/>
      <c r="F31" s="1514"/>
      <c r="G31" s="1514"/>
      <c r="H31" s="1514"/>
      <c r="I31" s="1515"/>
      <c r="J31" s="1516"/>
      <c r="K31" s="1516"/>
      <c r="L31" s="1516"/>
      <c r="M31" s="1516"/>
      <c r="N31" s="1516"/>
      <c r="O31" s="1510"/>
      <c r="P31" s="1511"/>
      <c r="Q31" s="1512"/>
      <c r="R31" s="1510"/>
      <c r="S31" s="1511"/>
      <c r="T31" s="1511"/>
      <c r="U31" s="1516"/>
      <c r="V31" s="1516"/>
      <c r="W31" s="1516"/>
      <c r="X31" s="1516"/>
      <c r="Y31" s="1510"/>
      <c r="Z31" s="1517"/>
      <c r="AA31" s="1511"/>
      <c r="AB31" s="1511"/>
      <c r="AC31" s="1511"/>
      <c r="AD31" s="1556"/>
    </row>
    <row r="32" spans="4:30" ht="18.75" customHeight="1">
      <c r="E32" s="1513"/>
      <c r="F32" s="1514"/>
      <c r="G32" s="1514"/>
      <c r="H32" s="1514"/>
      <c r="I32" s="1515"/>
      <c r="J32" s="1516"/>
      <c r="K32" s="1516"/>
      <c r="L32" s="1516"/>
      <c r="M32" s="1516"/>
      <c r="N32" s="1516"/>
      <c r="O32" s="1510"/>
      <c r="P32" s="1511"/>
      <c r="Q32" s="1512"/>
      <c r="R32" s="1510"/>
      <c r="S32" s="1511"/>
      <c r="T32" s="1511"/>
      <c r="U32" s="1516"/>
      <c r="V32" s="1516"/>
      <c r="W32" s="1516"/>
      <c r="X32" s="1516"/>
      <c r="Y32" s="1510"/>
      <c r="Z32" s="1517"/>
      <c r="AA32" s="1511"/>
      <c r="AB32" s="1511"/>
      <c r="AC32" s="1511"/>
      <c r="AD32" s="1556"/>
    </row>
    <row r="33" spans="5:30" ht="18.75" customHeight="1">
      <c r="E33" s="1513"/>
      <c r="F33" s="1514"/>
      <c r="G33" s="1514"/>
      <c r="H33" s="1514"/>
      <c r="I33" s="1515"/>
      <c r="J33" s="1516"/>
      <c r="K33" s="1516"/>
      <c r="L33" s="1516"/>
      <c r="M33" s="1516"/>
      <c r="N33" s="1516"/>
      <c r="O33" s="1510"/>
      <c r="P33" s="1511"/>
      <c r="Q33" s="1512"/>
      <c r="R33" s="1510"/>
      <c r="S33" s="1511"/>
      <c r="T33" s="1511"/>
      <c r="U33" s="1516"/>
      <c r="V33" s="1516"/>
      <c r="W33" s="1516"/>
      <c r="X33" s="1516"/>
      <c r="Y33" s="1510"/>
      <c r="Z33" s="1517"/>
      <c r="AA33" s="1511"/>
      <c r="AB33" s="1511"/>
      <c r="AC33" s="1511"/>
      <c r="AD33" s="1556"/>
    </row>
    <row r="34" spans="5:30" ht="18.75" customHeight="1">
      <c r="E34" s="1513"/>
      <c r="F34" s="1514"/>
      <c r="G34" s="1514"/>
      <c r="H34" s="1514"/>
      <c r="I34" s="1515"/>
      <c r="J34" s="1516"/>
      <c r="K34" s="1516"/>
      <c r="L34" s="1516"/>
      <c r="M34" s="1516"/>
      <c r="N34" s="1516"/>
      <c r="O34" s="1510"/>
      <c r="P34" s="1511"/>
      <c r="Q34" s="1512"/>
      <c r="R34" s="1510"/>
      <c r="S34" s="1511"/>
      <c r="T34" s="1511"/>
      <c r="U34" s="1516"/>
      <c r="V34" s="1516"/>
      <c r="W34" s="1516"/>
      <c r="X34" s="1516"/>
      <c r="Y34" s="1510"/>
      <c r="Z34" s="1517"/>
      <c r="AA34" s="1511"/>
      <c r="AB34" s="1511"/>
      <c r="AC34" s="1511"/>
      <c r="AD34" s="1556"/>
    </row>
    <row r="35" spans="5:30" ht="18.75" customHeight="1">
      <c r="E35" s="1513"/>
      <c r="F35" s="1514"/>
      <c r="G35" s="1514"/>
      <c r="H35" s="1514"/>
      <c r="I35" s="1515"/>
      <c r="J35" s="1516"/>
      <c r="K35" s="1516"/>
      <c r="L35" s="1516"/>
      <c r="M35" s="1516"/>
      <c r="N35" s="1516"/>
      <c r="O35" s="1510"/>
      <c r="P35" s="1511"/>
      <c r="Q35" s="1512"/>
      <c r="R35" s="1510"/>
      <c r="S35" s="1511"/>
      <c r="T35" s="1511"/>
      <c r="U35" s="1516"/>
      <c r="V35" s="1516"/>
      <c r="W35" s="1516"/>
      <c r="X35" s="1516"/>
      <c r="Y35" s="1510"/>
      <c r="Z35" s="1517"/>
      <c r="AA35" s="1511"/>
      <c r="AB35" s="1511"/>
      <c r="AC35" s="1511"/>
      <c r="AD35" s="1556"/>
    </row>
    <row r="36" spans="5:30" ht="18.75" customHeight="1">
      <c r="E36" s="1566"/>
      <c r="F36" s="1530"/>
      <c r="G36" s="1530"/>
      <c r="H36" s="1530"/>
      <c r="I36" s="1564"/>
      <c r="J36" s="1524"/>
      <c r="K36" s="1524"/>
      <c r="L36" s="1524"/>
      <c r="M36" s="1524"/>
      <c r="N36" s="1524"/>
      <c r="O36" s="1525"/>
      <c r="P36" s="1560"/>
      <c r="Q36" s="1567"/>
      <c r="R36" s="1525"/>
      <c r="S36" s="1560"/>
      <c r="T36" s="1560"/>
      <c r="U36" s="1524"/>
      <c r="V36" s="1524"/>
      <c r="W36" s="1524"/>
      <c r="X36" s="1524"/>
      <c r="Y36" s="1525"/>
      <c r="Z36" s="1526"/>
      <c r="AA36" s="1560"/>
      <c r="AB36" s="1560"/>
      <c r="AC36" s="1560"/>
      <c r="AD36" s="1561"/>
    </row>
    <row r="37" spans="5:30" ht="18.75" customHeight="1">
      <c r="E37" s="1562" t="s">
        <v>179</v>
      </c>
      <c r="F37" s="1563"/>
      <c r="G37" s="1563"/>
      <c r="H37" s="1563"/>
      <c r="I37" s="1564"/>
      <c r="J37" s="1524"/>
      <c r="K37" s="1524"/>
      <c r="L37" s="1524"/>
      <c r="M37" s="1524"/>
      <c r="N37" s="1524"/>
      <c r="O37" s="1558"/>
      <c r="P37" s="1559"/>
      <c r="Q37" s="1565"/>
      <c r="R37" s="1558"/>
      <c r="S37" s="1559"/>
      <c r="T37" s="1559"/>
      <c r="U37" s="1524"/>
      <c r="V37" s="1524"/>
      <c r="W37" s="1524"/>
      <c r="X37" s="1524"/>
      <c r="Y37" s="1525"/>
      <c r="Z37" s="1526"/>
      <c r="AA37" s="1560"/>
      <c r="AB37" s="1560"/>
      <c r="AC37" s="1560"/>
      <c r="AD37" s="1561"/>
    </row>
    <row r="38" spans="5:30" ht="6.75" customHeight="1"/>
    <row r="39" spans="5:30" ht="12" customHeight="1">
      <c r="E39" s="103" t="s">
        <v>326</v>
      </c>
    </row>
    <row r="40" spans="5:30" ht="6.75" customHeight="1"/>
    <row r="41" spans="5:30">
      <c r="E41" s="103" t="s">
        <v>187</v>
      </c>
    </row>
    <row r="42" spans="5:30">
      <c r="E42" s="1533"/>
      <c r="F42" s="1534"/>
      <c r="G42" s="1534"/>
      <c r="H42" s="1534"/>
      <c r="I42" s="1534"/>
      <c r="J42" s="1534"/>
      <c r="K42" s="1534"/>
      <c r="L42" s="1534"/>
      <c r="M42" s="1534"/>
      <c r="N42" s="1534"/>
      <c r="O42" s="1534"/>
      <c r="P42" s="1534"/>
      <c r="Q42" s="1534"/>
      <c r="R42" s="1534"/>
      <c r="S42" s="1534"/>
      <c r="T42" s="1534"/>
      <c r="U42" s="1534"/>
      <c r="V42" s="1534"/>
      <c r="W42" s="1534"/>
      <c r="X42" s="1534"/>
      <c r="Y42" s="1534"/>
      <c r="Z42" s="1534"/>
      <c r="AA42" s="1534"/>
      <c r="AB42" s="1534"/>
      <c r="AC42" s="1534"/>
      <c r="AD42" s="1535"/>
    </row>
    <row r="43" spans="5:30">
      <c r="E43" s="1536"/>
      <c r="F43" s="1537"/>
      <c r="G43" s="1537"/>
      <c r="H43" s="1537"/>
      <c r="I43" s="1537"/>
      <c r="J43" s="1537"/>
      <c r="K43" s="1537"/>
      <c r="L43" s="1537"/>
      <c r="M43" s="1537"/>
      <c r="N43" s="1537"/>
      <c r="O43" s="1537"/>
      <c r="P43" s="1537"/>
      <c r="Q43" s="1537"/>
      <c r="R43" s="1537"/>
      <c r="S43" s="1537"/>
      <c r="T43" s="1537"/>
      <c r="U43" s="1537"/>
      <c r="V43" s="1537"/>
      <c r="W43" s="1537"/>
      <c r="X43" s="1537"/>
      <c r="Y43" s="1537"/>
      <c r="Z43" s="1537"/>
      <c r="AA43" s="1537"/>
      <c r="AB43" s="1537"/>
      <c r="AC43" s="1537"/>
      <c r="AD43" s="1538"/>
    </row>
    <row r="44" spans="5:30">
      <c r="E44" s="1536"/>
      <c r="F44" s="1537"/>
      <c r="G44" s="1537"/>
      <c r="H44" s="1537"/>
      <c r="I44" s="1537"/>
      <c r="J44" s="1537"/>
      <c r="K44" s="1537"/>
      <c r="L44" s="1537"/>
      <c r="M44" s="1537"/>
      <c r="N44" s="1537"/>
      <c r="O44" s="1537"/>
      <c r="P44" s="1537"/>
      <c r="Q44" s="1537"/>
      <c r="R44" s="1537"/>
      <c r="S44" s="1537"/>
      <c r="T44" s="1537"/>
      <c r="U44" s="1537"/>
      <c r="V44" s="1537"/>
      <c r="W44" s="1537"/>
      <c r="X44" s="1537"/>
      <c r="Y44" s="1537"/>
      <c r="Z44" s="1537"/>
      <c r="AA44" s="1537"/>
      <c r="AB44" s="1537"/>
      <c r="AC44" s="1537"/>
      <c r="AD44" s="1538"/>
    </row>
    <row r="45" spans="5:30">
      <c r="E45" s="1536"/>
      <c r="F45" s="1537"/>
      <c r="G45" s="1537"/>
      <c r="H45" s="1537"/>
      <c r="I45" s="1537"/>
      <c r="J45" s="1537"/>
      <c r="K45" s="1537"/>
      <c r="L45" s="1537"/>
      <c r="M45" s="1537"/>
      <c r="N45" s="1537"/>
      <c r="O45" s="1537"/>
      <c r="P45" s="1537"/>
      <c r="Q45" s="1537"/>
      <c r="R45" s="1537"/>
      <c r="S45" s="1537"/>
      <c r="T45" s="1537"/>
      <c r="U45" s="1537"/>
      <c r="V45" s="1537"/>
      <c r="W45" s="1537"/>
      <c r="X45" s="1537"/>
      <c r="Y45" s="1537"/>
      <c r="Z45" s="1537"/>
      <c r="AA45" s="1537"/>
      <c r="AB45" s="1537"/>
      <c r="AC45" s="1537"/>
      <c r="AD45" s="1538"/>
    </row>
    <row r="46" spans="5:30">
      <c r="E46" s="1536"/>
      <c r="F46" s="1537"/>
      <c r="G46" s="1537"/>
      <c r="H46" s="1537"/>
      <c r="I46" s="1537"/>
      <c r="J46" s="1537"/>
      <c r="K46" s="1537"/>
      <c r="L46" s="1537"/>
      <c r="M46" s="1537"/>
      <c r="N46" s="1537"/>
      <c r="O46" s="1537"/>
      <c r="P46" s="1537"/>
      <c r="Q46" s="1537"/>
      <c r="R46" s="1537"/>
      <c r="S46" s="1537"/>
      <c r="T46" s="1537"/>
      <c r="U46" s="1537"/>
      <c r="V46" s="1537"/>
      <c r="W46" s="1537"/>
      <c r="X46" s="1537"/>
      <c r="Y46" s="1537"/>
      <c r="Z46" s="1537"/>
      <c r="AA46" s="1537"/>
      <c r="AB46" s="1537"/>
      <c r="AC46" s="1537"/>
      <c r="AD46" s="1538"/>
    </row>
    <row r="47" spans="5:30">
      <c r="E47" s="1539"/>
      <c r="F47" s="1540"/>
      <c r="G47" s="1540"/>
      <c r="H47" s="1540"/>
      <c r="I47" s="1540"/>
      <c r="J47" s="1540"/>
      <c r="K47" s="1540"/>
      <c r="L47" s="1540"/>
      <c r="M47" s="1540"/>
      <c r="N47" s="1540"/>
      <c r="O47" s="1540"/>
      <c r="P47" s="1540"/>
      <c r="Q47" s="1540"/>
      <c r="R47" s="1540"/>
      <c r="S47" s="1540"/>
      <c r="T47" s="1540"/>
      <c r="U47" s="1540"/>
      <c r="V47" s="1540"/>
      <c r="W47" s="1540"/>
      <c r="X47" s="1540"/>
      <c r="Y47" s="1540"/>
      <c r="Z47" s="1540"/>
      <c r="AA47" s="1540"/>
      <c r="AB47" s="1540"/>
      <c r="AC47" s="1540"/>
      <c r="AD47" s="1541"/>
    </row>
    <row r="48" spans="5:30" ht="4.5" customHeight="1"/>
    <row r="50" spans="4:27" customFormat="1" ht="13">
      <c r="D50" s="1" t="s">
        <v>328</v>
      </c>
    </row>
    <row r="51" spans="4:27" customFormat="1" ht="25" customHeight="1">
      <c r="E51" s="1502" t="s">
        <v>329</v>
      </c>
      <c r="F51" s="1502"/>
      <c r="G51" s="1502" t="s">
        <v>330</v>
      </c>
      <c r="H51" s="1502"/>
      <c r="I51" s="1502"/>
      <c r="J51" s="1502"/>
      <c r="K51" s="1502"/>
      <c r="L51" s="1502"/>
      <c r="M51" s="1502"/>
      <c r="N51" s="1502"/>
      <c r="O51" s="1502"/>
      <c r="P51" s="1501" t="s">
        <v>331</v>
      </c>
      <c r="Q51" s="1501"/>
      <c r="R51" s="1501"/>
      <c r="S51" s="1502" t="s">
        <v>332</v>
      </c>
      <c r="T51" s="1502"/>
      <c r="U51" s="1502"/>
      <c r="V51" s="1502" t="s">
        <v>185</v>
      </c>
      <c r="W51" s="1502"/>
      <c r="X51" s="1502"/>
      <c r="Y51" s="1502" t="s">
        <v>333</v>
      </c>
      <c r="Z51" s="1502"/>
      <c r="AA51" s="1502"/>
    </row>
    <row r="52" spans="4:27" customFormat="1" ht="25" customHeight="1">
      <c r="E52" s="1502"/>
      <c r="F52" s="1502"/>
      <c r="G52" s="1502" t="s">
        <v>334</v>
      </c>
      <c r="H52" s="1502"/>
      <c r="I52" s="1502"/>
      <c r="J52" s="1502" t="s">
        <v>335</v>
      </c>
      <c r="K52" s="1502"/>
      <c r="L52" s="1502"/>
      <c r="M52" s="1502" t="s">
        <v>179</v>
      </c>
      <c r="N52" s="1502"/>
      <c r="O52" s="1502"/>
      <c r="P52" s="1501"/>
      <c r="Q52" s="1501"/>
      <c r="R52" s="1501"/>
      <c r="S52" s="1502"/>
      <c r="T52" s="1502"/>
      <c r="U52" s="1502"/>
      <c r="V52" s="1502"/>
      <c r="W52" s="1502"/>
      <c r="X52" s="1502"/>
      <c r="Y52" s="1502"/>
      <c r="Z52" s="1502"/>
      <c r="AA52" s="1502"/>
    </row>
    <row r="53" spans="4:27" customFormat="1" ht="10.5" customHeight="1">
      <c r="E53" s="1498" t="s">
        <v>336</v>
      </c>
      <c r="F53" s="1498"/>
      <c r="G53" s="192"/>
      <c r="H53" s="193"/>
      <c r="I53" s="194" t="s">
        <v>108</v>
      </c>
      <c r="J53" s="195"/>
      <c r="K53" s="194"/>
      <c r="L53" s="196" t="s">
        <v>108</v>
      </c>
      <c r="M53" s="197"/>
      <c r="N53" s="197"/>
      <c r="O53" s="197" t="s">
        <v>108</v>
      </c>
      <c r="P53" s="195"/>
      <c r="Q53" s="194"/>
      <c r="R53" s="196" t="s">
        <v>108</v>
      </c>
      <c r="S53" s="194"/>
      <c r="T53" s="194"/>
      <c r="U53" s="194" t="s">
        <v>108</v>
      </c>
      <c r="V53" s="195"/>
      <c r="W53" s="194"/>
      <c r="X53" s="196" t="s">
        <v>108</v>
      </c>
      <c r="Y53" s="197"/>
      <c r="Z53" s="197"/>
      <c r="AA53" s="198" t="s">
        <v>108</v>
      </c>
    </row>
    <row r="54" spans="4:27" customFormat="1" ht="26.25" customHeight="1">
      <c r="E54" s="1498"/>
      <c r="F54" s="1498"/>
      <c r="G54" s="1499"/>
      <c r="H54" s="1499"/>
      <c r="I54" s="1499"/>
      <c r="J54" s="1499"/>
      <c r="K54" s="1499"/>
      <c r="L54" s="1499"/>
      <c r="M54" s="1500">
        <f>SUM(G54:L54)</f>
        <v>0</v>
      </c>
      <c r="N54" s="1500"/>
      <c r="O54" s="1500"/>
      <c r="P54" s="1499"/>
      <c r="Q54" s="1499"/>
      <c r="R54" s="1499"/>
      <c r="S54" s="1499"/>
      <c r="T54" s="1499"/>
      <c r="U54" s="1499"/>
      <c r="V54" s="1499"/>
      <c r="W54" s="1499"/>
      <c r="X54" s="1499"/>
      <c r="Y54" s="1500">
        <f>SUM(P54:X54)</f>
        <v>0</v>
      </c>
      <c r="Z54" s="1500"/>
      <c r="AA54" s="1500"/>
    </row>
  </sheetData>
  <mergeCells count="177">
    <mergeCell ref="E5:H6"/>
    <mergeCell ref="X15:Z15"/>
    <mergeCell ref="AA15:AD15"/>
    <mergeCell ref="R15:T15"/>
    <mergeCell ref="X13:Z13"/>
    <mergeCell ref="AA13:AD13"/>
    <mergeCell ref="I14:K14"/>
    <mergeCell ref="L14:N14"/>
    <mergeCell ref="U15:W15"/>
    <mergeCell ref="AA14:AD14"/>
    <mergeCell ref="R14:T14"/>
    <mergeCell ref="I12:K12"/>
    <mergeCell ref="L12:N12"/>
    <mergeCell ref="O12:Q12"/>
    <mergeCell ref="R12:T12"/>
    <mergeCell ref="X12:Z12"/>
    <mergeCell ref="I13:K13"/>
    <mergeCell ref="L13:N13"/>
    <mergeCell ref="O13:Q13"/>
    <mergeCell ref="R13:T13"/>
    <mergeCell ref="I11:K11"/>
    <mergeCell ref="L11:N11"/>
    <mergeCell ref="O11:Q11"/>
    <mergeCell ref="R11:T11"/>
    <mergeCell ref="E26:H27"/>
    <mergeCell ref="I15:K15"/>
    <mergeCell ref="L15:N15"/>
    <mergeCell ref="O15:Q15"/>
    <mergeCell ref="L26:N27"/>
    <mergeCell ref="E15:H15"/>
    <mergeCell ref="R26:T27"/>
    <mergeCell ref="O26:Q27"/>
    <mergeCell ref="E14:H14"/>
    <mergeCell ref="X11:Z11"/>
    <mergeCell ref="AA11:AD11"/>
    <mergeCell ref="X10:Z10"/>
    <mergeCell ref="AA10:AD10"/>
    <mergeCell ref="U10:W10"/>
    <mergeCell ref="AA12:AD12"/>
    <mergeCell ref="U11:W11"/>
    <mergeCell ref="U12:W12"/>
    <mergeCell ref="I8:K8"/>
    <mergeCell ref="L8:N8"/>
    <mergeCell ref="I10:K10"/>
    <mergeCell ref="L10:N10"/>
    <mergeCell ref="O10:Q10"/>
    <mergeCell ref="R10:T10"/>
    <mergeCell ref="R8:T8"/>
    <mergeCell ref="U9:W9"/>
    <mergeCell ref="AA8:AD8"/>
    <mergeCell ref="I9:K9"/>
    <mergeCell ref="L9:N9"/>
    <mergeCell ref="O9:Q9"/>
    <mergeCell ref="R9:T9"/>
    <mergeCell ref="X9:Z9"/>
    <mergeCell ref="AA9:AD9"/>
    <mergeCell ref="O8:Q8"/>
    <mergeCell ref="X8:Z8"/>
    <mergeCell ref="U8:W8"/>
    <mergeCell ref="O7:Q7"/>
    <mergeCell ref="R7:T7"/>
    <mergeCell ref="AA5:AD6"/>
    <mergeCell ref="X6:Z6"/>
    <mergeCell ref="X7:Z7"/>
    <mergeCell ref="U7:W7"/>
    <mergeCell ref="I5:K6"/>
    <mergeCell ref="L5:N6"/>
    <mergeCell ref="O5:Q6"/>
    <mergeCell ref="R5:Z5"/>
    <mergeCell ref="R6:T6"/>
    <mergeCell ref="U6:W6"/>
    <mergeCell ref="I7:K7"/>
    <mergeCell ref="L7:N7"/>
    <mergeCell ref="E42:AD47"/>
    <mergeCell ref="E34:H34"/>
    <mergeCell ref="I34:K34"/>
    <mergeCell ref="L34:N34"/>
    <mergeCell ref="O34:Q34"/>
    <mergeCell ref="R34:T34"/>
    <mergeCell ref="U34:Z34"/>
    <mergeCell ref="AA34:AD34"/>
    <mergeCell ref="R37:T37"/>
    <mergeCell ref="U37:Z37"/>
    <mergeCell ref="AA37:AD37"/>
    <mergeCell ref="E37:H37"/>
    <mergeCell ref="I37:K37"/>
    <mergeCell ref="L37:N37"/>
    <mergeCell ref="O37:Q37"/>
    <mergeCell ref="U35:Z35"/>
    <mergeCell ref="AA35:AD35"/>
    <mergeCell ref="E36:H36"/>
    <mergeCell ref="I36:K36"/>
    <mergeCell ref="L36:N36"/>
    <mergeCell ref="O36:Q36"/>
    <mergeCell ref="R36:T36"/>
    <mergeCell ref="U36:Z36"/>
    <mergeCell ref="AA36:AD36"/>
    <mergeCell ref="U32:Z32"/>
    <mergeCell ref="AA32:AD32"/>
    <mergeCell ref="U30:Z30"/>
    <mergeCell ref="AA30:AD30"/>
    <mergeCell ref="AA31:AD31"/>
    <mergeCell ref="AA28:AD28"/>
    <mergeCell ref="O35:Q35"/>
    <mergeCell ref="AA33:AD33"/>
    <mergeCell ref="E32:H32"/>
    <mergeCell ref="E35:H35"/>
    <mergeCell ref="I35:K35"/>
    <mergeCell ref="L35:N35"/>
    <mergeCell ref="R32:T32"/>
    <mergeCell ref="I32:K32"/>
    <mergeCell ref="L32:N32"/>
    <mergeCell ref="R35:T35"/>
    <mergeCell ref="O32:Q32"/>
    <mergeCell ref="E33:H33"/>
    <mergeCell ref="I33:K33"/>
    <mergeCell ref="L33:N33"/>
    <mergeCell ref="O33:Q33"/>
    <mergeCell ref="R33:T33"/>
    <mergeCell ref="U33:Z33"/>
    <mergeCell ref="E7:H7"/>
    <mergeCell ref="E10:H10"/>
    <mergeCell ref="E51:F52"/>
    <mergeCell ref="G51:O51"/>
    <mergeCell ref="E13:H13"/>
    <mergeCell ref="E28:H28"/>
    <mergeCell ref="I28:K28"/>
    <mergeCell ref="X14:Z14"/>
    <mergeCell ref="U13:W13"/>
    <mergeCell ref="U14:W14"/>
    <mergeCell ref="O14:Q14"/>
    <mergeCell ref="E12:H12"/>
    <mergeCell ref="L29:N29"/>
    <mergeCell ref="E19:AD23"/>
    <mergeCell ref="R28:T28"/>
    <mergeCell ref="U28:Z28"/>
    <mergeCell ref="I26:K27"/>
    <mergeCell ref="U26:Z26"/>
    <mergeCell ref="U27:Z27"/>
    <mergeCell ref="AA26:AD27"/>
    <mergeCell ref="E30:H30"/>
    <mergeCell ref="R29:T29"/>
    <mergeCell ref="U29:Z29"/>
    <mergeCell ref="AA29:AD29"/>
    <mergeCell ref="Y51:AA52"/>
    <mergeCell ref="G52:I52"/>
    <mergeCell ref="J52:L52"/>
    <mergeCell ref="M52:O52"/>
    <mergeCell ref="V54:X54"/>
    <mergeCell ref="Y54:AA54"/>
    <mergeCell ref="E11:H11"/>
    <mergeCell ref="E9:H9"/>
    <mergeCell ref="E8:H8"/>
    <mergeCell ref="L28:N28"/>
    <mergeCell ref="O28:Q28"/>
    <mergeCell ref="O29:Q29"/>
    <mergeCell ref="E29:H29"/>
    <mergeCell ref="I29:K29"/>
    <mergeCell ref="E31:H31"/>
    <mergeCell ref="I31:K31"/>
    <mergeCell ref="L31:N31"/>
    <mergeCell ref="O31:Q31"/>
    <mergeCell ref="R31:T31"/>
    <mergeCell ref="U31:Z31"/>
    <mergeCell ref="R30:T30"/>
    <mergeCell ref="I30:K30"/>
    <mergeCell ref="L30:N30"/>
    <mergeCell ref="O30:Q30"/>
    <mergeCell ref="E53:F54"/>
    <mergeCell ref="G54:I54"/>
    <mergeCell ref="J54:L54"/>
    <mergeCell ref="M54:O54"/>
    <mergeCell ref="P54:R54"/>
    <mergeCell ref="S54:U54"/>
    <mergeCell ref="P51:R52"/>
    <mergeCell ref="S51:U52"/>
    <mergeCell ref="V51:X52"/>
  </mergeCells>
  <phoneticPr fontId="19"/>
  <dataValidations count="1">
    <dataValidation imeMode="halfAlpha" allowBlank="1" showInputMessage="1" showErrorMessage="1" sqref="I29:AD37 O8:O15 L8:L15 I8:I15 R8:U15 X8:Z15 V8:W14" xr:uid="{00000000-0002-0000-0A00-000000000000}"/>
  </dataValidations>
  <pageMargins left="0.74803149606299213" right="0.74803149606299213" top="0.70866141732283472" bottom="0.74803149606299213" header="0.51181102362204722" footer="0.51181102362204722"/>
  <pageSetup paperSize="9" scale="97" orientation="portrait" r:id="rId1"/>
  <headerFooter alignWithMargins="0">
    <oddFooter>&amp;C&amp;9&amp;A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D2:X26"/>
  <sheetViews>
    <sheetView view="pageBreakPreview" zoomScaleNormal="100" zoomScaleSheetLayoutView="100" workbookViewId="0"/>
  </sheetViews>
  <sheetFormatPr defaultColWidth="11" defaultRowHeight="12"/>
  <cols>
    <col min="1" max="4" width="1.26953125" style="103" customWidth="1"/>
    <col min="5" max="8" width="3.7265625" style="103" customWidth="1"/>
    <col min="9" max="9" width="4.26953125" style="103" customWidth="1"/>
    <col min="10" max="10" width="4.36328125" style="103" customWidth="1"/>
    <col min="11" max="12" width="3.7265625" style="103" customWidth="1"/>
    <col min="13" max="13" width="5" style="103" customWidth="1"/>
    <col min="14" max="17" width="3.7265625" style="103" customWidth="1"/>
    <col min="18" max="18" width="4.08984375" style="103" customWidth="1"/>
    <col min="19" max="19" width="6.453125" style="103" customWidth="1"/>
    <col min="20" max="24" width="3.7265625" style="103" customWidth="1"/>
    <col min="25" max="25" width="1.08984375" style="103" customWidth="1"/>
    <col min="26" max="26" width="3.36328125" style="103" customWidth="1"/>
    <col min="27" max="16384" width="11" style="103"/>
  </cols>
  <sheetData>
    <row r="2" spans="4:24" ht="18.75" customHeight="1">
      <c r="D2" s="103" t="s">
        <v>188</v>
      </c>
    </row>
    <row r="3" spans="4:24" ht="6" customHeight="1"/>
    <row r="4" spans="4:24" ht="27" customHeight="1">
      <c r="E4" s="1624" t="s">
        <v>189</v>
      </c>
      <c r="F4" s="1625"/>
      <c r="G4" s="1625"/>
      <c r="H4" s="1625"/>
      <c r="I4" s="1625" t="s">
        <v>190</v>
      </c>
      <c r="J4" s="1625"/>
      <c r="K4" s="1628" t="s">
        <v>191</v>
      </c>
      <c r="L4" s="1625"/>
      <c r="M4" s="1628" t="s">
        <v>192</v>
      </c>
      <c r="N4" s="1625"/>
      <c r="O4" s="1628" t="s">
        <v>193</v>
      </c>
      <c r="P4" s="1628"/>
      <c r="Q4" s="1625" t="s">
        <v>194</v>
      </c>
      <c r="R4" s="1625"/>
      <c r="S4" s="1625"/>
      <c r="T4" s="1625"/>
      <c r="U4" s="1625"/>
      <c r="V4" s="1625"/>
      <c r="W4" s="1625"/>
      <c r="X4" s="1630"/>
    </row>
    <row r="5" spans="4:24" ht="8.25" customHeight="1">
      <c r="E5" s="1626"/>
      <c r="F5" s="1627"/>
      <c r="G5" s="1627"/>
      <c r="H5" s="1627"/>
      <c r="I5" s="1627"/>
      <c r="J5" s="1627"/>
      <c r="K5" s="1635" t="s">
        <v>195</v>
      </c>
      <c r="L5" s="1635"/>
      <c r="M5" s="1635" t="s">
        <v>196</v>
      </c>
      <c r="N5" s="1635"/>
      <c r="O5" s="1629"/>
      <c r="P5" s="1629"/>
      <c r="Q5" s="1627"/>
      <c r="R5" s="1627"/>
      <c r="S5" s="1627"/>
      <c r="T5" s="1627"/>
      <c r="U5" s="1627"/>
      <c r="V5" s="1627"/>
      <c r="W5" s="1627"/>
      <c r="X5" s="1631"/>
    </row>
    <row r="6" spans="4:24" ht="30" customHeight="1">
      <c r="E6" s="1632"/>
      <c r="F6" s="1622"/>
      <c r="G6" s="1622"/>
      <c r="H6" s="1622"/>
      <c r="I6" s="1633"/>
      <c r="J6" s="1633"/>
      <c r="K6" s="1634"/>
      <c r="L6" s="1634"/>
      <c r="M6" s="1634"/>
      <c r="N6" s="1634"/>
      <c r="O6" s="1620"/>
      <c r="P6" s="1621"/>
      <c r="Q6" s="1622"/>
      <c r="R6" s="1622"/>
      <c r="S6" s="1622"/>
      <c r="T6" s="1622"/>
      <c r="U6" s="1622"/>
      <c r="V6" s="1622"/>
      <c r="W6" s="1622"/>
      <c r="X6" s="1623"/>
    </row>
    <row r="7" spans="4:24" ht="30" customHeight="1">
      <c r="E7" s="1636"/>
      <c r="F7" s="1637"/>
      <c r="G7" s="1637"/>
      <c r="H7" s="1637"/>
      <c r="I7" s="1638"/>
      <c r="J7" s="1638"/>
      <c r="K7" s="1639"/>
      <c r="L7" s="1639"/>
      <c r="M7" s="1639"/>
      <c r="N7" s="1639"/>
      <c r="O7" s="1640"/>
      <c r="P7" s="1641"/>
      <c r="Q7" s="1637"/>
      <c r="R7" s="1637"/>
      <c r="S7" s="1637"/>
      <c r="T7" s="1637"/>
      <c r="U7" s="1637"/>
      <c r="V7" s="1637"/>
      <c r="W7" s="1637"/>
      <c r="X7" s="1642"/>
    </row>
    <row r="8" spans="4:24" ht="30" customHeight="1">
      <c r="E8" s="1636"/>
      <c r="F8" s="1637"/>
      <c r="G8" s="1637"/>
      <c r="H8" s="1637"/>
      <c r="I8" s="1638"/>
      <c r="J8" s="1638"/>
      <c r="K8" s="1639"/>
      <c r="L8" s="1639"/>
      <c r="M8" s="1639"/>
      <c r="N8" s="1639"/>
      <c r="O8" s="1640"/>
      <c r="P8" s="1641"/>
      <c r="Q8" s="1637"/>
      <c r="R8" s="1637"/>
      <c r="S8" s="1637"/>
      <c r="T8" s="1637"/>
      <c r="U8" s="1637"/>
      <c r="V8" s="1637"/>
      <c r="W8" s="1637"/>
      <c r="X8" s="1642"/>
    </row>
    <row r="9" spans="4:24" ht="30" customHeight="1">
      <c r="E9" s="1636"/>
      <c r="F9" s="1637"/>
      <c r="G9" s="1637"/>
      <c r="H9" s="1637"/>
      <c r="I9" s="1638"/>
      <c r="J9" s="1638"/>
      <c r="K9" s="1639"/>
      <c r="L9" s="1639"/>
      <c r="M9" s="1639"/>
      <c r="N9" s="1639"/>
      <c r="O9" s="1640"/>
      <c r="P9" s="1641"/>
      <c r="Q9" s="1637"/>
      <c r="R9" s="1637"/>
      <c r="S9" s="1637"/>
      <c r="T9" s="1637"/>
      <c r="U9" s="1637"/>
      <c r="V9" s="1637"/>
      <c r="W9" s="1637"/>
      <c r="X9" s="1642"/>
    </row>
    <row r="10" spans="4:24" ht="30" customHeight="1">
      <c r="E10" s="1636"/>
      <c r="F10" s="1637"/>
      <c r="G10" s="1637"/>
      <c r="H10" s="1637"/>
      <c r="I10" s="1638"/>
      <c r="J10" s="1638"/>
      <c r="K10" s="1639"/>
      <c r="L10" s="1639"/>
      <c r="M10" s="1639"/>
      <c r="N10" s="1639"/>
      <c r="O10" s="1640"/>
      <c r="P10" s="1641"/>
      <c r="Q10" s="1637"/>
      <c r="R10" s="1637"/>
      <c r="S10" s="1637"/>
      <c r="T10" s="1637"/>
      <c r="U10" s="1637"/>
      <c r="V10" s="1637"/>
      <c r="W10" s="1637"/>
      <c r="X10" s="1642"/>
    </row>
    <row r="11" spans="4:24" ht="30" customHeight="1">
      <c r="E11" s="1636"/>
      <c r="F11" s="1637"/>
      <c r="G11" s="1637"/>
      <c r="H11" s="1637"/>
      <c r="I11" s="1638"/>
      <c r="J11" s="1638"/>
      <c r="K11" s="1639"/>
      <c r="L11" s="1639"/>
      <c r="M11" s="1639"/>
      <c r="N11" s="1639"/>
      <c r="O11" s="1640"/>
      <c r="P11" s="1641"/>
      <c r="Q11" s="1637"/>
      <c r="R11" s="1637"/>
      <c r="S11" s="1637"/>
      <c r="T11" s="1637"/>
      <c r="U11" s="1637"/>
      <c r="V11" s="1637"/>
      <c r="W11" s="1637"/>
      <c r="X11" s="1642"/>
    </row>
    <row r="12" spans="4:24" ht="30" customHeight="1">
      <c r="E12" s="1636"/>
      <c r="F12" s="1637"/>
      <c r="G12" s="1637"/>
      <c r="H12" s="1637"/>
      <c r="I12" s="1638"/>
      <c r="J12" s="1638"/>
      <c r="K12" s="1639"/>
      <c r="L12" s="1639"/>
      <c r="M12" s="1639"/>
      <c r="N12" s="1639"/>
      <c r="O12" s="1640"/>
      <c r="P12" s="1641"/>
      <c r="Q12" s="1637"/>
      <c r="R12" s="1637"/>
      <c r="S12" s="1637"/>
      <c r="T12" s="1637"/>
      <c r="U12" s="1637"/>
      <c r="V12" s="1637"/>
      <c r="W12" s="1637"/>
      <c r="X12" s="1642"/>
    </row>
    <row r="13" spans="4:24" ht="30" customHeight="1">
      <c r="E13" s="1636"/>
      <c r="F13" s="1637"/>
      <c r="G13" s="1637"/>
      <c r="H13" s="1637"/>
      <c r="I13" s="1638"/>
      <c r="J13" s="1638"/>
      <c r="K13" s="1639"/>
      <c r="L13" s="1639"/>
      <c r="M13" s="1639"/>
      <c r="N13" s="1639"/>
      <c r="O13" s="1640"/>
      <c r="P13" s="1641"/>
      <c r="Q13" s="1637"/>
      <c r="R13" s="1637"/>
      <c r="S13" s="1637"/>
      <c r="T13" s="1637"/>
      <c r="U13" s="1637"/>
      <c r="V13" s="1637"/>
      <c r="W13" s="1637"/>
      <c r="X13" s="1642"/>
    </row>
    <row r="14" spans="4:24" ht="30" customHeight="1">
      <c r="E14" s="1636"/>
      <c r="F14" s="1637"/>
      <c r="G14" s="1637"/>
      <c r="H14" s="1637"/>
      <c r="I14" s="1638"/>
      <c r="J14" s="1638"/>
      <c r="K14" s="1639"/>
      <c r="L14" s="1639"/>
      <c r="M14" s="1639"/>
      <c r="N14" s="1639"/>
      <c r="O14" s="1640"/>
      <c r="P14" s="1641"/>
      <c r="Q14" s="1637"/>
      <c r="R14" s="1637"/>
      <c r="S14" s="1637"/>
      <c r="T14" s="1637"/>
      <c r="U14" s="1637"/>
      <c r="V14" s="1637"/>
      <c r="W14" s="1637"/>
      <c r="X14" s="1642"/>
    </row>
    <row r="15" spans="4:24" ht="30" customHeight="1">
      <c r="E15" s="1645"/>
      <c r="F15" s="1643"/>
      <c r="G15" s="1643"/>
      <c r="H15" s="1643"/>
      <c r="I15" s="1646"/>
      <c r="J15" s="1646"/>
      <c r="K15" s="1647"/>
      <c r="L15" s="1647"/>
      <c r="M15" s="1647"/>
      <c r="N15" s="1647"/>
      <c r="O15" s="1648"/>
      <c r="P15" s="1649"/>
      <c r="Q15" s="1643"/>
      <c r="R15" s="1643"/>
      <c r="S15" s="1643"/>
      <c r="T15" s="1643"/>
      <c r="U15" s="1643"/>
      <c r="V15" s="1643"/>
      <c r="W15" s="1643"/>
      <c r="X15" s="1644"/>
    </row>
    <row r="26" spans="4:4">
      <c r="D26" s="186"/>
    </row>
  </sheetData>
  <mergeCells count="68">
    <mergeCell ref="Q15:X15"/>
    <mergeCell ref="E13:H13"/>
    <mergeCell ref="I13:J13"/>
    <mergeCell ref="K14:L14"/>
    <mergeCell ref="M14:N14"/>
    <mergeCell ref="K13:L13"/>
    <mergeCell ref="M13:N13"/>
    <mergeCell ref="E15:H15"/>
    <mergeCell ref="I15:J15"/>
    <mergeCell ref="K15:L15"/>
    <mergeCell ref="M15:N15"/>
    <mergeCell ref="O14:P14"/>
    <mergeCell ref="O15:P15"/>
    <mergeCell ref="E14:H14"/>
    <mergeCell ref="I14:J14"/>
    <mergeCell ref="O13:P13"/>
    <mergeCell ref="K11:L11"/>
    <mergeCell ref="M11:N11"/>
    <mergeCell ref="E12:H12"/>
    <mergeCell ref="I12:J12"/>
    <mergeCell ref="K12:L12"/>
    <mergeCell ref="M12:N12"/>
    <mergeCell ref="Q13:X13"/>
    <mergeCell ref="Q14:X14"/>
    <mergeCell ref="O11:P11"/>
    <mergeCell ref="Q11:X11"/>
    <mergeCell ref="E9:H9"/>
    <mergeCell ref="I9:J9"/>
    <mergeCell ref="E10:H10"/>
    <mergeCell ref="I10:J10"/>
    <mergeCell ref="K10:L10"/>
    <mergeCell ref="M10:N10"/>
    <mergeCell ref="K9:L9"/>
    <mergeCell ref="M9:N9"/>
    <mergeCell ref="O12:P12"/>
    <mergeCell ref="Q12:X12"/>
    <mergeCell ref="E11:H11"/>
    <mergeCell ref="I11:J11"/>
    <mergeCell ref="O7:P7"/>
    <mergeCell ref="O10:P10"/>
    <mergeCell ref="Q10:X10"/>
    <mergeCell ref="Q7:X7"/>
    <mergeCell ref="O8:P8"/>
    <mergeCell ref="Q8:X8"/>
    <mergeCell ref="O9:P9"/>
    <mergeCell ref="Q9:X9"/>
    <mergeCell ref="E8:H8"/>
    <mergeCell ref="I8:J8"/>
    <mergeCell ref="K8:L8"/>
    <mergeCell ref="M8:N8"/>
    <mergeCell ref="M6:N6"/>
    <mergeCell ref="E7:H7"/>
    <mergeCell ref="I7:J7"/>
    <mergeCell ref="K7:L7"/>
    <mergeCell ref="M7:N7"/>
    <mergeCell ref="O6:P6"/>
    <mergeCell ref="Q6:X6"/>
    <mergeCell ref="E4:H5"/>
    <mergeCell ref="I4:J5"/>
    <mergeCell ref="O4:P5"/>
    <mergeCell ref="Q4:X5"/>
    <mergeCell ref="E6:H6"/>
    <mergeCell ref="I6:J6"/>
    <mergeCell ref="K6:L6"/>
    <mergeCell ref="M5:N5"/>
    <mergeCell ref="K4:L4"/>
    <mergeCell ref="M4:N4"/>
    <mergeCell ref="K5:L5"/>
  </mergeCells>
  <phoneticPr fontId="19"/>
  <dataValidations count="1">
    <dataValidation imeMode="halfAlpha" allowBlank="1" showInputMessage="1" showErrorMessage="1" sqref="K6:N15" xr:uid="{00000000-0002-0000-0B00-000000000000}"/>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8"/>
  <sheetViews>
    <sheetView view="pageBreakPreview" zoomScaleNormal="100" zoomScaleSheetLayoutView="100" workbookViewId="0"/>
  </sheetViews>
  <sheetFormatPr defaultColWidth="9" defaultRowHeight="13"/>
  <cols>
    <col min="1" max="1" width="27.453125" style="310" customWidth="1"/>
    <col min="2" max="13" width="6.6328125" style="310" customWidth="1"/>
    <col min="14" max="14" width="10.453125" style="310" customWidth="1"/>
    <col min="15" max="15" width="3.7265625" style="310" customWidth="1"/>
    <col min="16" max="16" width="1.6328125" style="310" customWidth="1"/>
    <col min="17" max="17" width="9" style="310"/>
    <col min="18" max="18" width="9.7265625" style="310" bestFit="1" customWidth="1"/>
    <col min="19" max="16384" width="9" style="310"/>
  </cols>
  <sheetData>
    <row r="1" spans="1:15" ht="26.25" customHeight="1">
      <c r="A1" s="307" t="s">
        <v>484</v>
      </c>
      <c r="B1" s="308"/>
      <c r="C1" s="308"/>
      <c r="D1" s="308"/>
      <c r="E1" s="308"/>
      <c r="F1" s="308"/>
      <c r="G1" s="308"/>
      <c r="H1" s="308"/>
      <c r="I1" s="308"/>
      <c r="J1" s="309"/>
      <c r="K1" s="309"/>
      <c r="L1" s="309"/>
      <c r="M1" s="309"/>
      <c r="N1" s="309"/>
      <c r="O1" s="309"/>
    </row>
    <row r="2" spans="1:15" ht="26.25" customHeight="1">
      <c r="A2" s="307" t="s">
        <v>482</v>
      </c>
      <c r="B2" s="308"/>
      <c r="C2" s="308"/>
      <c r="D2" s="308"/>
      <c r="E2" s="308"/>
      <c r="F2" s="308"/>
      <c r="G2" s="308"/>
      <c r="H2" s="308"/>
      <c r="I2" s="308"/>
      <c r="J2" s="309"/>
      <c r="K2" s="309"/>
      <c r="L2" s="309"/>
      <c r="M2" s="309"/>
      <c r="N2" s="309"/>
      <c r="O2" s="309"/>
    </row>
    <row r="3" spans="1:15" s="311" customFormat="1" ht="27" customHeight="1">
      <c r="A3" s="1655" t="s">
        <v>467</v>
      </c>
      <c r="B3" s="1657" t="s">
        <v>503</v>
      </c>
      <c r="C3" s="1657"/>
      <c r="D3" s="1657"/>
      <c r="E3" s="1657"/>
      <c r="F3" s="1657"/>
      <c r="G3" s="1657"/>
      <c r="H3" s="1657"/>
      <c r="I3" s="1657"/>
      <c r="J3" s="1657"/>
      <c r="K3" s="1657" t="s">
        <v>504</v>
      </c>
      <c r="L3" s="1657"/>
      <c r="M3" s="1657"/>
      <c r="N3" s="1650" t="s">
        <v>468</v>
      </c>
      <c r="O3" s="1651"/>
    </row>
    <row r="4" spans="1:15" s="313" customFormat="1" ht="27.75" customHeight="1">
      <c r="A4" s="1656"/>
      <c r="B4" s="312" t="s">
        <v>469</v>
      </c>
      <c r="C4" s="312" t="s">
        <v>470</v>
      </c>
      <c r="D4" s="312" t="s">
        <v>471</v>
      </c>
      <c r="E4" s="312" t="s">
        <v>472</v>
      </c>
      <c r="F4" s="312" t="s">
        <v>473</v>
      </c>
      <c r="G4" s="312" t="s">
        <v>474</v>
      </c>
      <c r="H4" s="312" t="s">
        <v>475</v>
      </c>
      <c r="I4" s="312" t="s">
        <v>476</v>
      </c>
      <c r="J4" s="312" t="s">
        <v>477</v>
      </c>
      <c r="K4" s="312" t="s">
        <v>478</v>
      </c>
      <c r="L4" s="312" t="s">
        <v>479</v>
      </c>
      <c r="M4" s="312" t="s">
        <v>480</v>
      </c>
      <c r="N4" s="1652"/>
      <c r="O4" s="1653"/>
    </row>
    <row r="5" spans="1:15" s="311" customFormat="1" ht="30" customHeight="1">
      <c r="A5" s="317" t="s">
        <v>483</v>
      </c>
      <c r="B5" s="314"/>
      <c r="C5" s="314"/>
      <c r="D5" s="314"/>
      <c r="E5" s="314"/>
      <c r="F5" s="314"/>
      <c r="G5" s="314"/>
      <c r="H5" s="314"/>
      <c r="I5" s="314"/>
      <c r="J5" s="314"/>
      <c r="K5" s="314"/>
      <c r="L5" s="314"/>
      <c r="M5" s="314"/>
      <c r="N5" s="315" t="str">
        <f>IF(COUNT(B5:M5)=0,"",SUM(B5:M5))</f>
        <v/>
      </c>
      <c r="O5" s="316"/>
    </row>
    <row r="6" spans="1:15" s="311" customFormat="1" ht="30" customHeight="1">
      <c r="A6" s="317" t="s">
        <v>487</v>
      </c>
      <c r="B6" s="314"/>
      <c r="C6" s="314"/>
      <c r="D6" s="314"/>
      <c r="E6" s="314"/>
      <c r="F6" s="314"/>
      <c r="G6" s="314"/>
      <c r="H6" s="314"/>
      <c r="I6" s="314"/>
      <c r="J6" s="314"/>
      <c r="K6" s="314"/>
      <c r="L6" s="314"/>
      <c r="M6" s="314"/>
      <c r="N6" s="315" t="str">
        <f>IF(COUNT(B6:M6)=0,"",SUM(B6:M6))</f>
        <v/>
      </c>
      <c r="O6" s="316"/>
    </row>
    <row r="7" spans="1:15" s="319" customFormat="1" ht="30.75" customHeight="1">
      <c r="A7" s="1654" t="s">
        <v>488</v>
      </c>
      <c r="B7" s="1654"/>
      <c r="C7" s="1654"/>
      <c r="D7" s="1654"/>
      <c r="E7" s="1654"/>
      <c r="F7" s="1654"/>
      <c r="G7" s="1654"/>
      <c r="H7" s="1654"/>
      <c r="I7" s="1654"/>
      <c r="J7" s="1654"/>
      <c r="K7" s="1654"/>
      <c r="L7" s="1654"/>
      <c r="M7" s="1654"/>
      <c r="N7" s="1654"/>
      <c r="O7" s="1654"/>
    </row>
    <row r="8" spans="1:15" s="311" customFormat="1" ht="20.149999999999999" customHeight="1">
      <c r="A8" s="318"/>
    </row>
  </sheetData>
  <sheetProtection selectLockedCells="1"/>
  <mergeCells count="5">
    <mergeCell ref="N3:O4"/>
    <mergeCell ref="A7:O7"/>
    <mergeCell ref="A3:A4"/>
    <mergeCell ref="B3:J3"/>
    <mergeCell ref="K3:M3"/>
  </mergeCells>
  <phoneticPr fontId="4"/>
  <pageMargins left="0.74803149606299213" right="0.74803149606299213" top="0.70866141732283472" bottom="0.74803149606299213" header="0.51181102362204722" footer="0.51181102362204722"/>
  <pageSetup paperSize="9" orientation="landscape" verticalDpi="300" r:id="rId1"/>
  <headerFooter alignWithMargins="0">
    <oddFooter>&amp;C&amp;9&amp;A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D2:T49"/>
  <sheetViews>
    <sheetView view="pageBreakPreview" zoomScaleNormal="100" zoomScaleSheetLayoutView="100" workbookViewId="0"/>
  </sheetViews>
  <sheetFormatPr defaultColWidth="4.6328125" defaultRowHeight="15" customHeight="1"/>
  <cols>
    <col min="1" max="2" width="1.26953125" style="151" customWidth="1"/>
    <col min="3" max="3" width="6.7265625" style="151" customWidth="1"/>
    <col min="4" max="20" width="4.6328125" style="151" customWidth="1"/>
    <col min="21" max="21" width="3.90625" style="151" customWidth="1"/>
    <col min="22" max="22" width="6.7265625" style="151" customWidth="1"/>
    <col min="23" max="16384" width="4.6328125" style="151"/>
  </cols>
  <sheetData>
    <row r="2" spans="4:20" s="293" customFormat="1" ht="15" customHeight="1">
      <c r="D2" s="293" t="s">
        <v>197</v>
      </c>
    </row>
    <row r="3" spans="4:20" s="293" customFormat="1" ht="49.5" customHeight="1">
      <c r="D3" s="1669" t="s">
        <v>462</v>
      </c>
      <c r="E3" s="1669"/>
      <c r="F3" s="1669"/>
      <c r="G3" s="1669"/>
      <c r="H3" s="1669"/>
      <c r="I3" s="1669"/>
      <c r="J3" s="1669"/>
      <c r="K3" s="1669"/>
      <c r="L3" s="1669"/>
      <c r="M3" s="1669"/>
      <c r="N3" s="1669"/>
      <c r="O3" s="1669"/>
      <c r="P3" s="1669"/>
      <c r="Q3" s="1669"/>
      <c r="R3" s="1669"/>
      <c r="S3" s="1669"/>
      <c r="T3" s="1669"/>
    </row>
    <row r="5" spans="4:20" ht="22.5" customHeight="1">
      <c r="D5" s="1658" t="s">
        <v>198</v>
      </c>
      <c r="E5" s="1658"/>
      <c r="F5" s="1658"/>
      <c r="G5" s="1658"/>
      <c r="H5" s="1658"/>
      <c r="I5" s="1658"/>
      <c r="J5" s="1658"/>
      <c r="K5" s="1658"/>
      <c r="L5" s="1658"/>
      <c r="M5" s="152" t="s">
        <v>199</v>
      </c>
      <c r="N5" s="152"/>
      <c r="O5" s="152"/>
      <c r="P5" s="152"/>
      <c r="Q5" s="152"/>
      <c r="R5" s="152"/>
      <c r="S5" s="152"/>
      <c r="T5" s="152"/>
    </row>
    <row r="6" spans="4:20" ht="6.75" customHeight="1">
      <c r="D6" s="152"/>
      <c r="E6" s="152"/>
      <c r="F6" s="152"/>
      <c r="G6" s="152"/>
      <c r="H6" s="152"/>
      <c r="I6" s="152"/>
      <c r="J6" s="152"/>
      <c r="K6" s="152"/>
      <c r="L6" s="152"/>
      <c r="M6" s="152"/>
      <c r="N6" s="152"/>
      <c r="O6" s="152"/>
      <c r="P6" s="152"/>
      <c r="Q6" s="152"/>
      <c r="R6" s="152"/>
      <c r="S6" s="152"/>
      <c r="T6" s="152"/>
    </row>
    <row r="7" spans="4:20" ht="15" customHeight="1">
      <c r="D7" s="1659"/>
      <c r="E7" s="1660"/>
      <c r="F7" s="1660"/>
      <c r="G7" s="1660"/>
      <c r="H7" s="1660"/>
      <c r="I7" s="1660"/>
      <c r="J7" s="1660"/>
      <c r="K7" s="1660"/>
      <c r="L7" s="1660"/>
      <c r="M7" s="1660"/>
      <c r="N7" s="1660"/>
      <c r="O7" s="1660"/>
      <c r="P7" s="1660"/>
      <c r="Q7" s="1660"/>
      <c r="R7" s="1660"/>
      <c r="S7" s="1660"/>
      <c r="T7" s="1661"/>
    </row>
    <row r="8" spans="4:20" ht="15" customHeight="1">
      <c r="D8" s="1662"/>
      <c r="E8" s="1663"/>
      <c r="F8" s="1663"/>
      <c r="G8" s="1663"/>
      <c r="H8" s="1663"/>
      <c r="I8" s="1663"/>
      <c r="J8" s="1663"/>
      <c r="K8" s="1663"/>
      <c r="L8" s="1663"/>
      <c r="M8" s="1663"/>
      <c r="N8" s="1663"/>
      <c r="O8" s="1663"/>
      <c r="P8" s="1663"/>
      <c r="Q8" s="1663"/>
      <c r="R8" s="1663"/>
      <c r="S8" s="1663"/>
      <c r="T8" s="1664"/>
    </row>
    <row r="9" spans="4:20" ht="15" customHeight="1">
      <c r="D9" s="1662"/>
      <c r="E9" s="1663"/>
      <c r="F9" s="1663"/>
      <c r="G9" s="1663"/>
      <c r="H9" s="1663"/>
      <c r="I9" s="1663"/>
      <c r="J9" s="1663"/>
      <c r="K9" s="1663"/>
      <c r="L9" s="1663"/>
      <c r="M9" s="1663"/>
      <c r="N9" s="1663"/>
      <c r="O9" s="1663"/>
      <c r="P9" s="1663"/>
      <c r="Q9" s="1663"/>
      <c r="R9" s="1663"/>
      <c r="S9" s="1663"/>
      <c r="T9" s="1664"/>
    </row>
    <row r="10" spans="4:20" ht="15" customHeight="1">
      <c r="D10" s="1662"/>
      <c r="E10" s="1663"/>
      <c r="F10" s="1663"/>
      <c r="G10" s="1663"/>
      <c r="H10" s="1663"/>
      <c r="I10" s="1663"/>
      <c r="J10" s="1663"/>
      <c r="K10" s="1663"/>
      <c r="L10" s="1663"/>
      <c r="M10" s="1663"/>
      <c r="N10" s="1663"/>
      <c r="O10" s="1663"/>
      <c r="P10" s="1663"/>
      <c r="Q10" s="1663"/>
      <c r="R10" s="1663"/>
      <c r="S10" s="1663"/>
      <c r="T10" s="1664"/>
    </row>
    <row r="11" spans="4:20" ht="15" customHeight="1">
      <c r="D11" s="1662"/>
      <c r="E11" s="1663"/>
      <c r="F11" s="1663"/>
      <c r="G11" s="1663"/>
      <c r="H11" s="1663"/>
      <c r="I11" s="1663"/>
      <c r="J11" s="1663"/>
      <c r="K11" s="1663"/>
      <c r="L11" s="1663"/>
      <c r="M11" s="1663"/>
      <c r="N11" s="1663"/>
      <c r="O11" s="1663"/>
      <c r="P11" s="1663"/>
      <c r="Q11" s="1663"/>
      <c r="R11" s="1663"/>
      <c r="S11" s="1663"/>
      <c r="T11" s="1664"/>
    </row>
    <row r="12" spans="4:20" ht="15" customHeight="1">
      <c r="D12" s="1662"/>
      <c r="E12" s="1663"/>
      <c r="F12" s="1663"/>
      <c r="G12" s="1663"/>
      <c r="H12" s="1663"/>
      <c r="I12" s="1663"/>
      <c r="J12" s="1663"/>
      <c r="K12" s="1663"/>
      <c r="L12" s="1663"/>
      <c r="M12" s="1663"/>
      <c r="N12" s="1663"/>
      <c r="O12" s="1663"/>
      <c r="P12" s="1663"/>
      <c r="Q12" s="1663"/>
      <c r="R12" s="1663"/>
      <c r="S12" s="1663"/>
      <c r="T12" s="1664"/>
    </row>
    <row r="13" spans="4:20" ht="15" customHeight="1">
      <c r="D13" s="1662"/>
      <c r="E13" s="1663"/>
      <c r="F13" s="1663"/>
      <c r="G13" s="1663"/>
      <c r="H13" s="1663"/>
      <c r="I13" s="1663"/>
      <c r="J13" s="1663"/>
      <c r="K13" s="1663"/>
      <c r="L13" s="1663"/>
      <c r="M13" s="1663"/>
      <c r="N13" s="1663"/>
      <c r="O13" s="1663"/>
      <c r="P13" s="1663"/>
      <c r="Q13" s="1663"/>
      <c r="R13" s="1663"/>
      <c r="S13" s="1663"/>
      <c r="T13" s="1664"/>
    </row>
    <row r="14" spans="4:20" ht="15" customHeight="1">
      <c r="D14" s="1662"/>
      <c r="E14" s="1663"/>
      <c r="F14" s="1663"/>
      <c r="G14" s="1663"/>
      <c r="H14" s="1663"/>
      <c r="I14" s="1663"/>
      <c r="J14" s="1663"/>
      <c r="K14" s="1663"/>
      <c r="L14" s="1663"/>
      <c r="M14" s="1663"/>
      <c r="N14" s="1663"/>
      <c r="O14" s="1663"/>
      <c r="P14" s="1663"/>
      <c r="Q14" s="1663"/>
      <c r="R14" s="1663"/>
      <c r="S14" s="1663"/>
      <c r="T14" s="1664"/>
    </row>
    <row r="15" spans="4:20" ht="15" customHeight="1">
      <c r="D15" s="1662"/>
      <c r="E15" s="1663"/>
      <c r="F15" s="1663"/>
      <c r="G15" s="1663"/>
      <c r="H15" s="1663"/>
      <c r="I15" s="1663"/>
      <c r="J15" s="1663"/>
      <c r="K15" s="1663"/>
      <c r="L15" s="1663"/>
      <c r="M15" s="1663"/>
      <c r="N15" s="1663"/>
      <c r="O15" s="1663"/>
      <c r="P15" s="1663"/>
      <c r="Q15" s="1663"/>
      <c r="R15" s="1663"/>
      <c r="S15" s="1663"/>
      <c r="T15" s="1664"/>
    </row>
    <row r="16" spans="4:20" ht="15" customHeight="1">
      <c r="D16" s="1662"/>
      <c r="E16" s="1663"/>
      <c r="F16" s="1663"/>
      <c r="G16" s="1663"/>
      <c r="H16" s="1663"/>
      <c r="I16" s="1663"/>
      <c r="J16" s="1663"/>
      <c r="K16" s="1663"/>
      <c r="L16" s="1663"/>
      <c r="M16" s="1663"/>
      <c r="N16" s="1663"/>
      <c r="O16" s="1663"/>
      <c r="P16" s="1663"/>
      <c r="Q16" s="1663"/>
      <c r="R16" s="1663"/>
      <c r="S16" s="1663"/>
      <c r="T16" s="1664"/>
    </row>
    <row r="17" spans="4:20" ht="15" customHeight="1">
      <c r="D17" s="1662"/>
      <c r="E17" s="1663"/>
      <c r="F17" s="1663"/>
      <c r="G17" s="1663"/>
      <c r="H17" s="1663"/>
      <c r="I17" s="1663"/>
      <c r="J17" s="1663"/>
      <c r="K17" s="1663"/>
      <c r="L17" s="1663"/>
      <c r="M17" s="1663"/>
      <c r="N17" s="1663"/>
      <c r="O17" s="1663"/>
      <c r="P17" s="1663"/>
      <c r="Q17" s="1663"/>
      <c r="R17" s="1663"/>
      <c r="S17" s="1663"/>
      <c r="T17" s="1664"/>
    </row>
    <row r="18" spans="4:20" ht="15" customHeight="1">
      <c r="D18" s="1662"/>
      <c r="E18" s="1663"/>
      <c r="F18" s="1663"/>
      <c r="G18" s="1663"/>
      <c r="H18" s="1663"/>
      <c r="I18" s="1663"/>
      <c r="J18" s="1663"/>
      <c r="K18" s="1663"/>
      <c r="L18" s="1663"/>
      <c r="M18" s="1663"/>
      <c r="N18" s="1663"/>
      <c r="O18" s="1663"/>
      <c r="P18" s="1663"/>
      <c r="Q18" s="1663"/>
      <c r="R18" s="1663"/>
      <c r="S18" s="1663"/>
      <c r="T18" s="1664"/>
    </row>
    <row r="19" spans="4:20" ht="15" customHeight="1">
      <c r="D19" s="1662"/>
      <c r="E19" s="1663"/>
      <c r="F19" s="1663"/>
      <c r="G19" s="1663"/>
      <c r="H19" s="1663"/>
      <c r="I19" s="1663"/>
      <c r="J19" s="1663"/>
      <c r="K19" s="1663"/>
      <c r="L19" s="1663"/>
      <c r="M19" s="1663"/>
      <c r="N19" s="1663"/>
      <c r="O19" s="1663"/>
      <c r="P19" s="1663"/>
      <c r="Q19" s="1663"/>
      <c r="R19" s="1663"/>
      <c r="S19" s="1663"/>
      <c r="T19" s="1664"/>
    </row>
    <row r="20" spans="4:20" ht="15" customHeight="1">
      <c r="D20" s="1662"/>
      <c r="E20" s="1663"/>
      <c r="F20" s="1663"/>
      <c r="G20" s="1663"/>
      <c r="H20" s="1663"/>
      <c r="I20" s="1663"/>
      <c r="J20" s="1663"/>
      <c r="K20" s="1663"/>
      <c r="L20" s="1663"/>
      <c r="M20" s="1663"/>
      <c r="N20" s="1663"/>
      <c r="O20" s="1663"/>
      <c r="P20" s="1663"/>
      <c r="Q20" s="1663"/>
      <c r="R20" s="1663"/>
      <c r="S20" s="1663"/>
      <c r="T20" s="1664"/>
    </row>
    <row r="21" spans="4:20" ht="15" customHeight="1">
      <c r="D21" s="1662"/>
      <c r="E21" s="1663"/>
      <c r="F21" s="1663"/>
      <c r="G21" s="1663"/>
      <c r="H21" s="1663"/>
      <c r="I21" s="1663"/>
      <c r="J21" s="1663"/>
      <c r="K21" s="1663"/>
      <c r="L21" s="1663"/>
      <c r="M21" s="1663"/>
      <c r="N21" s="1663"/>
      <c r="O21" s="1663"/>
      <c r="P21" s="1663"/>
      <c r="Q21" s="1663"/>
      <c r="R21" s="1663"/>
      <c r="S21" s="1663"/>
      <c r="T21" s="1664"/>
    </row>
    <row r="22" spans="4:20" ht="15" customHeight="1">
      <c r="D22" s="1662"/>
      <c r="E22" s="1663"/>
      <c r="F22" s="1663"/>
      <c r="G22" s="1663"/>
      <c r="H22" s="1663"/>
      <c r="I22" s="1663"/>
      <c r="J22" s="1663"/>
      <c r="K22" s="1663"/>
      <c r="L22" s="1663"/>
      <c r="M22" s="1663"/>
      <c r="N22" s="1663"/>
      <c r="O22" s="1663"/>
      <c r="P22" s="1663"/>
      <c r="Q22" s="1663"/>
      <c r="R22" s="1663"/>
      <c r="S22" s="1663"/>
      <c r="T22" s="1664"/>
    </row>
    <row r="23" spans="4:20" ht="15" customHeight="1">
      <c r="D23" s="1662"/>
      <c r="E23" s="1663"/>
      <c r="F23" s="1663"/>
      <c r="G23" s="1663"/>
      <c r="H23" s="1663"/>
      <c r="I23" s="1663"/>
      <c r="J23" s="1663"/>
      <c r="K23" s="1663"/>
      <c r="L23" s="1663"/>
      <c r="M23" s="1663"/>
      <c r="N23" s="1663"/>
      <c r="O23" s="1663"/>
      <c r="P23" s="1663"/>
      <c r="Q23" s="1663"/>
      <c r="R23" s="1663"/>
      <c r="S23" s="1663"/>
      <c r="T23" s="1664"/>
    </row>
    <row r="24" spans="4:20" ht="15" customHeight="1">
      <c r="D24" s="1662"/>
      <c r="E24" s="1663"/>
      <c r="F24" s="1663"/>
      <c r="G24" s="1663"/>
      <c r="H24" s="1663"/>
      <c r="I24" s="1663"/>
      <c r="J24" s="1663"/>
      <c r="K24" s="1663"/>
      <c r="L24" s="1663"/>
      <c r="M24" s="1663"/>
      <c r="N24" s="1663"/>
      <c r="O24" s="1663"/>
      <c r="P24" s="1663"/>
      <c r="Q24" s="1663"/>
      <c r="R24" s="1663"/>
      <c r="S24" s="1663"/>
      <c r="T24" s="1664"/>
    </row>
    <row r="25" spans="4:20" ht="15" customHeight="1">
      <c r="D25" s="1662"/>
      <c r="E25" s="1663"/>
      <c r="F25" s="1663"/>
      <c r="G25" s="1663"/>
      <c r="H25" s="1663"/>
      <c r="I25" s="1663"/>
      <c r="J25" s="1663"/>
      <c r="K25" s="1663"/>
      <c r="L25" s="1663"/>
      <c r="M25" s="1663"/>
      <c r="N25" s="1663"/>
      <c r="O25" s="1663"/>
      <c r="P25" s="1663"/>
      <c r="Q25" s="1663"/>
      <c r="R25" s="1663"/>
      <c r="S25" s="1663"/>
      <c r="T25" s="1664"/>
    </row>
    <row r="26" spans="4:20" ht="15" customHeight="1">
      <c r="D26" s="1662"/>
      <c r="E26" s="1663"/>
      <c r="F26" s="1663"/>
      <c r="G26" s="1663"/>
      <c r="H26" s="1663"/>
      <c r="I26" s="1663"/>
      <c r="J26" s="1663"/>
      <c r="K26" s="1663"/>
      <c r="L26" s="1663"/>
      <c r="M26" s="1663"/>
      <c r="N26" s="1663"/>
      <c r="O26" s="1663"/>
      <c r="P26" s="1663"/>
      <c r="Q26" s="1663"/>
      <c r="R26" s="1663"/>
      <c r="S26" s="1663"/>
      <c r="T26" s="1664"/>
    </row>
    <row r="27" spans="4:20" ht="15" customHeight="1">
      <c r="D27" s="1662"/>
      <c r="E27" s="1663"/>
      <c r="F27" s="1663"/>
      <c r="G27" s="1663"/>
      <c r="H27" s="1663"/>
      <c r="I27" s="1663"/>
      <c r="J27" s="1663"/>
      <c r="K27" s="1663"/>
      <c r="L27" s="1663"/>
      <c r="M27" s="1663"/>
      <c r="N27" s="1663"/>
      <c r="O27" s="1663"/>
      <c r="P27" s="1663"/>
      <c r="Q27" s="1663"/>
      <c r="R27" s="1663"/>
      <c r="S27" s="1663"/>
      <c r="T27" s="1664"/>
    </row>
    <row r="28" spans="4:20" ht="15" customHeight="1">
      <c r="D28" s="1662"/>
      <c r="E28" s="1663"/>
      <c r="F28" s="1663"/>
      <c r="G28" s="1663"/>
      <c r="H28" s="1663"/>
      <c r="I28" s="1663"/>
      <c r="J28" s="1663"/>
      <c r="K28" s="1663"/>
      <c r="L28" s="1663"/>
      <c r="M28" s="1663"/>
      <c r="N28" s="1663"/>
      <c r="O28" s="1663"/>
      <c r="P28" s="1663"/>
      <c r="Q28" s="1663"/>
      <c r="R28" s="1663"/>
      <c r="S28" s="1663"/>
      <c r="T28" s="1664"/>
    </row>
    <row r="29" spans="4:20" ht="15" customHeight="1">
      <c r="D29" s="1662"/>
      <c r="E29" s="1663"/>
      <c r="F29" s="1663"/>
      <c r="G29" s="1663"/>
      <c r="H29" s="1663"/>
      <c r="I29" s="1663"/>
      <c r="J29" s="1663"/>
      <c r="K29" s="1663"/>
      <c r="L29" s="1663"/>
      <c r="M29" s="1663"/>
      <c r="N29" s="1663"/>
      <c r="O29" s="1663"/>
      <c r="P29" s="1663"/>
      <c r="Q29" s="1663"/>
      <c r="R29" s="1663"/>
      <c r="S29" s="1663"/>
      <c r="T29" s="1664"/>
    </row>
    <row r="30" spans="4:20" ht="15" customHeight="1">
      <c r="D30" s="1662"/>
      <c r="E30" s="1663"/>
      <c r="F30" s="1663"/>
      <c r="G30" s="1663"/>
      <c r="H30" s="1663"/>
      <c r="I30" s="1663"/>
      <c r="J30" s="1663"/>
      <c r="K30" s="1663"/>
      <c r="L30" s="1663"/>
      <c r="M30" s="1663"/>
      <c r="N30" s="1663"/>
      <c r="O30" s="1663"/>
      <c r="P30" s="1663"/>
      <c r="Q30" s="1663"/>
      <c r="R30" s="1663"/>
      <c r="S30" s="1663"/>
      <c r="T30" s="1664"/>
    </row>
    <row r="31" spans="4:20" ht="15" customHeight="1">
      <c r="D31" s="1662"/>
      <c r="E31" s="1663"/>
      <c r="F31" s="1663"/>
      <c r="G31" s="1663"/>
      <c r="H31" s="1663"/>
      <c r="I31" s="1663"/>
      <c r="J31" s="1663"/>
      <c r="K31" s="1663"/>
      <c r="L31" s="1663"/>
      <c r="M31" s="1663"/>
      <c r="N31" s="1663"/>
      <c r="O31" s="1663"/>
      <c r="P31" s="1663"/>
      <c r="Q31" s="1663"/>
      <c r="R31" s="1663"/>
      <c r="S31" s="1663"/>
      <c r="T31" s="1664"/>
    </row>
    <row r="32" spans="4:20" ht="15" customHeight="1">
      <c r="D32" s="1665"/>
      <c r="E32" s="1663"/>
      <c r="F32" s="1663"/>
      <c r="G32" s="1663"/>
      <c r="H32" s="1663"/>
      <c r="I32" s="1663"/>
      <c r="J32" s="1663"/>
      <c r="K32" s="1663"/>
      <c r="L32" s="1663"/>
      <c r="M32" s="1663"/>
      <c r="N32" s="1663"/>
      <c r="O32" s="1663"/>
      <c r="P32" s="1663"/>
      <c r="Q32" s="1663"/>
      <c r="R32" s="1663"/>
      <c r="S32" s="1663"/>
      <c r="T32" s="1664"/>
    </row>
    <row r="33" spans="4:20" ht="15" customHeight="1">
      <c r="D33" s="1662"/>
      <c r="E33" s="1663"/>
      <c r="F33" s="1663"/>
      <c r="G33" s="1663"/>
      <c r="H33" s="1663"/>
      <c r="I33" s="1663"/>
      <c r="J33" s="1663"/>
      <c r="K33" s="1663"/>
      <c r="L33" s="1663"/>
      <c r="M33" s="1663"/>
      <c r="N33" s="1663"/>
      <c r="O33" s="1663"/>
      <c r="P33" s="1663"/>
      <c r="Q33" s="1663"/>
      <c r="R33" s="1663"/>
      <c r="S33" s="1663"/>
      <c r="T33" s="1664"/>
    </row>
    <row r="34" spans="4:20" ht="15" customHeight="1">
      <c r="D34" s="1662"/>
      <c r="E34" s="1663"/>
      <c r="F34" s="1663"/>
      <c r="G34" s="1663"/>
      <c r="H34" s="1663"/>
      <c r="I34" s="1663"/>
      <c r="J34" s="1663"/>
      <c r="K34" s="1663"/>
      <c r="L34" s="1663"/>
      <c r="M34" s="1663"/>
      <c r="N34" s="1663"/>
      <c r="O34" s="1663"/>
      <c r="P34" s="1663"/>
      <c r="Q34" s="1663"/>
      <c r="R34" s="1663"/>
      <c r="S34" s="1663"/>
      <c r="T34" s="1664"/>
    </row>
    <row r="35" spans="4:20" ht="15" customHeight="1">
      <c r="D35" s="1662"/>
      <c r="E35" s="1663"/>
      <c r="F35" s="1663"/>
      <c r="G35" s="1663"/>
      <c r="H35" s="1663"/>
      <c r="I35" s="1663"/>
      <c r="J35" s="1663"/>
      <c r="K35" s="1663"/>
      <c r="L35" s="1663"/>
      <c r="M35" s="1663"/>
      <c r="N35" s="1663"/>
      <c r="O35" s="1663"/>
      <c r="P35" s="1663"/>
      <c r="Q35" s="1663"/>
      <c r="R35" s="1663"/>
      <c r="S35" s="1663"/>
      <c r="T35" s="1664"/>
    </row>
    <row r="36" spans="4:20" ht="15" customHeight="1">
      <c r="D36" s="1662"/>
      <c r="E36" s="1663"/>
      <c r="F36" s="1663"/>
      <c r="G36" s="1663"/>
      <c r="H36" s="1663"/>
      <c r="I36" s="1663"/>
      <c r="J36" s="1663"/>
      <c r="K36" s="1663"/>
      <c r="L36" s="1663"/>
      <c r="M36" s="1663"/>
      <c r="N36" s="1663"/>
      <c r="O36" s="1663"/>
      <c r="P36" s="1663"/>
      <c r="Q36" s="1663"/>
      <c r="R36" s="1663"/>
      <c r="S36" s="1663"/>
      <c r="T36" s="1664"/>
    </row>
    <row r="37" spans="4:20" ht="15" customHeight="1">
      <c r="D37" s="1662"/>
      <c r="E37" s="1663"/>
      <c r="F37" s="1663"/>
      <c r="G37" s="1663"/>
      <c r="H37" s="1663"/>
      <c r="I37" s="1663"/>
      <c r="J37" s="1663"/>
      <c r="K37" s="1663"/>
      <c r="L37" s="1663"/>
      <c r="M37" s="1663"/>
      <c r="N37" s="1663"/>
      <c r="O37" s="1663"/>
      <c r="P37" s="1663"/>
      <c r="Q37" s="1663"/>
      <c r="R37" s="1663"/>
      <c r="S37" s="1663"/>
      <c r="T37" s="1664"/>
    </row>
    <row r="38" spans="4:20" ht="15" customHeight="1">
      <c r="D38" s="1662"/>
      <c r="E38" s="1663"/>
      <c r="F38" s="1663"/>
      <c r="G38" s="1663"/>
      <c r="H38" s="1663"/>
      <c r="I38" s="1663"/>
      <c r="J38" s="1663"/>
      <c r="K38" s="1663"/>
      <c r="L38" s="1663"/>
      <c r="M38" s="1663"/>
      <c r="N38" s="1663"/>
      <c r="O38" s="1663"/>
      <c r="P38" s="1663"/>
      <c r="Q38" s="1663"/>
      <c r="R38" s="1663"/>
      <c r="S38" s="1663"/>
      <c r="T38" s="1664"/>
    </row>
    <row r="39" spans="4:20" ht="15" customHeight="1">
      <c r="D39" s="1662"/>
      <c r="E39" s="1663"/>
      <c r="F39" s="1663"/>
      <c r="G39" s="1663"/>
      <c r="H39" s="1663"/>
      <c r="I39" s="1663"/>
      <c r="J39" s="1663"/>
      <c r="K39" s="1663"/>
      <c r="L39" s="1663"/>
      <c r="M39" s="1663"/>
      <c r="N39" s="1663"/>
      <c r="O39" s="1663"/>
      <c r="P39" s="1663"/>
      <c r="Q39" s="1663"/>
      <c r="R39" s="1663"/>
      <c r="S39" s="1663"/>
      <c r="T39" s="1664"/>
    </row>
    <row r="40" spans="4:20" ht="15" customHeight="1">
      <c r="D40" s="1662"/>
      <c r="E40" s="1663"/>
      <c r="F40" s="1663"/>
      <c r="G40" s="1663"/>
      <c r="H40" s="1663"/>
      <c r="I40" s="1663"/>
      <c r="J40" s="1663"/>
      <c r="K40" s="1663"/>
      <c r="L40" s="1663"/>
      <c r="M40" s="1663"/>
      <c r="N40" s="1663"/>
      <c r="O40" s="1663"/>
      <c r="P40" s="1663"/>
      <c r="Q40" s="1663"/>
      <c r="R40" s="1663"/>
      <c r="S40" s="1663"/>
      <c r="T40" s="1664"/>
    </row>
    <row r="41" spans="4:20" ht="15" customHeight="1">
      <c r="D41" s="1662"/>
      <c r="E41" s="1663"/>
      <c r="F41" s="1663"/>
      <c r="G41" s="1663"/>
      <c r="H41" s="1663"/>
      <c r="I41" s="1663"/>
      <c r="J41" s="1663"/>
      <c r="K41" s="1663"/>
      <c r="L41" s="1663"/>
      <c r="M41" s="1663"/>
      <c r="N41" s="1663"/>
      <c r="O41" s="1663"/>
      <c r="P41" s="1663"/>
      <c r="Q41" s="1663"/>
      <c r="R41" s="1663"/>
      <c r="S41" s="1663"/>
      <c r="T41" s="1664"/>
    </row>
    <row r="42" spans="4:20" ht="15" customHeight="1">
      <c r="D42" s="1662"/>
      <c r="E42" s="1663"/>
      <c r="F42" s="1663"/>
      <c r="G42" s="1663"/>
      <c r="H42" s="1663"/>
      <c r="I42" s="1663"/>
      <c r="J42" s="1663"/>
      <c r="K42" s="1663"/>
      <c r="L42" s="1663"/>
      <c r="M42" s="1663"/>
      <c r="N42" s="1663"/>
      <c r="O42" s="1663"/>
      <c r="P42" s="1663"/>
      <c r="Q42" s="1663"/>
      <c r="R42" s="1663"/>
      <c r="S42" s="1663"/>
      <c r="T42" s="1664"/>
    </row>
    <row r="43" spans="4:20" ht="15" customHeight="1">
      <c r="D43" s="1662"/>
      <c r="E43" s="1663"/>
      <c r="F43" s="1663"/>
      <c r="G43" s="1663"/>
      <c r="H43" s="1663"/>
      <c r="I43" s="1663"/>
      <c r="J43" s="1663"/>
      <c r="K43" s="1663"/>
      <c r="L43" s="1663"/>
      <c r="M43" s="1663"/>
      <c r="N43" s="1663"/>
      <c r="O43" s="1663"/>
      <c r="P43" s="1663"/>
      <c r="Q43" s="1663"/>
      <c r="R43" s="1663"/>
      <c r="S43" s="1663"/>
      <c r="T43" s="1664"/>
    </row>
    <row r="44" spans="4:20" ht="15" customHeight="1">
      <c r="D44" s="1662"/>
      <c r="E44" s="1663"/>
      <c r="F44" s="1663"/>
      <c r="G44" s="1663"/>
      <c r="H44" s="1663"/>
      <c r="I44" s="1663"/>
      <c r="J44" s="1663"/>
      <c r="K44" s="1663"/>
      <c r="L44" s="1663"/>
      <c r="M44" s="1663"/>
      <c r="N44" s="1663"/>
      <c r="O44" s="1663"/>
      <c r="P44" s="1663"/>
      <c r="Q44" s="1663"/>
      <c r="R44" s="1663"/>
      <c r="S44" s="1663"/>
      <c r="T44" s="1664"/>
    </row>
    <row r="45" spans="4:20" ht="15" customHeight="1">
      <c r="D45" s="1662"/>
      <c r="E45" s="1663"/>
      <c r="F45" s="1663"/>
      <c r="G45" s="1663"/>
      <c r="H45" s="1663"/>
      <c r="I45" s="1663"/>
      <c r="J45" s="1663"/>
      <c r="K45" s="1663"/>
      <c r="L45" s="1663"/>
      <c r="M45" s="1663"/>
      <c r="N45" s="1663"/>
      <c r="O45" s="1663"/>
      <c r="P45" s="1663"/>
      <c r="Q45" s="1663"/>
      <c r="R45" s="1663"/>
      <c r="S45" s="1663"/>
      <c r="T45" s="1664"/>
    </row>
    <row r="46" spans="4:20" ht="15" customHeight="1">
      <c r="D46" s="1662"/>
      <c r="E46" s="1663"/>
      <c r="F46" s="1663"/>
      <c r="G46" s="1663"/>
      <c r="H46" s="1663"/>
      <c r="I46" s="1663"/>
      <c r="J46" s="1663"/>
      <c r="K46" s="1663"/>
      <c r="L46" s="1663"/>
      <c r="M46" s="1663"/>
      <c r="N46" s="1663"/>
      <c r="O46" s="1663"/>
      <c r="P46" s="1663"/>
      <c r="Q46" s="1663"/>
      <c r="R46" s="1663"/>
      <c r="S46" s="1663"/>
      <c r="T46" s="1664"/>
    </row>
    <row r="47" spans="4:20" ht="15" customHeight="1">
      <c r="D47" s="1662"/>
      <c r="E47" s="1663"/>
      <c r="F47" s="1663"/>
      <c r="G47" s="1663"/>
      <c r="H47" s="1663"/>
      <c r="I47" s="1663"/>
      <c r="J47" s="1663"/>
      <c r="K47" s="1663"/>
      <c r="L47" s="1663"/>
      <c r="M47" s="1663"/>
      <c r="N47" s="1663"/>
      <c r="O47" s="1663"/>
      <c r="P47" s="1663"/>
      <c r="Q47" s="1663"/>
      <c r="R47" s="1663"/>
      <c r="S47" s="1663"/>
      <c r="T47" s="1664"/>
    </row>
    <row r="48" spans="4:20" ht="15" customHeight="1">
      <c r="D48" s="1662"/>
      <c r="E48" s="1663"/>
      <c r="F48" s="1663"/>
      <c r="G48" s="1663"/>
      <c r="H48" s="1663"/>
      <c r="I48" s="1663"/>
      <c r="J48" s="1663"/>
      <c r="K48" s="1663"/>
      <c r="L48" s="1663"/>
      <c r="M48" s="1663"/>
      <c r="N48" s="1663"/>
      <c r="O48" s="1663"/>
      <c r="P48" s="1663"/>
      <c r="Q48" s="1663"/>
      <c r="R48" s="1663"/>
      <c r="S48" s="1663"/>
      <c r="T48" s="1664"/>
    </row>
    <row r="49" spans="4:20" ht="15" customHeight="1">
      <c r="D49" s="1666"/>
      <c r="E49" s="1667"/>
      <c r="F49" s="1667"/>
      <c r="G49" s="1667"/>
      <c r="H49" s="1667"/>
      <c r="I49" s="1667"/>
      <c r="J49" s="1667"/>
      <c r="K49" s="1667"/>
      <c r="L49" s="1667"/>
      <c r="M49" s="1667"/>
      <c r="N49" s="1667"/>
      <c r="O49" s="1667"/>
      <c r="P49" s="1667"/>
      <c r="Q49" s="1667"/>
      <c r="R49" s="1667"/>
      <c r="S49" s="1667"/>
      <c r="T49" s="1668"/>
    </row>
  </sheetData>
  <mergeCells count="4">
    <mergeCell ref="D5:E5"/>
    <mergeCell ref="F5:L5"/>
    <mergeCell ref="D7:T49"/>
    <mergeCell ref="D3:T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FD93-E384-432F-9968-58A68F635B29}">
  <sheetPr>
    <tabColor rgb="FFFF0000"/>
    <pageSetUpPr fitToPage="1"/>
  </sheetPr>
  <dimension ref="A1:V28"/>
  <sheetViews>
    <sheetView view="pageBreakPreview" zoomScale="80" zoomScaleNormal="80" zoomScaleSheetLayoutView="80" workbookViewId="0">
      <selection activeCell="K22" sqref="K22"/>
    </sheetView>
  </sheetViews>
  <sheetFormatPr defaultRowHeight="13"/>
  <cols>
    <col min="1" max="1" width="19.7265625" style="579" customWidth="1"/>
    <col min="2" max="2" width="6.453125" style="579" customWidth="1"/>
    <col min="3" max="5" width="7.36328125" style="579" customWidth="1"/>
    <col min="6" max="18" width="7.6328125" style="579" customWidth="1"/>
    <col min="19" max="19" width="3.6328125" style="579" bestFit="1" customWidth="1"/>
    <col min="20" max="20" width="7" style="579" customWidth="1"/>
    <col min="21" max="21" width="8.7265625" style="579" bestFit="1" customWidth="1"/>
    <col min="22" max="22" width="3.08984375" style="579" customWidth="1"/>
    <col min="23" max="23" width="1.6328125" style="579" customWidth="1"/>
    <col min="24" max="256" width="9" style="579"/>
    <col min="257" max="257" width="19.7265625" style="579" customWidth="1"/>
    <col min="258" max="258" width="6.453125" style="579" customWidth="1"/>
    <col min="259" max="261" width="7.36328125" style="579" customWidth="1"/>
    <col min="262" max="274" width="7.6328125" style="579" customWidth="1"/>
    <col min="275" max="275" width="3.6328125" style="579" bestFit="1" customWidth="1"/>
    <col min="276" max="276" width="7" style="579" customWidth="1"/>
    <col min="277" max="277" width="8.7265625" style="579" bestFit="1" customWidth="1"/>
    <col min="278" max="278" width="3.08984375" style="579" customWidth="1"/>
    <col min="279" max="279" width="1.6328125" style="579" customWidth="1"/>
    <col min="280" max="512" width="9" style="579"/>
    <col min="513" max="513" width="19.7265625" style="579" customWidth="1"/>
    <col min="514" max="514" width="6.453125" style="579" customWidth="1"/>
    <col min="515" max="517" width="7.36328125" style="579" customWidth="1"/>
    <col min="518" max="530" width="7.6328125" style="579" customWidth="1"/>
    <col min="531" max="531" width="3.6328125" style="579" bestFit="1" customWidth="1"/>
    <col min="532" max="532" width="7" style="579" customWidth="1"/>
    <col min="533" max="533" width="8.7265625" style="579" bestFit="1" customWidth="1"/>
    <col min="534" max="534" width="3.08984375" style="579" customWidth="1"/>
    <col min="535" max="535" width="1.6328125" style="579" customWidth="1"/>
    <col min="536" max="768" width="9" style="579"/>
    <col min="769" max="769" width="19.7265625" style="579" customWidth="1"/>
    <col min="770" max="770" width="6.453125" style="579" customWidth="1"/>
    <col min="771" max="773" width="7.36328125" style="579" customWidth="1"/>
    <col min="774" max="786" width="7.6328125" style="579" customWidth="1"/>
    <col min="787" max="787" width="3.6328125" style="579" bestFit="1" customWidth="1"/>
    <col min="788" max="788" width="7" style="579" customWidth="1"/>
    <col min="789" max="789" width="8.7265625" style="579" bestFit="1" customWidth="1"/>
    <col min="790" max="790" width="3.08984375" style="579" customWidth="1"/>
    <col min="791" max="791" width="1.6328125" style="579" customWidth="1"/>
    <col min="792" max="1024" width="9" style="579"/>
    <col min="1025" max="1025" width="19.7265625" style="579" customWidth="1"/>
    <col min="1026" max="1026" width="6.453125" style="579" customWidth="1"/>
    <col min="1027" max="1029" width="7.36328125" style="579" customWidth="1"/>
    <col min="1030" max="1042" width="7.6328125" style="579" customWidth="1"/>
    <col min="1043" max="1043" width="3.6328125" style="579" bestFit="1" customWidth="1"/>
    <col min="1044" max="1044" width="7" style="579" customWidth="1"/>
    <col min="1045" max="1045" width="8.7265625" style="579" bestFit="1" customWidth="1"/>
    <col min="1046" max="1046" width="3.08984375" style="579" customWidth="1"/>
    <col min="1047" max="1047" width="1.6328125" style="579" customWidth="1"/>
    <col min="1048" max="1280" width="9" style="579"/>
    <col min="1281" max="1281" width="19.7265625" style="579" customWidth="1"/>
    <col min="1282" max="1282" width="6.453125" style="579" customWidth="1"/>
    <col min="1283" max="1285" width="7.36328125" style="579" customWidth="1"/>
    <col min="1286" max="1298" width="7.6328125" style="579" customWidth="1"/>
    <col min="1299" max="1299" width="3.6328125" style="579" bestFit="1" customWidth="1"/>
    <col min="1300" max="1300" width="7" style="579" customWidth="1"/>
    <col min="1301" max="1301" width="8.7265625" style="579" bestFit="1" customWidth="1"/>
    <col min="1302" max="1302" width="3.08984375" style="579" customWidth="1"/>
    <col min="1303" max="1303" width="1.6328125" style="579" customWidth="1"/>
    <col min="1304" max="1536" width="9" style="579"/>
    <col min="1537" max="1537" width="19.7265625" style="579" customWidth="1"/>
    <col min="1538" max="1538" width="6.453125" style="579" customWidth="1"/>
    <col min="1539" max="1541" width="7.36328125" style="579" customWidth="1"/>
    <col min="1542" max="1554" width="7.6328125" style="579" customWidth="1"/>
    <col min="1555" max="1555" width="3.6328125" style="579" bestFit="1" customWidth="1"/>
    <col min="1556" max="1556" width="7" style="579" customWidth="1"/>
    <col min="1557" max="1557" width="8.7265625" style="579" bestFit="1" customWidth="1"/>
    <col min="1558" max="1558" width="3.08984375" style="579" customWidth="1"/>
    <col min="1559" max="1559" width="1.6328125" style="579" customWidth="1"/>
    <col min="1560" max="1792" width="9" style="579"/>
    <col min="1793" max="1793" width="19.7265625" style="579" customWidth="1"/>
    <col min="1794" max="1794" width="6.453125" style="579" customWidth="1"/>
    <col min="1795" max="1797" width="7.36328125" style="579" customWidth="1"/>
    <col min="1798" max="1810" width="7.6328125" style="579" customWidth="1"/>
    <col min="1811" max="1811" width="3.6328125" style="579" bestFit="1" customWidth="1"/>
    <col min="1812" max="1812" width="7" style="579" customWidth="1"/>
    <col min="1813" max="1813" width="8.7265625" style="579" bestFit="1" customWidth="1"/>
    <col min="1814" max="1814" width="3.08984375" style="579" customWidth="1"/>
    <col min="1815" max="1815" width="1.6328125" style="579" customWidth="1"/>
    <col min="1816" max="2048" width="9" style="579"/>
    <col min="2049" max="2049" width="19.7265625" style="579" customWidth="1"/>
    <col min="2050" max="2050" width="6.453125" style="579" customWidth="1"/>
    <col min="2051" max="2053" width="7.36328125" style="579" customWidth="1"/>
    <col min="2054" max="2066" width="7.6328125" style="579" customWidth="1"/>
    <col min="2067" max="2067" width="3.6328125" style="579" bestFit="1" customWidth="1"/>
    <col min="2068" max="2068" width="7" style="579" customWidth="1"/>
    <col min="2069" max="2069" width="8.7265625" style="579" bestFit="1" customWidth="1"/>
    <col min="2070" max="2070" width="3.08984375" style="579" customWidth="1"/>
    <col min="2071" max="2071" width="1.6328125" style="579" customWidth="1"/>
    <col min="2072" max="2304" width="9" style="579"/>
    <col min="2305" max="2305" width="19.7265625" style="579" customWidth="1"/>
    <col min="2306" max="2306" width="6.453125" style="579" customWidth="1"/>
    <col min="2307" max="2309" width="7.36328125" style="579" customWidth="1"/>
    <col min="2310" max="2322" width="7.6328125" style="579" customWidth="1"/>
    <col min="2323" max="2323" width="3.6328125" style="579" bestFit="1" customWidth="1"/>
    <col min="2324" max="2324" width="7" style="579" customWidth="1"/>
    <col min="2325" max="2325" width="8.7265625" style="579" bestFit="1" customWidth="1"/>
    <col min="2326" max="2326" width="3.08984375" style="579" customWidth="1"/>
    <col min="2327" max="2327" width="1.6328125" style="579" customWidth="1"/>
    <col min="2328" max="2560" width="9" style="579"/>
    <col min="2561" max="2561" width="19.7265625" style="579" customWidth="1"/>
    <col min="2562" max="2562" width="6.453125" style="579" customWidth="1"/>
    <col min="2563" max="2565" width="7.36328125" style="579" customWidth="1"/>
    <col min="2566" max="2578" width="7.6328125" style="579" customWidth="1"/>
    <col min="2579" max="2579" width="3.6328125" style="579" bestFit="1" customWidth="1"/>
    <col min="2580" max="2580" width="7" style="579" customWidth="1"/>
    <col min="2581" max="2581" width="8.7265625" style="579" bestFit="1" customWidth="1"/>
    <col min="2582" max="2582" width="3.08984375" style="579" customWidth="1"/>
    <col min="2583" max="2583" width="1.6328125" style="579" customWidth="1"/>
    <col min="2584" max="2816" width="9" style="579"/>
    <col min="2817" max="2817" width="19.7265625" style="579" customWidth="1"/>
    <col min="2818" max="2818" width="6.453125" style="579" customWidth="1"/>
    <col min="2819" max="2821" width="7.36328125" style="579" customWidth="1"/>
    <col min="2822" max="2834" width="7.6328125" style="579" customWidth="1"/>
    <col min="2835" max="2835" width="3.6328125" style="579" bestFit="1" customWidth="1"/>
    <col min="2836" max="2836" width="7" style="579" customWidth="1"/>
    <col min="2837" max="2837" width="8.7265625" style="579" bestFit="1" customWidth="1"/>
    <col min="2838" max="2838" width="3.08984375" style="579" customWidth="1"/>
    <col min="2839" max="2839" width="1.6328125" style="579" customWidth="1"/>
    <col min="2840" max="3072" width="9" style="579"/>
    <col min="3073" max="3073" width="19.7265625" style="579" customWidth="1"/>
    <col min="3074" max="3074" width="6.453125" style="579" customWidth="1"/>
    <col min="3075" max="3077" width="7.36328125" style="579" customWidth="1"/>
    <col min="3078" max="3090" width="7.6328125" style="579" customWidth="1"/>
    <col min="3091" max="3091" width="3.6328125" style="579" bestFit="1" customWidth="1"/>
    <col min="3092" max="3092" width="7" style="579" customWidth="1"/>
    <col min="3093" max="3093" width="8.7265625" style="579" bestFit="1" customWidth="1"/>
    <col min="3094" max="3094" width="3.08984375" style="579" customWidth="1"/>
    <col min="3095" max="3095" width="1.6328125" style="579" customWidth="1"/>
    <col min="3096" max="3328" width="9" style="579"/>
    <col min="3329" max="3329" width="19.7265625" style="579" customWidth="1"/>
    <col min="3330" max="3330" width="6.453125" style="579" customWidth="1"/>
    <col min="3331" max="3333" width="7.36328125" style="579" customWidth="1"/>
    <col min="3334" max="3346" width="7.6328125" style="579" customWidth="1"/>
    <col min="3347" max="3347" width="3.6328125" style="579" bestFit="1" customWidth="1"/>
    <col min="3348" max="3348" width="7" style="579" customWidth="1"/>
    <col min="3349" max="3349" width="8.7265625" style="579" bestFit="1" customWidth="1"/>
    <col min="3350" max="3350" width="3.08984375" style="579" customWidth="1"/>
    <col min="3351" max="3351" width="1.6328125" style="579" customWidth="1"/>
    <col min="3352" max="3584" width="9" style="579"/>
    <col min="3585" max="3585" width="19.7265625" style="579" customWidth="1"/>
    <col min="3586" max="3586" width="6.453125" style="579" customWidth="1"/>
    <col min="3587" max="3589" width="7.36328125" style="579" customWidth="1"/>
    <col min="3590" max="3602" width="7.6328125" style="579" customWidth="1"/>
    <col min="3603" max="3603" width="3.6328125" style="579" bestFit="1" customWidth="1"/>
    <col min="3604" max="3604" width="7" style="579" customWidth="1"/>
    <col min="3605" max="3605" width="8.7265625" style="579" bestFit="1" customWidth="1"/>
    <col min="3606" max="3606" width="3.08984375" style="579" customWidth="1"/>
    <col min="3607" max="3607" width="1.6328125" style="579" customWidth="1"/>
    <col min="3608" max="3840" width="9" style="579"/>
    <col min="3841" max="3841" width="19.7265625" style="579" customWidth="1"/>
    <col min="3842" max="3842" width="6.453125" style="579" customWidth="1"/>
    <col min="3843" max="3845" width="7.36328125" style="579" customWidth="1"/>
    <col min="3846" max="3858" width="7.6328125" style="579" customWidth="1"/>
    <col min="3859" max="3859" width="3.6328125" style="579" bestFit="1" customWidth="1"/>
    <col min="3860" max="3860" width="7" style="579" customWidth="1"/>
    <col min="3861" max="3861" width="8.7265625" style="579" bestFit="1" customWidth="1"/>
    <col min="3862" max="3862" width="3.08984375" style="579" customWidth="1"/>
    <col min="3863" max="3863" width="1.6328125" style="579" customWidth="1"/>
    <col min="3864" max="4096" width="9" style="579"/>
    <col min="4097" max="4097" width="19.7265625" style="579" customWidth="1"/>
    <col min="4098" max="4098" width="6.453125" style="579" customWidth="1"/>
    <col min="4099" max="4101" width="7.36328125" style="579" customWidth="1"/>
    <col min="4102" max="4114" width="7.6328125" style="579" customWidth="1"/>
    <col min="4115" max="4115" width="3.6328125" style="579" bestFit="1" customWidth="1"/>
    <col min="4116" max="4116" width="7" style="579" customWidth="1"/>
    <col min="4117" max="4117" width="8.7265625" style="579" bestFit="1" customWidth="1"/>
    <col min="4118" max="4118" width="3.08984375" style="579" customWidth="1"/>
    <col min="4119" max="4119" width="1.6328125" style="579" customWidth="1"/>
    <col min="4120" max="4352" width="9" style="579"/>
    <col min="4353" max="4353" width="19.7265625" style="579" customWidth="1"/>
    <col min="4354" max="4354" width="6.453125" style="579" customWidth="1"/>
    <col min="4355" max="4357" width="7.36328125" style="579" customWidth="1"/>
    <col min="4358" max="4370" width="7.6328125" style="579" customWidth="1"/>
    <col min="4371" max="4371" width="3.6328125" style="579" bestFit="1" customWidth="1"/>
    <col min="4372" max="4372" width="7" style="579" customWidth="1"/>
    <col min="4373" max="4373" width="8.7265625" style="579" bestFit="1" customWidth="1"/>
    <col min="4374" max="4374" width="3.08984375" style="579" customWidth="1"/>
    <col min="4375" max="4375" width="1.6328125" style="579" customWidth="1"/>
    <col min="4376" max="4608" width="9" style="579"/>
    <col min="4609" max="4609" width="19.7265625" style="579" customWidth="1"/>
    <col min="4610" max="4610" width="6.453125" style="579" customWidth="1"/>
    <col min="4611" max="4613" width="7.36328125" style="579" customWidth="1"/>
    <col min="4614" max="4626" width="7.6328125" style="579" customWidth="1"/>
    <col min="4627" max="4627" width="3.6328125" style="579" bestFit="1" customWidth="1"/>
    <col min="4628" max="4628" width="7" style="579" customWidth="1"/>
    <col min="4629" max="4629" width="8.7265625" style="579" bestFit="1" customWidth="1"/>
    <col min="4630" max="4630" width="3.08984375" style="579" customWidth="1"/>
    <col min="4631" max="4631" width="1.6328125" style="579" customWidth="1"/>
    <col min="4632" max="4864" width="9" style="579"/>
    <col min="4865" max="4865" width="19.7265625" style="579" customWidth="1"/>
    <col min="4866" max="4866" width="6.453125" style="579" customWidth="1"/>
    <col min="4867" max="4869" width="7.36328125" style="579" customWidth="1"/>
    <col min="4870" max="4882" width="7.6328125" style="579" customWidth="1"/>
    <col min="4883" max="4883" width="3.6328125" style="579" bestFit="1" customWidth="1"/>
    <col min="4884" max="4884" width="7" style="579" customWidth="1"/>
    <col min="4885" max="4885" width="8.7265625" style="579" bestFit="1" customWidth="1"/>
    <col min="4886" max="4886" width="3.08984375" style="579" customWidth="1"/>
    <col min="4887" max="4887" width="1.6328125" style="579" customWidth="1"/>
    <col min="4888" max="5120" width="9" style="579"/>
    <col min="5121" max="5121" width="19.7265625" style="579" customWidth="1"/>
    <col min="5122" max="5122" width="6.453125" style="579" customWidth="1"/>
    <col min="5123" max="5125" width="7.36328125" style="579" customWidth="1"/>
    <col min="5126" max="5138" width="7.6328125" style="579" customWidth="1"/>
    <col min="5139" max="5139" width="3.6328125" style="579" bestFit="1" customWidth="1"/>
    <col min="5140" max="5140" width="7" style="579" customWidth="1"/>
    <col min="5141" max="5141" width="8.7265625" style="579" bestFit="1" customWidth="1"/>
    <col min="5142" max="5142" width="3.08984375" style="579" customWidth="1"/>
    <col min="5143" max="5143" width="1.6328125" style="579" customWidth="1"/>
    <col min="5144" max="5376" width="9" style="579"/>
    <col min="5377" max="5377" width="19.7265625" style="579" customWidth="1"/>
    <col min="5378" max="5378" width="6.453125" style="579" customWidth="1"/>
    <col min="5379" max="5381" width="7.36328125" style="579" customWidth="1"/>
    <col min="5382" max="5394" width="7.6328125" style="579" customWidth="1"/>
    <col min="5395" max="5395" width="3.6328125" style="579" bestFit="1" customWidth="1"/>
    <col min="5396" max="5396" width="7" style="579" customWidth="1"/>
    <col min="5397" max="5397" width="8.7265625" style="579" bestFit="1" customWidth="1"/>
    <col min="5398" max="5398" width="3.08984375" style="579" customWidth="1"/>
    <col min="5399" max="5399" width="1.6328125" style="579" customWidth="1"/>
    <col min="5400" max="5632" width="9" style="579"/>
    <col min="5633" max="5633" width="19.7265625" style="579" customWidth="1"/>
    <col min="5634" max="5634" width="6.453125" style="579" customWidth="1"/>
    <col min="5635" max="5637" width="7.36328125" style="579" customWidth="1"/>
    <col min="5638" max="5650" width="7.6328125" style="579" customWidth="1"/>
    <col min="5651" max="5651" width="3.6328125" style="579" bestFit="1" customWidth="1"/>
    <col min="5652" max="5652" width="7" style="579" customWidth="1"/>
    <col min="5653" max="5653" width="8.7265625" style="579" bestFit="1" customWidth="1"/>
    <col min="5654" max="5654" width="3.08984375" style="579" customWidth="1"/>
    <col min="5655" max="5655" width="1.6328125" style="579" customWidth="1"/>
    <col min="5656" max="5888" width="9" style="579"/>
    <col min="5889" max="5889" width="19.7265625" style="579" customWidth="1"/>
    <col min="5890" max="5890" width="6.453125" style="579" customWidth="1"/>
    <col min="5891" max="5893" width="7.36328125" style="579" customWidth="1"/>
    <col min="5894" max="5906" width="7.6328125" style="579" customWidth="1"/>
    <col min="5907" max="5907" width="3.6328125" style="579" bestFit="1" customWidth="1"/>
    <col min="5908" max="5908" width="7" style="579" customWidth="1"/>
    <col min="5909" max="5909" width="8.7265625" style="579" bestFit="1" customWidth="1"/>
    <col min="5910" max="5910" width="3.08984375" style="579" customWidth="1"/>
    <col min="5911" max="5911" width="1.6328125" style="579" customWidth="1"/>
    <col min="5912" max="6144" width="9" style="579"/>
    <col min="6145" max="6145" width="19.7265625" style="579" customWidth="1"/>
    <col min="6146" max="6146" width="6.453125" style="579" customWidth="1"/>
    <col min="6147" max="6149" width="7.36328125" style="579" customWidth="1"/>
    <col min="6150" max="6162" width="7.6328125" style="579" customWidth="1"/>
    <col min="6163" max="6163" width="3.6328125" style="579" bestFit="1" customWidth="1"/>
    <col min="6164" max="6164" width="7" style="579" customWidth="1"/>
    <col min="6165" max="6165" width="8.7265625" style="579" bestFit="1" customWidth="1"/>
    <col min="6166" max="6166" width="3.08984375" style="579" customWidth="1"/>
    <col min="6167" max="6167" width="1.6328125" style="579" customWidth="1"/>
    <col min="6168" max="6400" width="9" style="579"/>
    <col min="6401" max="6401" width="19.7265625" style="579" customWidth="1"/>
    <col min="6402" max="6402" width="6.453125" style="579" customWidth="1"/>
    <col min="6403" max="6405" width="7.36328125" style="579" customWidth="1"/>
    <col min="6406" max="6418" width="7.6328125" style="579" customWidth="1"/>
    <col min="6419" max="6419" width="3.6328125" style="579" bestFit="1" customWidth="1"/>
    <col min="6420" max="6420" width="7" style="579" customWidth="1"/>
    <col min="6421" max="6421" width="8.7265625" style="579" bestFit="1" customWidth="1"/>
    <col min="6422" max="6422" width="3.08984375" style="579" customWidth="1"/>
    <col min="6423" max="6423" width="1.6328125" style="579" customWidth="1"/>
    <col min="6424" max="6656" width="9" style="579"/>
    <col min="6657" max="6657" width="19.7265625" style="579" customWidth="1"/>
    <col min="6658" max="6658" width="6.453125" style="579" customWidth="1"/>
    <col min="6659" max="6661" width="7.36328125" style="579" customWidth="1"/>
    <col min="6662" max="6674" width="7.6328125" style="579" customWidth="1"/>
    <col min="6675" max="6675" width="3.6328125" style="579" bestFit="1" customWidth="1"/>
    <col min="6676" max="6676" width="7" style="579" customWidth="1"/>
    <col min="6677" max="6677" width="8.7265625" style="579" bestFit="1" customWidth="1"/>
    <col min="6678" max="6678" width="3.08984375" style="579" customWidth="1"/>
    <col min="6679" max="6679" width="1.6328125" style="579" customWidth="1"/>
    <col min="6680" max="6912" width="9" style="579"/>
    <col min="6913" max="6913" width="19.7265625" style="579" customWidth="1"/>
    <col min="6914" max="6914" width="6.453125" style="579" customWidth="1"/>
    <col min="6915" max="6917" width="7.36328125" style="579" customWidth="1"/>
    <col min="6918" max="6930" width="7.6328125" style="579" customWidth="1"/>
    <col min="6931" max="6931" width="3.6328125" style="579" bestFit="1" customWidth="1"/>
    <col min="6932" max="6932" width="7" style="579" customWidth="1"/>
    <col min="6933" max="6933" width="8.7265625" style="579" bestFit="1" customWidth="1"/>
    <col min="6934" max="6934" width="3.08984375" style="579" customWidth="1"/>
    <col min="6935" max="6935" width="1.6328125" style="579" customWidth="1"/>
    <col min="6936" max="7168" width="9" style="579"/>
    <col min="7169" max="7169" width="19.7265625" style="579" customWidth="1"/>
    <col min="7170" max="7170" width="6.453125" style="579" customWidth="1"/>
    <col min="7171" max="7173" width="7.36328125" style="579" customWidth="1"/>
    <col min="7174" max="7186" width="7.6328125" style="579" customWidth="1"/>
    <col min="7187" max="7187" width="3.6328125" style="579" bestFit="1" customWidth="1"/>
    <col min="7188" max="7188" width="7" style="579" customWidth="1"/>
    <col min="7189" max="7189" width="8.7265625" style="579" bestFit="1" customWidth="1"/>
    <col min="7190" max="7190" width="3.08984375" style="579" customWidth="1"/>
    <col min="7191" max="7191" width="1.6328125" style="579" customWidth="1"/>
    <col min="7192" max="7424" width="9" style="579"/>
    <col min="7425" max="7425" width="19.7265625" style="579" customWidth="1"/>
    <col min="7426" max="7426" width="6.453125" style="579" customWidth="1"/>
    <col min="7427" max="7429" width="7.36328125" style="579" customWidth="1"/>
    <col min="7430" max="7442" width="7.6328125" style="579" customWidth="1"/>
    <col min="7443" max="7443" width="3.6328125" style="579" bestFit="1" customWidth="1"/>
    <col min="7444" max="7444" width="7" style="579" customWidth="1"/>
    <col min="7445" max="7445" width="8.7265625" style="579" bestFit="1" customWidth="1"/>
    <col min="7446" max="7446" width="3.08984375" style="579" customWidth="1"/>
    <col min="7447" max="7447" width="1.6328125" style="579" customWidth="1"/>
    <col min="7448" max="7680" width="9" style="579"/>
    <col min="7681" max="7681" width="19.7265625" style="579" customWidth="1"/>
    <col min="7682" max="7682" width="6.453125" style="579" customWidth="1"/>
    <col min="7683" max="7685" width="7.36328125" style="579" customWidth="1"/>
    <col min="7686" max="7698" width="7.6328125" style="579" customWidth="1"/>
    <col min="7699" max="7699" width="3.6328125" style="579" bestFit="1" customWidth="1"/>
    <col min="7700" max="7700" width="7" style="579" customWidth="1"/>
    <col min="7701" max="7701" width="8.7265625" style="579" bestFit="1" customWidth="1"/>
    <col min="7702" max="7702" width="3.08984375" style="579" customWidth="1"/>
    <col min="7703" max="7703" width="1.6328125" style="579" customWidth="1"/>
    <col min="7704" max="7936" width="9" style="579"/>
    <col min="7937" max="7937" width="19.7265625" style="579" customWidth="1"/>
    <col min="7938" max="7938" width="6.453125" style="579" customWidth="1"/>
    <col min="7939" max="7941" width="7.36328125" style="579" customWidth="1"/>
    <col min="7942" max="7954" width="7.6328125" style="579" customWidth="1"/>
    <col min="7955" max="7955" width="3.6328125" style="579" bestFit="1" customWidth="1"/>
    <col min="7956" max="7956" width="7" style="579" customWidth="1"/>
    <col min="7957" max="7957" width="8.7265625" style="579" bestFit="1" customWidth="1"/>
    <col min="7958" max="7958" width="3.08984375" style="579" customWidth="1"/>
    <col min="7959" max="7959" width="1.6328125" style="579" customWidth="1"/>
    <col min="7960" max="8192" width="9" style="579"/>
    <col min="8193" max="8193" width="19.7265625" style="579" customWidth="1"/>
    <col min="8194" max="8194" width="6.453125" style="579" customWidth="1"/>
    <col min="8195" max="8197" width="7.36328125" style="579" customWidth="1"/>
    <col min="8198" max="8210" width="7.6328125" style="579" customWidth="1"/>
    <col min="8211" max="8211" width="3.6328125" style="579" bestFit="1" customWidth="1"/>
    <col min="8212" max="8212" width="7" style="579" customWidth="1"/>
    <col min="8213" max="8213" width="8.7265625" style="579" bestFit="1" customWidth="1"/>
    <col min="8214" max="8214" width="3.08984375" style="579" customWidth="1"/>
    <col min="8215" max="8215" width="1.6328125" style="579" customWidth="1"/>
    <col min="8216" max="8448" width="9" style="579"/>
    <col min="8449" max="8449" width="19.7265625" style="579" customWidth="1"/>
    <col min="8450" max="8450" width="6.453125" style="579" customWidth="1"/>
    <col min="8451" max="8453" width="7.36328125" style="579" customWidth="1"/>
    <col min="8454" max="8466" width="7.6328125" style="579" customWidth="1"/>
    <col min="8467" max="8467" width="3.6328125" style="579" bestFit="1" customWidth="1"/>
    <col min="8468" max="8468" width="7" style="579" customWidth="1"/>
    <col min="8469" max="8469" width="8.7265625" style="579" bestFit="1" customWidth="1"/>
    <col min="8470" max="8470" width="3.08984375" style="579" customWidth="1"/>
    <col min="8471" max="8471" width="1.6328125" style="579" customWidth="1"/>
    <col min="8472" max="8704" width="9" style="579"/>
    <col min="8705" max="8705" width="19.7265625" style="579" customWidth="1"/>
    <col min="8706" max="8706" width="6.453125" style="579" customWidth="1"/>
    <col min="8707" max="8709" width="7.36328125" style="579" customWidth="1"/>
    <col min="8710" max="8722" width="7.6328125" style="579" customWidth="1"/>
    <col min="8723" max="8723" width="3.6328125" style="579" bestFit="1" customWidth="1"/>
    <col min="8724" max="8724" width="7" style="579" customWidth="1"/>
    <col min="8725" max="8725" width="8.7265625" style="579" bestFit="1" customWidth="1"/>
    <col min="8726" max="8726" width="3.08984375" style="579" customWidth="1"/>
    <col min="8727" max="8727" width="1.6328125" style="579" customWidth="1"/>
    <col min="8728" max="8960" width="9" style="579"/>
    <col min="8961" max="8961" width="19.7265625" style="579" customWidth="1"/>
    <col min="8962" max="8962" width="6.453125" style="579" customWidth="1"/>
    <col min="8963" max="8965" width="7.36328125" style="579" customWidth="1"/>
    <col min="8966" max="8978" width="7.6328125" style="579" customWidth="1"/>
    <col min="8979" max="8979" width="3.6328125" style="579" bestFit="1" customWidth="1"/>
    <col min="8980" max="8980" width="7" style="579" customWidth="1"/>
    <col min="8981" max="8981" width="8.7265625" style="579" bestFit="1" customWidth="1"/>
    <col min="8982" max="8982" width="3.08984375" style="579" customWidth="1"/>
    <col min="8983" max="8983" width="1.6328125" style="579" customWidth="1"/>
    <col min="8984" max="9216" width="9" style="579"/>
    <col min="9217" max="9217" width="19.7265625" style="579" customWidth="1"/>
    <col min="9218" max="9218" width="6.453125" style="579" customWidth="1"/>
    <col min="9219" max="9221" width="7.36328125" style="579" customWidth="1"/>
    <col min="9222" max="9234" width="7.6328125" style="579" customWidth="1"/>
    <col min="9235" max="9235" width="3.6328125" style="579" bestFit="1" customWidth="1"/>
    <col min="9236" max="9236" width="7" style="579" customWidth="1"/>
    <col min="9237" max="9237" width="8.7265625" style="579" bestFit="1" customWidth="1"/>
    <col min="9238" max="9238" width="3.08984375" style="579" customWidth="1"/>
    <col min="9239" max="9239" width="1.6328125" style="579" customWidth="1"/>
    <col min="9240" max="9472" width="9" style="579"/>
    <col min="9473" max="9473" width="19.7265625" style="579" customWidth="1"/>
    <col min="9474" max="9474" width="6.453125" style="579" customWidth="1"/>
    <col min="9475" max="9477" width="7.36328125" style="579" customWidth="1"/>
    <col min="9478" max="9490" width="7.6328125" style="579" customWidth="1"/>
    <col min="9491" max="9491" width="3.6328125" style="579" bestFit="1" customWidth="1"/>
    <col min="9492" max="9492" width="7" style="579" customWidth="1"/>
    <col min="9493" max="9493" width="8.7265625" style="579" bestFit="1" customWidth="1"/>
    <col min="9494" max="9494" width="3.08984375" style="579" customWidth="1"/>
    <col min="9495" max="9495" width="1.6328125" style="579" customWidth="1"/>
    <col min="9496" max="9728" width="9" style="579"/>
    <col min="9729" max="9729" width="19.7265625" style="579" customWidth="1"/>
    <col min="9730" max="9730" width="6.453125" style="579" customWidth="1"/>
    <col min="9731" max="9733" width="7.36328125" style="579" customWidth="1"/>
    <col min="9734" max="9746" width="7.6328125" style="579" customWidth="1"/>
    <col min="9747" max="9747" width="3.6328125" style="579" bestFit="1" customWidth="1"/>
    <col min="9748" max="9748" width="7" style="579" customWidth="1"/>
    <col min="9749" max="9749" width="8.7265625" style="579" bestFit="1" customWidth="1"/>
    <col min="9750" max="9750" width="3.08984375" style="579" customWidth="1"/>
    <col min="9751" max="9751" width="1.6328125" style="579" customWidth="1"/>
    <col min="9752" max="9984" width="9" style="579"/>
    <col min="9985" max="9985" width="19.7265625" style="579" customWidth="1"/>
    <col min="9986" max="9986" width="6.453125" style="579" customWidth="1"/>
    <col min="9987" max="9989" width="7.36328125" style="579" customWidth="1"/>
    <col min="9990" max="10002" width="7.6328125" style="579" customWidth="1"/>
    <col min="10003" max="10003" width="3.6328125" style="579" bestFit="1" customWidth="1"/>
    <col min="10004" max="10004" width="7" style="579" customWidth="1"/>
    <col min="10005" max="10005" width="8.7265625" style="579" bestFit="1" customWidth="1"/>
    <col min="10006" max="10006" width="3.08984375" style="579" customWidth="1"/>
    <col min="10007" max="10007" width="1.6328125" style="579" customWidth="1"/>
    <col min="10008" max="10240" width="9" style="579"/>
    <col min="10241" max="10241" width="19.7265625" style="579" customWidth="1"/>
    <col min="10242" max="10242" width="6.453125" style="579" customWidth="1"/>
    <col min="10243" max="10245" width="7.36328125" style="579" customWidth="1"/>
    <col min="10246" max="10258" width="7.6328125" style="579" customWidth="1"/>
    <col min="10259" max="10259" width="3.6328125" style="579" bestFit="1" customWidth="1"/>
    <col min="10260" max="10260" width="7" style="579" customWidth="1"/>
    <col min="10261" max="10261" width="8.7265625" style="579" bestFit="1" customWidth="1"/>
    <col min="10262" max="10262" width="3.08984375" style="579" customWidth="1"/>
    <col min="10263" max="10263" width="1.6328125" style="579" customWidth="1"/>
    <col min="10264" max="10496" width="9" style="579"/>
    <col min="10497" max="10497" width="19.7265625" style="579" customWidth="1"/>
    <col min="10498" max="10498" width="6.453125" style="579" customWidth="1"/>
    <col min="10499" max="10501" width="7.36328125" style="579" customWidth="1"/>
    <col min="10502" max="10514" width="7.6328125" style="579" customWidth="1"/>
    <col min="10515" max="10515" width="3.6328125" style="579" bestFit="1" customWidth="1"/>
    <col min="10516" max="10516" width="7" style="579" customWidth="1"/>
    <col min="10517" max="10517" width="8.7265625" style="579" bestFit="1" customWidth="1"/>
    <col min="10518" max="10518" width="3.08984375" style="579" customWidth="1"/>
    <col min="10519" max="10519" width="1.6328125" style="579" customWidth="1"/>
    <col min="10520" max="10752" width="9" style="579"/>
    <col min="10753" max="10753" width="19.7265625" style="579" customWidth="1"/>
    <col min="10754" max="10754" width="6.453125" style="579" customWidth="1"/>
    <col min="10755" max="10757" width="7.36328125" style="579" customWidth="1"/>
    <col min="10758" max="10770" width="7.6328125" style="579" customWidth="1"/>
    <col min="10771" max="10771" width="3.6328125" style="579" bestFit="1" customWidth="1"/>
    <col min="10772" max="10772" width="7" style="579" customWidth="1"/>
    <col min="10773" max="10773" width="8.7265625" style="579" bestFit="1" customWidth="1"/>
    <col min="10774" max="10774" width="3.08984375" style="579" customWidth="1"/>
    <col min="10775" max="10775" width="1.6328125" style="579" customWidth="1"/>
    <col min="10776" max="11008" width="9" style="579"/>
    <col min="11009" max="11009" width="19.7265625" style="579" customWidth="1"/>
    <col min="11010" max="11010" width="6.453125" style="579" customWidth="1"/>
    <col min="11011" max="11013" width="7.36328125" style="579" customWidth="1"/>
    <col min="11014" max="11026" width="7.6328125" style="579" customWidth="1"/>
    <col min="11027" max="11027" width="3.6328125" style="579" bestFit="1" customWidth="1"/>
    <col min="11028" max="11028" width="7" style="579" customWidth="1"/>
    <col min="11029" max="11029" width="8.7265625" style="579" bestFit="1" customWidth="1"/>
    <col min="11030" max="11030" width="3.08984375" style="579" customWidth="1"/>
    <col min="11031" max="11031" width="1.6328125" style="579" customWidth="1"/>
    <col min="11032" max="11264" width="9" style="579"/>
    <col min="11265" max="11265" width="19.7265625" style="579" customWidth="1"/>
    <col min="11266" max="11266" width="6.453125" style="579" customWidth="1"/>
    <col min="11267" max="11269" width="7.36328125" style="579" customWidth="1"/>
    <col min="11270" max="11282" width="7.6328125" style="579" customWidth="1"/>
    <col min="11283" max="11283" width="3.6328125" style="579" bestFit="1" customWidth="1"/>
    <col min="11284" max="11284" width="7" style="579" customWidth="1"/>
    <col min="11285" max="11285" width="8.7265625" style="579" bestFit="1" customWidth="1"/>
    <col min="11286" max="11286" width="3.08984375" style="579" customWidth="1"/>
    <col min="11287" max="11287" width="1.6328125" style="579" customWidth="1"/>
    <col min="11288" max="11520" width="9" style="579"/>
    <col min="11521" max="11521" width="19.7265625" style="579" customWidth="1"/>
    <col min="11522" max="11522" width="6.453125" style="579" customWidth="1"/>
    <col min="11523" max="11525" width="7.36328125" style="579" customWidth="1"/>
    <col min="11526" max="11538" width="7.6328125" style="579" customWidth="1"/>
    <col min="11539" max="11539" width="3.6328125" style="579" bestFit="1" customWidth="1"/>
    <col min="11540" max="11540" width="7" style="579" customWidth="1"/>
    <col min="11541" max="11541" width="8.7265625" style="579" bestFit="1" customWidth="1"/>
    <col min="11542" max="11542" width="3.08984375" style="579" customWidth="1"/>
    <col min="11543" max="11543" width="1.6328125" style="579" customWidth="1"/>
    <col min="11544" max="11776" width="9" style="579"/>
    <col min="11777" max="11777" width="19.7265625" style="579" customWidth="1"/>
    <col min="11778" max="11778" width="6.453125" style="579" customWidth="1"/>
    <col min="11779" max="11781" width="7.36328125" style="579" customWidth="1"/>
    <col min="11782" max="11794" width="7.6328125" style="579" customWidth="1"/>
    <col min="11795" max="11795" width="3.6328125" style="579" bestFit="1" customWidth="1"/>
    <col min="11796" max="11796" width="7" style="579" customWidth="1"/>
    <col min="11797" max="11797" width="8.7265625" style="579" bestFit="1" customWidth="1"/>
    <col min="11798" max="11798" width="3.08984375" style="579" customWidth="1"/>
    <col min="11799" max="11799" width="1.6328125" style="579" customWidth="1"/>
    <col min="11800" max="12032" width="9" style="579"/>
    <col min="12033" max="12033" width="19.7265625" style="579" customWidth="1"/>
    <col min="12034" max="12034" width="6.453125" style="579" customWidth="1"/>
    <col min="12035" max="12037" width="7.36328125" style="579" customWidth="1"/>
    <col min="12038" max="12050" width="7.6328125" style="579" customWidth="1"/>
    <col min="12051" max="12051" width="3.6328125" style="579" bestFit="1" customWidth="1"/>
    <col min="12052" max="12052" width="7" style="579" customWidth="1"/>
    <col min="12053" max="12053" width="8.7265625" style="579" bestFit="1" customWidth="1"/>
    <col min="12054" max="12054" width="3.08984375" style="579" customWidth="1"/>
    <col min="12055" max="12055" width="1.6328125" style="579" customWidth="1"/>
    <col min="12056" max="12288" width="9" style="579"/>
    <col min="12289" max="12289" width="19.7265625" style="579" customWidth="1"/>
    <col min="12290" max="12290" width="6.453125" style="579" customWidth="1"/>
    <col min="12291" max="12293" width="7.36328125" style="579" customWidth="1"/>
    <col min="12294" max="12306" width="7.6328125" style="579" customWidth="1"/>
    <col min="12307" max="12307" width="3.6328125" style="579" bestFit="1" customWidth="1"/>
    <col min="12308" max="12308" width="7" style="579" customWidth="1"/>
    <col min="12309" max="12309" width="8.7265625" style="579" bestFit="1" customWidth="1"/>
    <col min="12310" max="12310" width="3.08984375" style="579" customWidth="1"/>
    <col min="12311" max="12311" width="1.6328125" style="579" customWidth="1"/>
    <col min="12312" max="12544" width="9" style="579"/>
    <col min="12545" max="12545" width="19.7265625" style="579" customWidth="1"/>
    <col min="12546" max="12546" width="6.453125" style="579" customWidth="1"/>
    <col min="12547" max="12549" width="7.36328125" style="579" customWidth="1"/>
    <col min="12550" max="12562" width="7.6328125" style="579" customWidth="1"/>
    <col min="12563" max="12563" width="3.6328125" style="579" bestFit="1" customWidth="1"/>
    <col min="12564" max="12564" width="7" style="579" customWidth="1"/>
    <col min="12565" max="12565" width="8.7265625" style="579" bestFit="1" customWidth="1"/>
    <col min="12566" max="12566" width="3.08984375" style="579" customWidth="1"/>
    <col min="12567" max="12567" width="1.6328125" style="579" customWidth="1"/>
    <col min="12568" max="12800" width="9" style="579"/>
    <col min="12801" max="12801" width="19.7265625" style="579" customWidth="1"/>
    <col min="12802" max="12802" width="6.453125" style="579" customWidth="1"/>
    <col min="12803" max="12805" width="7.36328125" style="579" customWidth="1"/>
    <col min="12806" max="12818" width="7.6328125" style="579" customWidth="1"/>
    <col min="12819" max="12819" width="3.6328125" style="579" bestFit="1" customWidth="1"/>
    <col min="12820" max="12820" width="7" style="579" customWidth="1"/>
    <col min="12821" max="12821" width="8.7265625" style="579" bestFit="1" customWidth="1"/>
    <col min="12822" max="12822" width="3.08984375" style="579" customWidth="1"/>
    <col min="12823" max="12823" width="1.6328125" style="579" customWidth="1"/>
    <col min="12824" max="13056" width="9" style="579"/>
    <col min="13057" max="13057" width="19.7265625" style="579" customWidth="1"/>
    <col min="13058" max="13058" width="6.453125" style="579" customWidth="1"/>
    <col min="13059" max="13061" width="7.36328125" style="579" customWidth="1"/>
    <col min="13062" max="13074" width="7.6328125" style="579" customWidth="1"/>
    <col min="13075" max="13075" width="3.6328125" style="579" bestFit="1" customWidth="1"/>
    <col min="13076" max="13076" width="7" style="579" customWidth="1"/>
    <col min="13077" max="13077" width="8.7265625" style="579" bestFit="1" customWidth="1"/>
    <col min="13078" max="13078" width="3.08984375" style="579" customWidth="1"/>
    <col min="13079" max="13079" width="1.6328125" style="579" customWidth="1"/>
    <col min="13080" max="13312" width="9" style="579"/>
    <col min="13313" max="13313" width="19.7265625" style="579" customWidth="1"/>
    <col min="13314" max="13314" width="6.453125" style="579" customWidth="1"/>
    <col min="13315" max="13317" width="7.36328125" style="579" customWidth="1"/>
    <col min="13318" max="13330" width="7.6328125" style="579" customWidth="1"/>
    <col min="13331" max="13331" width="3.6328125" style="579" bestFit="1" customWidth="1"/>
    <col min="13332" max="13332" width="7" style="579" customWidth="1"/>
    <col min="13333" max="13333" width="8.7265625" style="579" bestFit="1" customWidth="1"/>
    <col min="13334" max="13334" width="3.08984375" style="579" customWidth="1"/>
    <col min="13335" max="13335" width="1.6328125" style="579" customWidth="1"/>
    <col min="13336" max="13568" width="9" style="579"/>
    <col min="13569" max="13569" width="19.7265625" style="579" customWidth="1"/>
    <col min="13570" max="13570" width="6.453125" style="579" customWidth="1"/>
    <col min="13571" max="13573" width="7.36328125" style="579" customWidth="1"/>
    <col min="13574" max="13586" width="7.6328125" style="579" customWidth="1"/>
    <col min="13587" max="13587" width="3.6328125" style="579" bestFit="1" customWidth="1"/>
    <col min="13588" max="13588" width="7" style="579" customWidth="1"/>
    <col min="13589" max="13589" width="8.7265625" style="579" bestFit="1" customWidth="1"/>
    <col min="13590" max="13590" width="3.08984375" style="579" customWidth="1"/>
    <col min="13591" max="13591" width="1.6328125" style="579" customWidth="1"/>
    <col min="13592" max="13824" width="9" style="579"/>
    <col min="13825" max="13825" width="19.7265625" style="579" customWidth="1"/>
    <col min="13826" max="13826" width="6.453125" style="579" customWidth="1"/>
    <col min="13827" max="13829" width="7.36328125" style="579" customWidth="1"/>
    <col min="13830" max="13842" width="7.6328125" style="579" customWidth="1"/>
    <col min="13843" max="13843" width="3.6328125" style="579" bestFit="1" customWidth="1"/>
    <col min="13844" max="13844" width="7" style="579" customWidth="1"/>
    <col min="13845" max="13845" width="8.7265625" style="579" bestFit="1" customWidth="1"/>
    <col min="13846" max="13846" width="3.08984375" style="579" customWidth="1"/>
    <col min="13847" max="13847" width="1.6328125" style="579" customWidth="1"/>
    <col min="13848" max="14080" width="9" style="579"/>
    <col min="14081" max="14081" width="19.7265625" style="579" customWidth="1"/>
    <col min="14082" max="14082" width="6.453125" style="579" customWidth="1"/>
    <col min="14083" max="14085" width="7.36328125" style="579" customWidth="1"/>
    <col min="14086" max="14098" width="7.6328125" style="579" customWidth="1"/>
    <col min="14099" max="14099" width="3.6328125" style="579" bestFit="1" customWidth="1"/>
    <col min="14100" max="14100" width="7" style="579" customWidth="1"/>
    <col min="14101" max="14101" width="8.7265625" style="579" bestFit="1" customWidth="1"/>
    <col min="14102" max="14102" width="3.08984375" style="579" customWidth="1"/>
    <col min="14103" max="14103" width="1.6328125" style="579" customWidth="1"/>
    <col min="14104" max="14336" width="9" style="579"/>
    <col min="14337" max="14337" width="19.7265625" style="579" customWidth="1"/>
    <col min="14338" max="14338" width="6.453125" style="579" customWidth="1"/>
    <col min="14339" max="14341" width="7.36328125" style="579" customWidth="1"/>
    <col min="14342" max="14354" width="7.6328125" style="579" customWidth="1"/>
    <col min="14355" max="14355" width="3.6328125" style="579" bestFit="1" customWidth="1"/>
    <col min="14356" max="14356" width="7" style="579" customWidth="1"/>
    <col min="14357" max="14357" width="8.7265625" style="579" bestFit="1" customWidth="1"/>
    <col min="14358" max="14358" width="3.08984375" style="579" customWidth="1"/>
    <col min="14359" max="14359" width="1.6328125" style="579" customWidth="1"/>
    <col min="14360" max="14592" width="9" style="579"/>
    <col min="14593" max="14593" width="19.7265625" style="579" customWidth="1"/>
    <col min="14594" max="14594" width="6.453125" style="579" customWidth="1"/>
    <col min="14595" max="14597" width="7.36328125" style="579" customWidth="1"/>
    <col min="14598" max="14610" width="7.6328125" style="579" customWidth="1"/>
    <col min="14611" max="14611" width="3.6328125" style="579" bestFit="1" customWidth="1"/>
    <col min="14612" max="14612" width="7" style="579" customWidth="1"/>
    <col min="14613" max="14613" width="8.7265625" style="579" bestFit="1" customWidth="1"/>
    <col min="14614" max="14614" width="3.08984375" style="579" customWidth="1"/>
    <col min="14615" max="14615" width="1.6328125" style="579" customWidth="1"/>
    <col min="14616" max="14848" width="9" style="579"/>
    <col min="14849" max="14849" width="19.7265625" style="579" customWidth="1"/>
    <col min="14850" max="14850" width="6.453125" style="579" customWidth="1"/>
    <col min="14851" max="14853" width="7.36328125" style="579" customWidth="1"/>
    <col min="14854" max="14866" width="7.6328125" style="579" customWidth="1"/>
    <col min="14867" max="14867" width="3.6328125" style="579" bestFit="1" customWidth="1"/>
    <col min="14868" max="14868" width="7" style="579" customWidth="1"/>
    <col min="14869" max="14869" width="8.7265625" style="579" bestFit="1" customWidth="1"/>
    <col min="14870" max="14870" width="3.08984375" style="579" customWidth="1"/>
    <col min="14871" max="14871" width="1.6328125" style="579" customWidth="1"/>
    <col min="14872" max="15104" width="9" style="579"/>
    <col min="15105" max="15105" width="19.7265625" style="579" customWidth="1"/>
    <col min="15106" max="15106" width="6.453125" style="579" customWidth="1"/>
    <col min="15107" max="15109" width="7.36328125" style="579" customWidth="1"/>
    <col min="15110" max="15122" width="7.6328125" style="579" customWidth="1"/>
    <col min="15123" max="15123" width="3.6328125" style="579" bestFit="1" customWidth="1"/>
    <col min="15124" max="15124" width="7" style="579" customWidth="1"/>
    <col min="15125" max="15125" width="8.7265625" style="579" bestFit="1" customWidth="1"/>
    <col min="15126" max="15126" width="3.08984375" style="579" customWidth="1"/>
    <col min="15127" max="15127" width="1.6328125" style="579" customWidth="1"/>
    <col min="15128" max="15360" width="9" style="579"/>
    <col min="15361" max="15361" width="19.7265625" style="579" customWidth="1"/>
    <col min="15362" max="15362" width="6.453125" style="579" customWidth="1"/>
    <col min="15363" max="15365" width="7.36328125" style="579" customWidth="1"/>
    <col min="15366" max="15378" width="7.6328125" style="579" customWidth="1"/>
    <col min="15379" max="15379" width="3.6328125" style="579" bestFit="1" customWidth="1"/>
    <col min="15380" max="15380" width="7" style="579" customWidth="1"/>
    <col min="15381" max="15381" width="8.7265625" style="579" bestFit="1" customWidth="1"/>
    <col min="15382" max="15382" width="3.08984375" style="579" customWidth="1"/>
    <col min="15383" max="15383" width="1.6328125" style="579" customWidth="1"/>
    <col min="15384" max="15616" width="9" style="579"/>
    <col min="15617" max="15617" width="19.7265625" style="579" customWidth="1"/>
    <col min="15618" max="15618" width="6.453125" style="579" customWidth="1"/>
    <col min="15619" max="15621" width="7.36328125" style="579" customWidth="1"/>
    <col min="15622" max="15634" width="7.6328125" style="579" customWidth="1"/>
    <col min="15635" max="15635" width="3.6328125" style="579" bestFit="1" customWidth="1"/>
    <col min="15636" max="15636" width="7" style="579" customWidth="1"/>
    <col min="15637" max="15637" width="8.7265625" style="579" bestFit="1" customWidth="1"/>
    <col min="15638" max="15638" width="3.08984375" style="579" customWidth="1"/>
    <col min="15639" max="15639" width="1.6328125" style="579" customWidth="1"/>
    <col min="15640" max="15872" width="9" style="579"/>
    <col min="15873" max="15873" width="19.7265625" style="579" customWidth="1"/>
    <col min="15874" max="15874" width="6.453125" style="579" customWidth="1"/>
    <col min="15875" max="15877" width="7.36328125" style="579" customWidth="1"/>
    <col min="15878" max="15890" width="7.6328125" style="579" customWidth="1"/>
    <col min="15891" max="15891" width="3.6328125" style="579" bestFit="1" customWidth="1"/>
    <col min="15892" max="15892" width="7" style="579" customWidth="1"/>
    <col min="15893" max="15893" width="8.7265625" style="579" bestFit="1" customWidth="1"/>
    <col min="15894" max="15894" width="3.08984375" style="579" customWidth="1"/>
    <col min="15895" max="15895" width="1.6328125" style="579" customWidth="1"/>
    <col min="15896" max="16128" width="9" style="579"/>
    <col min="16129" max="16129" width="19.7265625" style="579" customWidth="1"/>
    <col min="16130" max="16130" width="6.453125" style="579" customWidth="1"/>
    <col min="16131" max="16133" width="7.36328125" style="579" customWidth="1"/>
    <col min="16134" max="16146" width="7.6328125" style="579" customWidth="1"/>
    <col min="16147" max="16147" width="3.6328125" style="579" bestFit="1" customWidth="1"/>
    <col min="16148" max="16148" width="7" style="579" customWidth="1"/>
    <col min="16149" max="16149" width="8.7265625" style="579" bestFit="1" customWidth="1"/>
    <col min="16150" max="16150" width="3.08984375" style="579" customWidth="1"/>
    <col min="16151" max="16151" width="1.6328125" style="579" customWidth="1"/>
    <col min="16152" max="16384" width="9" style="579"/>
  </cols>
  <sheetData>
    <row r="1" spans="1:22" ht="20.25" customHeight="1">
      <c r="A1" s="647" t="s">
        <v>737</v>
      </c>
      <c r="B1" s="647"/>
      <c r="S1" s="1674" t="s">
        <v>834</v>
      </c>
      <c r="T1" s="1674"/>
      <c r="U1" s="1674"/>
      <c r="V1" s="1674"/>
    </row>
    <row r="2" spans="1:22" ht="21" customHeight="1">
      <c r="A2" s="646"/>
      <c r="B2" s="647"/>
      <c r="S2" s="651"/>
      <c r="T2" s="651"/>
      <c r="U2" s="651"/>
      <c r="V2" s="651"/>
    </row>
    <row r="3" spans="1:22" s="647" customFormat="1" ht="22.5" customHeight="1">
      <c r="A3" s="1675" t="s">
        <v>853</v>
      </c>
      <c r="B3" s="1675"/>
      <c r="C3" s="1675"/>
      <c r="D3" s="1675"/>
      <c r="E3" s="1675"/>
      <c r="F3" s="1675"/>
      <c r="G3" s="1675"/>
      <c r="H3" s="1675"/>
      <c r="I3" s="1675"/>
      <c r="J3" s="1675"/>
      <c r="K3" s="1675"/>
      <c r="L3" s="1675"/>
      <c r="M3" s="1675"/>
      <c r="N3" s="1675"/>
      <c r="O3" s="1675"/>
      <c r="P3" s="1675"/>
      <c r="Q3" s="1675"/>
      <c r="R3" s="1675"/>
      <c r="S3" s="1675"/>
      <c r="T3" s="1675"/>
      <c r="U3" s="1675"/>
      <c r="V3" s="1675"/>
    </row>
    <row r="4" spans="1:22" s="647" customFormat="1" ht="12" customHeight="1">
      <c r="A4" s="652"/>
      <c r="B4" s="652"/>
      <c r="C4" s="652"/>
      <c r="D4" s="652"/>
      <c r="E4" s="652"/>
      <c r="F4" s="652"/>
      <c r="G4" s="652"/>
      <c r="H4" s="652"/>
      <c r="I4" s="652"/>
      <c r="J4" s="652"/>
      <c r="K4" s="652"/>
      <c r="L4" s="652"/>
      <c r="M4" s="652"/>
      <c r="N4" s="652"/>
      <c r="O4" s="652"/>
      <c r="P4" s="652"/>
      <c r="Q4" s="652"/>
      <c r="R4" s="652"/>
      <c r="S4" s="652"/>
      <c r="T4" s="652"/>
      <c r="U4" s="652"/>
      <c r="V4" s="652"/>
    </row>
    <row r="5" spans="1:22" ht="20.25" customHeight="1" thickBot="1">
      <c r="A5" s="630"/>
      <c r="B5" s="630"/>
      <c r="C5" s="630"/>
      <c r="D5" s="630"/>
      <c r="E5" s="630"/>
      <c r="F5" s="630"/>
      <c r="G5" s="630"/>
      <c r="H5" s="630"/>
      <c r="I5" s="630"/>
      <c r="J5" s="630"/>
      <c r="K5" s="630"/>
      <c r="L5" s="630"/>
      <c r="M5" s="630"/>
      <c r="N5" s="645"/>
      <c r="O5" s="645"/>
      <c r="P5" s="645"/>
      <c r="Q5" s="645"/>
      <c r="R5" s="645"/>
      <c r="S5" s="645"/>
      <c r="T5" s="645"/>
      <c r="U5" s="645"/>
      <c r="V5" s="645"/>
    </row>
    <row r="6" spans="1:22" ht="26.25" customHeight="1" thickBot="1">
      <c r="A6" s="1676" t="s">
        <v>521</v>
      </c>
      <c r="B6" s="1677"/>
      <c r="C6" s="644"/>
      <c r="D6" s="793" t="s">
        <v>854</v>
      </c>
      <c r="E6" s="643"/>
      <c r="F6" s="642"/>
      <c r="G6" s="641"/>
      <c r="H6" s="641"/>
      <c r="I6" s="794" t="s">
        <v>855</v>
      </c>
      <c r="J6" s="641"/>
      <c r="K6" s="641"/>
      <c r="L6" s="641"/>
      <c r="M6" s="641"/>
      <c r="N6" s="640"/>
      <c r="O6" s="1680" t="s">
        <v>856</v>
      </c>
      <c r="P6" s="1681"/>
      <c r="Q6" s="1681"/>
      <c r="R6" s="1682" t="s">
        <v>736</v>
      </c>
      <c r="S6" s="1683"/>
      <c r="T6" s="1685" t="s">
        <v>735</v>
      </c>
      <c r="U6" s="1687" t="s">
        <v>734</v>
      </c>
      <c r="V6" s="1688"/>
    </row>
    <row r="7" spans="1:22" s="630" customFormat="1" ht="26.25" customHeight="1">
      <c r="A7" s="1678"/>
      <c r="B7" s="1679"/>
      <c r="C7" s="639" t="s">
        <v>478</v>
      </c>
      <c r="D7" s="639" t="s">
        <v>479</v>
      </c>
      <c r="E7" s="653" t="s">
        <v>480</v>
      </c>
      <c r="F7" s="638" t="s">
        <v>469</v>
      </c>
      <c r="G7" s="637" t="s">
        <v>470</v>
      </c>
      <c r="H7" s="637" t="s">
        <v>471</v>
      </c>
      <c r="I7" s="637" t="s">
        <v>472</v>
      </c>
      <c r="J7" s="637" t="s">
        <v>473</v>
      </c>
      <c r="K7" s="637" t="s">
        <v>474</v>
      </c>
      <c r="L7" s="637" t="s">
        <v>475</v>
      </c>
      <c r="M7" s="637" t="s">
        <v>476</v>
      </c>
      <c r="N7" s="637" t="s">
        <v>477</v>
      </c>
      <c r="O7" s="637" t="s">
        <v>478</v>
      </c>
      <c r="P7" s="637" t="s">
        <v>479</v>
      </c>
      <c r="Q7" s="637" t="s">
        <v>480</v>
      </c>
      <c r="R7" s="1678"/>
      <c r="S7" s="1684"/>
      <c r="T7" s="1686"/>
      <c r="U7" s="1689"/>
      <c r="V7" s="1690"/>
    </row>
    <row r="8" spans="1:22" s="630" customFormat="1" ht="30" customHeight="1">
      <c r="A8" s="636" t="s">
        <v>522</v>
      </c>
      <c r="B8" s="604" t="s">
        <v>530</v>
      </c>
      <c r="C8" s="634"/>
      <c r="D8" s="634"/>
      <c r="E8" s="633"/>
      <c r="F8" s="635"/>
      <c r="G8" s="634"/>
      <c r="H8" s="634"/>
      <c r="I8" s="634"/>
      <c r="J8" s="634"/>
      <c r="K8" s="634"/>
      <c r="L8" s="634"/>
      <c r="M8" s="634"/>
      <c r="N8" s="634"/>
      <c r="O8" s="634"/>
      <c r="P8" s="614"/>
      <c r="Q8" s="614"/>
      <c r="R8" s="633"/>
      <c r="S8" s="632"/>
      <c r="T8" s="631"/>
      <c r="U8" s="1691"/>
      <c r="V8" s="1692"/>
    </row>
    <row r="9" spans="1:22" ht="30" customHeight="1">
      <c r="A9" s="605" t="s">
        <v>523</v>
      </c>
      <c r="B9" s="604" t="s">
        <v>531</v>
      </c>
      <c r="C9" s="619">
        <f>SUM(C10:C12)</f>
        <v>0</v>
      </c>
      <c r="D9" s="619">
        <f t="shared" ref="D9:Q9" si="0">SUM(D10:D12)</f>
        <v>0</v>
      </c>
      <c r="E9" s="622">
        <f t="shared" si="0"/>
        <v>0</v>
      </c>
      <c r="F9" s="621">
        <f t="shared" si="0"/>
        <v>0</v>
      </c>
      <c r="G9" s="619">
        <f t="shared" si="0"/>
        <v>0</v>
      </c>
      <c r="H9" s="619">
        <f t="shared" si="0"/>
        <v>0</v>
      </c>
      <c r="I9" s="619">
        <f t="shared" si="0"/>
        <v>0</v>
      </c>
      <c r="J9" s="619">
        <f t="shared" si="0"/>
        <v>0</v>
      </c>
      <c r="K9" s="619">
        <f t="shared" si="0"/>
        <v>0</v>
      </c>
      <c r="L9" s="619">
        <f t="shared" si="0"/>
        <v>0</v>
      </c>
      <c r="M9" s="619">
        <f t="shared" si="0"/>
        <v>0</v>
      </c>
      <c r="N9" s="619">
        <f t="shared" si="0"/>
        <v>0</v>
      </c>
      <c r="O9" s="619">
        <f t="shared" si="0"/>
        <v>0</v>
      </c>
      <c r="P9" s="619">
        <f t="shared" si="0"/>
        <v>0</v>
      </c>
      <c r="Q9" s="619">
        <f t="shared" si="0"/>
        <v>0</v>
      </c>
      <c r="R9" s="618">
        <f>SUM(F9:Q9)</f>
        <v>0</v>
      </c>
      <c r="S9" s="608"/>
      <c r="T9" s="629"/>
      <c r="U9" s="628">
        <f>SUM(U10:U12)</f>
        <v>0</v>
      </c>
      <c r="V9" s="624" t="s">
        <v>532</v>
      </c>
    </row>
    <row r="10" spans="1:22" ht="30" customHeight="1">
      <c r="A10" s="623" t="s">
        <v>733</v>
      </c>
      <c r="B10" s="604" t="s">
        <v>732</v>
      </c>
      <c r="C10" s="619"/>
      <c r="D10" s="619"/>
      <c r="E10" s="622"/>
      <c r="F10" s="621"/>
      <c r="G10" s="619"/>
      <c r="H10" s="619"/>
      <c r="I10" s="619"/>
      <c r="J10" s="620"/>
      <c r="K10" s="620"/>
      <c r="L10" s="619"/>
      <c r="M10" s="619"/>
      <c r="N10" s="619"/>
      <c r="O10" s="619"/>
      <c r="P10" s="619"/>
      <c r="Q10" s="619"/>
      <c r="R10" s="618">
        <f>SUM(F10:Q10)</f>
        <v>0</v>
      </c>
      <c r="S10" s="608"/>
      <c r="T10" s="626" t="s">
        <v>731</v>
      </c>
      <c r="U10" s="625">
        <f>R10*1/2</f>
        <v>0</v>
      </c>
      <c r="V10" s="624"/>
    </row>
    <row r="11" spans="1:22" ht="30" customHeight="1">
      <c r="A11" s="627" t="s">
        <v>730</v>
      </c>
      <c r="B11" s="604" t="s">
        <v>729</v>
      </c>
      <c r="C11" s="619"/>
      <c r="D11" s="619"/>
      <c r="E11" s="622"/>
      <c r="F11" s="621"/>
      <c r="G11" s="619"/>
      <c r="H11" s="619"/>
      <c r="I11" s="619"/>
      <c r="J11" s="620"/>
      <c r="K11" s="620"/>
      <c r="L11" s="619"/>
      <c r="M11" s="619"/>
      <c r="N11" s="619"/>
      <c r="O11" s="619"/>
      <c r="P11" s="619"/>
      <c r="Q11" s="619"/>
      <c r="R11" s="618">
        <f>SUM(F11:Q11)</f>
        <v>0</v>
      </c>
      <c r="S11" s="608"/>
      <c r="T11" s="626" t="s">
        <v>728</v>
      </c>
      <c r="U11" s="625">
        <f>R11*3/4</f>
        <v>0</v>
      </c>
      <c r="V11" s="624"/>
    </row>
    <row r="12" spans="1:22" ht="30" customHeight="1" thickBot="1">
      <c r="A12" s="623" t="s">
        <v>727</v>
      </c>
      <c r="B12" s="604" t="s">
        <v>726</v>
      </c>
      <c r="C12" s="619"/>
      <c r="D12" s="619"/>
      <c r="E12" s="622"/>
      <c r="F12" s="621"/>
      <c r="G12" s="619"/>
      <c r="H12" s="619"/>
      <c r="I12" s="619"/>
      <c r="J12" s="620"/>
      <c r="K12" s="620"/>
      <c r="L12" s="619"/>
      <c r="M12" s="619"/>
      <c r="N12" s="619"/>
      <c r="O12" s="619"/>
      <c r="P12" s="619"/>
      <c r="Q12" s="619"/>
      <c r="R12" s="618">
        <f>SUM(F12:Q12)</f>
        <v>0</v>
      </c>
      <c r="S12" s="608"/>
      <c r="T12" s="617"/>
      <c r="U12" s="616">
        <f>R12</f>
        <v>0</v>
      </c>
      <c r="V12" s="615"/>
    </row>
    <row r="13" spans="1:22" ht="30" customHeight="1" thickBot="1">
      <c r="A13" s="605" t="s">
        <v>524</v>
      </c>
      <c r="B13" s="604" t="s">
        <v>533</v>
      </c>
      <c r="C13" s="614"/>
      <c r="D13" s="614"/>
      <c r="E13" s="613"/>
      <c r="F13" s="612"/>
      <c r="G13" s="610"/>
      <c r="H13" s="610"/>
      <c r="I13" s="610"/>
      <c r="J13" s="611"/>
      <c r="K13" s="611"/>
      <c r="L13" s="610"/>
      <c r="M13" s="610"/>
      <c r="N13" s="610"/>
      <c r="O13" s="610"/>
      <c r="P13" s="610"/>
      <c r="Q13" s="610"/>
      <c r="R13" s="609">
        <f>SUM(F13:Q13)</f>
        <v>0</v>
      </c>
      <c r="S13" s="608" t="s">
        <v>534</v>
      </c>
      <c r="T13" s="607"/>
      <c r="U13" s="654"/>
      <c r="V13" s="606"/>
    </row>
    <row r="14" spans="1:22" ht="30" customHeight="1" thickBot="1">
      <c r="A14" s="605" t="s">
        <v>525</v>
      </c>
      <c r="B14" s="604" t="s">
        <v>535</v>
      </c>
      <c r="C14" s="603"/>
      <c r="D14" s="603"/>
      <c r="E14" s="603"/>
      <c r="F14" s="602"/>
      <c r="G14" s="601"/>
      <c r="H14" s="601"/>
      <c r="I14" s="601"/>
      <c r="J14" s="1693" t="e">
        <f>ROUNDUP(U9/R13,1)</f>
        <v>#DIV/0!</v>
      </c>
      <c r="K14" s="1694"/>
      <c r="L14" s="599" t="s">
        <v>481</v>
      </c>
      <c r="M14" s="601"/>
      <c r="N14" s="601"/>
      <c r="O14" s="600"/>
      <c r="P14" s="599"/>
      <c r="Q14" s="599"/>
      <c r="R14" s="599"/>
      <c r="S14" s="598"/>
      <c r="T14" s="597"/>
      <c r="U14" s="596"/>
      <c r="V14" s="595"/>
    </row>
    <row r="15" spans="1:22" ht="30" customHeight="1">
      <c r="A15" s="594" t="s">
        <v>536</v>
      </c>
      <c r="B15" s="593" t="s">
        <v>537</v>
      </c>
      <c r="C15" s="592">
        <f>C8*C13*1.25</f>
        <v>0</v>
      </c>
      <c r="D15" s="592">
        <f>D8*D13*1.25</f>
        <v>0</v>
      </c>
      <c r="E15" s="592">
        <f>E8*E13*1.25</f>
        <v>0</v>
      </c>
      <c r="F15" s="592">
        <f>F8*F13*1.25</f>
        <v>0</v>
      </c>
      <c r="G15" s="592">
        <f t="shared" ref="G15:Q15" si="1">G8*G13*1.25</f>
        <v>0</v>
      </c>
      <c r="H15" s="592">
        <f t="shared" si="1"/>
        <v>0</v>
      </c>
      <c r="I15" s="592">
        <f t="shared" si="1"/>
        <v>0</v>
      </c>
      <c r="J15" s="592">
        <f t="shared" si="1"/>
        <v>0</v>
      </c>
      <c r="K15" s="592">
        <f t="shared" si="1"/>
        <v>0</v>
      </c>
      <c r="L15" s="592">
        <f t="shared" si="1"/>
        <v>0</v>
      </c>
      <c r="M15" s="592">
        <f t="shared" si="1"/>
        <v>0</v>
      </c>
      <c r="N15" s="592">
        <f t="shared" si="1"/>
        <v>0</v>
      </c>
      <c r="O15" s="592">
        <f t="shared" si="1"/>
        <v>0</v>
      </c>
      <c r="P15" s="592">
        <f t="shared" si="1"/>
        <v>0</v>
      </c>
      <c r="Q15" s="592">
        <f t="shared" si="1"/>
        <v>0</v>
      </c>
      <c r="R15" s="1695"/>
      <c r="S15" s="1696"/>
      <c r="T15" s="655"/>
      <c r="U15" s="655"/>
    </row>
    <row r="16" spans="1:22" ht="30" customHeight="1">
      <c r="A16" s="591" t="s">
        <v>526</v>
      </c>
      <c r="B16" s="590" t="s">
        <v>538</v>
      </c>
      <c r="C16" s="588"/>
      <c r="D16" s="588"/>
      <c r="E16" s="588"/>
      <c r="F16" s="587">
        <f t="shared" ref="F16:Q16" si="2">SUM(C15:E15)</f>
        <v>0</v>
      </c>
      <c r="G16" s="587">
        <f t="shared" si="2"/>
        <v>0</v>
      </c>
      <c r="H16" s="587">
        <f t="shared" si="2"/>
        <v>0</v>
      </c>
      <c r="I16" s="587">
        <f t="shared" si="2"/>
        <v>0</v>
      </c>
      <c r="J16" s="587">
        <f t="shared" si="2"/>
        <v>0</v>
      </c>
      <c r="K16" s="587">
        <f t="shared" si="2"/>
        <v>0</v>
      </c>
      <c r="L16" s="587">
        <f t="shared" si="2"/>
        <v>0</v>
      </c>
      <c r="M16" s="587">
        <f t="shared" si="2"/>
        <v>0</v>
      </c>
      <c r="N16" s="587">
        <f t="shared" si="2"/>
        <v>0</v>
      </c>
      <c r="O16" s="587">
        <f t="shared" si="2"/>
        <v>0</v>
      </c>
      <c r="P16" s="587">
        <f t="shared" si="2"/>
        <v>0</v>
      </c>
      <c r="Q16" s="587">
        <f t="shared" si="2"/>
        <v>0</v>
      </c>
      <c r="R16" s="1672"/>
      <c r="S16" s="1673"/>
      <c r="T16" s="655"/>
      <c r="U16" s="655"/>
    </row>
    <row r="17" spans="1:22" ht="30" customHeight="1">
      <c r="A17" s="658" t="s">
        <v>527</v>
      </c>
      <c r="B17" s="589" t="s">
        <v>539</v>
      </c>
      <c r="C17" s="588"/>
      <c r="D17" s="588"/>
      <c r="E17" s="588"/>
      <c r="F17" s="587">
        <f>SUM(C9:E9)</f>
        <v>0</v>
      </c>
      <c r="G17" s="587">
        <f t="shared" ref="G17:Q17" si="3">SUM(D9:F9)</f>
        <v>0</v>
      </c>
      <c r="H17" s="587">
        <f t="shared" si="3"/>
        <v>0</v>
      </c>
      <c r="I17" s="587">
        <f t="shared" si="3"/>
        <v>0</v>
      </c>
      <c r="J17" s="587">
        <f t="shared" si="3"/>
        <v>0</v>
      </c>
      <c r="K17" s="587">
        <f t="shared" si="3"/>
        <v>0</v>
      </c>
      <c r="L17" s="587">
        <f t="shared" si="3"/>
        <v>0</v>
      </c>
      <c r="M17" s="587">
        <f t="shared" si="3"/>
        <v>0</v>
      </c>
      <c r="N17" s="587">
        <f t="shared" si="3"/>
        <v>0</v>
      </c>
      <c r="O17" s="587">
        <f t="shared" si="3"/>
        <v>0</v>
      </c>
      <c r="P17" s="587">
        <f t="shared" si="3"/>
        <v>0</v>
      </c>
      <c r="Q17" s="587">
        <f t="shared" si="3"/>
        <v>0</v>
      </c>
      <c r="R17" s="1672"/>
      <c r="S17" s="1673"/>
      <c r="T17" s="655"/>
      <c r="U17" s="655"/>
    </row>
    <row r="18" spans="1:22" ht="30" customHeight="1">
      <c r="A18" s="1670" t="s">
        <v>528</v>
      </c>
      <c r="B18" s="1671"/>
      <c r="C18" s="586"/>
      <c r="D18" s="586"/>
      <c r="E18" s="586"/>
      <c r="F18" s="585" t="str">
        <f t="shared" ref="F18:Q18" si="4">IF(F17&gt;F16,"○","")</f>
        <v/>
      </c>
      <c r="G18" s="585" t="str">
        <f t="shared" si="4"/>
        <v/>
      </c>
      <c r="H18" s="585" t="str">
        <f t="shared" si="4"/>
        <v/>
      </c>
      <c r="I18" s="585" t="str">
        <f t="shared" si="4"/>
        <v/>
      </c>
      <c r="J18" s="585" t="str">
        <f t="shared" si="4"/>
        <v/>
      </c>
      <c r="K18" s="585" t="str">
        <f t="shared" si="4"/>
        <v/>
      </c>
      <c r="L18" s="585" t="str">
        <f t="shared" si="4"/>
        <v/>
      </c>
      <c r="M18" s="585" t="str">
        <f t="shared" si="4"/>
        <v/>
      </c>
      <c r="N18" s="585" t="str">
        <f t="shared" si="4"/>
        <v/>
      </c>
      <c r="O18" s="585" t="str">
        <f t="shared" si="4"/>
        <v/>
      </c>
      <c r="P18" s="585" t="str">
        <f t="shared" si="4"/>
        <v/>
      </c>
      <c r="Q18" s="585" t="str">
        <f t="shared" si="4"/>
        <v/>
      </c>
      <c r="R18" s="1672"/>
      <c r="S18" s="1673"/>
      <c r="T18" s="655"/>
      <c r="U18" s="655"/>
    </row>
    <row r="19" spans="1:22" ht="10.5" customHeight="1">
      <c r="A19" s="584"/>
      <c r="B19" s="584"/>
      <c r="C19" s="584"/>
      <c r="D19" s="584"/>
      <c r="E19" s="584"/>
    </row>
    <row r="20" spans="1:22" ht="18" customHeight="1">
      <c r="A20" s="795" t="s">
        <v>857</v>
      </c>
      <c r="B20" s="584"/>
      <c r="C20" s="584"/>
      <c r="D20" s="584"/>
      <c r="E20" s="584"/>
    </row>
    <row r="21" spans="1:22" ht="18" customHeight="1">
      <c r="A21" s="796" t="s">
        <v>858</v>
      </c>
      <c r="B21" s="583"/>
      <c r="C21" s="583"/>
      <c r="D21" s="583"/>
      <c r="E21" s="583"/>
    </row>
    <row r="22" spans="1:22" ht="18" customHeight="1">
      <c r="A22" s="583" t="s">
        <v>529</v>
      </c>
      <c r="B22" s="583"/>
      <c r="C22" s="583"/>
      <c r="D22" s="583"/>
      <c r="E22" s="583"/>
    </row>
    <row r="23" spans="1:22" ht="18" customHeight="1">
      <c r="A23" s="582" t="s">
        <v>835</v>
      </c>
      <c r="B23" s="581"/>
      <c r="C23" s="580"/>
      <c r="D23" s="580"/>
      <c r="E23" s="580"/>
      <c r="F23" s="580"/>
      <c r="G23" s="580"/>
      <c r="H23" s="580"/>
      <c r="I23" s="580"/>
      <c r="J23" s="580"/>
      <c r="K23" s="580"/>
      <c r="L23" s="580"/>
      <c r="M23" s="580"/>
      <c r="N23" s="580"/>
      <c r="O23" s="580"/>
      <c r="P23" s="580"/>
      <c r="Q23" s="580"/>
      <c r="R23" s="580"/>
      <c r="S23" s="580"/>
      <c r="T23" s="580"/>
      <c r="U23" s="580"/>
      <c r="V23" s="580"/>
    </row>
    <row r="24" spans="1:22" ht="18" customHeight="1">
      <c r="A24" s="582" t="s">
        <v>836</v>
      </c>
      <c r="B24" s="581"/>
      <c r="C24" s="580"/>
      <c r="D24" s="580"/>
      <c r="E24" s="580"/>
      <c r="F24" s="580"/>
      <c r="G24" s="580"/>
      <c r="H24" s="580"/>
      <c r="I24" s="580"/>
      <c r="J24" s="580"/>
      <c r="K24" s="580"/>
      <c r="L24" s="580"/>
      <c r="M24" s="580"/>
      <c r="N24" s="580"/>
      <c r="O24" s="580"/>
      <c r="P24" s="580"/>
      <c r="Q24" s="580"/>
      <c r="R24" s="580"/>
      <c r="S24" s="580"/>
      <c r="T24" s="580"/>
      <c r="U24" s="580"/>
      <c r="V24" s="580"/>
    </row>
    <row r="25" spans="1:22" ht="18" customHeight="1">
      <c r="A25" s="581" t="s">
        <v>725</v>
      </c>
      <c r="B25" s="581"/>
      <c r="C25" s="580"/>
      <c r="D25" s="580"/>
      <c r="E25" s="580"/>
      <c r="F25" s="580"/>
      <c r="G25" s="580"/>
      <c r="H25" s="580"/>
      <c r="I25" s="580"/>
      <c r="J25" s="580"/>
      <c r="K25" s="580"/>
      <c r="L25" s="580"/>
      <c r="M25" s="580"/>
      <c r="N25" s="580"/>
      <c r="O25" s="580"/>
      <c r="P25" s="580"/>
      <c r="Q25" s="580"/>
      <c r="R25" s="580"/>
      <c r="S25" s="580"/>
      <c r="T25" s="580"/>
      <c r="U25" s="580"/>
      <c r="V25" s="580"/>
    </row>
    <row r="26" spans="1:22" ht="10.5" customHeight="1"/>
    <row r="27" spans="1:22" ht="20.149999999999999" customHeight="1"/>
    <row r="28" spans="1:22" ht="20.149999999999999" customHeight="1"/>
  </sheetData>
  <sheetProtection selectLockedCells="1"/>
  <mergeCells count="14">
    <mergeCell ref="A18:B18"/>
    <mergeCell ref="R18:S18"/>
    <mergeCell ref="S1:V1"/>
    <mergeCell ref="A3:V3"/>
    <mergeCell ref="A6:B7"/>
    <mergeCell ref="O6:Q6"/>
    <mergeCell ref="R6:S7"/>
    <mergeCell ref="T6:T7"/>
    <mergeCell ref="U6:V7"/>
    <mergeCell ref="U8:V8"/>
    <mergeCell ref="J14:K14"/>
    <mergeCell ref="R15:S15"/>
    <mergeCell ref="R16:S16"/>
    <mergeCell ref="R17:S17"/>
  </mergeCells>
  <phoneticPr fontId="6"/>
  <conditionalFormatting sqref="C15:Q15">
    <cfRule type="containsErrors" dxfId="5" priority="2">
      <formula>ISERROR(C15)</formula>
    </cfRule>
  </conditionalFormatting>
  <conditionalFormatting sqref="M14:N14 G14:J14">
    <cfRule type="containsErrors" dxfId="4" priority="1">
      <formula>ISERROR(G14)</formula>
    </cfRule>
  </conditionalFormatting>
  <printOptions horizontalCentered="1" verticalCentered="1"/>
  <pageMargins left="0.74803149606299213" right="0.74803149606299213" top="0.98425196850393704" bottom="0.78740157480314965" header="0.51181102362204722" footer="0.51181102362204722"/>
  <pageSetup paperSize="9" scale="77" orientation="landscape" blackAndWhite="1" verticalDpi="300" r:id="rId1"/>
  <headerFooter alignWithMargins="0">
    <oddFooter xml:space="preserve">&amp;R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A0F4-383D-4B23-8991-D4AD03AE126F}">
  <sheetPr>
    <tabColor rgb="FFFF0000"/>
  </sheetPr>
  <dimension ref="A1:S29"/>
  <sheetViews>
    <sheetView view="pageBreakPreview" topLeftCell="A7" zoomScaleNormal="100" zoomScaleSheetLayoutView="100" workbookViewId="0">
      <selection activeCell="J18" sqref="J18"/>
    </sheetView>
  </sheetViews>
  <sheetFormatPr defaultColWidth="9" defaultRowHeight="13"/>
  <cols>
    <col min="1" max="1" width="19.7265625" style="365" customWidth="1"/>
    <col min="2" max="2" width="3" style="365" customWidth="1"/>
    <col min="3" max="5" width="7.36328125" style="365" customWidth="1"/>
    <col min="6" max="17" width="7.6328125" style="365" customWidth="1"/>
    <col min="18" max="18" width="8.26953125" style="365" customWidth="1"/>
    <col min="19" max="19" width="3.7265625" style="365" customWidth="1"/>
    <col min="20" max="20" width="1.6328125" style="365" customWidth="1"/>
    <col min="21" max="16384" width="9" style="365"/>
  </cols>
  <sheetData>
    <row r="1" spans="1:19" ht="20.25" customHeight="1">
      <c r="A1" s="659" t="s">
        <v>837</v>
      </c>
      <c r="B1" s="364"/>
      <c r="R1" s="1699" t="s">
        <v>838</v>
      </c>
      <c r="S1" s="1699"/>
    </row>
    <row r="2" spans="1:19" ht="21" customHeight="1">
      <c r="B2" s="364"/>
      <c r="R2" s="656"/>
      <c r="S2" s="656"/>
    </row>
    <row r="3" spans="1:19" s="364" customFormat="1" ht="22.5" customHeight="1">
      <c r="A3" s="1700" t="s">
        <v>859</v>
      </c>
      <c r="B3" s="1700"/>
      <c r="C3" s="1700"/>
      <c r="D3" s="1700"/>
      <c r="E3" s="1700"/>
      <c r="F3" s="1700"/>
      <c r="G3" s="1700"/>
      <c r="H3" s="1700"/>
      <c r="I3" s="1700"/>
      <c r="J3" s="1700"/>
      <c r="K3" s="1700"/>
      <c r="L3" s="1700"/>
      <c r="M3" s="1700"/>
      <c r="N3" s="1700"/>
      <c r="O3" s="1700"/>
      <c r="P3" s="1700"/>
      <c r="Q3" s="1700"/>
      <c r="R3" s="1700"/>
      <c r="S3" s="657"/>
    </row>
    <row r="4" spans="1:19" s="364" customFormat="1" ht="12" customHeight="1">
      <c r="A4" s="657"/>
      <c r="B4" s="657"/>
      <c r="C4" s="657"/>
      <c r="D4" s="657"/>
      <c r="E4" s="657"/>
      <c r="F4" s="657"/>
      <c r="G4" s="657"/>
      <c r="H4" s="657"/>
      <c r="I4" s="657"/>
      <c r="J4" s="657"/>
      <c r="K4" s="657"/>
      <c r="L4" s="657"/>
      <c r="M4" s="657"/>
      <c r="N4" s="657"/>
      <c r="O4" s="657"/>
      <c r="P4" s="657"/>
      <c r="Q4" s="657"/>
      <c r="R4" s="657"/>
      <c r="S4" s="657"/>
    </row>
    <row r="5" spans="1:19" ht="20.25" customHeight="1">
      <c r="A5" s="366"/>
      <c r="B5" s="366"/>
      <c r="C5" s="366"/>
      <c r="D5" s="366"/>
      <c r="E5" s="366"/>
      <c r="F5" s="366"/>
      <c r="G5" s="366"/>
      <c r="H5" s="366"/>
      <c r="I5" s="366"/>
      <c r="J5" s="366"/>
      <c r="K5" s="366"/>
      <c r="L5" s="366"/>
      <c r="M5" s="366"/>
      <c r="N5" s="1701"/>
      <c r="O5" s="1701"/>
      <c r="P5" s="1701"/>
      <c r="Q5" s="1701"/>
      <c r="R5" s="1701"/>
      <c r="S5" s="1701"/>
    </row>
    <row r="6" spans="1:19" ht="20.25" customHeight="1">
      <c r="A6" s="366"/>
      <c r="B6" s="366"/>
      <c r="C6" s="366"/>
      <c r="D6" s="366"/>
      <c r="E6" s="366"/>
      <c r="F6" s="366"/>
      <c r="G6" s="366"/>
      <c r="H6" s="366"/>
      <c r="I6" s="366"/>
      <c r="J6" s="366"/>
      <c r="K6" s="366"/>
      <c r="L6" s="366"/>
      <c r="M6" s="366"/>
      <c r="N6" s="1702" t="s">
        <v>323</v>
      </c>
      <c r="O6" s="1702"/>
      <c r="P6" s="1703"/>
      <c r="Q6" s="1704"/>
      <c r="R6" s="1704"/>
      <c r="S6" s="1705"/>
    </row>
    <row r="7" spans="1:19" ht="20.25" customHeight="1">
      <c r="A7" s="366"/>
      <c r="B7" s="366"/>
      <c r="C7" s="366"/>
      <c r="D7" s="366"/>
      <c r="E7" s="366"/>
      <c r="F7" s="366"/>
      <c r="G7" s="366"/>
      <c r="H7" s="366"/>
      <c r="I7" s="366"/>
      <c r="J7" s="366"/>
      <c r="K7" s="366"/>
      <c r="L7" s="366"/>
      <c r="M7" s="366"/>
      <c r="N7" s="1706"/>
      <c r="O7" s="1706"/>
      <c r="P7" s="1706"/>
      <c r="Q7" s="1706"/>
      <c r="R7" s="1706"/>
      <c r="S7" s="1706"/>
    </row>
    <row r="8" spans="1:19" ht="20.25" customHeight="1" thickBot="1">
      <c r="A8" s="366"/>
      <c r="B8" s="366"/>
      <c r="C8" s="366"/>
      <c r="D8" s="366"/>
      <c r="E8" s="366"/>
      <c r="F8" s="366"/>
      <c r="G8" s="366"/>
      <c r="H8" s="366"/>
      <c r="I8" s="366"/>
      <c r="J8" s="366"/>
      <c r="K8" s="366"/>
      <c r="L8" s="366"/>
      <c r="M8" s="366"/>
      <c r="N8" s="367"/>
      <c r="O8" s="367"/>
      <c r="P8" s="367"/>
      <c r="Q8" s="367"/>
      <c r="R8" s="367"/>
      <c r="S8" s="367"/>
    </row>
    <row r="9" spans="1:19" ht="26.25" customHeight="1">
      <c r="A9" s="1707" t="s">
        <v>521</v>
      </c>
      <c r="B9" s="1708"/>
      <c r="C9" s="660"/>
      <c r="D9" s="661" t="s">
        <v>860</v>
      </c>
      <c r="E9" s="661"/>
      <c r="F9" s="662"/>
      <c r="G9" s="663"/>
      <c r="H9" s="663"/>
      <c r="I9" s="663" t="s">
        <v>860</v>
      </c>
      <c r="J9" s="663"/>
      <c r="K9" s="663"/>
      <c r="L9" s="663"/>
      <c r="M9" s="663"/>
      <c r="N9" s="664"/>
      <c r="O9" s="1711" t="s">
        <v>861</v>
      </c>
      <c r="P9" s="1711"/>
      <c r="Q9" s="1711"/>
      <c r="R9" s="1712" t="s">
        <v>736</v>
      </c>
      <c r="S9" s="1713"/>
    </row>
    <row r="10" spans="1:19" s="366" customFormat="1" ht="26.25" customHeight="1">
      <c r="A10" s="1709"/>
      <c r="B10" s="1710"/>
      <c r="C10" s="665" t="s">
        <v>478</v>
      </c>
      <c r="D10" s="665" t="s">
        <v>479</v>
      </c>
      <c r="E10" s="666" t="s">
        <v>480</v>
      </c>
      <c r="F10" s="667" t="s">
        <v>469</v>
      </c>
      <c r="G10" s="668" t="s">
        <v>470</v>
      </c>
      <c r="H10" s="668" t="s">
        <v>471</v>
      </c>
      <c r="I10" s="668" t="s">
        <v>472</v>
      </c>
      <c r="J10" s="668" t="s">
        <v>473</v>
      </c>
      <c r="K10" s="668" t="s">
        <v>474</v>
      </c>
      <c r="L10" s="668" t="s">
        <v>475</v>
      </c>
      <c r="M10" s="668" t="s">
        <v>476</v>
      </c>
      <c r="N10" s="668" t="s">
        <v>477</v>
      </c>
      <c r="O10" s="668" t="s">
        <v>478</v>
      </c>
      <c r="P10" s="668" t="s">
        <v>479</v>
      </c>
      <c r="Q10" s="668" t="s">
        <v>480</v>
      </c>
      <c r="R10" s="1709"/>
      <c r="S10" s="1714"/>
    </row>
    <row r="11" spans="1:19" s="366" customFormat="1" ht="30" customHeight="1">
      <c r="A11" s="669" t="s">
        <v>522</v>
      </c>
      <c r="B11" s="670" t="s">
        <v>530</v>
      </c>
      <c r="C11" s="368"/>
      <c r="D11" s="368"/>
      <c r="E11" s="369"/>
      <c r="F11" s="370"/>
      <c r="G11" s="368"/>
      <c r="H11" s="368"/>
      <c r="I11" s="368"/>
      <c r="J11" s="368"/>
      <c r="K11" s="368"/>
      <c r="L11" s="368"/>
      <c r="M11" s="368"/>
      <c r="N11" s="368"/>
      <c r="O11" s="368"/>
      <c r="P11" s="371"/>
      <c r="Q11" s="371"/>
      <c r="R11" s="369"/>
      <c r="S11" s="372"/>
    </row>
    <row r="12" spans="1:19" ht="30" customHeight="1">
      <c r="A12" s="671" t="s">
        <v>523</v>
      </c>
      <c r="B12" s="670" t="s">
        <v>531</v>
      </c>
      <c r="C12" s="389"/>
      <c r="D12" s="389"/>
      <c r="E12" s="390"/>
      <c r="F12" s="391"/>
      <c r="G12" s="389"/>
      <c r="H12" s="389"/>
      <c r="I12" s="389"/>
      <c r="J12" s="389"/>
      <c r="K12" s="389"/>
      <c r="L12" s="389"/>
      <c r="M12" s="389"/>
      <c r="N12" s="389"/>
      <c r="O12" s="389"/>
      <c r="P12" s="389"/>
      <c r="Q12" s="389"/>
      <c r="R12" s="392">
        <f>SUM(F12:Q12)</f>
        <v>0</v>
      </c>
      <c r="S12" s="373" t="s">
        <v>532</v>
      </c>
    </row>
    <row r="13" spans="1:19" ht="30" customHeight="1" thickBot="1">
      <c r="A13" s="671" t="s">
        <v>524</v>
      </c>
      <c r="B13" s="670" t="s">
        <v>533</v>
      </c>
      <c r="C13" s="371"/>
      <c r="D13" s="371"/>
      <c r="E13" s="374"/>
      <c r="F13" s="375"/>
      <c r="G13" s="376"/>
      <c r="H13" s="376"/>
      <c r="I13" s="376"/>
      <c r="J13" s="377"/>
      <c r="K13" s="377"/>
      <c r="L13" s="376"/>
      <c r="M13" s="376"/>
      <c r="N13" s="376"/>
      <c r="O13" s="376"/>
      <c r="P13" s="376"/>
      <c r="Q13" s="376"/>
      <c r="R13" s="378">
        <f>SUM(F13:Q13)</f>
        <v>0</v>
      </c>
      <c r="S13" s="373" t="s">
        <v>534</v>
      </c>
    </row>
    <row r="14" spans="1:19" ht="30" customHeight="1" thickBot="1">
      <c r="A14" s="671" t="s">
        <v>525</v>
      </c>
      <c r="B14" s="670" t="s">
        <v>535</v>
      </c>
      <c r="C14" s="379"/>
      <c r="D14" s="379"/>
      <c r="E14" s="379"/>
      <c r="F14" s="380"/>
      <c r="G14" s="381"/>
      <c r="H14" s="381"/>
      <c r="I14" s="381"/>
      <c r="J14" s="1697" t="e">
        <f>ROUNDUP(R12/R13,1)</f>
        <v>#DIV/0!</v>
      </c>
      <c r="K14" s="1698"/>
      <c r="L14" s="382" t="s">
        <v>481</v>
      </c>
      <c r="M14" s="381"/>
      <c r="N14" s="381"/>
      <c r="O14" s="383"/>
      <c r="P14" s="382"/>
      <c r="Q14" s="382"/>
      <c r="R14" s="382"/>
      <c r="S14" s="384"/>
    </row>
    <row r="15" spans="1:19" ht="30" customHeight="1">
      <c r="A15" s="672" t="s">
        <v>536</v>
      </c>
      <c r="B15" s="673" t="s">
        <v>537</v>
      </c>
      <c r="C15" s="674">
        <f>C11*C13*1.25</f>
        <v>0</v>
      </c>
      <c r="D15" s="674">
        <f>D11*D13*1.25</f>
        <v>0</v>
      </c>
      <c r="E15" s="674">
        <f>E11*E13*1.25</f>
        <v>0</v>
      </c>
      <c r="F15" s="674">
        <f>F11*F13*1.25</f>
        <v>0</v>
      </c>
      <c r="G15" s="674">
        <f t="shared" ref="G15:Q15" si="0">G11*G13*1.25</f>
        <v>0</v>
      </c>
      <c r="H15" s="674">
        <f t="shared" si="0"/>
        <v>0</v>
      </c>
      <c r="I15" s="674">
        <f t="shared" si="0"/>
        <v>0</v>
      </c>
      <c r="J15" s="674">
        <f t="shared" si="0"/>
        <v>0</v>
      </c>
      <c r="K15" s="674">
        <f t="shared" si="0"/>
        <v>0</v>
      </c>
      <c r="L15" s="674">
        <f t="shared" si="0"/>
        <v>0</v>
      </c>
      <c r="M15" s="674">
        <f t="shared" si="0"/>
        <v>0</v>
      </c>
      <c r="N15" s="674">
        <f t="shared" si="0"/>
        <v>0</v>
      </c>
      <c r="O15" s="674">
        <f t="shared" si="0"/>
        <v>0</v>
      </c>
      <c r="P15" s="674">
        <f t="shared" si="0"/>
        <v>0</v>
      </c>
      <c r="Q15" s="674">
        <f t="shared" si="0"/>
        <v>0</v>
      </c>
      <c r="R15" s="1715"/>
      <c r="S15" s="1716"/>
    </row>
    <row r="16" spans="1:19" ht="30" customHeight="1">
      <c r="A16" s="675" t="s">
        <v>526</v>
      </c>
      <c r="B16" s="676" t="s">
        <v>538</v>
      </c>
      <c r="C16" s="677"/>
      <c r="D16" s="677"/>
      <c r="E16" s="677"/>
      <c r="F16" s="678">
        <f t="shared" ref="F16:Q16" si="1">SUM(C15:E15)</f>
        <v>0</v>
      </c>
      <c r="G16" s="678">
        <f t="shared" si="1"/>
        <v>0</v>
      </c>
      <c r="H16" s="678">
        <f t="shared" si="1"/>
        <v>0</v>
      </c>
      <c r="I16" s="678">
        <f t="shared" si="1"/>
        <v>0</v>
      </c>
      <c r="J16" s="678">
        <f t="shared" si="1"/>
        <v>0</v>
      </c>
      <c r="K16" s="678">
        <f t="shared" si="1"/>
        <v>0</v>
      </c>
      <c r="L16" s="678">
        <f t="shared" si="1"/>
        <v>0</v>
      </c>
      <c r="M16" s="678">
        <f t="shared" si="1"/>
        <v>0</v>
      </c>
      <c r="N16" s="678">
        <f t="shared" si="1"/>
        <v>0</v>
      </c>
      <c r="O16" s="678">
        <f t="shared" si="1"/>
        <v>0</v>
      </c>
      <c r="P16" s="678">
        <f t="shared" si="1"/>
        <v>0</v>
      </c>
      <c r="Q16" s="678">
        <f t="shared" si="1"/>
        <v>0</v>
      </c>
      <c r="R16" s="1717"/>
      <c r="S16" s="1718"/>
    </row>
    <row r="17" spans="1:19" ht="30" customHeight="1">
      <c r="A17" s="679" t="s">
        <v>527</v>
      </c>
      <c r="B17" s="680" t="s">
        <v>539</v>
      </c>
      <c r="C17" s="677"/>
      <c r="D17" s="677"/>
      <c r="E17" s="677"/>
      <c r="F17" s="678">
        <f>SUM(C12:E12)</f>
        <v>0</v>
      </c>
      <c r="G17" s="678">
        <f t="shared" ref="G17:Q17" si="2">SUM(D12:F12)</f>
        <v>0</v>
      </c>
      <c r="H17" s="678">
        <f t="shared" si="2"/>
        <v>0</v>
      </c>
      <c r="I17" s="678">
        <f t="shared" si="2"/>
        <v>0</v>
      </c>
      <c r="J17" s="678">
        <f t="shared" si="2"/>
        <v>0</v>
      </c>
      <c r="K17" s="678">
        <f t="shared" si="2"/>
        <v>0</v>
      </c>
      <c r="L17" s="678">
        <f t="shared" si="2"/>
        <v>0</v>
      </c>
      <c r="M17" s="678">
        <f t="shared" si="2"/>
        <v>0</v>
      </c>
      <c r="N17" s="678">
        <f t="shared" si="2"/>
        <v>0</v>
      </c>
      <c r="O17" s="678">
        <f t="shared" si="2"/>
        <v>0</v>
      </c>
      <c r="P17" s="678">
        <f t="shared" si="2"/>
        <v>0</v>
      </c>
      <c r="Q17" s="678">
        <f t="shared" si="2"/>
        <v>0</v>
      </c>
      <c r="R17" s="1717"/>
      <c r="S17" s="1718"/>
    </row>
    <row r="18" spans="1:19" ht="30" customHeight="1">
      <c r="A18" s="1719" t="s">
        <v>528</v>
      </c>
      <c r="B18" s="1720"/>
      <c r="C18" s="681"/>
      <c r="D18" s="681"/>
      <c r="E18" s="681"/>
      <c r="F18" s="682" t="str">
        <f t="shared" ref="F18:Q18" si="3">IF(F17&gt;F16,"○","")</f>
        <v/>
      </c>
      <c r="G18" s="682" t="str">
        <f t="shared" si="3"/>
        <v/>
      </c>
      <c r="H18" s="682" t="str">
        <f t="shared" si="3"/>
        <v/>
      </c>
      <c r="I18" s="682" t="str">
        <f t="shared" si="3"/>
        <v/>
      </c>
      <c r="J18" s="682" t="str">
        <f t="shared" si="3"/>
        <v/>
      </c>
      <c r="K18" s="682" t="str">
        <f t="shared" si="3"/>
        <v/>
      </c>
      <c r="L18" s="682" t="str">
        <f t="shared" si="3"/>
        <v/>
      </c>
      <c r="M18" s="682" t="str">
        <f t="shared" si="3"/>
        <v/>
      </c>
      <c r="N18" s="682" t="str">
        <f t="shared" si="3"/>
        <v/>
      </c>
      <c r="O18" s="682" t="str">
        <f t="shared" si="3"/>
        <v/>
      </c>
      <c r="P18" s="682" t="str">
        <f t="shared" si="3"/>
        <v/>
      </c>
      <c r="Q18" s="682" t="str">
        <f t="shared" si="3"/>
        <v/>
      </c>
      <c r="R18" s="1717"/>
      <c r="S18" s="1718"/>
    </row>
    <row r="19" spans="1:19" ht="10.5" customHeight="1">
      <c r="A19" s="385"/>
      <c r="B19" s="385"/>
      <c r="C19" s="385"/>
      <c r="D19" s="385"/>
      <c r="E19" s="385"/>
    </row>
    <row r="20" spans="1:19" ht="18" customHeight="1">
      <c r="A20" s="385" t="s">
        <v>862</v>
      </c>
      <c r="B20" s="385"/>
      <c r="C20" s="385"/>
      <c r="D20" s="385"/>
      <c r="E20" s="385"/>
    </row>
    <row r="21" spans="1:19" ht="18" customHeight="1">
      <c r="A21" s="386" t="s">
        <v>863</v>
      </c>
      <c r="B21" s="386"/>
      <c r="C21" s="386"/>
      <c r="D21" s="386"/>
      <c r="E21" s="386"/>
    </row>
    <row r="22" spans="1:19" ht="18" customHeight="1">
      <c r="A22" s="386" t="s">
        <v>529</v>
      </c>
      <c r="B22" s="386"/>
      <c r="C22" s="386"/>
      <c r="D22" s="386"/>
      <c r="E22" s="386"/>
    </row>
    <row r="23" spans="1:19" ht="18" customHeight="1">
      <c r="A23" s="386" t="s">
        <v>839</v>
      </c>
      <c r="B23" s="386"/>
      <c r="C23" s="386"/>
      <c r="D23" s="386"/>
      <c r="E23" s="386"/>
    </row>
    <row r="24" spans="1:19" ht="19.5" customHeight="1">
      <c r="A24" s="386" t="s">
        <v>840</v>
      </c>
      <c r="B24" s="386"/>
      <c r="C24" s="386"/>
      <c r="D24" s="386"/>
      <c r="E24" s="386"/>
    </row>
    <row r="25" spans="1:19" ht="18" customHeight="1">
      <c r="A25" s="387" t="s">
        <v>611</v>
      </c>
      <c r="B25" s="387"/>
      <c r="C25" s="388"/>
      <c r="D25" s="388"/>
      <c r="E25" s="388"/>
      <c r="F25" s="388"/>
      <c r="G25" s="388"/>
      <c r="H25" s="388"/>
      <c r="I25" s="388"/>
      <c r="J25" s="388"/>
      <c r="K25" s="388"/>
      <c r="L25" s="388"/>
      <c r="M25" s="388"/>
      <c r="N25" s="388"/>
      <c r="O25" s="388"/>
      <c r="P25" s="388"/>
      <c r="Q25" s="388"/>
      <c r="R25" s="388"/>
      <c r="S25" s="388"/>
    </row>
    <row r="26" spans="1:19" ht="18" customHeight="1">
      <c r="A26" s="387" t="s">
        <v>610</v>
      </c>
      <c r="B26" s="387"/>
      <c r="C26" s="388"/>
      <c r="D26" s="388"/>
      <c r="E26" s="388"/>
      <c r="F26" s="388"/>
      <c r="G26" s="388"/>
      <c r="H26" s="388"/>
      <c r="I26" s="388"/>
      <c r="J26" s="388"/>
      <c r="K26" s="388"/>
      <c r="L26" s="388"/>
      <c r="M26" s="388"/>
      <c r="N26" s="388"/>
      <c r="O26" s="388"/>
      <c r="P26" s="388"/>
      <c r="Q26" s="388"/>
      <c r="R26" s="388"/>
      <c r="S26" s="388"/>
    </row>
    <row r="27" spans="1:19" ht="10.5" customHeight="1"/>
    <row r="28" spans="1:19" ht="20.149999999999999" customHeight="1"/>
    <row r="29" spans="1:19" ht="20.149999999999999" customHeight="1"/>
  </sheetData>
  <mergeCells count="17">
    <mergeCell ref="R15:S15"/>
    <mergeCell ref="R16:S16"/>
    <mergeCell ref="R17:S17"/>
    <mergeCell ref="A18:B18"/>
    <mergeCell ref="R18:S18"/>
    <mergeCell ref="J14:K14"/>
    <mergeCell ref="R1:S1"/>
    <mergeCell ref="A3:R3"/>
    <mergeCell ref="N5:O5"/>
    <mergeCell ref="P5:S5"/>
    <mergeCell ref="N6:O6"/>
    <mergeCell ref="P6:S6"/>
    <mergeCell ref="N7:O7"/>
    <mergeCell ref="P7:S7"/>
    <mergeCell ref="A9:B10"/>
    <mergeCell ref="O9:Q9"/>
    <mergeCell ref="R9:S10"/>
  </mergeCells>
  <phoneticPr fontId="6"/>
  <conditionalFormatting sqref="C15:Q15">
    <cfRule type="containsErrors" dxfId="3" priority="2">
      <formula>ISERROR(C15)</formula>
    </cfRule>
  </conditionalFormatting>
  <conditionalFormatting sqref="M14:N14 G14:J14">
    <cfRule type="containsErrors" dxfId="2" priority="1">
      <formula>ISERROR(G14)</formula>
    </cfRule>
  </conditionalFormatting>
  <dataValidations count="1">
    <dataValidation type="list" allowBlank="1" showInputMessage="1" showErrorMessage="1" sqref="P6:S6" xr:uid="{623767B5-40D7-4FE6-A189-72A9E3DDBA98}">
      <formula1>"生活介護,自立訓練(生活訓練),自立訓練(機能訓練),就労移行支援,就労継続支援Ａ型,就労継続支援Ｂ型"</formula1>
    </dataValidation>
  </dataValidations>
  <pageMargins left="0.7" right="0.7" top="0.75" bottom="0.75" header="0.3" footer="0.3"/>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3B2B-DF90-4E2C-B4CE-F08B1EF70386}">
  <sheetPr>
    <tabColor rgb="FFFF0000"/>
    <pageSetUpPr fitToPage="1"/>
  </sheetPr>
  <dimension ref="A1:S27"/>
  <sheetViews>
    <sheetView view="pageBreakPreview" topLeftCell="A7" zoomScaleNormal="80" zoomScaleSheetLayoutView="100" workbookViewId="0">
      <selection activeCell="Q13" sqref="Q13"/>
    </sheetView>
  </sheetViews>
  <sheetFormatPr defaultColWidth="9" defaultRowHeight="13"/>
  <cols>
    <col min="1" max="1" width="19.7265625" style="365" customWidth="1"/>
    <col min="2" max="2" width="3" style="365" customWidth="1"/>
    <col min="3" max="5" width="7.36328125" style="365" customWidth="1"/>
    <col min="6" max="17" width="7.6328125" style="365" customWidth="1"/>
    <col min="18" max="18" width="8.26953125" style="365" customWidth="1"/>
    <col min="19" max="19" width="3.7265625" style="365" customWidth="1"/>
    <col min="20" max="20" width="1.6328125" style="365" customWidth="1"/>
    <col min="21" max="16384" width="9" style="365"/>
  </cols>
  <sheetData>
    <row r="1" spans="1:19" ht="20.25" customHeight="1">
      <c r="A1" s="363" t="s">
        <v>841</v>
      </c>
      <c r="B1" s="364"/>
      <c r="R1" s="1699" t="s">
        <v>842</v>
      </c>
      <c r="S1" s="1699"/>
    </row>
    <row r="2" spans="1:19" ht="21" customHeight="1">
      <c r="B2" s="364"/>
      <c r="R2" s="656"/>
      <c r="S2" s="656"/>
    </row>
    <row r="3" spans="1:19" s="364" customFormat="1" ht="22.5" customHeight="1">
      <c r="A3" s="1700" t="s">
        <v>859</v>
      </c>
      <c r="B3" s="1700"/>
      <c r="C3" s="1700"/>
      <c r="D3" s="1700"/>
      <c r="E3" s="1700"/>
      <c r="F3" s="1700"/>
      <c r="G3" s="1700"/>
      <c r="H3" s="1700"/>
      <c r="I3" s="1700"/>
      <c r="J3" s="1700"/>
      <c r="K3" s="1700"/>
      <c r="L3" s="1700"/>
      <c r="M3" s="1700"/>
      <c r="N3" s="1700"/>
      <c r="O3" s="1700"/>
      <c r="P3" s="1700"/>
      <c r="Q3" s="1700"/>
      <c r="R3" s="1700"/>
      <c r="S3" s="657"/>
    </row>
    <row r="4" spans="1:19" s="364" customFormat="1" ht="12" customHeight="1">
      <c r="A4" s="657"/>
      <c r="B4" s="657"/>
      <c r="C4" s="657"/>
      <c r="D4" s="657"/>
      <c r="E4" s="657"/>
      <c r="F4" s="657"/>
      <c r="G4" s="657"/>
      <c r="H4" s="657"/>
      <c r="I4" s="657"/>
      <c r="J4" s="657"/>
      <c r="K4" s="657"/>
      <c r="L4" s="657"/>
      <c r="M4" s="657"/>
      <c r="N4" s="657"/>
      <c r="O4" s="657"/>
      <c r="P4" s="657"/>
      <c r="Q4" s="657"/>
      <c r="R4" s="657"/>
      <c r="S4" s="657"/>
    </row>
    <row r="5" spans="1:19" ht="20.25" customHeight="1">
      <c r="A5" s="366"/>
      <c r="B5" s="366"/>
      <c r="C5" s="366"/>
      <c r="D5" s="366"/>
      <c r="E5" s="366"/>
      <c r="F5" s="366"/>
      <c r="G5" s="366"/>
      <c r="H5" s="366"/>
      <c r="I5" s="366"/>
      <c r="J5" s="366"/>
      <c r="K5" s="366"/>
      <c r="L5" s="366"/>
      <c r="M5" s="366"/>
      <c r="N5" s="1701"/>
      <c r="O5" s="1701"/>
      <c r="P5" s="1721"/>
      <c r="Q5" s="1721"/>
      <c r="R5" s="1721"/>
      <c r="S5" s="1721"/>
    </row>
    <row r="6" spans="1:19" ht="20.25" customHeight="1">
      <c r="A6" s="366"/>
      <c r="B6" s="366"/>
      <c r="C6" s="366"/>
      <c r="D6" s="366"/>
      <c r="E6" s="366"/>
      <c r="F6" s="366"/>
      <c r="G6" s="366"/>
      <c r="H6" s="366"/>
      <c r="I6" s="366"/>
      <c r="J6" s="366"/>
      <c r="K6" s="366"/>
      <c r="L6" s="366"/>
      <c r="M6" s="366"/>
      <c r="N6" s="1702" t="s">
        <v>323</v>
      </c>
      <c r="O6" s="1702"/>
      <c r="P6" s="1703"/>
      <c r="Q6" s="1704"/>
      <c r="R6" s="1704"/>
      <c r="S6" s="1705"/>
    </row>
    <row r="7" spans="1:19" ht="20.25" customHeight="1">
      <c r="A7" s="366"/>
      <c r="B7" s="366"/>
      <c r="C7" s="366"/>
      <c r="D7" s="366"/>
      <c r="E7" s="366"/>
      <c r="F7" s="366"/>
      <c r="G7" s="366"/>
      <c r="H7" s="366"/>
      <c r="I7" s="366"/>
      <c r="J7" s="366"/>
      <c r="K7" s="366"/>
      <c r="L7" s="366"/>
      <c r="M7" s="366"/>
      <c r="N7" s="1706"/>
      <c r="O7" s="1706"/>
      <c r="P7" s="1722"/>
      <c r="Q7" s="1722"/>
      <c r="R7" s="1722"/>
      <c r="S7" s="1722"/>
    </row>
    <row r="8" spans="1:19" ht="20.25" customHeight="1" thickBot="1">
      <c r="A8" s="366"/>
      <c r="B8" s="366"/>
      <c r="C8" s="366"/>
      <c r="D8" s="366"/>
      <c r="E8" s="366"/>
      <c r="F8" s="366"/>
      <c r="G8" s="366"/>
      <c r="H8" s="366"/>
      <c r="I8" s="366"/>
      <c r="J8" s="366"/>
      <c r="K8" s="366"/>
      <c r="L8" s="366"/>
      <c r="M8" s="366"/>
      <c r="N8" s="367"/>
      <c r="O8" s="367"/>
      <c r="P8" s="367"/>
      <c r="Q8" s="367"/>
      <c r="R8" s="367"/>
      <c r="S8" s="367"/>
    </row>
    <row r="9" spans="1:19" ht="26.25" customHeight="1">
      <c r="A9" s="1707" t="s">
        <v>521</v>
      </c>
      <c r="B9" s="1708"/>
      <c r="C9" s="660"/>
      <c r="D9" s="661" t="s">
        <v>860</v>
      </c>
      <c r="E9" s="661"/>
      <c r="F9" s="662"/>
      <c r="G9" s="663"/>
      <c r="H9" s="663"/>
      <c r="I9" s="663" t="s">
        <v>860</v>
      </c>
      <c r="J9" s="663"/>
      <c r="K9" s="663"/>
      <c r="L9" s="663"/>
      <c r="M9" s="663"/>
      <c r="N9" s="664"/>
      <c r="O9" s="1711" t="s">
        <v>861</v>
      </c>
      <c r="P9" s="1711"/>
      <c r="Q9" s="1711"/>
      <c r="R9" s="1712" t="s">
        <v>736</v>
      </c>
      <c r="S9" s="1713"/>
    </row>
    <row r="10" spans="1:19" s="366" customFormat="1" ht="26.25" customHeight="1">
      <c r="A10" s="1709"/>
      <c r="B10" s="1710"/>
      <c r="C10" s="665" t="s">
        <v>478</v>
      </c>
      <c r="D10" s="665" t="s">
        <v>479</v>
      </c>
      <c r="E10" s="666" t="s">
        <v>480</v>
      </c>
      <c r="F10" s="667" t="s">
        <v>469</v>
      </c>
      <c r="G10" s="668" t="s">
        <v>470</v>
      </c>
      <c r="H10" s="668" t="s">
        <v>471</v>
      </c>
      <c r="I10" s="668" t="s">
        <v>472</v>
      </c>
      <c r="J10" s="668" t="s">
        <v>473</v>
      </c>
      <c r="K10" s="668" t="s">
        <v>474</v>
      </c>
      <c r="L10" s="668" t="s">
        <v>475</v>
      </c>
      <c r="M10" s="668" t="s">
        <v>476</v>
      </c>
      <c r="N10" s="668" t="s">
        <v>477</v>
      </c>
      <c r="O10" s="668" t="s">
        <v>478</v>
      </c>
      <c r="P10" s="668" t="s">
        <v>479</v>
      </c>
      <c r="Q10" s="668" t="s">
        <v>480</v>
      </c>
      <c r="R10" s="1709"/>
      <c r="S10" s="1714"/>
    </row>
    <row r="11" spans="1:19" s="366" customFormat="1" ht="30" customHeight="1">
      <c r="A11" s="669" t="s">
        <v>522</v>
      </c>
      <c r="B11" s="670" t="s">
        <v>530</v>
      </c>
      <c r="C11" s="368"/>
      <c r="D11" s="368"/>
      <c r="E11" s="369"/>
      <c r="F11" s="370"/>
      <c r="G11" s="368"/>
      <c r="H11" s="368"/>
      <c r="I11" s="368"/>
      <c r="J11" s="368"/>
      <c r="K11" s="368"/>
      <c r="L11" s="368"/>
      <c r="M11" s="368"/>
      <c r="N11" s="368"/>
      <c r="O11" s="368"/>
      <c r="P11" s="371"/>
      <c r="Q11" s="371"/>
      <c r="R11" s="369"/>
      <c r="S11" s="372"/>
    </row>
    <row r="12" spans="1:19" ht="30" customHeight="1">
      <c r="A12" s="671" t="s">
        <v>523</v>
      </c>
      <c r="B12" s="670" t="s">
        <v>531</v>
      </c>
      <c r="C12" s="683"/>
      <c r="D12" s="683"/>
      <c r="E12" s="684"/>
      <c r="F12" s="685"/>
      <c r="G12" s="683"/>
      <c r="H12" s="683"/>
      <c r="I12" s="683"/>
      <c r="J12" s="683"/>
      <c r="K12" s="683"/>
      <c r="L12" s="683"/>
      <c r="M12" s="683"/>
      <c r="N12" s="683"/>
      <c r="O12" s="683"/>
      <c r="P12" s="683"/>
      <c r="Q12" s="683"/>
      <c r="R12" s="686">
        <f>SUM(F12:Q12)</f>
        <v>0</v>
      </c>
      <c r="S12" s="373" t="s">
        <v>532</v>
      </c>
    </row>
    <row r="13" spans="1:19" ht="30" customHeight="1" thickBot="1">
      <c r="A13" s="671" t="s">
        <v>524</v>
      </c>
      <c r="B13" s="670" t="s">
        <v>533</v>
      </c>
      <c r="C13" s="371"/>
      <c r="D13" s="371"/>
      <c r="E13" s="374"/>
      <c r="F13" s="375"/>
      <c r="G13" s="376"/>
      <c r="H13" s="376"/>
      <c r="I13" s="376"/>
      <c r="J13" s="377"/>
      <c r="K13" s="377"/>
      <c r="L13" s="376"/>
      <c r="M13" s="376"/>
      <c r="N13" s="376"/>
      <c r="O13" s="376"/>
      <c r="P13" s="376"/>
      <c r="Q13" s="376"/>
      <c r="R13" s="378">
        <f>SUM(F13:Q13)</f>
        <v>0</v>
      </c>
      <c r="S13" s="373" t="s">
        <v>534</v>
      </c>
    </row>
    <row r="14" spans="1:19" ht="30" customHeight="1" thickBot="1">
      <c r="A14" s="671" t="s">
        <v>525</v>
      </c>
      <c r="B14" s="670" t="s">
        <v>535</v>
      </c>
      <c r="C14" s="379"/>
      <c r="D14" s="379"/>
      <c r="E14" s="379"/>
      <c r="F14" s="380"/>
      <c r="G14" s="381"/>
      <c r="H14" s="381"/>
      <c r="I14" s="381"/>
      <c r="J14" s="1697" t="e">
        <f>ROUNDUP(R12/R13,1)</f>
        <v>#DIV/0!</v>
      </c>
      <c r="K14" s="1698"/>
      <c r="L14" s="382" t="s">
        <v>481</v>
      </c>
      <c r="M14" s="381"/>
      <c r="N14" s="381"/>
      <c r="O14" s="383"/>
      <c r="P14" s="382"/>
      <c r="Q14" s="382"/>
      <c r="R14" s="382"/>
      <c r="S14" s="384"/>
    </row>
    <row r="15" spans="1:19" ht="30" customHeight="1">
      <c r="A15" s="672" t="s">
        <v>540</v>
      </c>
      <c r="B15" s="673" t="s">
        <v>537</v>
      </c>
      <c r="C15" s="687">
        <f>C11*C13*1.05</f>
        <v>0</v>
      </c>
      <c r="D15" s="687">
        <f t="shared" ref="D15:Q15" si="0">D11*D13*1.05</f>
        <v>0</v>
      </c>
      <c r="E15" s="687">
        <f t="shared" si="0"/>
        <v>0</v>
      </c>
      <c r="F15" s="687">
        <f t="shared" si="0"/>
        <v>0</v>
      </c>
      <c r="G15" s="687">
        <f t="shared" si="0"/>
        <v>0</v>
      </c>
      <c r="H15" s="687">
        <f t="shared" si="0"/>
        <v>0</v>
      </c>
      <c r="I15" s="687">
        <f t="shared" si="0"/>
        <v>0</v>
      </c>
      <c r="J15" s="687">
        <f t="shared" si="0"/>
        <v>0</v>
      </c>
      <c r="K15" s="687">
        <f t="shared" si="0"/>
        <v>0</v>
      </c>
      <c r="L15" s="687">
        <f t="shared" si="0"/>
        <v>0</v>
      </c>
      <c r="M15" s="687">
        <f t="shared" si="0"/>
        <v>0</v>
      </c>
      <c r="N15" s="687">
        <f t="shared" si="0"/>
        <v>0</v>
      </c>
      <c r="O15" s="687">
        <f t="shared" si="0"/>
        <v>0</v>
      </c>
      <c r="P15" s="687">
        <f t="shared" si="0"/>
        <v>0</v>
      </c>
      <c r="Q15" s="687">
        <f t="shared" si="0"/>
        <v>0</v>
      </c>
      <c r="R15" s="1715"/>
      <c r="S15" s="1716"/>
    </row>
    <row r="16" spans="1:19" ht="30" customHeight="1">
      <c r="A16" s="675" t="s">
        <v>526</v>
      </c>
      <c r="B16" s="676" t="s">
        <v>538</v>
      </c>
      <c r="C16" s="688"/>
      <c r="D16" s="688"/>
      <c r="E16" s="688"/>
      <c r="F16" s="689">
        <f t="shared" ref="F16:Q16" si="1">SUM(C15:E15)</f>
        <v>0</v>
      </c>
      <c r="G16" s="689">
        <f t="shared" si="1"/>
        <v>0</v>
      </c>
      <c r="H16" s="689">
        <f t="shared" si="1"/>
        <v>0</v>
      </c>
      <c r="I16" s="689">
        <f t="shared" si="1"/>
        <v>0</v>
      </c>
      <c r="J16" s="689">
        <f t="shared" si="1"/>
        <v>0</v>
      </c>
      <c r="K16" s="689">
        <f t="shared" si="1"/>
        <v>0</v>
      </c>
      <c r="L16" s="689">
        <f t="shared" si="1"/>
        <v>0</v>
      </c>
      <c r="M16" s="689">
        <f t="shared" si="1"/>
        <v>0</v>
      </c>
      <c r="N16" s="689">
        <f t="shared" si="1"/>
        <v>0</v>
      </c>
      <c r="O16" s="689">
        <f t="shared" si="1"/>
        <v>0</v>
      </c>
      <c r="P16" s="689">
        <f t="shared" si="1"/>
        <v>0</v>
      </c>
      <c r="Q16" s="689">
        <f t="shared" si="1"/>
        <v>0</v>
      </c>
      <c r="R16" s="1717"/>
      <c r="S16" s="1718"/>
    </row>
    <row r="17" spans="1:19" ht="30" customHeight="1">
      <c r="A17" s="679" t="s">
        <v>527</v>
      </c>
      <c r="B17" s="680" t="s">
        <v>539</v>
      </c>
      <c r="C17" s="688"/>
      <c r="D17" s="688"/>
      <c r="E17" s="688"/>
      <c r="F17" s="689">
        <f>SUM(C12:E12)</f>
        <v>0</v>
      </c>
      <c r="G17" s="689">
        <f t="shared" ref="G17:Q17" si="2">SUM(D12:F12)</f>
        <v>0</v>
      </c>
      <c r="H17" s="689">
        <f t="shared" si="2"/>
        <v>0</v>
      </c>
      <c r="I17" s="689">
        <f t="shared" si="2"/>
        <v>0</v>
      </c>
      <c r="J17" s="689">
        <f t="shared" si="2"/>
        <v>0</v>
      </c>
      <c r="K17" s="689">
        <f t="shared" si="2"/>
        <v>0</v>
      </c>
      <c r="L17" s="689">
        <f t="shared" si="2"/>
        <v>0</v>
      </c>
      <c r="M17" s="689">
        <f t="shared" si="2"/>
        <v>0</v>
      </c>
      <c r="N17" s="689">
        <f t="shared" si="2"/>
        <v>0</v>
      </c>
      <c r="O17" s="689">
        <f t="shared" si="2"/>
        <v>0</v>
      </c>
      <c r="P17" s="689">
        <f t="shared" si="2"/>
        <v>0</v>
      </c>
      <c r="Q17" s="689">
        <f t="shared" si="2"/>
        <v>0</v>
      </c>
      <c r="R17" s="1717"/>
      <c r="S17" s="1718"/>
    </row>
    <row r="18" spans="1:19" ht="30" customHeight="1">
      <c r="A18" s="1719" t="s">
        <v>528</v>
      </c>
      <c r="B18" s="1720"/>
      <c r="C18" s="681"/>
      <c r="D18" s="681"/>
      <c r="E18" s="681"/>
      <c r="F18" s="682" t="str">
        <f t="shared" ref="F18:Q18" si="3">IF(F17&gt;F16,"○","")</f>
        <v/>
      </c>
      <c r="G18" s="682" t="str">
        <f t="shared" si="3"/>
        <v/>
      </c>
      <c r="H18" s="682" t="str">
        <f t="shared" si="3"/>
        <v/>
      </c>
      <c r="I18" s="682" t="str">
        <f t="shared" si="3"/>
        <v/>
      </c>
      <c r="J18" s="682" t="str">
        <f t="shared" si="3"/>
        <v/>
      </c>
      <c r="K18" s="682" t="str">
        <f t="shared" si="3"/>
        <v/>
      </c>
      <c r="L18" s="682" t="str">
        <f t="shared" si="3"/>
        <v/>
      </c>
      <c r="M18" s="682" t="str">
        <f t="shared" si="3"/>
        <v/>
      </c>
      <c r="N18" s="682" t="str">
        <f t="shared" si="3"/>
        <v/>
      </c>
      <c r="O18" s="682" t="str">
        <f t="shared" si="3"/>
        <v/>
      </c>
      <c r="P18" s="682" t="str">
        <f t="shared" si="3"/>
        <v/>
      </c>
      <c r="Q18" s="682" t="str">
        <f t="shared" si="3"/>
        <v/>
      </c>
      <c r="R18" s="1717"/>
      <c r="S18" s="1718"/>
    </row>
    <row r="19" spans="1:19" ht="10.5" customHeight="1">
      <c r="A19" s="385"/>
      <c r="B19" s="385"/>
      <c r="C19" s="385"/>
      <c r="D19" s="385"/>
      <c r="E19" s="385"/>
    </row>
    <row r="20" spans="1:19" ht="18" customHeight="1">
      <c r="A20" s="385" t="s">
        <v>864</v>
      </c>
      <c r="B20" s="385"/>
      <c r="C20" s="385"/>
      <c r="D20" s="385"/>
      <c r="E20" s="385"/>
    </row>
    <row r="21" spans="1:19" ht="18" customHeight="1">
      <c r="A21" s="386" t="s">
        <v>863</v>
      </c>
      <c r="B21" s="386"/>
      <c r="C21" s="386"/>
      <c r="D21" s="386"/>
      <c r="E21" s="386"/>
    </row>
    <row r="22" spans="1:19" ht="18" customHeight="1">
      <c r="A22" s="386" t="s">
        <v>541</v>
      </c>
      <c r="B22" s="386"/>
      <c r="C22" s="386"/>
      <c r="D22" s="386"/>
      <c r="E22" s="386"/>
    </row>
    <row r="23" spans="1:19" ht="18" customHeight="1">
      <c r="A23" s="387" t="s">
        <v>608</v>
      </c>
      <c r="B23" s="387"/>
      <c r="C23" s="388"/>
      <c r="D23" s="388"/>
      <c r="E23" s="388"/>
      <c r="F23" s="388"/>
      <c r="G23" s="388"/>
      <c r="H23" s="388"/>
      <c r="I23" s="388"/>
      <c r="J23" s="388"/>
      <c r="K23" s="388"/>
      <c r="L23" s="388"/>
      <c r="M23" s="388"/>
      <c r="N23" s="388"/>
      <c r="O23" s="388"/>
      <c r="P23" s="388"/>
      <c r="Q23" s="388"/>
      <c r="R23" s="388"/>
      <c r="S23" s="388"/>
    </row>
    <row r="24" spans="1:19" ht="18" customHeight="1">
      <c r="A24" s="387" t="s">
        <v>609</v>
      </c>
      <c r="B24" s="387"/>
      <c r="C24" s="388"/>
      <c r="D24" s="388"/>
      <c r="E24" s="388"/>
      <c r="F24" s="388"/>
      <c r="G24" s="388"/>
      <c r="H24" s="388"/>
      <c r="I24" s="388"/>
      <c r="J24" s="388"/>
      <c r="K24" s="388"/>
      <c r="L24" s="388"/>
      <c r="M24" s="388"/>
      <c r="N24" s="388"/>
      <c r="O24" s="388"/>
      <c r="P24" s="388"/>
      <c r="Q24" s="388"/>
      <c r="R24" s="388"/>
      <c r="S24" s="388"/>
    </row>
    <row r="25" spans="1:19" ht="10.5" customHeight="1"/>
    <row r="26" spans="1:19" ht="20.149999999999999" customHeight="1"/>
    <row r="27" spans="1:19" ht="20.149999999999999" customHeight="1"/>
  </sheetData>
  <sheetProtection selectLockedCells="1"/>
  <mergeCells count="17">
    <mergeCell ref="R15:S15"/>
    <mergeCell ref="R16:S16"/>
    <mergeCell ref="R17:S17"/>
    <mergeCell ref="A18:B18"/>
    <mergeCell ref="R18:S18"/>
    <mergeCell ref="J14:K14"/>
    <mergeCell ref="R1:S1"/>
    <mergeCell ref="A3:R3"/>
    <mergeCell ref="N5:O5"/>
    <mergeCell ref="P5:S5"/>
    <mergeCell ref="N6:O6"/>
    <mergeCell ref="P6:S6"/>
    <mergeCell ref="N7:O7"/>
    <mergeCell ref="P7:S7"/>
    <mergeCell ref="A9:B10"/>
    <mergeCell ref="O9:Q9"/>
    <mergeCell ref="R9:S10"/>
  </mergeCells>
  <phoneticPr fontId="6"/>
  <conditionalFormatting sqref="C15:Q15">
    <cfRule type="containsErrors" dxfId="1" priority="2">
      <formula>ISERROR(C15)</formula>
    </cfRule>
  </conditionalFormatting>
  <conditionalFormatting sqref="M14:N14 G14:J14">
    <cfRule type="containsErrors" dxfId="0" priority="1">
      <formula>ISERROR(G14)</formula>
    </cfRule>
  </conditionalFormatting>
  <dataValidations count="1">
    <dataValidation type="list" allowBlank="1" showInputMessage="1" showErrorMessage="1" sqref="P6:S6" xr:uid="{C346A683-0917-4C17-91D8-B52E2B345B63}">
      <formula1>"療養介護,短期入所,宿泊型自立訓練,施設入所支援"</formula1>
    </dataValidation>
  </dataValidations>
  <printOptions horizontalCentered="1"/>
  <pageMargins left="0.74803149606299213" right="0.74803149606299213" top="0.98425196850393704" bottom="0.78740157480314965" header="0.51181102362204722" footer="0.51181102362204722"/>
  <pageSetup paperSize="9" scale="88" orientation="landscape" horizontalDpi="300" verticalDpi="300" r:id="rId1"/>
  <headerFooter alignWithMargins="0">
    <oddFooter xml:space="preserve">&amp;R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D069-104B-4410-90DE-F8685269F92E}">
  <sheetPr>
    <tabColor rgb="FFFF0000"/>
    <pageSetUpPr fitToPage="1"/>
  </sheetPr>
  <dimension ref="A1:AO41"/>
  <sheetViews>
    <sheetView showZeros="0" view="pageBreakPreview" topLeftCell="I13" zoomScaleNormal="100" zoomScaleSheetLayoutView="100" workbookViewId="0">
      <selection activeCell="AB11" sqref="AB11"/>
    </sheetView>
  </sheetViews>
  <sheetFormatPr defaultColWidth="9" defaultRowHeight="12"/>
  <cols>
    <col min="1" max="1" width="1.6328125" style="691" customWidth="1"/>
    <col min="2" max="14" width="9" style="691"/>
    <col min="15" max="15" width="3.36328125" style="691" bestFit="1" customWidth="1"/>
    <col min="16" max="16" width="9" style="691"/>
    <col min="17" max="17" width="3.26953125" style="691" bestFit="1" customWidth="1"/>
    <col min="18" max="18" width="7.90625" style="691" customWidth="1"/>
    <col min="19" max="20" width="3.26953125" style="691" customWidth="1"/>
    <col min="21" max="21" width="1.6328125" style="691" customWidth="1"/>
    <col min="22" max="34" width="9" style="691"/>
    <col min="35" max="35" width="3.36328125" style="691" bestFit="1" customWidth="1"/>
    <col min="36" max="36" width="9" style="691"/>
    <col min="37" max="37" width="3.26953125" style="691" bestFit="1" customWidth="1"/>
    <col min="38" max="38" width="7.90625" style="691" customWidth="1"/>
    <col min="39" max="39" width="3.26953125" style="691" customWidth="1"/>
    <col min="40" max="16384" width="9" style="691"/>
  </cols>
  <sheetData>
    <row r="1" spans="1:41" ht="16.5">
      <c r="A1" s="1866" t="s">
        <v>881</v>
      </c>
      <c r="B1" s="1866"/>
      <c r="C1" s="1866"/>
      <c r="D1" s="1866"/>
      <c r="E1" s="1866"/>
      <c r="F1" s="1866"/>
      <c r="G1" s="1866"/>
      <c r="H1" s="1866"/>
      <c r="I1" s="1866"/>
      <c r="J1" s="1866"/>
      <c r="K1" s="1866"/>
      <c r="L1" s="1866"/>
      <c r="M1" s="1866"/>
      <c r="N1" s="1866"/>
      <c r="O1" s="1866"/>
      <c r="P1" s="1866"/>
      <c r="Q1" s="1866"/>
      <c r="R1" s="1866"/>
      <c r="S1" s="1866"/>
      <c r="T1" s="690"/>
      <c r="U1" s="1723" t="s">
        <v>882</v>
      </c>
      <c r="V1" s="1724"/>
      <c r="W1" s="1724"/>
      <c r="X1" s="1724"/>
      <c r="Y1" s="1724"/>
      <c r="Z1" s="1724"/>
      <c r="AA1" s="1724"/>
      <c r="AB1" s="1724"/>
      <c r="AC1" s="1724"/>
      <c r="AD1" s="1724"/>
      <c r="AE1" s="1724"/>
      <c r="AF1" s="1724"/>
      <c r="AG1" s="1724"/>
      <c r="AH1" s="1724"/>
      <c r="AI1" s="1724"/>
      <c r="AJ1" s="1724"/>
      <c r="AK1" s="1724"/>
      <c r="AL1" s="1724"/>
      <c r="AM1" s="1724"/>
    </row>
    <row r="2" spans="1:41" ht="20.149999999999999" customHeight="1">
      <c r="B2" s="692" t="s">
        <v>738</v>
      </c>
      <c r="N2" s="1725" t="s">
        <v>739</v>
      </c>
      <c r="O2" s="1725"/>
      <c r="P2" s="1726" t="s">
        <v>740</v>
      </c>
      <c r="Q2" s="1726"/>
      <c r="R2" s="1726"/>
      <c r="S2" s="1726"/>
      <c r="T2" s="693"/>
      <c r="V2" s="692" t="s">
        <v>738</v>
      </c>
      <c r="AH2" s="1725" t="s">
        <v>739</v>
      </c>
      <c r="AI2" s="1725"/>
      <c r="AJ2" s="1726" t="s">
        <v>740</v>
      </c>
      <c r="AK2" s="1726"/>
      <c r="AL2" s="1726"/>
      <c r="AM2" s="1726"/>
      <c r="AO2" s="691" t="s">
        <v>741</v>
      </c>
    </row>
    <row r="3" spans="1:41" ht="20.149999999999999" customHeight="1">
      <c r="A3" s="1725" t="s">
        <v>742</v>
      </c>
      <c r="B3" s="1725"/>
      <c r="C3" s="1727"/>
      <c r="D3" s="1727"/>
      <c r="E3" s="1727"/>
      <c r="F3" s="1727"/>
      <c r="G3" s="694" t="s">
        <v>743</v>
      </c>
      <c r="H3" s="695"/>
      <c r="I3" s="1725" t="s">
        <v>744</v>
      </c>
      <c r="J3" s="1725"/>
      <c r="K3" s="695"/>
      <c r="L3" s="1725" t="s">
        <v>745</v>
      </c>
      <c r="M3" s="1725"/>
      <c r="N3" s="695"/>
      <c r="O3" s="1725" t="s">
        <v>746</v>
      </c>
      <c r="P3" s="1725"/>
      <c r="Q3" s="1728"/>
      <c r="R3" s="1729"/>
      <c r="S3" s="1730"/>
      <c r="T3" s="693"/>
      <c r="U3" s="1725" t="s">
        <v>742</v>
      </c>
      <c r="V3" s="1725"/>
      <c r="W3" s="1727" t="s">
        <v>747</v>
      </c>
      <c r="X3" s="1727"/>
      <c r="Y3" s="1727"/>
      <c r="Z3" s="1727"/>
      <c r="AA3" s="694" t="s">
        <v>743</v>
      </c>
      <c r="AB3" s="695">
        <v>50</v>
      </c>
      <c r="AC3" s="1725" t="s">
        <v>744</v>
      </c>
      <c r="AD3" s="1725"/>
      <c r="AE3" s="695" t="s">
        <v>741</v>
      </c>
      <c r="AF3" s="1725" t="s">
        <v>745</v>
      </c>
      <c r="AG3" s="1725"/>
      <c r="AH3" s="695" t="s">
        <v>748</v>
      </c>
      <c r="AI3" s="1725" t="s">
        <v>746</v>
      </c>
      <c r="AJ3" s="1725"/>
      <c r="AK3" s="1728" t="s">
        <v>749</v>
      </c>
      <c r="AL3" s="1729"/>
      <c r="AM3" s="1730"/>
      <c r="AO3" s="691" t="s">
        <v>748</v>
      </c>
    </row>
    <row r="4" spans="1:41">
      <c r="T4" s="696"/>
    </row>
    <row r="5" spans="1:41" ht="16.5">
      <c r="A5" s="697" t="s">
        <v>750</v>
      </c>
      <c r="T5" s="696"/>
      <c r="U5" s="697" t="s">
        <v>751</v>
      </c>
      <c r="AO5" s="691" t="s">
        <v>752</v>
      </c>
    </row>
    <row r="6" spans="1:41" ht="12" customHeight="1">
      <c r="B6" s="1742" t="s">
        <v>753</v>
      </c>
      <c r="C6" s="1741" t="s">
        <v>754</v>
      </c>
      <c r="D6" s="1741"/>
      <c r="E6" s="1741"/>
      <c r="F6" s="1741"/>
      <c r="G6" s="1741"/>
      <c r="H6" s="1741"/>
      <c r="I6" s="1741"/>
      <c r="J6" s="1741"/>
      <c r="K6" s="1741"/>
      <c r="L6" s="1741"/>
      <c r="M6" s="1741"/>
      <c r="N6" s="1743"/>
      <c r="O6" s="1731" t="s">
        <v>755</v>
      </c>
      <c r="P6" s="1732"/>
      <c r="Q6" s="1737" t="s">
        <v>756</v>
      </c>
      <c r="R6" s="1731"/>
      <c r="S6" s="1732"/>
      <c r="T6" s="698"/>
      <c r="V6" s="1742" t="s">
        <v>753</v>
      </c>
      <c r="W6" s="1853" t="s">
        <v>754</v>
      </c>
      <c r="X6" s="1853"/>
      <c r="Y6" s="1853"/>
      <c r="Z6" s="1853"/>
      <c r="AA6" s="1853"/>
      <c r="AB6" s="1853"/>
      <c r="AC6" s="1853"/>
      <c r="AD6" s="1853"/>
      <c r="AE6" s="1853"/>
      <c r="AF6" s="1853"/>
      <c r="AG6" s="1853"/>
      <c r="AH6" s="1740"/>
      <c r="AI6" s="1854" t="s">
        <v>755</v>
      </c>
      <c r="AJ6" s="1855"/>
      <c r="AK6" s="1737" t="s">
        <v>756</v>
      </c>
      <c r="AL6" s="1731"/>
      <c r="AM6" s="1732"/>
      <c r="AO6" s="691" t="s">
        <v>757</v>
      </c>
    </row>
    <row r="7" spans="1:41" ht="13">
      <c r="B7" s="1741"/>
      <c r="C7" s="1740" t="s">
        <v>878</v>
      </c>
      <c r="D7" s="1851"/>
      <c r="E7" s="1851"/>
      <c r="F7" s="1851"/>
      <c r="G7" s="1851"/>
      <c r="H7" s="1851"/>
      <c r="I7" s="1851"/>
      <c r="J7" s="1851"/>
      <c r="K7" s="1852"/>
      <c r="L7" s="1853" t="s">
        <v>880</v>
      </c>
      <c r="M7" s="1853"/>
      <c r="N7" s="1853"/>
      <c r="O7" s="1733"/>
      <c r="P7" s="1734"/>
      <c r="Q7" s="1733"/>
      <c r="R7" s="1738"/>
      <c r="S7" s="1734"/>
      <c r="T7" s="698"/>
      <c r="V7" s="1741"/>
      <c r="W7" s="1740" t="s">
        <v>878</v>
      </c>
      <c r="X7" s="1851"/>
      <c r="Y7" s="1851"/>
      <c r="Z7" s="1851"/>
      <c r="AA7" s="1851"/>
      <c r="AB7" s="1851"/>
      <c r="AC7" s="1851"/>
      <c r="AD7" s="1851"/>
      <c r="AE7" s="1852"/>
      <c r="AF7" s="1853" t="s">
        <v>879</v>
      </c>
      <c r="AG7" s="1853"/>
      <c r="AH7" s="1853"/>
      <c r="AI7" s="1856"/>
      <c r="AJ7" s="1857"/>
      <c r="AK7" s="1733"/>
      <c r="AL7" s="1738"/>
      <c r="AM7" s="1734"/>
      <c r="AO7" s="691" t="s">
        <v>758</v>
      </c>
    </row>
    <row r="8" spans="1:41">
      <c r="B8" s="1741"/>
      <c r="C8" s="1858" t="s">
        <v>759</v>
      </c>
      <c r="D8" s="1859" t="s">
        <v>543</v>
      </c>
      <c r="E8" s="1859" t="s">
        <v>544</v>
      </c>
      <c r="F8" s="1859" t="s">
        <v>545</v>
      </c>
      <c r="G8" s="1859" t="s">
        <v>546</v>
      </c>
      <c r="H8" s="1859" t="s">
        <v>547</v>
      </c>
      <c r="I8" s="1859" t="s">
        <v>548</v>
      </c>
      <c r="J8" s="1859" t="s">
        <v>549</v>
      </c>
      <c r="K8" s="1860" t="s">
        <v>550</v>
      </c>
      <c r="L8" s="1858" t="s">
        <v>551</v>
      </c>
      <c r="M8" s="1859" t="s">
        <v>552</v>
      </c>
      <c r="N8" s="1860" t="s">
        <v>553</v>
      </c>
      <c r="O8" s="1735"/>
      <c r="P8" s="1736"/>
      <c r="Q8" s="1735"/>
      <c r="R8" s="1739"/>
      <c r="S8" s="1736"/>
      <c r="T8" s="698"/>
      <c r="V8" s="1741"/>
      <c r="W8" s="1858" t="s">
        <v>759</v>
      </c>
      <c r="X8" s="1859" t="s">
        <v>543</v>
      </c>
      <c r="Y8" s="1859" t="s">
        <v>544</v>
      </c>
      <c r="Z8" s="1859" t="s">
        <v>545</v>
      </c>
      <c r="AA8" s="1859" t="s">
        <v>546</v>
      </c>
      <c r="AB8" s="1859" t="s">
        <v>547</v>
      </c>
      <c r="AC8" s="1859" t="s">
        <v>548</v>
      </c>
      <c r="AD8" s="1859" t="s">
        <v>549</v>
      </c>
      <c r="AE8" s="1860" t="s">
        <v>550</v>
      </c>
      <c r="AF8" s="1858" t="s">
        <v>551</v>
      </c>
      <c r="AG8" s="1859" t="s">
        <v>552</v>
      </c>
      <c r="AH8" s="1860" t="s">
        <v>553</v>
      </c>
      <c r="AI8" s="1861"/>
      <c r="AJ8" s="1862"/>
      <c r="AK8" s="1735"/>
      <c r="AL8" s="1739"/>
      <c r="AM8" s="1736"/>
      <c r="AO8" s="691" t="s">
        <v>760</v>
      </c>
    </row>
    <row r="9" spans="1:41" ht="13.5" customHeight="1">
      <c r="B9" s="702" t="s">
        <v>761</v>
      </c>
      <c r="C9" s="1863"/>
      <c r="D9" s="1864"/>
      <c r="E9" s="1864"/>
      <c r="F9" s="1864"/>
      <c r="G9" s="1864"/>
      <c r="H9" s="1864"/>
      <c r="I9" s="1864"/>
      <c r="J9" s="1864"/>
      <c r="K9" s="1865"/>
      <c r="L9" s="1863"/>
      <c r="M9" s="1864"/>
      <c r="N9" s="1865"/>
      <c r="O9" s="706"/>
      <c r="P9" s="707">
        <f>SUM(C9:N9)</f>
        <v>0</v>
      </c>
      <c r="Q9" s="708"/>
      <c r="R9" s="1750">
        <f>P9*2</f>
        <v>0</v>
      </c>
      <c r="S9" s="1751"/>
      <c r="T9" s="709"/>
      <c r="V9" s="702" t="s">
        <v>761</v>
      </c>
      <c r="W9" s="703"/>
      <c r="X9" s="704"/>
      <c r="Y9" s="704"/>
      <c r="Z9" s="704"/>
      <c r="AA9" s="704"/>
      <c r="AB9" s="704"/>
      <c r="AC9" s="704"/>
      <c r="AD9" s="704"/>
      <c r="AE9" s="705"/>
      <c r="AF9" s="703"/>
      <c r="AG9" s="704"/>
      <c r="AH9" s="705"/>
      <c r="AI9" s="706"/>
      <c r="AJ9" s="707">
        <f>SUM(W9:AH9)</f>
        <v>0</v>
      </c>
      <c r="AK9" s="708"/>
      <c r="AL9" s="1750">
        <f>AJ9*2</f>
        <v>0</v>
      </c>
      <c r="AM9" s="1751"/>
      <c r="AO9" s="691" t="s">
        <v>762</v>
      </c>
    </row>
    <row r="10" spans="1:41" ht="13.5" customHeight="1">
      <c r="B10" s="710" t="s">
        <v>763</v>
      </c>
      <c r="C10" s="711"/>
      <c r="D10" s="712"/>
      <c r="E10" s="712"/>
      <c r="F10" s="712"/>
      <c r="G10" s="712"/>
      <c r="H10" s="712"/>
      <c r="I10" s="712"/>
      <c r="J10" s="712"/>
      <c r="K10" s="713"/>
      <c r="L10" s="711"/>
      <c r="M10" s="712"/>
      <c r="N10" s="713"/>
      <c r="O10" s="714"/>
      <c r="P10" s="715">
        <f t="shared" ref="P10:P13" si="0">SUM(C10:N10)</f>
        <v>0</v>
      </c>
      <c r="Q10" s="716"/>
      <c r="R10" s="1744">
        <f>P10*3</f>
        <v>0</v>
      </c>
      <c r="S10" s="1745"/>
      <c r="T10" s="709"/>
      <c r="V10" s="710" t="s">
        <v>763</v>
      </c>
      <c r="W10" s="711">
        <v>22</v>
      </c>
      <c r="X10" s="712">
        <v>23</v>
      </c>
      <c r="Y10" s="712">
        <v>22</v>
      </c>
      <c r="Z10" s="712">
        <v>23</v>
      </c>
      <c r="AA10" s="712">
        <v>23</v>
      </c>
      <c r="AB10" s="712">
        <v>22</v>
      </c>
      <c r="AC10" s="712">
        <v>46</v>
      </c>
      <c r="AD10" s="712">
        <v>44</v>
      </c>
      <c r="AE10" s="713">
        <v>46</v>
      </c>
      <c r="AF10" s="711">
        <v>46</v>
      </c>
      <c r="AG10" s="712">
        <v>40</v>
      </c>
      <c r="AH10" s="713">
        <v>46</v>
      </c>
      <c r="AI10" s="714"/>
      <c r="AJ10" s="715">
        <f t="shared" ref="AJ10:AJ13" si="1">SUM(W10:AH10)</f>
        <v>403</v>
      </c>
      <c r="AK10" s="716"/>
      <c r="AL10" s="1744">
        <f>AJ10*3</f>
        <v>1209</v>
      </c>
      <c r="AM10" s="1745"/>
      <c r="AO10" s="691" t="s">
        <v>764</v>
      </c>
    </row>
    <row r="11" spans="1:41" ht="13.5" customHeight="1">
      <c r="B11" s="710" t="s">
        <v>765</v>
      </c>
      <c r="C11" s="711"/>
      <c r="D11" s="712"/>
      <c r="E11" s="712"/>
      <c r="F11" s="712"/>
      <c r="G11" s="712"/>
      <c r="H11" s="712"/>
      <c r="I11" s="712"/>
      <c r="J11" s="712"/>
      <c r="K11" s="713"/>
      <c r="L11" s="711"/>
      <c r="M11" s="712"/>
      <c r="N11" s="713"/>
      <c r="O11" s="714"/>
      <c r="P11" s="715">
        <f t="shared" si="0"/>
        <v>0</v>
      </c>
      <c r="Q11" s="716"/>
      <c r="R11" s="1744">
        <f>P11*4</f>
        <v>0</v>
      </c>
      <c r="S11" s="1745"/>
      <c r="T11" s="709"/>
      <c r="V11" s="710" t="s">
        <v>765</v>
      </c>
      <c r="W11" s="711">
        <v>285</v>
      </c>
      <c r="X11" s="712">
        <v>297</v>
      </c>
      <c r="Y11" s="712">
        <v>284</v>
      </c>
      <c r="Z11" s="712">
        <v>297</v>
      </c>
      <c r="AA11" s="712">
        <v>259</v>
      </c>
      <c r="AB11" s="712">
        <v>195</v>
      </c>
      <c r="AC11" s="712">
        <v>137</v>
      </c>
      <c r="AD11" s="712">
        <v>129</v>
      </c>
      <c r="AE11" s="713">
        <v>136</v>
      </c>
      <c r="AF11" s="711">
        <v>131</v>
      </c>
      <c r="AG11" s="712">
        <v>120</v>
      </c>
      <c r="AH11" s="713">
        <v>131</v>
      </c>
      <c r="AI11" s="714"/>
      <c r="AJ11" s="715">
        <f t="shared" si="1"/>
        <v>2401</v>
      </c>
      <c r="AK11" s="716"/>
      <c r="AL11" s="1744">
        <f>AJ11*4</f>
        <v>9604</v>
      </c>
      <c r="AM11" s="1745"/>
      <c r="AO11" s="691" t="s">
        <v>766</v>
      </c>
    </row>
    <row r="12" spans="1:41" ht="13.5" customHeight="1">
      <c r="B12" s="710" t="s">
        <v>767</v>
      </c>
      <c r="C12" s="711"/>
      <c r="D12" s="712"/>
      <c r="E12" s="712"/>
      <c r="F12" s="712"/>
      <c r="G12" s="712"/>
      <c r="H12" s="712"/>
      <c r="I12" s="712"/>
      <c r="J12" s="712"/>
      <c r="K12" s="713"/>
      <c r="L12" s="711"/>
      <c r="M12" s="712"/>
      <c r="N12" s="713"/>
      <c r="O12" s="714" t="s">
        <v>768</v>
      </c>
      <c r="P12" s="715">
        <f t="shared" si="0"/>
        <v>0</v>
      </c>
      <c r="Q12" s="716"/>
      <c r="R12" s="1744">
        <f>P12*5</f>
        <v>0</v>
      </c>
      <c r="S12" s="1745"/>
      <c r="T12" s="709"/>
      <c r="V12" s="710" t="s">
        <v>767</v>
      </c>
      <c r="W12" s="711">
        <v>309</v>
      </c>
      <c r="X12" s="712">
        <v>322</v>
      </c>
      <c r="Y12" s="712">
        <v>306</v>
      </c>
      <c r="Z12" s="712">
        <v>325</v>
      </c>
      <c r="AA12" s="712">
        <v>318</v>
      </c>
      <c r="AB12" s="712">
        <v>346</v>
      </c>
      <c r="AC12" s="712">
        <v>386</v>
      </c>
      <c r="AD12" s="712">
        <v>377</v>
      </c>
      <c r="AE12" s="713">
        <v>389</v>
      </c>
      <c r="AF12" s="711">
        <v>383</v>
      </c>
      <c r="AG12" s="712">
        <v>341</v>
      </c>
      <c r="AH12" s="713">
        <v>390</v>
      </c>
      <c r="AI12" s="714" t="s">
        <v>768</v>
      </c>
      <c r="AJ12" s="715">
        <f t="shared" si="1"/>
        <v>4192</v>
      </c>
      <c r="AK12" s="716"/>
      <c r="AL12" s="1744">
        <f>AJ12*5</f>
        <v>20960</v>
      </c>
      <c r="AM12" s="1745"/>
      <c r="AO12" s="691" t="s">
        <v>769</v>
      </c>
    </row>
    <row r="13" spans="1:41" ht="14.25" customHeight="1" thickBot="1">
      <c r="B13" s="717" t="s">
        <v>770</v>
      </c>
      <c r="C13" s="718"/>
      <c r="D13" s="719"/>
      <c r="E13" s="719"/>
      <c r="F13" s="719"/>
      <c r="G13" s="719"/>
      <c r="H13" s="719"/>
      <c r="I13" s="719"/>
      <c r="J13" s="719"/>
      <c r="K13" s="720"/>
      <c r="L13" s="718"/>
      <c r="M13" s="719"/>
      <c r="N13" s="720"/>
      <c r="O13" s="721" t="s">
        <v>771</v>
      </c>
      <c r="P13" s="722">
        <f t="shared" si="0"/>
        <v>0</v>
      </c>
      <c r="Q13" s="723"/>
      <c r="R13" s="1746">
        <f>P13*6</f>
        <v>0</v>
      </c>
      <c r="S13" s="1747"/>
      <c r="T13" s="724"/>
      <c r="V13" s="717" t="s">
        <v>770</v>
      </c>
      <c r="W13" s="718">
        <v>330</v>
      </c>
      <c r="X13" s="719">
        <v>345</v>
      </c>
      <c r="Y13" s="719">
        <v>328</v>
      </c>
      <c r="Z13" s="719">
        <v>343</v>
      </c>
      <c r="AA13" s="719">
        <v>329</v>
      </c>
      <c r="AB13" s="719">
        <v>352</v>
      </c>
      <c r="AC13" s="719">
        <v>413</v>
      </c>
      <c r="AD13" s="719">
        <v>396</v>
      </c>
      <c r="AE13" s="720">
        <v>409</v>
      </c>
      <c r="AF13" s="718">
        <v>395</v>
      </c>
      <c r="AG13" s="719">
        <v>340</v>
      </c>
      <c r="AH13" s="720">
        <v>400</v>
      </c>
      <c r="AI13" s="721" t="s">
        <v>771</v>
      </c>
      <c r="AJ13" s="722">
        <f t="shared" si="1"/>
        <v>4380</v>
      </c>
      <c r="AK13" s="723"/>
      <c r="AL13" s="1746">
        <f>AJ13*6</f>
        <v>26280</v>
      </c>
      <c r="AM13" s="1747"/>
    </row>
    <row r="14" spans="1:41" ht="14.25" customHeight="1" thickTop="1">
      <c r="B14" s="725" t="s">
        <v>772</v>
      </c>
      <c r="C14" s="726">
        <f>SUM(C9:C13)</f>
        <v>0</v>
      </c>
      <c r="D14" s="727">
        <f t="shared" ref="D14:N14" si="2">SUM(D9:D13)</f>
        <v>0</v>
      </c>
      <c r="E14" s="727">
        <f t="shared" si="2"/>
        <v>0</v>
      </c>
      <c r="F14" s="727">
        <f t="shared" si="2"/>
        <v>0</v>
      </c>
      <c r="G14" s="727">
        <f t="shared" si="2"/>
        <v>0</v>
      </c>
      <c r="H14" s="727">
        <f t="shared" si="2"/>
        <v>0</v>
      </c>
      <c r="I14" s="727">
        <f t="shared" si="2"/>
        <v>0</v>
      </c>
      <c r="J14" s="727">
        <f t="shared" si="2"/>
        <v>0</v>
      </c>
      <c r="K14" s="728">
        <f t="shared" si="2"/>
        <v>0</v>
      </c>
      <c r="L14" s="726">
        <f t="shared" si="2"/>
        <v>0</v>
      </c>
      <c r="M14" s="727">
        <f t="shared" si="2"/>
        <v>0</v>
      </c>
      <c r="N14" s="728">
        <f t="shared" si="2"/>
        <v>0</v>
      </c>
      <c r="O14" s="729" t="s">
        <v>773</v>
      </c>
      <c r="P14" s="730">
        <f>SUM(P9:P13)</f>
        <v>0</v>
      </c>
      <c r="Q14" s="731" t="s">
        <v>774</v>
      </c>
      <c r="R14" s="1748">
        <f>SUM(R9:S13)</f>
        <v>0</v>
      </c>
      <c r="S14" s="1749"/>
      <c r="T14" s="724"/>
      <c r="V14" s="725" t="s">
        <v>772</v>
      </c>
      <c r="W14" s="726">
        <f>SUM(W9:W13)</f>
        <v>946</v>
      </c>
      <c r="X14" s="727">
        <f t="shared" ref="X14:AH14" si="3">SUM(X9:X13)</f>
        <v>987</v>
      </c>
      <c r="Y14" s="727">
        <f t="shared" si="3"/>
        <v>940</v>
      </c>
      <c r="Z14" s="727">
        <f t="shared" si="3"/>
        <v>988</v>
      </c>
      <c r="AA14" s="727">
        <f t="shared" si="3"/>
        <v>929</v>
      </c>
      <c r="AB14" s="727">
        <f t="shared" si="3"/>
        <v>915</v>
      </c>
      <c r="AC14" s="727">
        <f t="shared" si="3"/>
        <v>982</v>
      </c>
      <c r="AD14" s="727">
        <f t="shared" si="3"/>
        <v>946</v>
      </c>
      <c r="AE14" s="728">
        <f t="shared" si="3"/>
        <v>980</v>
      </c>
      <c r="AF14" s="726">
        <f t="shared" si="3"/>
        <v>955</v>
      </c>
      <c r="AG14" s="727">
        <f t="shared" si="3"/>
        <v>841</v>
      </c>
      <c r="AH14" s="728">
        <f t="shared" si="3"/>
        <v>967</v>
      </c>
      <c r="AI14" s="729" t="s">
        <v>773</v>
      </c>
      <c r="AJ14" s="730">
        <f>SUM(AJ9:AJ13)</f>
        <v>11376</v>
      </c>
      <c r="AK14" s="731" t="s">
        <v>774</v>
      </c>
      <c r="AL14" s="1748">
        <f>SUM(AL9:AM13)</f>
        <v>58053</v>
      </c>
      <c r="AM14" s="1749"/>
    </row>
    <row r="15" spans="1:41">
      <c r="T15" s="696"/>
    </row>
    <row r="16" spans="1:41" ht="36" customHeight="1">
      <c r="J16" s="1725" t="s">
        <v>775</v>
      </c>
      <c r="K16" s="1725"/>
      <c r="L16" s="732" t="s">
        <v>776</v>
      </c>
      <c r="M16" s="733" t="s">
        <v>777</v>
      </c>
      <c r="N16" s="734" t="s">
        <v>778</v>
      </c>
      <c r="O16" s="1752" t="s">
        <v>779</v>
      </c>
      <c r="P16" s="1752"/>
      <c r="Q16" s="1752"/>
      <c r="R16" s="733" t="s">
        <v>780</v>
      </c>
      <c r="T16" s="696"/>
      <c r="AD16" s="1725" t="s">
        <v>775</v>
      </c>
      <c r="AE16" s="1725"/>
      <c r="AF16" s="732" t="s">
        <v>776</v>
      </c>
      <c r="AG16" s="733" t="s">
        <v>777</v>
      </c>
      <c r="AH16" s="734" t="s">
        <v>778</v>
      </c>
      <c r="AI16" s="1752" t="s">
        <v>779</v>
      </c>
      <c r="AJ16" s="1752"/>
      <c r="AK16" s="1752"/>
      <c r="AL16" s="733" t="s">
        <v>780</v>
      </c>
    </row>
    <row r="17" spans="1:39">
      <c r="B17" s="1753" t="s">
        <v>781</v>
      </c>
      <c r="C17" s="1753"/>
      <c r="D17" s="1754"/>
      <c r="E17" s="1755" t="s">
        <v>782</v>
      </c>
      <c r="F17" s="1753"/>
      <c r="G17" s="1753"/>
      <c r="H17" s="735" t="str">
        <f>IFERROR(ROUND(P13/P14,2),"　")</f>
        <v>　</v>
      </c>
      <c r="I17" s="736" t="str">
        <f>IF(AND(H19&gt;=5,H19&lt;=6),"⇒","　")</f>
        <v>　</v>
      </c>
      <c r="J17" s="1753" t="s">
        <v>783</v>
      </c>
      <c r="K17" s="1753"/>
      <c r="L17" s="1756">
        <f>P14</f>
        <v>0</v>
      </c>
      <c r="M17" s="1759"/>
      <c r="N17" s="1761" t="str">
        <f>IFERROR(ROUNDUP(L17/M17,1),"　")</f>
        <v>　</v>
      </c>
      <c r="O17" s="1764" t="str">
        <f>IFERROR(ROUNDDOWN(N17/3,1),"　")</f>
        <v>　</v>
      </c>
      <c r="P17" s="1765"/>
      <c r="Q17" s="737" t="s">
        <v>784</v>
      </c>
      <c r="R17" s="694" t="str">
        <f>IF(AND(H19&gt;=5,H19&lt;=6),"○","　")</f>
        <v>　</v>
      </c>
      <c r="T17" s="696"/>
      <c r="V17" s="1753" t="s">
        <v>781</v>
      </c>
      <c r="W17" s="1753"/>
      <c r="X17" s="1754"/>
      <c r="Y17" s="1755" t="s">
        <v>782</v>
      </c>
      <c r="Z17" s="1753"/>
      <c r="AA17" s="1753"/>
      <c r="AB17" s="735">
        <f>IFERROR(ROUND(AJ13/AJ14,2),"　")</f>
        <v>0.39</v>
      </c>
      <c r="AC17" s="736" t="str">
        <f>IF(AND(AB19&gt;=5,AB19&lt;=6),"⇒","　")</f>
        <v>⇒</v>
      </c>
      <c r="AD17" s="1753" t="s">
        <v>783</v>
      </c>
      <c r="AE17" s="1753"/>
      <c r="AF17" s="1756">
        <f>AJ14</f>
        <v>11376</v>
      </c>
      <c r="AG17" s="1759">
        <v>269</v>
      </c>
      <c r="AH17" s="1761">
        <f>IFERROR(ROUNDUP(AF17/AG17,1),"　")</f>
        <v>42.300000000000004</v>
      </c>
      <c r="AI17" s="1764">
        <f>IFERROR(ROUNDDOWN(AH17/3,1),"　")</f>
        <v>14.1</v>
      </c>
      <c r="AJ17" s="1765"/>
      <c r="AK17" s="737" t="s">
        <v>784</v>
      </c>
      <c r="AL17" s="694" t="str">
        <f>IF(AND(AB19&gt;=5,AB19&lt;=6),"○","　")</f>
        <v>○</v>
      </c>
    </row>
    <row r="18" spans="1:39">
      <c r="B18" s="1753" t="s">
        <v>785</v>
      </c>
      <c r="C18" s="1753"/>
      <c r="D18" s="1754"/>
      <c r="E18" s="1755" t="s">
        <v>782</v>
      </c>
      <c r="F18" s="1753"/>
      <c r="G18" s="1753"/>
      <c r="H18" s="735" t="str">
        <f>IFERROR(ROUND(SUM(P12:P13)/P14,2),"　")</f>
        <v>　</v>
      </c>
      <c r="I18" s="736" t="str">
        <f>IF(AND(H19&gt;=4,H19&lt;5),"⇒","　")</f>
        <v>　</v>
      </c>
      <c r="J18" s="1753" t="s">
        <v>786</v>
      </c>
      <c r="K18" s="1753"/>
      <c r="L18" s="1757"/>
      <c r="M18" s="1760"/>
      <c r="N18" s="1762"/>
      <c r="O18" s="1764" t="str">
        <f>IFERROR(ROUNDDOWN(N17/5,1),"　")</f>
        <v>　</v>
      </c>
      <c r="P18" s="1765"/>
      <c r="Q18" s="738" t="s">
        <v>787</v>
      </c>
      <c r="R18" s="694" t="str">
        <f>IF(AND(H19&gt;=4,H19&lt;5),"○","　")</f>
        <v>　</v>
      </c>
      <c r="T18" s="696"/>
      <c r="V18" s="1753" t="s">
        <v>785</v>
      </c>
      <c r="W18" s="1753"/>
      <c r="X18" s="1754"/>
      <c r="Y18" s="1755" t="s">
        <v>782</v>
      </c>
      <c r="Z18" s="1753"/>
      <c r="AA18" s="1753"/>
      <c r="AB18" s="735">
        <f>IFERROR(ROUND(SUM(AJ12:AJ13)/AJ14,2),"　")</f>
        <v>0.75</v>
      </c>
      <c r="AC18" s="736" t="str">
        <f>IF(AND(AB19&gt;=4,AB19&lt;5),"⇒","　")</f>
        <v>　</v>
      </c>
      <c r="AD18" s="1753" t="s">
        <v>786</v>
      </c>
      <c r="AE18" s="1753"/>
      <c r="AF18" s="1757"/>
      <c r="AG18" s="1760"/>
      <c r="AH18" s="1762"/>
      <c r="AI18" s="1764">
        <f>IFERROR(ROUNDDOWN(AH17/5,1),"　")</f>
        <v>8.4</v>
      </c>
      <c r="AJ18" s="1765"/>
      <c r="AK18" s="738" t="s">
        <v>787</v>
      </c>
      <c r="AL18" s="694" t="str">
        <f>IF(AND(AB19&gt;=4,AB19&lt;5),"○","　")</f>
        <v>　</v>
      </c>
    </row>
    <row r="19" spans="1:39">
      <c r="B19" s="1753" t="s">
        <v>788</v>
      </c>
      <c r="C19" s="1753"/>
      <c r="D19" s="1754"/>
      <c r="E19" s="1755" t="s">
        <v>789</v>
      </c>
      <c r="F19" s="1753"/>
      <c r="G19" s="1753"/>
      <c r="H19" s="739" t="str">
        <f>IFERROR(ROUND(R14/P14,1),"　")</f>
        <v>　</v>
      </c>
      <c r="I19" s="736" t="str">
        <f>IF(4&gt;H19,"⇒","　")</f>
        <v>　</v>
      </c>
      <c r="J19" s="1753" t="s">
        <v>790</v>
      </c>
      <c r="K19" s="1753"/>
      <c r="L19" s="1758"/>
      <c r="M19" s="1760"/>
      <c r="N19" s="1763"/>
      <c r="O19" s="1764" t="str">
        <f>IFERROR(ROUNDDOWN(N17/6,1),"　")</f>
        <v>　</v>
      </c>
      <c r="P19" s="1765"/>
      <c r="Q19" s="738" t="s">
        <v>791</v>
      </c>
      <c r="R19" s="694" t="str">
        <f>IF(4&gt;H19,"○","　")</f>
        <v>　</v>
      </c>
      <c r="T19" s="696"/>
      <c r="V19" s="1753" t="s">
        <v>788</v>
      </c>
      <c r="W19" s="1753"/>
      <c r="X19" s="1754"/>
      <c r="Y19" s="1755" t="s">
        <v>789</v>
      </c>
      <c r="Z19" s="1753"/>
      <c r="AA19" s="1753"/>
      <c r="AB19" s="739">
        <f>IFERROR(ROUND(AL14/AJ14,1),"　")</f>
        <v>5.0999999999999996</v>
      </c>
      <c r="AC19" s="736" t="str">
        <f>IF(4&gt;AB19,"⇒","　")</f>
        <v>　</v>
      </c>
      <c r="AD19" s="1753" t="s">
        <v>790</v>
      </c>
      <c r="AE19" s="1753"/>
      <c r="AF19" s="1758"/>
      <c r="AG19" s="1760"/>
      <c r="AH19" s="1763"/>
      <c r="AI19" s="1764">
        <f>IFERROR(ROUNDDOWN(AH17/6,1),"　")</f>
        <v>7</v>
      </c>
      <c r="AJ19" s="1765"/>
      <c r="AK19" s="738" t="s">
        <v>791</v>
      </c>
      <c r="AL19" s="694" t="str">
        <f>IF(4&gt;AB19,"○","　")</f>
        <v>　</v>
      </c>
    </row>
    <row r="20" spans="1:39" ht="12.5" thickBot="1">
      <c r="J20" s="691" t="s">
        <v>792</v>
      </c>
      <c r="T20" s="696"/>
      <c r="AD20" s="691" t="s">
        <v>792</v>
      </c>
    </row>
    <row r="21" spans="1:39" ht="12" customHeight="1" thickTop="1">
      <c r="J21" s="691" t="s">
        <v>793</v>
      </c>
      <c r="R21" s="1766" t="s">
        <v>794</v>
      </c>
      <c r="S21" s="1767"/>
      <c r="T21" s="740"/>
      <c r="AD21" s="691" t="s">
        <v>793</v>
      </c>
      <c r="AL21" s="1766" t="s">
        <v>794</v>
      </c>
      <c r="AM21" s="1767"/>
    </row>
    <row r="22" spans="1:39">
      <c r="R22" s="1768"/>
      <c r="S22" s="1769"/>
      <c r="T22" s="740"/>
      <c r="AL22" s="1768"/>
      <c r="AM22" s="1769"/>
    </row>
    <row r="23" spans="1:39" ht="14">
      <c r="A23" s="697" t="s">
        <v>795</v>
      </c>
      <c r="R23" s="1768"/>
      <c r="S23" s="1769"/>
      <c r="T23" s="740"/>
      <c r="U23" s="697" t="s">
        <v>795</v>
      </c>
      <c r="AL23" s="1768"/>
      <c r="AM23" s="1769"/>
    </row>
    <row r="24" spans="1:39" ht="12" customHeight="1" thickBot="1">
      <c r="B24" s="1742" t="s">
        <v>753</v>
      </c>
      <c r="C24" s="1741" t="s">
        <v>754</v>
      </c>
      <c r="D24" s="1741"/>
      <c r="E24" s="1741"/>
      <c r="F24" s="1741"/>
      <c r="G24" s="1741"/>
      <c r="H24" s="1741"/>
      <c r="I24" s="1741"/>
      <c r="J24" s="1741"/>
      <c r="K24" s="1741"/>
      <c r="L24" s="1741"/>
      <c r="M24" s="1741"/>
      <c r="N24" s="1743"/>
      <c r="O24" s="1731" t="s">
        <v>796</v>
      </c>
      <c r="P24" s="1732"/>
      <c r="Q24" s="741"/>
      <c r="R24" s="1770" t="str">
        <f>IF(R17="○",SUM(O17,O30),IF(R18="○",SUM(O18,O30),IF(R19="○",SUM(O19,O30),"　")))</f>
        <v>　</v>
      </c>
      <c r="S24" s="1771"/>
      <c r="T24" s="742"/>
      <c r="V24" s="1742" t="s">
        <v>753</v>
      </c>
      <c r="W24" s="1741" t="s">
        <v>754</v>
      </c>
      <c r="X24" s="1741"/>
      <c r="Y24" s="1741"/>
      <c r="Z24" s="1741"/>
      <c r="AA24" s="1741"/>
      <c r="AB24" s="1741"/>
      <c r="AC24" s="1741"/>
      <c r="AD24" s="1741"/>
      <c r="AE24" s="1741"/>
      <c r="AF24" s="1741"/>
      <c r="AG24" s="1741"/>
      <c r="AH24" s="1743"/>
      <c r="AI24" s="1731" t="s">
        <v>796</v>
      </c>
      <c r="AJ24" s="1732"/>
      <c r="AK24" s="741"/>
      <c r="AL24" s="1770">
        <f>IF(AL17="○",SUM(AI17,AI30),IF(AL18="○",SUM(AI18,AI30),IF(AL19="○",SUM(AI19,AI30),"　")))</f>
        <v>14.799999999999999</v>
      </c>
      <c r="AM24" s="1771"/>
    </row>
    <row r="25" spans="1:39" ht="13.5" thickTop="1">
      <c r="B25" s="1741"/>
      <c r="C25" s="1740" t="s">
        <v>878</v>
      </c>
      <c r="D25" s="1851"/>
      <c r="E25" s="1851"/>
      <c r="F25" s="1851"/>
      <c r="G25" s="1851"/>
      <c r="H25" s="1851"/>
      <c r="I25" s="1851"/>
      <c r="J25" s="1851"/>
      <c r="K25" s="1852"/>
      <c r="L25" s="1853" t="s">
        <v>879</v>
      </c>
      <c r="M25" s="1853"/>
      <c r="N25" s="1853"/>
      <c r="O25" s="1733"/>
      <c r="P25" s="1734"/>
      <c r="Q25" s="743"/>
      <c r="R25" s="743"/>
      <c r="S25" s="744"/>
      <c r="T25" s="745"/>
      <c r="V25" s="1741"/>
      <c r="W25" s="1740" t="s">
        <v>878</v>
      </c>
      <c r="X25" s="1851"/>
      <c r="Y25" s="1851"/>
      <c r="Z25" s="1851"/>
      <c r="AA25" s="1851"/>
      <c r="AB25" s="1851"/>
      <c r="AC25" s="1851"/>
      <c r="AD25" s="1851"/>
      <c r="AE25" s="1852"/>
      <c r="AF25" s="1853" t="s">
        <v>879</v>
      </c>
      <c r="AG25" s="1853"/>
      <c r="AH25" s="1853"/>
      <c r="AI25" s="1733"/>
      <c r="AJ25" s="1734"/>
      <c r="AK25" s="743"/>
      <c r="AL25" s="743"/>
      <c r="AM25" s="744"/>
    </row>
    <row r="26" spans="1:39">
      <c r="B26" s="1741"/>
      <c r="C26" s="699" t="s">
        <v>759</v>
      </c>
      <c r="D26" s="700" t="s">
        <v>543</v>
      </c>
      <c r="E26" s="700" t="s">
        <v>544</v>
      </c>
      <c r="F26" s="700" t="s">
        <v>545</v>
      </c>
      <c r="G26" s="700" t="s">
        <v>546</v>
      </c>
      <c r="H26" s="700" t="s">
        <v>547</v>
      </c>
      <c r="I26" s="700" t="s">
        <v>548</v>
      </c>
      <c r="J26" s="700" t="s">
        <v>549</v>
      </c>
      <c r="K26" s="701" t="s">
        <v>550</v>
      </c>
      <c r="L26" s="699" t="s">
        <v>551</v>
      </c>
      <c r="M26" s="700" t="s">
        <v>552</v>
      </c>
      <c r="N26" s="701" t="s">
        <v>553</v>
      </c>
      <c r="O26" s="1735"/>
      <c r="P26" s="1736"/>
      <c r="Q26" s="743"/>
      <c r="R26" s="743"/>
      <c r="S26" s="744"/>
      <c r="T26" s="745"/>
      <c r="V26" s="1741"/>
      <c r="W26" s="699" t="s">
        <v>759</v>
      </c>
      <c r="X26" s="700" t="s">
        <v>543</v>
      </c>
      <c r="Y26" s="700" t="s">
        <v>544</v>
      </c>
      <c r="Z26" s="700" t="s">
        <v>545</v>
      </c>
      <c r="AA26" s="700" t="s">
        <v>546</v>
      </c>
      <c r="AB26" s="700" t="s">
        <v>547</v>
      </c>
      <c r="AC26" s="700" t="s">
        <v>548</v>
      </c>
      <c r="AD26" s="700" t="s">
        <v>549</v>
      </c>
      <c r="AE26" s="701" t="s">
        <v>550</v>
      </c>
      <c r="AF26" s="699" t="s">
        <v>551</v>
      </c>
      <c r="AG26" s="700" t="s">
        <v>552</v>
      </c>
      <c r="AH26" s="701" t="s">
        <v>553</v>
      </c>
      <c r="AI26" s="1735"/>
      <c r="AJ26" s="1736"/>
      <c r="AK26" s="743"/>
      <c r="AL26" s="743"/>
      <c r="AM26" s="744"/>
    </row>
    <row r="27" spans="1:39">
      <c r="B27" s="746" t="s">
        <v>797</v>
      </c>
      <c r="C27" s="747"/>
      <c r="D27" s="748"/>
      <c r="E27" s="748"/>
      <c r="F27" s="748"/>
      <c r="G27" s="748"/>
      <c r="H27" s="748"/>
      <c r="I27" s="748"/>
      <c r="J27" s="748"/>
      <c r="K27" s="749"/>
      <c r="L27" s="747"/>
      <c r="M27" s="748"/>
      <c r="N27" s="749"/>
      <c r="O27" s="750"/>
      <c r="P27" s="751">
        <f>SUM(C27:N27)</f>
        <v>0</v>
      </c>
      <c r="T27" s="696"/>
      <c r="V27" s="746" t="s">
        <v>797</v>
      </c>
      <c r="W27" s="747">
        <v>162</v>
      </c>
      <c r="X27" s="748">
        <v>169</v>
      </c>
      <c r="Y27" s="748">
        <v>161</v>
      </c>
      <c r="Z27" s="748">
        <v>169.2</v>
      </c>
      <c r="AA27" s="748">
        <v>162.9</v>
      </c>
      <c r="AB27" s="748">
        <v>160.4</v>
      </c>
      <c r="AC27" s="748">
        <v>172.2</v>
      </c>
      <c r="AD27" s="748">
        <v>165.9</v>
      </c>
      <c r="AE27" s="749">
        <v>171.8</v>
      </c>
      <c r="AF27" s="747">
        <v>167.5</v>
      </c>
      <c r="AG27" s="748">
        <v>147.5</v>
      </c>
      <c r="AH27" s="749">
        <v>169.6</v>
      </c>
      <c r="AI27" s="750"/>
      <c r="AJ27" s="751">
        <f>SUM(W27:AH27)</f>
        <v>1979</v>
      </c>
    </row>
    <row r="28" spans="1:39">
      <c r="T28" s="696"/>
    </row>
    <row r="29" spans="1:39" ht="35">
      <c r="J29" s="1725" t="s">
        <v>775</v>
      </c>
      <c r="K29" s="1725"/>
      <c r="L29" s="732" t="s">
        <v>798</v>
      </c>
      <c r="M29" s="733" t="s">
        <v>777</v>
      </c>
      <c r="N29" s="734" t="s">
        <v>799</v>
      </c>
      <c r="O29" s="1752" t="s">
        <v>800</v>
      </c>
      <c r="P29" s="1752"/>
      <c r="Q29" s="1752"/>
      <c r="R29" s="740"/>
      <c r="T29" s="696"/>
      <c r="AD29" s="1725" t="s">
        <v>775</v>
      </c>
      <c r="AE29" s="1725"/>
      <c r="AF29" s="732" t="s">
        <v>798</v>
      </c>
      <c r="AG29" s="733" t="s">
        <v>777</v>
      </c>
      <c r="AH29" s="734" t="s">
        <v>799</v>
      </c>
      <c r="AI29" s="1752" t="s">
        <v>800</v>
      </c>
      <c r="AJ29" s="1752"/>
      <c r="AK29" s="1752"/>
      <c r="AL29" s="740"/>
    </row>
    <row r="30" spans="1:39">
      <c r="B30" s="648" t="s">
        <v>801</v>
      </c>
      <c r="C30" s="752"/>
      <c r="D30" s="752"/>
      <c r="E30" s="752"/>
      <c r="F30" s="752"/>
      <c r="G30" s="752"/>
      <c r="J30" s="1772" t="s">
        <v>802</v>
      </c>
      <c r="K30" s="1773"/>
      <c r="L30" s="753">
        <f>P27</f>
        <v>0</v>
      </c>
      <c r="M30" s="753">
        <f>M17</f>
        <v>0</v>
      </c>
      <c r="N30" s="754" t="str">
        <f>IFERROR(ROUNDUP(L30/M30,1),"　")</f>
        <v>　</v>
      </c>
      <c r="O30" s="1764" t="str">
        <f>IFERROR(ROUNDDOWN(N30/10,1),"　")</f>
        <v>　</v>
      </c>
      <c r="P30" s="1765"/>
      <c r="Q30" s="737" t="s">
        <v>803</v>
      </c>
      <c r="R30" s="755"/>
      <c r="T30" s="696"/>
      <c r="V30" s="648" t="s">
        <v>804</v>
      </c>
      <c r="W30" s="752"/>
      <c r="X30" s="752"/>
      <c r="Y30" s="752"/>
      <c r="Z30" s="752"/>
      <c r="AA30" s="752"/>
      <c r="AD30" s="1772" t="s">
        <v>802</v>
      </c>
      <c r="AE30" s="1773"/>
      <c r="AF30" s="753">
        <f>AJ27</f>
        <v>1979</v>
      </c>
      <c r="AG30" s="753">
        <f>AG17</f>
        <v>269</v>
      </c>
      <c r="AH30" s="754">
        <f>IFERROR(ROUNDUP(AF30/AG30,1),"　")</f>
        <v>7.3999999999999995</v>
      </c>
      <c r="AI30" s="1764">
        <f>IFERROR(ROUNDDOWN(AH30/10,1),"　")</f>
        <v>0.7</v>
      </c>
      <c r="AJ30" s="1765"/>
      <c r="AK30" s="737" t="s">
        <v>803</v>
      </c>
      <c r="AL30" s="755"/>
    </row>
    <row r="31" spans="1:39">
      <c r="B31" s="649" t="s">
        <v>805</v>
      </c>
      <c r="C31" s="752"/>
      <c r="D31" s="752"/>
      <c r="E31" s="752"/>
      <c r="F31" s="752"/>
      <c r="G31" s="752"/>
      <c r="J31" s="691" t="s">
        <v>806</v>
      </c>
      <c r="K31" s="756"/>
      <c r="L31" s="757"/>
      <c r="M31" s="757"/>
      <c r="N31" s="758"/>
      <c r="O31" s="758"/>
      <c r="P31" s="758"/>
      <c r="Q31" s="759"/>
      <c r="R31" s="759"/>
      <c r="T31" s="696"/>
      <c r="V31" s="649" t="s">
        <v>805</v>
      </c>
      <c r="W31" s="752"/>
      <c r="X31" s="752"/>
      <c r="Y31" s="752"/>
      <c r="Z31" s="752"/>
      <c r="AA31" s="752"/>
      <c r="AD31" s="691" t="s">
        <v>806</v>
      </c>
      <c r="AE31" s="756"/>
      <c r="AF31" s="757"/>
      <c r="AG31" s="757"/>
      <c r="AH31" s="758"/>
      <c r="AI31" s="758"/>
      <c r="AJ31" s="758"/>
      <c r="AK31" s="759"/>
      <c r="AL31" s="759"/>
    </row>
    <row r="32" spans="1:39">
      <c r="B32" s="650" t="s">
        <v>807</v>
      </c>
      <c r="C32" s="752"/>
      <c r="D32" s="752"/>
      <c r="E32" s="752"/>
      <c r="F32" s="752"/>
      <c r="G32" s="752"/>
      <c r="J32" s="691" t="s">
        <v>808</v>
      </c>
      <c r="T32" s="696"/>
      <c r="V32" s="650" t="s">
        <v>807</v>
      </c>
      <c r="W32" s="752"/>
      <c r="X32" s="752"/>
      <c r="Y32" s="752"/>
      <c r="Z32" s="752"/>
      <c r="AA32" s="752"/>
      <c r="AD32" s="691" t="s">
        <v>808</v>
      </c>
    </row>
    <row r="33" spans="2:36">
      <c r="B33" s="650" t="s">
        <v>607</v>
      </c>
      <c r="C33" s="752"/>
      <c r="D33" s="752"/>
      <c r="E33" s="752"/>
      <c r="F33" s="752"/>
      <c r="G33" s="752"/>
      <c r="T33" s="696"/>
      <c r="V33" s="650" t="s">
        <v>607</v>
      </c>
      <c r="W33" s="752"/>
      <c r="X33" s="752"/>
      <c r="Y33" s="752"/>
      <c r="Z33" s="752"/>
      <c r="AA33" s="752"/>
    </row>
    <row r="34" spans="2:36">
      <c r="B34" s="650" t="s">
        <v>554</v>
      </c>
      <c r="C34" s="752"/>
      <c r="D34" s="752"/>
      <c r="E34" s="752"/>
      <c r="F34" s="752"/>
      <c r="G34" s="752"/>
      <c r="L34" s="760" t="s">
        <v>809</v>
      </c>
      <c r="M34" s="760" t="s">
        <v>810</v>
      </c>
      <c r="N34" s="1774" t="s">
        <v>811</v>
      </c>
      <c r="O34" s="1774"/>
      <c r="P34" s="1774"/>
      <c r="T34" s="696"/>
      <c r="V34" s="650" t="s">
        <v>554</v>
      </c>
      <c r="W34" s="752"/>
      <c r="X34" s="752"/>
      <c r="Y34" s="752"/>
      <c r="Z34" s="752"/>
      <c r="AA34" s="752"/>
      <c r="AF34" s="760" t="s">
        <v>809</v>
      </c>
      <c r="AG34" s="760" t="s">
        <v>810</v>
      </c>
      <c r="AH34" s="1774" t="s">
        <v>811</v>
      </c>
      <c r="AI34" s="1774"/>
      <c r="AJ34" s="1774"/>
    </row>
    <row r="35" spans="2:36">
      <c r="B35" s="650" t="s">
        <v>555</v>
      </c>
      <c r="C35" s="752"/>
      <c r="D35" s="752"/>
      <c r="E35" s="752"/>
      <c r="F35" s="752"/>
      <c r="G35" s="752"/>
      <c r="L35" s="761" t="s">
        <v>812</v>
      </c>
      <c r="M35" s="762" t="s">
        <v>813</v>
      </c>
      <c r="N35" s="1777" t="s">
        <v>814</v>
      </c>
      <c r="O35" s="1777"/>
      <c r="P35" s="1777"/>
      <c r="T35" s="696"/>
      <c r="V35" s="650" t="s">
        <v>555</v>
      </c>
      <c r="W35" s="752"/>
      <c r="X35" s="752"/>
      <c r="Y35" s="752"/>
      <c r="Z35" s="752"/>
      <c r="AA35" s="752"/>
      <c r="AF35" s="761" t="s">
        <v>812</v>
      </c>
      <c r="AG35" s="762" t="s">
        <v>813</v>
      </c>
      <c r="AH35" s="1777" t="s">
        <v>814</v>
      </c>
      <c r="AI35" s="1777"/>
      <c r="AJ35" s="1777"/>
    </row>
    <row r="36" spans="2:36">
      <c r="B36" s="650" t="s">
        <v>557</v>
      </c>
      <c r="C36" s="752"/>
      <c r="D36" s="752"/>
      <c r="E36" s="752"/>
      <c r="F36" s="752"/>
      <c r="G36" s="752"/>
      <c r="L36" s="763" t="s">
        <v>815</v>
      </c>
      <c r="M36" s="764" t="s">
        <v>816</v>
      </c>
      <c r="N36" s="1778" t="s">
        <v>817</v>
      </c>
      <c r="O36" s="1778"/>
      <c r="P36" s="1778"/>
      <c r="T36" s="696"/>
      <c r="V36" s="650" t="s">
        <v>557</v>
      </c>
      <c r="W36" s="752"/>
      <c r="X36" s="752"/>
      <c r="Y36" s="752"/>
      <c r="Z36" s="752"/>
      <c r="AA36" s="752"/>
      <c r="AF36" s="763" t="s">
        <v>815</v>
      </c>
      <c r="AG36" s="764" t="s">
        <v>816</v>
      </c>
      <c r="AH36" s="1778" t="s">
        <v>817</v>
      </c>
      <c r="AI36" s="1778"/>
      <c r="AJ36" s="1778"/>
    </row>
    <row r="37" spans="2:36">
      <c r="B37" s="650" t="s">
        <v>559</v>
      </c>
      <c r="C37" s="752"/>
      <c r="D37" s="752"/>
      <c r="E37" s="752"/>
      <c r="F37" s="752"/>
      <c r="G37" s="752"/>
      <c r="L37" s="763" t="s">
        <v>818</v>
      </c>
      <c r="M37" s="765" t="s">
        <v>819</v>
      </c>
      <c r="N37" s="1776" t="s">
        <v>820</v>
      </c>
      <c r="O37" s="1776"/>
      <c r="P37" s="1776"/>
      <c r="T37" s="696"/>
      <c r="V37" s="650" t="s">
        <v>559</v>
      </c>
      <c r="W37" s="752"/>
      <c r="X37" s="752"/>
      <c r="Y37" s="752"/>
      <c r="Z37" s="752"/>
      <c r="AA37" s="752"/>
      <c r="AF37" s="763" t="s">
        <v>818</v>
      </c>
      <c r="AG37" s="765" t="s">
        <v>819</v>
      </c>
      <c r="AH37" s="1776" t="s">
        <v>820</v>
      </c>
      <c r="AI37" s="1776"/>
      <c r="AJ37" s="1776"/>
    </row>
    <row r="38" spans="2:36">
      <c r="B38" s="650" t="s">
        <v>560</v>
      </c>
      <c r="C38" s="752"/>
      <c r="D38" s="752"/>
      <c r="E38" s="752"/>
      <c r="F38" s="752"/>
      <c r="G38" s="752"/>
      <c r="L38" s="763" t="s">
        <v>821</v>
      </c>
      <c r="M38" s="765" t="s">
        <v>822</v>
      </c>
      <c r="N38" s="1776" t="s">
        <v>823</v>
      </c>
      <c r="O38" s="1776"/>
      <c r="P38" s="1776"/>
      <c r="T38" s="696"/>
      <c r="V38" s="650" t="s">
        <v>560</v>
      </c>
      <c r="W38" s="752"/>
      <c r="X38" s="752"/>
      <c r="Y38" s="752"/>
      <c r="Z38" s="752"/>
      <c r="AA38" s="752"/>
      <c r="AF38" s="763" t="s">
        <v>821</v>
      </c>
      <c r="AG38" s="765" t="s">
        <v>822</v>
      </c>
      <c r="AH38" s="1776" t="s">
        <v>823</v>
      </c>
      <c r="AI38" s="1776"/>
      <c r="AJ38" s="1776"/>
    </row>
    <row r="39" spans="2:36">
      <c r="B39" s="650" t="s">
        <v>824</v>
      </c>
      <c r="C39" s="752"/>
      <c r="D39" s="752"/>
      <c r="E39" s="752"/>
      <c r="F39" s="752"/>
      <c r="G39" s="752"/>
      <c r="L39" s="763" t="s">
        <v>825</v>
      </c>
      <c r="M39" s="765" t="s">
        <v>826</v>
      </c>
      <c r="N39" s="1776" t="s">
        <v>827</v>
      </c>
      <c r="O39" s="1776"/>
      <c r="P39" s="1776"/>
      <c r="T39" s="696"/>
      <c r="V39" s="650"/>
      <c r="W39" s="752"/>
      <c r="X39" s="752"/>
      <c r="Y39" s="752"/>
      <c r="Z39" s="752"/>
      <c r="AA39" s="752"/>
      <c r="AF39" s="763" t="s">
        <v>825</v>
      </c>
      <c r="AG39" s="765" t="s">
        <v>826</v>
      </c>
      <c r="AH39" s="1776" t="s">
        <v>827</v>
      </c>
      <c r="AI39" s="1776"/>
      <c r="AJ39" s="1776"/>
    </row>
    <row r="40" spans="2:36">
      <c r="L40" s="766" t="s">
        <v>828</v>
      </c>
      <c r="M40" s="765" t="s">
        <v>829</v>
      </c>
      <c r="N40" s="1776" t="s">
        <v>830</v>
      </c>
      <c r="O40" s="1776"/>
      <c r="P40" s="1776"/>
      <c r="T40" s="696"/>
      <c r="AF40" s="766" t="s">
        <v>828</v>
      </c>
      <c r="AG40" s="765" t="s">
        <v>829</v>
      </c>
      <c r="AH40" s="1776" t="s">
        <v>830</v>
      </c>
      <c r="AI40" s="1776"/>
      <c r="AJ40" s="1776"/>
    </row>
    <row r="41" spans="2:36">
      <c r="L41" s="767" t="s">
        <v>831</v>
      </c>
      <c r="M41" s="768" t="s">
        <v>832</v>
      </c>
      <c r="N41" s="1775" t="s">
        <v>833</v>
      </c>
      <c r="O41" s="1775"/>
      <c r="P41" s="1775"/>
      <c r="AF41" s="767" t="s">
        <v>831</v>
      </c>
      <c r="AG41" s="768" t="s">
        <v>832</v>
      </c>
      <c r="AH41" s="1775" t="s">
        <v>833</v>
      </c>
      <c r="AI41" s="1775"/>
      <c r="AJ41" s="1775"/>
    </row>
  </sheetData>
  <mergeCells count="114">
    <mergeCell ref="N41:P41"/>
    <mergeCell ref="AH41:AJ41"/>
    <mergeCell ref="N38:P38"/>
    <mergeCell ref="AH38:AJ38"/>
    <mergeCell ref="N39:P39"/>
    <mergeCell ref="AH39:AJ39"/>
    <mergeCell ref="N40:P40"/>
    <mergeCell ref="AH40:AJ40"/>
    <mergeCell ref="N35:P35"/>
    <mergeCell ref="AH35:AJ35"/>
    <mergeCell ref="N36:P36"/>
    <mergeCell ref="AH36:AJ36"/>
    <mergeCell ref="N37:P37"/>
    <mergeCell ref="AH37:AJ37"/>
    <mergeCell ref="J30:K30"/>
    <mergeCell ref="O30:P30"/>
    <mergeCell ref="AD30:AE30"/>
    <mergeCell ref="AI30:AJ30"/>
    <mergeCell ref="N34:P34"/>
    <mergeCell ref="AH34:AJ34"/>
    <mergeCell ref="AL24:AM24"/>
    <mergeCell ref="C25:K25"/>
    <mergeCell ref="L25:N25"/>
    <mergeCell ref="W25:AE25"/>
    <mergeCell ref="AF25:AH25"/>
    <mergeCell ref="J29:K29"/>
    <mergeCell ref="O29:Q29"/>
    <mergeCell ref="AD29:AE29"/>
    <mergeCell ref="AI29:AK29"/>
    <mergeCell ref="V19:X19"/>
    <mergeCell ref="Y19:AA19"/>
    <mergeCell ref="AH17:AH19"/>
    <mergeCell ref="AI17:AJ17"/>
    <mergeCell ref="B18:D18"/>
    <mergeCell ref="E18:G18"/>
    <mergeCell ref="J18:K18"/>
    <mergeCell ref="O18:P18"/>
    <mergeCell ref="V18:X18"/>
    <mergeCell ref="Y18:AA18"/>
    <mergeCell ref="R21:S23"/>
    <mergeCell ref="AL21:AM23"/>
    <mergeCell ref="B24:B26"/>
    <mergeCell ref="C24:N24"/>
    <mergeCell ref="O24:P26"/>
    <mergeCell ref="R24:S24"/>
    <mergeCell ref="V24:V26"/>
    <mergeCell ref="W24:AH24"/>
    <mergeCell ref="AI24:AJ26"/>
    <mergeCell ref="J16:K16"/>
    <mergeCell ref="O16:Q16"/>
    <mergeCell ref="AD16:AE16"/>
    <mergeCell ref="AI16:AK16"/>
    <mergeCell ref="B17:D17"/>
    <mergeCell ref="E17:G17"/>
    <mergeCell ref="J17:K17"/>
    <mergeCell ref="L17:L19"/>
    <mergeCell ref="M17:M19"/>
    <mergeCell ref="N17:N19"/>
    <mergeCell ref="AD18:AE18"/>
    <mergeCell ref="AI18:AJ18"/>
    <mergeCell ref="O17:P17"/>
    <mergeCell ref="V17:X17"/>
    <mergeCell ref="Y17:AA17"/>
    <mergeCell ref="AD17:AE17"/>
    <mergeCell ref="AF17:AF19"/>
    <mergeCell ref="AG17:AG19"/>
    <mergeCell ref="AD19:AE19"/>
    <mergeCell ref="AI19:AJ19"/>
    <mergeCell ref="B19:D19"/>
    <mergeCell ref="E19:G19"/>
    <mergeCell ref="J19:K19"/>
    <mergeCell ref="O19:P19"/>
    <mergeCell ref="R12:S12"/>
    <mergeCell ref="AL12:AM12"/>
    <mergeCell ref="R13:S13"/>
    <mergeCell ref="AL13:AM13"/>
    <mergeCell ref="R14:S14"/>
    <mergeCell ref="AL14:AM14"/>
    <mergeCell ref="R9:S9"/>
    <mergeCell ref="AL9:AM9"/>
    <mergeCell ref="R10:S10"/>
    <mergeCell ref="AL10:AM10"/>
    <mergeCell ref="R11:S11"/>
    <mergeCell ref="AL11:AM11"/>
    <mergeCell ref="AI6:AJ8"/>
    <mergeCell ref="AK6:AM8"/>
    <mergeCell ref="C7:K7"/>
    <mergeCell ref="L7:N7"/>
    <mergeCell ref="W7:AE7"/>
    <mergeCell ref="AF7:AH7"/>
    <mergeCell ref="B6:B8"/>
    <mergeCell ref="C6:N6"/>
    <mergeCell ref="O6:P8"/>
    <mergeCell ref="Q6:S8"/>
    <mergeCell ref="V6:V8"/>
    <mergeCell ref="W6:AH6"/>
    <mergeCell ref="A1:S1"/>
    <mergeCell ref="U1:AM1"/>
    <mergeCell ref="N2:O2"/>
    <mergeCell ref="P2:S2"/>
    <mergeCell ref="AH2:AI2"/>
    <mergeCell ref="AJ2:AM2"/>
    <mergeCell ref="U3:V3"/>
    <mergeCell ref="W3:Z3"/>
    <mergeCell ref="AC3:AD3"/>
    <mergeCell ref="AF3:AG3"/>
    <mergeCell ref="AI3:AJ3"/>
    <mergeCell ref="AK3:AM3"/>
    <mergeCell ref="A3:B3"/>
    <mergeCell ref="C3:F3"/>
    <mergeCell ref="I3:J3"/>
    <mergeCell ref="L3:M3"/>
    <mergeCell ref="O3:P3"/>
    <mergeCell ref="Q3:S3"/>
  </mergeCells>
  <phoneticPr fontId="6"/>
  <dataValidations count="2">
    <dataValidation type="list" allowBlank="1" showInputMessage="1" showErrorMessage="1" sqref="K3 AH3 AE3 N3" xr:uid="{FC555B6F-B054-4812-B375-85CC6594F77E}">
      <formula1>$AO$1:$AO$3</formula1>
    </dataValidation>
    <dataValidation type="list" allowBlank="1" showInputMessage="1" showErrorMessage="1" sqref="AK3:AM3 Q3:S3" xr:uid="{F1EA6E02-E325-409C-9066-DC107B6D6AB8}">
      <formula1>$AO$6:$AO$12</formula1>
    </dataValidation>
  </dataValidations>
  <printOptions horizontalCentered="1"/>
  <pageMargins left="0.19685039370078741" right="0.19685039370078741" top="0.88" bottom="0.21" header="0.31496062992125984" footer="0.19685039370078741"/>
  <pageSetup paperSize="9" scale="94" orientation="landscape" verticalDpi="0" r:id="rId1"/>
  <headerFooter>
    <oddHeader>&amp;R&amp;"ＭＳ Ｐゴシック,標準"&amp;11別紙４</oddHeader>
  </headerFooter>
  <colBreaks count="2" manualBreakCount="2">
    <brk id="19" max="1048575" man="1"/>
    <brk id="20" max="81" man="1"/>
  </colBreaks>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3B12-D113-42EF-ACA7-251F605F1347}">
  <sheetPr>
    <tabColor rgb="FFFFFF00"/>
    <pageSetUpPr fitToPage="1"/>
  </sheetPr>
  <dimension ref="B1:BG37"/>
  <sheetViews>
    <sheetView view="pageBreakPreview" zoomScale="85" zoomScaleNormal="100" zoomScaleSheetLayoutView="85" workbookViewId="0"/>
  </sheetViews>
  <sheetFormatPr defaultColWidth="9" defaultRowHeight="13"/>
  <cols>
    <col min="1" max="1" width="1.08984375" style="770" customWidth="1"/>
    <col min="2" max="2" width="4.26953125" style="770" customWidth="1"/>
    <col min="3" max="21" width="5.36328125" style="770" customWidth="1"/>
    <col min="22" max="22" width="6.08984375" style="770" customWidth="1"/>
    <col min="23" max="31" width="4.36328125" style="771" customWidth="1"/>
    <col min="32" max="38" width="4.36328125" style="770" customWidth="1"/>
    <col min="39" max="61" width="5.36328125" style="770" customWidth="1"/>
    <col min="62" max="16384" width="9" style="770"/>
  </cols>
  <sheetData>
    <row r="1" spans="2:59" ht="20.25" customHeight="1">
      <c r="B1" s="769" t="s">
        <v>604</v>
      </c>
      <c r="AK1" s="1779" t="s">
        <v>843</v>
      </c>
      <c r="AL1" s="1779"/>
    </row>
    <row r="2" spans="2:59" ht="22" customHeight="1">
      <c r="B2" s="772" t="s">
        <v>352</v>
      </c>
      <c r="C2" s="773"/>
      <c r="D2" s="773"/>
      <c r="E2" s="773"/>
      <c r="F2" s="773"/>
      <c r="G2" s="773"/>
      <c r="H2" s="773"/>
      <c r="I2" s="773"/>
      <c r="J2" s="773"/>
      <c r="K2" s="773"/>
      <c r="L2" s="773"/>
      <c r="M2" s="773"/>
      <c r="N2" s="773"/>
      <c r="O2" s="773"/>
      <c r="P2" s="773"/>
      <c r="Q2" s="773"/>
      <c r="R2" s="773"/>
      <c r="S2" s="773"/>
      <c r="T2" s="773"/>
      <c r="U2" s="773"/>
      <c r="V2" s="773"/>
      <c r="AJ2" s="773"/>
      <c r="AK2" s="773"/>
      <c r="AL2" s="773"/>
      <c r="AM2" s="773"/>
      <c r="AN2" s="773"/>
      <c r="AO2" s="773"/>
      <c r="AP2" s="773"/>
      <c r="AQ2" s="773"/>
      <c r="AR2" s="773"/>
    </row>
    <row r="3" spans="2:59" ht="14.25" customHeight="1">
      <c r="C3" s="1780" t="s">
        <v>353</v>
      </c>
      <c r="D3" s="1781"/>
      <c r="E3" s="1786" t="s">
        <v>664</v>
      </c>
      <c r="F3" s="1786"/>
      <c r="G3" s="1786"/>
      <c r="H3" s="1786"/>
      <c r="I3" s="1786"/>
      <c r="J3" s="1786"/>
      <c r="K3" s="1786"/>
      <c r="L3" s="1786"/>
      <c r="M3" s="1786"/>
      <c r="N3" s="1786"/>
      <c r="O3" s="1786"/>
      <c r="P3" s="1786"/>
      <c r="Q3" s="1786"/>
      <c r="R3" s="1786"/>
      <c r="S3" s="1786"/>
      <c r="T3" s="1786"/>
      <c r="U3" s="1786"/>
      <c r="V3" s="1786"/>
      <c r="W3" s="1786"/>
      <c r="X3" s="1786"/>
      <c r="Y3" s="1786"/>
      <c r="Z3" s="1786"/>
      <c r="AA3" s="1786"/>
      <c r="AB3" s="1786"/>
      <c r="AC3" s="1786"/>
      <c r="AD3" s="1786"/>
      <c r="AE3" s="1786"/>
      <c r="AF3" s="1786"/>
      <c r="AG3" s="1786"/>
      <c r="AH3" s="1786"/>
      <c r="AI3" s="1786"/>
      <c r="AJ3" s="1786"/>
      <c r="AK3" s="1786"/>
      <c r="AL3" s="1787"/>
      <c r="AM3" s="774"/>
      <c r="AN3" s="774"/>
      <c r="AO3" s="774"/>
      <c r="AP3" s="774"/>
      <c r="AQ3" s="774"/>
      <c r="AR3" s="774"/>
    </row>
    <row r="4" spans="2:59" ht="14.25" customHeight="1">
      <c r="C4" s="1782"/>
      <c r="D4" s="1783"/>
      <c r="E4" s="1788"/>
      <c r="F4" s="1788"/>
      <c r="G4" s="1788"/>
      <c r="H4" s="1788"/>
      <c r="I4" s="1788"/>
      <c r="J4" s="1788"/>
      <c r="K4" s="1788"/>
      <c r="L4" s="1788"/>
      <c r="M4" s="1788"/>
      <c r="N4" s="1788"/>
      <c r="O4" s="1788"/>
      <c r="P4" s="1788"/>
      <c r="Q4" s="1788"/>
      <c r="R4" s="1788"/>
      <c r="S4" s="1788"/>
      <c r="T4" s="1788"/>
      <c r="U4" s="1788"/>
      <c r="V4" s="1788"/>
      <c r="W4" s="1788"/>
      <c r="X4" s="1788"/>
      <c r="Y4" s="1788"/>
      <c r="Z4" s="1788"/>
      <c r="AA4" s="1788"/>
      <c r="AB4" s="1788"/>
      <c r="AC4" s="1788"/>
      <c r="AD4" s="1788"/>
      <c r="AE4" s="1788"/>
      <c r="AF4" s="1788"/>
      <c r="AG4" s="1788"/>
      <c r="AH4" s="1788"/>
      <c r="AI4" s="1788"/>
      <c r="AJ4" s="1788"/>
      <c r="AK4" s="1788"/>
      <c r="AL4" s="1789"/>
      <c r="AM4" s="774"/>
      <c r="AN4" s="774"/>
      <c r="AO4" s="774"/>
      <c r="AP4" s="774"/>
      <c r="AQ4" s="774"/>
      <c r="AR4" s="774"/>
    </row>
    <row r="5" spans="2:59" ht="14.25" customHeight="1">
      <c r="C5" s="1784"/>
      <c r="D5" s="1785"/>
      <c r="E5" s="1790"/>
      <c r="F5" s="1790"/>
      <c r="G5" s="1790"/>
      <c r="H5" s="1790"/>
      <c r="I5" s="1790"/>
      <c r="J5" s="1790"/>
      <c r="K5" s="1790"/>
      <c r="L5" s="1790"/>
      <c r="M5" s="1790"/>
      <c r="N5" s="1790"/>
      <c r="O5" s="1790"/>
      <c r="P5" s="1790"/>
      <c r="Q5" s="1790"/>
      <c r="R5" s="1790"/>
      <c r="S5" s="1790"/>
      <c r="T5" s="1790"/>
      <c r="U5" s="1790"/>
      <c r="V5" s="1790"/>
      <c r="W5" s="1790"/>
      <c r="X5" s="1790"/>
      <c r="Y5" s="1790"/>
      <c r="Z5" s="1790"/>
      <c r="AA5" s="1790"/>
      <c r="AB5" s="1790"/>
      <c r="AC5" s="1790"/>
      <c r="AD5" s="1790"/>
      <c r="AE5" s="1790"/>
      <c r="AF5" s="1790"/>
      <c r="AG5" s="1790"/>
      <c r="AH5" s="1790"/>
      <c r="AI5" s="1790"/>
      <c r="AJ5" s="1790"/>
      <c r="AK5" s="1790"/>
      <c r="AL5" s="1791"/>
      <c r="AM5" s="774"/>
      <c r="AN5" s="774"/>
      <c r="AO5" s="774"/>
      <c r="AP5" s="774"/>
      <c r="AQ5" s="774"/>
      <c r="AR5" s="774"/>
    </row>
    <row r="6" spans="2:59" ht="12.75" customHeight="1">
      <c r="B6" s="775"/>
    </row>
    <row r="7" spans="2:59" ht="26.25" customHeight="1">
      <c r="B7" s="1792" t="s">
        <v>354</v>
      </c>
      <c r="C7" s="1793"/>
      <c r="D7" s="1793"/>
      <c r="E7" s="1793"/>
      <c r="F7" s="1793"/>
      <c r="G7" s="1793"/>
      <c r="H7" s="1793"/>
      <c r="I7" s="1793"/>
      <c r="J7" s="1793"/>
      <c r="K7" s="1793"/>
      <c r="L7" s="1793"/>
      <c r="M7" s="1793"/>
      <c r="N7" s="1793"/>
      <c r="O7" s="1793"/>
      <c r="P7" s="1793"/>
      <c r="Q7" s="1793"/>
      <c r="R7" s="1793"/>
      <c r="S7" s="1793"/>
      <c r="T7" s="1793"/>
      <c r="U7" s="1794"/>
      <c r="V7" s="776" t="s">
        <v>355</v>
      </c>
      <c r="W7" s="1798" t="s">
        <v>356</v>
      </c>
      <c r="X7" s="1799"/>
      <c r="Y7" s="1799"/>
      <c r="Z7" s="1799"/>
      <c r="AA7" s="1799"/>
      <c r="AB7" s="1800"/>
      <c r="AC7" s="1801" t="s">
        <v>357</v>
      </c>
      <c r="AD7" s="1802"/>
      <c r="AE7" s="1802"/>
      <c r="AF7" s="1802"/>
      <c r="AG7" s="1802"/>
      <c r="AH7" s="1802"/>
      <c r="AI7" s="1802"/>
      <c r="AJ7" s="1802"/>
      <c r="AK7" s="1802"/>
      <c r="AL7" s="1803"/>
    </row>
    <row r="8" spans="2:59" ht="26.25" customHeight="1">
      <c r="B8" s="1795"/>
      <c r="C8" s="1796"/>
      <c r="D8" s="1796"/>
      <c r="E8" s="1796"/>
      <c r="F8" s="1796"/>
      <c r="G8" s="1796"/>
      <c r="H8" s="1796"/>
      <c r="I8" s="1796"/>
      <c r="J8" s="1796"/>
      <c r="K8" s="1796"/>
      <c r="L8" s="1796"/>
      <c r="M8" s="1796"/>
      <c r="N8" s="1796"/>
      <c r="O8" s="1796"/>
      <c r="P8" s="1796"/>
      <c r="Q8" s="1796"/>
      <c r="R8" s="1796"/>
      <c r="S8" s="1796"/>
      <c r="T8" s="1796"/>
      <c r="U8" s="1797"/>
      <c r="V8" s="776"/>
      <c r="W8" s="1804" t="s">
        <v>358</v>
      </c>
      <c r="X8" s="1805"/>
      <c r="Y8" s="1806" t="s">
        <v>359</v>
      </c>
      <c r="Z8" s="1805"/>
      <c r="AA8" s="1806" t="s">
        <v>360</v>
      </c>
      <c r="AB8" s="1807"/>
      <c r="AC8" s="1808" t="s">
        <v>361</v>
      </c>
      <c r="AD8" s="1809"/>
      <c r="AE8" s="1810" t="s">
        <v>362</v>
      </c>
      <c r="AF8" s="1809"/>
      <c r="AG8" s="1811" t="s">
        <v>651</v>
      </c>
      <c r="AH8" s="1812"/>
      <c r="AI8" s="1811" t="s">
        <v>652</v>
      </c>
      <c r="AJ8" s="1812"/>
      <c r="AK8" s="1813" t="s">
        <v>363</v>
      </c>
      <c r="AL8" s="1814"/>
    </row>
    <row r="9" spans="2:59" ht="26.25" customHeight="1">
      <c r="B9" s="1815" t="s">
        <v>364</v>
      </c>
      <c r="C9" s="1816"/>
      <c r="D9" s="1816"/>
      <c r="E9" s="1816"/>
      <c r="F9" s="1816"/>
      <c r="G9" s="1816"/>
      <c r="H9" s="1816"/>
      <c r="I9" s="1816"/>
      <c r="J9" s="1816"/>
      <c r="K9" s="1816"/>
      <c r="L9" s="1816"/>
      <c r="M9" s="1816"/>
      <c r="N9" s="1816"/>
      <c r="O9" s="1816"/>
      <c r="P9" s="1816"/>
      <c r="Q9" s="1816"/>
      <c r="R9" s="1816"/>
      <c r="S9" s="1816"/>
      <c r="T9" s="1816"/>
      <c r="U9" s="1817"/>
      <c r="V9" s="776"/>
      <c r="W9" s="1818"/>
      <c r="X9" s="1809"/>
      <c r="Y9" s="1810"/>
      <c r="Z9" s="1809"/>
      <c r="AA9" s="1810"/>
      <c r="AB9" s="1819"/>
      <c r="AC9" s="1808"/>
      <c r="AD9" s="1809"/>
      <c r="AE9" s="1810"/>
      <c r="AF9" s="1809"/>
      <c r="AG9" s="1810"/>
      <c r="AH9" s="1809"/>
      <c r="AI9" s="1810"/>
      <c r="AJ9" s="1809"/>
      <c r="AK9" s="1810"/>
      <c r="AL9" s="1819"/>
    </row>
    <row r="10" spans="2:59" ht="26.25" customHeight="1">
      <c r="B10" s="1815" t="s">
        <v>365</v>
      </c>
      <c r="C10" s="1816"/>
      <c r="D10" s="1816"/>
      <c r="E10" s="1816"/>
      <c r="F10" s="1816"/>
      <c r="G10" s="1816"/>
      <c r="H10" s="1816"/>
      <c r="I10" s="1816"/>
      <c r="J10" s="1816"/>
      <c r="K10" s="1816"/>
      <c r="L10" s="1816"/>
      <c r="M10" s="1816"/>
      <c r="N10" s="1816"/>
      <c r="O10" s="1816"/>
      <c r="P10" s="1816"/>
      <c r="Q10" s="1816"/>
      <c r="R10" s="1816"/>
      <c r="S10" s="1816"/>
      <c r="T10" s="1816"/>
      <c r="U10" s="1817"/>
      <c r="V10" s="776"/>
      <c r="W10" s="1818"/>
      <c r="X10" s="1809"/>
      <c r="Y10" s="1810"/>
      <c r="Z10" s="1809"/>
      <c r="AA10" s="1810"/>
      <c r="AB10" s="1819"/>
      <c r="AC10" s="1808"/>
      <c r="AD10" s="1809"/>
      <c r="AE10" s="1810"/>
      <c r="AF10" s="1809"/>
      <c r="AG10" s="1810"/>
      <c r="AH10" s="1809"/>
      <c r="AI10" s="1810"/>
      <c r="AJ10" s="1809"/>
      <c r="AK10" s="1810"/>
      <c r="AL10" s="1819"/>
    </row>
    <row r="11" spans="2:59" ht="26.25" customHeight="1">
      <c r="B11" s="1815" t="s">
        <v>366</v>
      </c>
      <c r="C11" s="1816"/>
      <c r="D11" s="1816"/>
      <c r="E11" s="1816"/>
      <c r="F11" s="1816"/>
      <c r="G11" s="1816"/>
      <c r="H11" s="1816"/>
      <c r="I11" s="1816"/>
      <c r="J11" s="1816"/>
      <c r="K11" s="1816"/>
      <c r="L11" s="1816"/>
      <c r="M11" s="1816"/>
      <c r="N11" s="1816"/>
      <c r="O11" s="1816"/>
      <c r="P11" s="1816"/>
      <c r="Q11" s="1816"/>
      <c r="R11" s="1816"/>
      <c r="S11" s="1816"/>
      <c r="T11" s="1816"/>
      <c r="U11" s="1817"/>
      <c r="V11" s="776"/>
      <c r="W11" s="1818"/>
      <c r="X11" s="1809"/>
      <c r="Y11" s="1810"/>
      <c r="Z11" s="1809"/>
      <c r="AA11" s="1810"/>
      <c r="AB11" s="1819"/>
      <c r="AC11" s="1808"/>
      <c r="AD11" s="1809"/>
      <c r="AE11" s="1810"/>
      <c r="AF11" s="1809"/>
      <c r="AG11" s="1810"/>
      <c r="AH11" s="1809"/>
      <c r="AI11" s="1810"/>
      <c r="AJ11" s="1809"/>
      <c r="AK11" s="1810"/>
      <c r="AL11" s="1819"/>
    </row>
    <row r="12" spans="2:59" ht="26.25" customHeight="1">
      <c r="B12" s="1815" t="s">
        <v>367</v>
      </c>
      <c r="C12" s="1816"/>
      <c r="D12" s="1816"/>
      <c r="E12" s="1816"/>
      <c r="F12" s="1816"/>
      <c r="G12" s="1816"/>
      <c r="H12" s="1816"/>
      <c r="I12" s="1816"/>
      <c r="J12" s="1816"/>
      <c r="K12" s="1816"/>
      <c r="L12" s="1816"/>
      <c r="M12" s="1816"/>
      <c r="N12" s="1816"/>
      <c r="O12" s="1816"/>
      <c r="P12" s="1816"/>
      <c r="Q12" s="1816"/>
      <c r="R12" s="1816"/>
      <c r="S12" s="1816"/>
      <c r="T12" s="1816"/>
      <c r="U12" s="1817"/>
      <c r="V12" s="776"/>
      <c r="W12" s="1818"/>
      <c r="X12" s="1809"/>
      <c r="Y12" s="1810"/>
      <c r="Z12" s="1809"/>
      <c r="AA12" s="1810"/>
      <c r="AB12" s="1819"/>
      <c r="AC12" s="1808"/>
      <c r="AD12" s="1809"/>
      <c r="AE12" s="1810"/>
      <c r="AF12" s="1809"/>
      <c r="AG12" s="1810"/>
      <c r="AH12" s="1809"/>
      <c r="AI12" s="1810"/>
      <c r="AJ12" s="1809"/>
      <c r="AK12" s="1810"/>
      <c r="AL12" s="1819"/>
      <c r="AS12" s="777"/>
      <c r="AT12" s="777"/>
      <c r="AU12" s="777"/>
      <c r="AV12" s="777"/>
      <c r="AW12" s="777"/>
      <c r="AX12" s="777"/>
      <c r="AY12" s="777"/>
      <c r="AZ12" s="777"/>
      <c r="BA12" s="777"/>
      <c r="BB12" s="777"/>
      <c r="BC12" s="777"/>
      <c r="BD12" s="777"/>
      <c r="BE12" s="777"/>
      <c r="BF12" s="777"/>
      <c r="BG12" s="777"/>
    </row>
    <row r="13" spans="2:59" ht="26.25" customHeight="1">
      <c r="B13" s="1815" t="s">
        <v>368</v>
      </c>
      <c r="C13" s="1816"/>
      <c r="D13" s="1816"/>
      <c r="E13" s="1816"/>
      <c r="F13" s="1816"/>
      <c r="G13" s="1816"/>
      <c r="H13" s="1816"/>
      <c r="I13" s="1816"/>
      <c r="J13" s="1816"/>
      <c r="K13" s="1816"/>
      <c r="L13" s="1816"/>
      <c r="M13" s="1816"/>
      <c r="N13" s="1816"/>
      <c r="O13" s="1816"/>
      <c r="P13" s="1816"/>
      <c r="Q13" s="1816"/>
      <c r="R13" s="1816"/>
      <c r="S13" s="1816"/>
      <c r="T13" s="1816"/>
      <c r="U13" s="1817"/>
      <c r="V13" s="776"/>
      <c r="W13" s="1818"/>
      <c r="X13" s="1809"/>
      <c r="Y13" s="1810"/>
      <c r="Z13" s="1809"/>
      <c r="AA13" s="1810"/>
      <c r="AB13" s="1819"/>
      <c r="AC13" s="1808"/>
      <c r="AD13" s="1809"/>
      <c r="AE13" s="1810"/>
      <c r="AF13" s="1809"/>
      <c r="AG13" s="1810"/>
      <c r="AH13" s="1809"/>
      <c r="AI13" s="1810"/>
      <c r="AJ13" s="1809"/>
      <c r="AK13" s="1810"/>
      <c r="AL13" s="1819"/>
      <c r="AS13" s="777"/>
      <c r="AT13" s="777"/>
      <c r="AU13" s="777"/>
      <c r="AV13" s="777"/>
      <c r="AW13" s="777"/>
      <c r="AX13" s="777"/>
      <c r="AY13" s="777"/>
      <c r="AZ13" s="777"/>
      <c r="BA13" s="777"/>
      <c r="BB13" s="777"/>
      <c r="BC13" s="777"/>
      <c r="BD13" s="777"/>
      <c r="BE13" s="777"/>
      <c r="BF13" s="777"/>
      <c r="BG13" s="777"/>
    </row>
    <row r="14" spans="2:59" ht="26.25" customHeight="1">
      <c r="B14" s="1815" t="s">
        <v>369</v>
      </c>
      <c r="C14" s="1816"/>
      <c r="D14" s="1816"/>
      <c r="E14" s="1816"/>
      <c r="F14" s="1816"/>
      <c r="G14" s="1816"/>
      <c r="H14" s="1816"/>
      <c r="I14" s="1816"/>
      <c r="J14" s="1816"/>
      <c r="K14" s="1816"/>
      <c r="L14" s="1816"/>
      <c r="M14" s="1816"/>
      <c r="N14" s="1816"/>
      <c r="O14" s="1816"/>
      <c r="P14" s="1816"/>
      <c r="Q14" s="1816"/>
      <c r="R14" s="1816"/>
      <c r="S14" s="1816"/>
      <c r="T14" s="1816"/>
      <c r="U14" s="1817"/>
      <c r="V14" s="776"/>
      <c r="W14" s="1818"/>
      <c r="X14" s="1809"/>
      <c r="Y14" s="1810"/>
      <c r="Z14" s="1809"/>
      <c r="AA14" s="1810"/>
      <c r="AB14" s="1819"/>
      <c r="AC14" s="1808"/>
      <c r="AD14" s="1809"/>
      <c r="AE14" s="1810"/>
      <c r="AF14" s="1809"/>
      <c r="AG14" s="1810"/>
      <c r="AH14" s="1809"/>
      <c r="AI14" s="1810"/>
      <c r="AJ14" s="1809"/>
      <c r="AK14" s="1810"/>
      <c r="AL14" s="1819"/>
      <c r="AS14" s="777"/>
      <c r="AT14" s="777"/>
      <c r="AU14" s="777"/>
      <c r="AV14" s="777"/>
      <c r="AW14" s="777"/>
      <c r="AX14" s="777"/>
      <c r="AY14" s="777"/>
      <c r="AZ14" s="777"/>
      <c r="BA14" s="777"/>
      <c r="BB14" s="777"/>
      <c r="BC14" s="777"/>
      <c r="BD14" s="777"/>
      <c r="BE14" s="777"/>
      <c r="BF14" s="777"/>
      <c r="BG14" s="777"/>
    </row>
    <row r="15" spans="2:59" ht="26.25" customHeight="1">
      <c r="B15" s="1815" t="s">
        <v>370</v>
      </c>
      <c r="C15" s="1816"/>
      <c r="D15" s="1816"/>
      <c r="E15" s="1816"/>
      <c r="F15" s="1816"/>
      <c r="G15" s="1816"/>
      <c r="H15" s="1816"/>
      <c r="I15" s="1816"/>
      <c r="J15" s="1816"/>
      <c r="K15" s="1816"/>
      <c r="L15" s="1816"/>
      <c r="M15" s="1816"/>
      <c r="N15" s="1816"/>
      <c r="O15" s="1816"/>
      <c r="P15" s="1816"/>
      <c r="Q15" s="1816"/>
      <c r="R15" s="1816"/>
      <c r="S15" s="1816"/>
      <c r="T15" s="1816"/>
      <c r="U15" s="1817"/>
      <c r="V15" s="776"/>
      <c r="W15" s="1818"/>
      <c r="X15" s="1809"/>
      <c r="Y15" s="1810"/>
      <c r="Z15" s="1809"/>
      <c r="AA15" s="1810"/>
      <c r="AB15" s="1819"/>
      <c r="AC15" s="1808"/>
      <c r="AD15" s="1809"/>
      <c r="AE15" s="1810"/>
      <c r="AF15" s="1809"/>
      <c r="AG15" s="1810"/>
      <c r="AH15" s="1809"/>
      <c r="AI15" s="1810"/>
      <c r="AJ15" s="1809"/>
      <c r="AK15" s="1810"/>
      <c r="AL15" s="1819"/>
      <c r="AS15" s="777"/>
      <c r="AT15" s="777"/>
      <c r="AU15" s="777"/>
      <c r="AV15" s="777"/>
      <c r="AW15" s="777"/>
      <c r="AX15" s="777"/>
      <c r="AY15" s="777"/>
      <c r="AZ15" s="777"/>
      <c r="BA15" s="777"/>
      <c r="BB15" s="777"/>
      <c r="BC15" s="777"/>
      <c r="BD15" s="777"/>
      <c r="BE15" s="777"/>
      <c r="BF15" s="777"/>
      <c r="BG15" s="777"/>
    </row>
    <row r="16" spans="2:59" ht="26.25" customHeight="1">
      <c r="B16" s="1815" t="s">
        <v>371</v>
      </c>
      <c r="C16" s="1816"/>
      <c r="D16" s="1816"/>
      <c r="E16" s="1816"/>
      <c r="F16" s="1816"/>
      <c r="G16" s="1816"/>
      <c r="H16" s="1816"/>
      <c r="I16" s="1816"/>
      <c r="J16" s="1816"/>
      <c r="K16" s="1816"/>
      <c r="L16" s="1816"/>
      <c r="M16" s="1816"/>
      <c r="N16" s="1816"/>
      <c r="O16" s="1816"/>
      <c r="P16" s="1816"/>
      <c r="Q16" s="1816"/>
      <c r="R16" s="1816"/>
      <c r="S16" s="1816"/>
      <c r="T16" s="1816"/>
      <c r="U16" s="1817"/>
      <c r="V16" s="776"/>
      <c r="W16" s="1818"/>
      <c r="X16" s="1809"/>
      <c r="Y16" s="1810"/>
      <c r="Z16" s="1809"/>
      <c r="AA16" s="1810"/>
      <c r="AB16" s="1819"/>
      <c r="AC16" s="1808"/>
      <c r="AD16" s="1809"/>
      <c r="AE16" s="1810"/>
      <c r="AF16" s="1809"/>
      <c r="AG16" s="1810"/>
      <c r="AH16" s="1809"/>
      <c r="AI16" s="1810"/>
      <c r="AJ16" s="1809"/>
      <c r="AK16" s="1810"/>
      <c r="AL16" s="1819"/>
      <c r="AS16" s="777"/>
      <c r="AT16" s="777"/>
      <c r="AU16" s="777"/>
      <c r="AV16" s="777"/>
      <c r="AW16" s="777"/>
      <c r="AX16" s="777"/>
      <c r="AY16" s="777"/>
      <c r="AZ16" s="777"/>
      <c r="BA16" s="777"/>
      <c r="BB16" s="777"/>
      <c r="BC16" s="777"/>
      <c r="BD16" s="777"/>
      <c r="BE16" s="777"/>
      <c r="BF16" s="777"/>
      <c r="BG16" s="777"/>
    </row>
    <row r="17" spans="2:59" ht="26.25" customHeight="1">
      <c r="B17" s="1815" t="s">
        <v>372</v>
      </c>
      <c r="C17" s="1816"/>
      <c r="D17" s="1816"/>
      <c r="E17" s="1816"/>
      <c r="F17" s="1816"/>
      <c r="G17" s="1816"/>
      <c r="H17" s="1816"/>
      <c r="I17" s="1816"/>
      <c r="J17" s="1816"/>
      <c r="K17" s="1816"/>
      <c r="L17" s="1816"/>
      <c r="M17" s="1816"/>
      <c r="N17" s="1816"/>
      <c r="O17" s="1816"/>
      <c r="P17" s="1816"/>
      <c r="Q17" s="1816"/>
      <c r="R17" s="1816"/>
      <c r="S17" s="1816"/>
      <c r="T17" s="1816"/>
      <c r="U17" s="1817"/>
      <c r="V17" s="776"/>
      <c r="W17" s="1818"/>
      <c r="X17" s="1809"/>
      <c r="Y17" s="1810"/>
      <c r="Z17" s="1809"/>
      <c r="AA17" s="1810"/>
      <c r="AB17" s="1819"/>
      <c r="AC17" s="1808"/>
      <c r="AD17" s="1809"/>
      <c r="AE17" s="1810"/>
      <c r="AF17" s="1809"/>
      <c r="AG17" s="1810"/>
      <c r="AH17" s="1809"/>
      <c r="AI17" s="1810"/>
      <c r="AJ17" s="1809"/>
      <c r="AK17" s="1810"/>
      <c r="AL17" s="1819"/>
      <c r="AS17" s="777"/>
      <c r="AT17" s="777"/>
      <c r="AU17" s="777"/>
      <c r="AV17" s="777"/>
      <c r="AW17" s="777"/>
      <c r="AX17" s="777"/>
      <c r="AY17" s="777"/>
      <c r="AZ17" s="777"/>
      <c r="BA17" s="777"/>
      <c r="BB17" s="777"/>
      <c r="BC17" s="777"/>
      <c r="BD17" s="777"/>
      <c r="BE17" s="777"/>
      <c r="BF17" s="777"/>
      <c r="BG17" s="777"/>
    </row>
    <row r="18" spans="2:59" ht="26.25" customHeight="1">
      <c r="B18" s="1815" t="s">
        <v>373</v>
      </c>
      <c r="C18" s="1816"/>
      <c r="D18" s="1816"/>
      <c r="E18" s="1816"/>
      <c r="F18" s="1816"/>
      <c r="G18" s="1816"/>
      <c r="H18" s="1816"/>
      <c r="I18" s="1816"/>
      <c r="J18" s="1816"/>
      <c r="K18" s="1816"/>
      <c r="L18" s="1816"/>
      <c r="M18" s="1816"/>
      <c r="N18" s="1816"/>
      <c r="O18" s="1816"/>
      <c r="P18" s="1816"/>
      <c r="Q18" s="1816"/>
      <c r="R18" s="1816"/>
      <c r="S18" s="1816"/>
      <c r="T18" s="1816"/>
      <c r="U18" s="1817"/>
      <c r="V18" s="776"/>
      <c r="W18" s="1818"/>
      <c r="X18" s="1809"/>
      <c r="Y18" s="1810"/>
      <c r="Z18" s="1809"/>
      <c r="AA18" s="1810"/>
      <c r="AB18" s="1819"/>
      <c r="AC18" s="1808"/>
      <c r="AD18" s="1809"/>
      <c r="AE18" s="1810"/>
      <c r="AF18" s="1809"/>
      <c r="AG18" s="1810"/>
      <c r="AH18" s="1809"/>
      <c r="AI18" s="1810"/>
      <c r="AJ18" s="1809"/>
      <c r="AK18" s="1810"/>
      <c r="AL18" s="1819"/>
      <c r="AS18" s="777"/>
      <c r="AT18" s="777"/>
      <c r="AU18" s="777"/>
      <c r="AV18" s="777"/>
      <c r="AW18" s="777"/>
      <c r="AX18" s="777"/>
      <c r="AY18" s="777"/>
      <c r="AZ18" s="777"/>
      <c r="BA18" s="777"/>
      <c r="BB18" s="777"/>
      <c r="BC18" s="777"/>
      <c r="BD18" s="777"/>
      <c r="BE18" s="777"/>
      <c r="BF18" s="777"/>
      <c r="BG18" s="777"/>
    </row>
    <row r="19" spans="2:59" ht="26.25" customHeight="1">
      <c r="B19" s="1815" t="s">
        <v>374</v>
      </c>
      <c r="C19" s="1816"/>
      <c r="D19" s="1816"/>
      <c r="E19" s="1816"/>
      <c r="F19" s="1816"/>
      <c r="G19" s="1816"/>
      <c r="H19" s="1816"/>
      <c r="I19" s="1816"/>
      <c r="J19" s="1816"/>
      <c r="K19" s="1816"/>
      <c r="L19" s="1816"/>
      <c r="M19" s="1816"/>
      <c r="N19" s="1816"/>
      <c r="O19" s="1816"/>
      <c r="P19" s="1816"/>
      <c r="Q19" s="1816"/>
      <c r="R19" s="1816"/>
      <c r="S19" s="1816"/>
      <c r="T19" s="1816"/>
      <c r="U19" s="1817"/>
      <c r="V19" s="776"/>
      <c r="W19" s="1818"/>
      <c r="X19" s="1809"/>
      <c r="Y19" s="1810"/>
      <c r="Z19" s="1809"/>
      <c r="AA19" s="1810"/>
      <c r="AB19" s="1819"/>
      <c r="AC19" s="1808"/>
      <c r="AD19" s="1809"/>
      <c r="AE19" s="1810"/>
      <c r="AF19" s="1809"/>
      <c r="AG19" s="1810"/>
      <c r="AH19" s="1809"/>
      <c r="AI19" s="1810"/>
      <c r="AJ19" s="1809"/>
      <c r="AK19" s="1810"/>
      <c r="AL19" s="1819"/>
      <c r="AS19" s="777"/>
      <c r="AT19" s="777"/>
      <c r="AU19" s="777"/>
      <c r="AV19" s="777"/>
      <c r="AW19" s="777"/>
      <c r="AX19" s="777"/>
      <c r="AY19" s="777"/>
      <c r="AZ19" s="777"/>
      <c r="BA19" s="777"/>
      <c r="BB19" s="777"/>
      <c r="BC19" s="777"/>
      <c r="BD19" s="777"/>
      <c r="BE19" s="777"/>
      <c r="BF19" s="777"/>
      <c r="BG19" s="777"/>
    </row>
    <row r="20" spans="2:59" ht="26.25" customHeight="1">
      <c r="B20" s="778" t="s">
        <v>663</v>
      </c>
      <c r="C20" s="779"/>
      <c r="D20" s="779"/>
      <c r="E20" s="779"/>
      <c r="F20" s="779"/>
      <c r="G20" s="1825"/>
      <c r="H20" s="1825"/>
      <c r="I20" s="1825"/>
      <c r="J20" s="1825"/>
      <c r="K20" s="1825"/>
      <c r="L20" s="1825"/>
      <c r="M20" s="1825"/>
      <c r="N20" s="1825"/>
      <c r="O20" s="1825"/>
      <c r="P20" s="1825"/>
      <c r="Q20" s="1825"/>
      <c r="R20" s="1825"/>
      <c r="S20" s="1825"/>
      <c r="T20" s="1825"/>
      <c r="U20" s="780" t="s">
        <v>143</v>
      </c>
      <c r="V20" s="776"/>
      <c r="W20" s="1818"/>
      <c r="X20" s="1809"/>
      <c r="Y20" s="1810"/>
      <c r="Z20" s="1809"/>
      <c r="AA20" s="1810"/>
      <c r="AB20" s="1819"/>
      <c r="AC20" s="1808"/>
      <c r="AD20" s="1809"/>
      <c r="AE20" s="1810"/>
      <c r="AF20" s="1809"/>
      <c r="AG20" s="1810"/>
      <c r="AH20" s="1809"/>
      <c r="AI20" s="1810"/>
      <c r="AJ20" s="1809"/>
      <c r="AK20" s="1810"/>
      <c r="AL20" s="1819"/>
      <c r="AS20" s="777"/>
      <c r="AT20" s="777"/>
      <c r="AU20" s="777"/>
      <c r="AV20" s="777"/>
      <c r="AW20" s="777"/>
      <c r="AX20" s="777"/>
      <c r="AY20" s="777"/>
      <c r="AZ20" s="777"/>
      <c r="BA20" s="777"/>
      <c r="BB20" s="777"/>
      <c r="BC20" s="777"/>
      <c r="BD20" s="777"/>
      <c r="BE20" s="777"/>
      <c r="BF20" s="777"/>
      <c r="BG20" s="777"/>
    </row>
    <row r="21" spans="2:59" ht="10.5" customHeight="1">
      <c r="B21" s="775"/>
      <c r="C21" s="775"/>
      <c r="D21" s="775"/>
      <c r="E21" s="775"/>
      <c r="F21" s="775"/>
      <c r="G21" s="775"/>
      <c r="H21" s="775"/>
      <c r="I21" s="775"/>
      <c r="J21" s="775"/>
      <c r="K21" s="775"/>
      <c r="L21" s="775"/>
      <c r="M21" s="775"/>
      <c r="N21" s="775"/>
      <c r="O21" s="775"/>
      <c r="P21" s="775"/>
      <c r="Q21" s="775"/>
      <c r="R21" s="775"/>
      <c r="S21" s="775"/>
      <c r="T21" s="775"/>
      <c r="U21" s="775"/>
      <c r="V21" s="775"/>
      <c r="AG21" s="777"/>
      <c r="AH21" s="777"/>
      <c r="AI21" s="777"/>
      <c r="AS21" s="777"/>
      <c r="AT21" s="777"/>
      <c r="AU21" s="777"/>
      <c r="AV21" s="777"/>
      <c r="AW21" s="777"/>
      <c r="AX21" s="777"/>
      <c r="AY21" s="777"/>
      <c r="AZ21" s="777"/>
      <c r="BA21" s="777"/>
      <c r="BB21" s="777"/>
      <c r="BC21" s="777"/>
      <c r="BD21" s="777"/>
      <c r="BE21" s="777"/>
      <c r="BF21" s="777"/>
      <c r="BG21" s="777"/>
    </row>
    <row r="22" spans="2:59" ht="17.149999999999999" customHeight="1">
      <c r="B22" s="772" t="s">
        <v>605</v>
      </c>
      <c r="C22" s="773"/>
      <c r="D22" s="773"/>
      <c r="E22" s="773"/>
      <c r="F22" s="773"/>
      <c r="G22" s="773"/>
      <c r="H22" s="773"/>
      <c r="I22" s="773"/>
      <c r="J22" s="773"/>
      <c r="K22" s="773"/>
      <c r="L22" s="773"/>
      <c r="M22" s="773"/>
      <c r="N22" s="773"/>
      <c r="O22" s="773"/>
      <c r="P22" s="773"/>
      <c r="Q22" s="773"/>
      <c r="R22" s="773"/>
      <c r="S22" s="773"/>
      <c r="T22" s="773"/>
      <c r="U22" s="773"/>
      <c r="V22" s="773"/>
      <c r="AG22" s="777"/>
      <c r="AH22" s="777"/>
      <c r="AI22" s="777"/>
      <c r="AJ22" s="773"/>
      <c r="AK22" s="773"/>
      <c r="AL22" s="773"/>
      <c r="AM22" s="773"/>
      <c r="AN22" s="773"/>
      <c r="AO22" s="773"/>
      <c r="AP22" s="773"/>
      <c r="AQ22" s="773"/>
      <c r="AR22" s="773"/>
      <c r="AS22" s="777"/>
      <c r="AT22" s="777"/>
      <c r="AU22" s="777"/>
      <c r="AV22" s="777"/>
      <c r="AW22" s="777"/>
      <c r="AX22" s="777"/>
      <c r="AY22" s="777"/>
      <c r="AZ22" s="777"/>
      <c r="BA22" s="777"/>
      <c r="BB22" s="777"/>
      <c r="BC22" s="777"/>
      <c r="BD22" s="777"/>
      <c r="BE22" s="777"/>
      <c r="BF22" s="777"/>
      <c r="BG22" s="777"/>
    </row>
    <row r="23" spans="2:59" ht="17.149999999999999" customHeight="1">
      <c r="B23" s="775" t="s">
        <v>375</v>
      </c>
      <c r="C23" s="775"/>
      <c r="D23" s="775"/>
      <c r="E23" s="775"/>
      <c r="F23" s="775"/>
      <c r="G23" s="781"/>
      <c r="H23" s="781"/>
      <c r="I23" s="781"/>
      <c r="J23" s="781"/>
      <c r="K23" s="781"/>
      <c r="L23" s="781"/>
      <c r="M23" s="781"/>
      <c r="N23" s="781"/>
      <c r="O23" s="781"/>
      <c r="P23" s="781"/>
      <c r="R23" s="782" t="s">
        <v>376</v>
      </c>
      <c r="S23" s="775" t="s">
        <v>377</v>
      </c>
      <c r="W23" s="770"/>
      <c r="AG23" s="777"/>
      <c r="AH23" s="777"/>
      <c r="AI23" s="777"/>
      <c r="AS23" s="783"/>
      <c r="AT23" s="783"/>
      <c r="AU23" s="783"/>
      <c r="AV23" s="783"/>
      <c r="AW23" s="783"/>
      <c r="AX23" s="783"/>
      <c r="AY23" s="783"/>
      <c r="AZ23" s="783"/>
      <c r="BA23" s="783"/>
      <c r="BB23" s="783"/>
      <c r="BC23" s="783"/>
      <c r="BD23" s="783"/>
      <c r="BE23" s="783"/>
      <c r="BF23" s="783"/>
      <c r="BG23" s="777"/>
    </row>
    <row r="24" spans="2:59" ht="17.149999999999999" customHeight="1">
      <c r="B24" s="775"/>
      <c r="C24" s="1820" t="s">
        <v>378</v>
      </c>
      <c r="D24" s="1821"/>
      <c r="E24" s="1821"/>
      <c r="F24" s="1821"/>
      <c r="G24" s="1821"/>
      <c r="H24" s="1821"/>
      <c r="I24" s="1821"/>
      <c r="J24" s="1821"/>
      <c r="K24" s="1821"/>
      <c r="L24" s="1822"/>
      <c r="M24" s="1823" t="s">
        <v>379</v>
      </c>
      <c r="N24" s="1802"/>
      <c r="O24" s="1802"/>
      <c r="P24" s="1824"/>
      <c r="R24" s="1820" t="s">
        <v>378</v>
      </c>
      <c r="S24" s="1821"/>
      <c r="T24" s="1821"/>
      <c r="U24" s="1821"/>
      <c r="V24" s="1821"/>
      <c r="W24" s="1821"/>
      <c r="X24" s="1821"/>
      <c r="Y24" s="1821"/>
      <c r="Z24" s="1821"/>
      <c r="AA24" s="1821"/>
      <c r="AB24" s="1822"/>
      <c r="AC24" s="1823" t="s">
        <v>379</v>
      </c>
      <c r="AD24" s="1802"/>
      <c r="AE24" s="1802"/>
      <c r="AF24" s="1802"/>
      <c r="AG24" s="1802"/>
      <c r="AH24" s="1824"/>
      <c r="AI24" s="777"/>
      <c r="AS24" s="783"/>
      <c r="AT24" s="783"/>
      <c r="AU24" s="783"/>
      <c r="AV24" s="783"/>
      <c r="AW24" s="783"/>
      <c r="AX24" s="783"/>
      <c r="AY24" s="783"/>
      <c r="AZ24" s="783"/>
      <c r="BA24" s="783"/>
      <c r="BB24" s="783"/>
      <c r="BC24" s="783"/>
      <c r="BD24" s="783"/>
      <c r="BE24" s="783"/>
      <c r="BF24" s="783"/>
      <c r="BG24" s="777"/>
    </row>
    <row r="25" spans="2:59" ht="17.149999999999999" customHeight="1">
      <c r="B25" s="775"/>
      <c r="C25" s="1820" t="s">
        <v>606</v>
      </c>
      <c r="D25" s="1821"/>
      <c r="E25" s="1821"/>
      <c r="F25" s="1821"/>
      <c r="G25" s="1821"/>
      <c r="H25" s="1821"/>
      <c r="I25" s="1821"/>
      <c r="J25" s="1821"/>
      <c r="K25" s="1821"/>
      <c r="L25" s="1822"/>
      <c r="M25" s="784"/>
      <c r="N25" s="785" t="s">
        <v>542</v>
      </c>
      <c r="O25" s="785"/>
      <c r="P25" s="786" t="s">
        <v>340</v>
      </c>
      <c r="R25" s="1820" t="s">
        <v>380</v>
      </c>
      <c r="S25" s="1821"/>
      <c r="T25" s="1821"/>
      <c r="U25" s="1821"/>
      <c r="V25" s="1821"/>
      <c r="W25" s="1821"/>
      <c r="X25" s="1821"/>
      <c r="Y25" s="1821"/>
      <c r="Z25" s="1821"/>
      <c r="AA25" s="1821"/>
      <c r="AB25" s="1822"/>
      <c r="AC25" s="784"/>
      <c r="AD25" s="1802" t="s">
        <v>542</v>
      </c>
      <c r="AE25" s="1802"/>
      <c r="AF25" s="787"/>
      <c r="AG25" s="1802" t="s">
        <v>340</v>
      </c>
      <c r="AH25" s="1824"/>
      <c r="AI25" s="777"/>
      <c r="AS25" s="783"/>
      <c r="AT25" s="783"/>
      <c r="AU25" s="783"/>
      <c r="AV25" s="783"/>
      <c r="AW25" s="783"/>
      <c r="AX25" s="783"/>
      <c r="AY25" s="783"/>
      <c r="AZ25" s="783"/>
      <c r="BA25" s="783"/>
      <c r="BB25" s="783"/>
      <c r="BC25" s="783"/>
      <c r="BD25" s="783"/>
      <c r="BE25" s="783"/>
      <c r="BF25" s="783"/>
      <c r="BG25" s="777"/>
    </row>
    <row r="26" spans="2:59" ht="17.149999999999999" customHeight="1">
      <c r="B26" s="775"/>
      <c r="C26" s="1820" t="s">
        <v>381</v>
      </c>
      <c r="D26" s="1821"/>
      <c r="E26" s="1821"/>
      <c r="F26" s="1821"/>
      <c r="G26" s="1821"/>
      <c r="H26" s="1821"/>
      <c r="I26" s="1821"/>
      <c r="J26" s="1821"/>
      <c r="K26" s="1821"/>
      <c r="L26" s="1822"/>
      <c r="M26" s="784"/>
      <c r="N26" s="785" t="s">
        <v>542</v>
      </c>
      <c r="O26" s="785"/>
      <c r="P26" s="786" t="s">
        <v>340</v>
      </c>
      <c r="R26" s="1820" t="s">
        <v>382</v>
      </c>
      <c r="S26" s="1821"/>
      <c r="T26" s="1821"/>
      <c r="U26" s="1821"/>
      <c r="V26" s="1821"/>
      <c r="W26" s="1821"/>
      <c r="X26" s="1821"/>
      <c r="Y26" s="1821"/>
      <c r="Z26" s="1821"/>
      <c r="AA26" s="1821"/>
      <c r="AB26" s="1822"/>
      <c r="AC26" s="784"/>
      <c r="AD26" s="1802" t="s">
        <v>542</v>
      </c>
      <c r="AE26" s="1802"/>
      <c r="AF26" s="787"/>
      <c r="AG26" s="1802" t="s">
        <v>340</v>
      </c>
      <c r="AH26" s="1824"/>
      <c r="AI26" s="777"/>
      <c r="AS26" s="788"/>
      <c r="AT26" s="788"/>
      <c r="AU26" s="788"/>
      <c r="AV26" s="788"/>
      <c r="AW26" s="788"/>
      <c r="AX26" s="788"/>
      <c r="AY26" s="788"/>
      <c r="AZ26" s="788"/>
      <c r="BA26" s="788"/>
      <c r="BB26" s="788"/>
      <c r="BC26" s="788"/>
      <c r="BD26" s="788"/>
      <c r="BE26" s="783"/>
      <c r="BF26" s="783"/>
      <c r="BG26" s="777"/>
    </row>
    <row r="27" spans="2:59" ht="17.149999999999999" customHeight="1">
      <c r="B27" s="775"/>
      <c r="C27" s="1820" t="s">
        <v>383</v>
      </c>
      <c r="D27" s="1821"/>
      <c r="E27" s="1821"/>
      <c r="F27" s="1821"/>
      <c r="G27" s="1821"/>
      <c r="H27" s="1821"/>
      <c r="I27" s="1821"/>
      <c r="J27" s="1821"/>
      <c r="K27" s="1821"/>
      <c r="L27" s="1822"/>
      <c r="M27" s="784"/>
      <c r="N27" s="785" t="s">
        <v>542</v>
      </c>
      <c r="O27" s="785"/>
      <c r="P27" s="786" t="s">
        <v>340</v>
      </c>
      <c r="R27" s="1820" t="s">
        <v>384</v>
      </c>
      <c r="S27" s="1821"/>
      <c r="T27" s="1821"/>
      <c r="U27" s="1821"/>
      <c r="V27" s="1821"/>
      <c r="W27" s="1821"/>
      <c r="X27" s="1821"/>
      <c r="Y27" s="1821"/>
      <c r="Z27" s="1821"/>
      <c r="AA27" s="1821"/>
      <c r="AB27" s="1822"/>
      <c r="AC27" s="784"/>
      <c r="AD27" s="1802" t="s">
        <v>542</v>
      </c>
      <c r="AE27" s="1802"/>
      <c r="AF27" s="787"/>
      <c r="AG27" s="1802" t="s">
        <v>340</v>
      </c>
      <c r="AH27" s="1824"/>
      <c r="AI27" s="777"/>
      <c r="AS27" s="783"/>
      <c r="AT27" s="783"/>
      <c r="AU27" s="783"/>
      <c r="AV27" s="783"/>
      <c r="AW27" s="783"/>
      <c r="AX27" s="783"/>
      <c r="AY27" s="783"/>
      <c r="AZ27" s="783"/>
      <c r="BA27" s="783"/>
      <c r="BB27" s="783"/>
      <c r="BC27" s="783"/>
      <c r="BD27" s="783"/>
      <c r="BE27" s="783"/>
      <c r="BF27" s="783"/>
      <c r="BG27" s="777"/>
    </row>
    <row r="28" spans="2:59" ht="17.149999999999999" customHeight="1">
      <c r="B28" s="775"/>
      <c r="C28" s="1820" t="s">
        <v>385</v>
      </c>
      <c r="D28" s="1821"/>
      <c r="E28" s="1821"/>
      <c r="F28" s="1821"/>
      <c r="G28" s="1821"/>
      <c r="H28" s="1821"/>
      <c r="I28" s="1821"/>
      <c r="J28" s="1821"/>
      <c r="K28" s="1821"/>
      <c r="L28" s="1822"/>
      <c r="M28" s="784"/>
      <c r="N28" s="785" t="s">
        <v>542</v>
      </c>
      <c r="O28" s="785"/>
      <c r="P28" s="786" t="s">
        <v>340</v>
      </c>
      <c r="R28" s="1826" t="s">
        <v>703</v>
      </c>
      <c r="S28" s="1827"/>
      <c r="T28" s="1827"/>
      <c r="U28" s="1827"/>
      <c r="V28" s="1827"/>
      <c r="W28" s="1827"/>
      <c r="X28" s="1827"/>
      <c r="Y28" s="1827"/>
      <c r="Z28" s="1827"/>
      <c r="AA28" s="1827"/>
      <c r="AB28" s="1828"/>
      <c r="AC28" s="784"/>
      <c r="AD28" s="1802" t="s">
        <v>542</v>
      </c>
      <c r="AE28" s="1802"/>
      <c r="AF28" s="787"/>
      <c r="AG28" s="1802" t="s">
        <v>340</v>
      </c>
      <c r="AH28" s="1824"/>
      <c r="AI28" s="777"/>
      <c r="AS28" s="783"/>
      <c r="AT28" s="783"/>
      <c r="AU28" s="783"/>
      <c r="AV28" s="783"/>
      <c r="AW28" s="783"/>
      <c r="AX28" s="783"/>
      <c r="AY28" s="783"/>
      <c r="AZ28" s="783"/>
      <c r="BA28" s="783"/>
      <c r="BB28" s="783"/>
      <c r="BC28" s="783"/>
      <c r="BD28" s="783"/>
      <c r="BE28" s="783"/>
      <c r="BF28" s="783"/>
      <c r="BG28" s="777"/>
    </row>
    <row r="29" spans="2:59" ht="17.149999999999999" customHeight="1">
      <c r="B29" s="775"/>
      <c r="C29" s="1820" t="s">
        <v>386</v>
      </c>
      <c r="D29" s="1821"/>
      <c r="E29" s="1821"/>
      <c r="F29" s="1821"/>
      <c r="G29" s="1821"/>
      <c r="H29" s="1821"/>
      <c r="I29" s="1821"/>
      <c r="J29" s="1821"/>
      <c r="K29" s="1821"/>
      <c r="L29" s="1822"/>
      <c r="M29" s="784"/>
      <c r="N29" s="785" t="s">
        <v>542</v>
      </c>
      <c r="O29" s="785"/>
      <c r="P29" s="786" t="s">
        <v>340</v>
      </c>
      <c r="R29" s="1829" t="s">
        <v>387</v>
      </c>
      <c r="S29" s="1830"/>
      <c r="T29" s="1830"/>
      <c r="U29" s="1830"/>
      <c r="V29" s="1830"/>
      <c r="W29" s="1830"/>
      <c r="X29" s="1830"/>
      <c r="Y29" s="1830"/>
      <c r="Z29" s="1830"/>
      <c r="AA29" s="1830"/>
      <c r="AB29" s="1831"/>
      <c r="AC29" s="784"/>
      <c r="AD29" s="1802" t="s">
        <v>542</v>
      </c>
      <c r="AE29" s="1802"/>
      <c r="AF29" s="787"/>
      <c r="AG29" s="1802" t="s">
        <v>340</v>
      </c>
      <c r="AH29" s="1824"/>
      <c r="AI29" s="777"/>
      <c r="AJ29" s="777"/>
      <c r="AK29" s="777"/>
      <c r="AL29" s="777"/>
      <c r="AM29" s="777"/>
      <c r="AN29" s="777"/>
      <c r="AO29" s="777"/>
      <c r="AP29" s="777"/>
      <c r="AS29" s="774"/>
      <c r="AT29" s="774"/>
      <c r="AU29" s="774"/>
      <c r="AV29" s="774"/>
      <c r="AW29" s="774"/>
      <c r="AX29" s="774"/>
      <c r="AY29" s="774"/>
      <c r="AZ29" s="774"/>
      <c r="BA29" s="774"/>
      <c r="BB29" s="774"/>
      <c r="BC29" s="774"/>
      <c r="BD29" s="774"/>
      <c r="BE29" s="783"/>
      <c r="BF29" s="783"/>
      <c r="BG29" s="777"/>
    </row>
    <row r="30" spans="2:59" ht="17.149999999999999" customHeight="1">
      <c r="B30" s="775"/>
      <c r="C30" s="783"/>
      <c r="D30" s="783"/>
      <c r="E30" s="783"/>
      <c r="F30" s="783"/>
      <c r="G30" s="783"/>
      <c r="H30" s="789"/>
      <c r="I30" s="789"/>
      <c r="J30" s="789"/>
      <c r="K30" s="789"/>
      <c r="L30" s="789"/>
      <c r="M30" s="789"/>
      <c r="N30" s="789"/>
      <c r="O30" s="789"/>
      <c r="P30" s="789"/>
      <c r="Q30" s="789"/>
      <c r="R30" s="789"/>
      <c r="S30" s="789"/>
      <c r="T30" s="789"/>
      <c r="U30" s="789"/>
      <c r="V30" s="789"/>
      <c r="AF30" s="774"/>
      <c r="AG30" s="774"/>
      <c r="AH30" s="774"/>
      <c r="AI30" s="774"/>
      <c r="AJ30" s="783"/>
      <c r="AK30" s="783"/>
      <c r="AL30" s="774"/>
      <c r="AM30" s="774"/>
      <c r="AN30" s="774"/>
      <c r="AO30" s="774"/>
      <c r="AP30" s="774"/>
      <c r="AQ30" s="774"/>
      <c r="AR30" s="774"/>
      <c r="AS30" s="774"/>
      <c r="AT30" s="774"/>
      <c r="AU30" s="783"/>
      <c r="AV30" s="783"/>
      <c r="AW30" s="783"/>
      <c r="AX30" s="777"/>
      <c r="AY30" s="777"/>
      <c r="AZ30" s="777"/>
      <c r="BA30" s="783"/>
      <c r="BB30" s="783"/>
      <c r="BC30" s="777"/>
      <c r="BD30" s="777"/>
      <c r="BE30" s="777"/>
      <c r="BF30" s="777"/>
      <c r="BG30" s="777"/>
    </row>
    <row r="31" spans="2:59" ht="17.149999999999999" customHeight="1">
      <c r="B31" s="775" t="s">
        <v>388</v>
      </c>
      <c r="C31" s="775"/>
      <c r="AG31" s="777"/>
      <c r="AH31" s="777"/>
      <c r="AI31" s="777"/>
      <c r="AJ31" s="777"/>
      <c r="AK31" s="777"/>
      <c r="AL31" s="777"/>
      <c r="AM31" s="777"/>
      <c r="AN31" s="777"/>
      <c r="AO31" s="777"/>
      <c r="AP31" s="777"/>
      <c r="AS31" s="783"/>
      <c r="AT31" s="783"/>
      <c r="AU31" s="783"/>
      <c r="AV31" s="783"/>
      <c r="AW31" s="783"/>
      <c r="AX31" s="777"/>
      <c r="AY31" s="777"/>
      <c r="AZ31" s="777"/>
      <c r="BA31" s="777"/>
      <c r="BB31" s="777"/>
      <c r="BC31" s="777"/>
      <c r="BD31" s="777"/>
      <c r="BE31" s="777"/>
      <c r="BF31" s="777"/>
      <c r="BG31" s="777"/>
    </row>
    <row r="32" spans="2:59" ht="17.149999999999999" customHeight="1">
      <c r="B32" s="775"/>
      <c r="C32" s="1834" t="s">
        <v>389</v>
      </c>
      <c r="D32" s="1799"/>
      <c r="E32" s="1799"/>
      <c r="F32" s="1799"/>
      <c r="G32" s="1823" t="s">
        <v>654</v>
      </c>
      <c r="H32" s="1802"/>
      <c r="I32" s="1802"/>
      <c r="J32" s="1802"/>
      <c r="K32" s="1802"/>
      <c r="L32" s="1802"/>
      <c r="M32" s="1802"/>
      <c r="N32" s="1802"/>
      <c r="O32" s="1802"/>
      <c r="P32" s="1824"/>
      <c r="R32" s="1835" t="s">
        <v>653</v>
      </c>
      <c r="S32" s="1836"/>
      <c r="T32" s="1836"/>
      <c r="U32" s="1836"/>
      <c r="V32" s="1836"/>
      <c r="W32" s="1836"/>
      <c r="X32" s="1836"/>
      <c r="Y32" s="1836"/>
      <c r="Z32" s="1836"/>
      <c r="AA32" s="1836"/>
      <c r="AB32" s="1836"/>
      <c r="AC32" s="1836"/>
      <c r="AD32" s="1836"/>
      <c r="AE32" s="1836"/>
      <c r="AF32" s="1836"/>
      <c r="AG32" s="1836"/>
      <c r="AH32" s="1836"/>
      <c r="AI32" s="1836"/>
      <c r="AJ32" s="1836"/>
      <c r="AK32" s="1836"/>
      <c r="AL32" s="1837"/>
      <c r="AM32" s="790"/>
      <c r="AN32" s="790"/>
      <c r="AO32" s="777"/>
      <c r="AP32" s="777"/>
      <c r="AS32" s="790"/>
      <c r="AT32" s="790"/>
      <c r="AU32" s="790"/>
      <c r="AV32" s="790"/>
      <c r="AW32" s="790"/>
      <c r="AX32" s="790"/>
      <c r="AY32" s="790"/>
      <c r="AZ32" s="777"/>
      <c r="BA32" s="777"/>
      <c r="BB32" s="777"/>
      <c r="BC32" s="777"/>
      <c r="BD32" s="777"/>
      <c r="BE32" s="777"/>
      <c r="BF32" s="777"/>
      <c r="BG32" s="777"/>
    </row>
    <row r="33" spans="2:59" ht="17.149999999999999" customHeight="1">
      <c r="B33" s="775"/>
      <c r="C33" s="1832" t="s">
        <v>390</v>
      </c>
      <c r="D33" s="1833"/>
      <c r="E33" s="1833"/>
      <c r="F33" s="1833"/>
      <c r="G33" s="1823"/>
      <c r="H33" s="1802"/>
      <c r="I33" s="1802" t="s">
        <v>655</v>
      </c>
      <c r="J33" s="1802"/>
      <c r="K33" s="1802"/>
      <c r="L33" s="1802"/>
      <c r="M33" s="1802"/>
      <c r="N33" s="1802" t="s">
        <v>656</v>
      </c>
      <c r="O33" s="1802"/>
      <c r="P33" s="1824"/>
      <c r="R33" s="1838"/>
      <c r="S33" s="1788"/>
      <c r="T33" s="1788"/>
      <c r="U33" s="1788"/>
      <c r="V33" s="1788"/>
      <c r="W33" s="1788"/>
      <c r="X33" s="1788"/>
      <c r="Y33" s="1788"/>
      <c r="Z33" s="1788"/>
      <c r="AA33" s="1788"/>
      <c r="AB33" s="1788"/>
      <c r="AC33" s="1788"/>
      <c r="AD33" s="1788"/>
      <c r="AE33" s="1788"/>
      <c r="AF33" s="1788"/>
      <c r="AG33" s="1788"/>
      <c r="AH33" s="1788"/>
      <c r="AI33" s="1788"/>
      <c r="AJ33" s="1788"/>
      <c r="AK33" s="1788"/>
      <c r="AL33" s="1839"/>
      <c r="AM33" s="790"/>
      <c r="AN33" s="790"/>
      <c r="AO33" s="777"/>
      <c r="AP33" s="777"/>
      <c r="AS33" s="790"/>
      <c r="AT33" s="790"/>
      <c r="AU33" s="790"/>
      <c r="AV33" s="790"/>
      <c r="AW33" s="790"/>
      <c r="AX33" s="790"/>
      <c r="AY33" s="790"/>
      <c r="AZ33" s="777"/>
      <c r="BA33" s="777"/>
      <c r="BB33" s="777"/>
      <c r="BC33" s="777"/>
      <c r="BD33" s="777"/>
      <c r="BE33" s="777"/>
      <c r="BF33" s="777"/>
      <c r="BG33" s="777"/>
    </row>
    <row r="34" spans="2:59" ht="17.149999999999999" customHeight="1">
      <c r="B34" s="775"/>
      <c r="C34" s="1832" t="s">
        <v>391</v>
      </c>
      <c r="D34" s="1833"/>
      <c r="E34" s="1833"/>
      <c r="F34" s="1833"/>
      <c r="G34" s="791"/>
      <c r="H34" s="1799" t="s">
        <v>657</v>
      </c>
      <c r="I34" s="1799"/>
      <c r="J34" s="785"/>
      <c r="K34" s="1799" t="s">
        <v>658</v>
      </c>
      <c r="L34" s="1799"/>
      <c r="M34" s="785"/>
      <c r="N34" s="1821" t="s">
        <v>659</v>
      </c>
      <c r="O34" s="1821"/>
      <c r="P34" s="1822"/>
      <c r="R34" s="1838"/>
      <c r="S34" s="1788"/>
      <c r="T34" s="1788"/>
      <c r="U34" s="1788"/>
      <c r="V34" s="1788"/>
      <c r="W34" s="1788"/>
      <c r="X34" s="1788"/>
      <c r="Y34" s="1788"/>
      <c r="Z34" s="1788"/>
      <c r="AA34" s="1788"/>
      <c r="AB34" s="1788"/>
      <c r="AC34" s="1788"/>
      <c r="AD34" s="1788"/>
      <c r="AE34" s="1788"/>
      <c r="AF34" s="1788"/>
      <c r="AG34" s="1788"/>
      <c r="AH34" s="1788"/>
      <c r="AI34" s="1788"/>
      <c r="AJ34" s="1788"/>
      <c r="AK34" s="1788"/>
      <c r="AL34" s="1839"/>
      <c r="AM34" s="790"/>
      <c r="AN34" s="790"/>
      <c r="AO34" s="777"/>
      <c r="AP34" s="777"/>
      <c r="AS34" s="790"/>
      <c r="AT34" s="790"/>
      <c r="AU34" s="790"/>
      <c r="AV34" s="790"/>
      <c r="AW34" s="790"/>
      <c r="AX34" s="790"/>
      <c r="AY34" s="790"/>
      <c r="AZ34" s="777"/>
      <c r="BA34" s="777"/>
      <c r="BB34" s="777"/>
      <c r="BC34" s="777"/>
      <c r="BD34" s="777"/>
      <c r="BE34" s="777"/>
      <c r="BF34" s="777"/>
      <c r="BG34" s="777"/>
    </row>
    <row r="35" spans="2:59" ht="17.149999999999999" customHeight="1">
      <c r="B35" s="775"/>
      <c r="C35" s="1832" t="s">
        <v>392</v>
      </c>
      <c r="D35" s="1833"/>
      <c r="E35" s="1833"/>
      <c r="F35" s="1833"/>
      <c r="G35" s="791"/>
      <c r="H35" s="1802" t="s">
        <v>660</v>
      </c>
      <c r="I35" s="1802"/>
      <c r="J35" s="785"/>
      <c r="K35" s="1802" t="s">
        <v>661</v>
      </c>
      <c r="L35" s="1802"/>
      <c r="M35" s="785"/>
      <c r="N35" s="1802" t="s">
        <v>662</v>
      </c>
      <c r="O35" s="1802"/>
      <c r="P35" s="1824"/>
      <c r="R35" s="1840"/>
      <c r="S35" s="1841"/>
      <c r="T35" s="1841"/>
      <c r="U35" s="1841"/>
      <c r="V35" s="1841"/>
      <c r="W35" s="1841"/>
      <c r="X35" s="1841"/>
      <c r="Y35" s="1841"/>
      <c r="Z35" s="1841"/>
      <c r="AA35" s="1841"/>
      <c r="AB35" s="1841"/>
      <c r="AC35" s="1841"/>
      <c r="AD35" s="1841"/>
      <c r="AE35" s="1841"/>
      <c r="AF35" s="1841"/>
      <c r="AG35" s="1841"/>
      <c r="AH35" s="1841"/>
      <c r="AI35" s="1841"/>
      <c r="AJ35" s="1841"/>
      <c r="AK35" s="1841"/>
      <c r="AL35" s="1842"/>
      <c r="AM35" s="790"/>
      <c r="AN35" s="790"/>
      <c r="AO35" s="777"/>
      <c r="AP35" s="777"/>
      <c r="AS35" s="790"/>
      <c r="AT35" s="790"/>
      <c r="AU35" s="790"/>
      <c r="AV35" s="790"/>
      <c r="AW35" s="790"/>
      <c r="AX35" s="790"/>
      <c r="AY35" s="790"/>
      <c r="AZ35" s="777"/>
      <c r="BA35" s="777"/>
      <c r="BB35" s="777"/>
      <c r="BC35" s="777"/>
      <c r="BD35" s="777"/>
      <c r="BE35" s="777"/>
      <c r="BF35" s="777"/>
      <c r="BG35" s="777"/>
    </row>
    <row r="36" spans="2:59" ht="16.5" customHeight="1">
      <c r="B36" s="775"/>
      <c r="AI36" s="777"/>
      <c r="AJ36" s="777"/>
      <c r="AK36" s="777"/>
      <c r="AL36" s="777"/>
      <c r="AM36" s="777"/>
      <c r="AN36" s="777"/>
      <c r="AO36" s="777"/>
      <c r="AP36" s="777"/>
      <c r="AQ36" s="775"/>
      <c r="AR36" s="775"/>
    </row>
    <row r="37" spans="2:59" ht="29.25" customHeight="1">
      <c r="B37" s="775"/>
      <c r="AI37" s="777"/>
      <c r="AJ37" s="777"/>
      <c r="AK37" s="777"/>
      <c r="AL37" s="777"/>
      <c r="AM37" s="792"/>
      <c r="AN37" s="777"/>
      <c r="AO37" s="777"/>
      <c r="AP37" s="777"/>
      <c r="AQ37" s="775"/>
      <c r="AR37" s="775"/>
    </row>
  </sheetData>
  <mergeCells count="162">
    <mergeCell ref="K34:L34"/>
    <mergeCell ref="N34:P34"/>
    <mergeCell ref="C35:F35"/>
    <mergeCell ref="H35:I35"/>
    <mergeCell ref="K35:L35"/>
    <mergeCell ref="N35:P35"/>
    <mergeCell ref="C32:F32"/>
    <mergeCell ref="G32:P32"/>
    <mergeCell ref="R32:AL35"/>
    <mergeCell ref="C33:F33"/>
    <mergeCell ref="G33:H33"/>
    <mergeCell ref="I33:K33"/>
    <mergeCell ref="L33:M33"/>
    <mergeCell ref="N33:P33"/>
    <mergeCell ref="C34:F34"/>
    <mergeCell ref="H34:I34"/>
    <mergeCell ref="C28:L28"/>
    <mergeCell ref="R28:AB28"/>
    <mergeCell ref="AD28:AE28"/>
    <mergeCell ref="AG28:AH28"/>
    <mergeCell ref="C29:L29"/>
    <mergeCell ref="R29:AB29"/>
    <mergeCell ref="AD29:AE29"/>
    <mergeCell ref="AG29:AH29"/>
    <mergeCell ref="C26:L26"/>
    <mergeCell ref="R26:AB26"/>
    <mergeCell ref="AD26:AE26"/>
    <mergeCell ref="AG26:AH26"/>
    <mergeCell ref="C27:L27"/>
    <mergeCell ref="R27:AB27"/>
    <mergeCell ref="AD27:AE27"/>
    <mergeCell ref="AG27:AH27"/>
    <mergeCell ref="C25:L25"/>
    <mergeCell ref="R25:AB25"/>
    <mergeCell ref="AD25:AE25"/>
    <mergeCell ref="AG25:AH25"/>
    <mergeCell ref="AK19:AL19"/>
    <mergeCell ref="G20:T20"/>
    <mergeCell ref="W20:X20"/>
    <mergeCell ref="Y20:Z20"/>
    <mergeCell ref="AA20:AB20"/>
    <mergeCell ref="AC20:AD20"/>
    <mergeCell ref="AE20:AF20"/>
    <mergeCell ref="AG20:AH20"/>
    <mergeCell ref="AI20:AJ20"/>
    <mergeCell ref="AK20:AL20"/>
    <mergeCell ref="B19:U19"/>
    <mergeCell ref="W19:X19"/>
    <mergeCell ref="Y19:Z19"/>
    <mergeCell ref="AA19:AB19"/>
    <mergeCell ref="AC19:AD19"/>
    <mergeCell ref="AE19:AF19"/>
    <mergeCell ref="AG19:AH19"/>
    <mergeCell ref="AI19:AJ19"/>
    <mergeCell ref="C24:L24"/>
    <mergeCell ref="M24:P24"/>
    <mergeCell ref="R24:AB24"/>
    <mergeCell ref="AC24:AH24"/>
    <mergeCell ref="AG17:AH17"/>
    <mergeCell ref="AI17:AJ17"/>
    <mergeCell ref="AK17:AL17"/>
    <mergeCell ref="B18:U18"/>
    <mergeCell ref="W18:X18"/>
    <mergeCell ref="Y18:Z18"/>
    <mergeCell ref="AA18:AB18"/>
    <mergeCell ref="AC18:AD18"/>
    <mergeCell ref="AE18:AF18"/>
    <mergeCell ref="AG18:AH18"/>
    <mergeCell ref="B17:U17"/>
    <mergeCell ref="W17:X17"/>
    <mergeCell ref="Y17:Z17"/>
    <mergeCell ref="AA17:AB17"/>
    <mergeCell ref="AC17:AD17"/>
    <mergeCell ref="AE17:AF17"/>
    <mergeCell ref="AI18:AJ18"/>
    <mergeCell ref="AK18:AL18"/>
    <mergeCell ref="B16:U16"/>
    <mergeCell ref="W16:X16"/>
    <mergeCell ref="Y16:Z16"/>
    <mergeCell ref="AA16:AB16"/>
    <mergeCell ref="AC16:AD16"/>
    <mergeCell ref="AE16:AF16"/>
    <mergeCell ref="AG16:AH16"/>
    <mergeCell ref="AI16:AJ16"/>
    <mergeCell ref="AK16:AL16"/>
    <mergeCell ref="B15:U15"/>
    <mergeCell ref="W15:X15"/>
    <mergeCell ref="Y15:Z15"/>
    <mergeCell ref="AA15:AB15"/>
    <mergeCell ref="AC15:AD15"/>
    <mergeCell ref="AE15:AF15"/>
    <mergeCell ref="AG15:AH15"/>
    <mergeCell ref="AI15:AJ15"/>
    <mergeCell ref="AK15:AL15"/>
    <mergeCell ref="AG13:AH13"/>
    <mergeCell ref="AI13:AJ13"/>
    <mergeCell ref="AK13:AL13"/>
    <mergeCell ref="B14:U14"/>
    <mergeCell ref="W14:X14"/>
    <mergeCell ref="Y14:Z14"/>
    <mergeCell ref="AA14:AB14"/>
    <mergeCell ref="AC14:AD14"/>
    <mergeCell ref="AE14:AF14"/>
    <mergeCell ref="AG14:AH14"/>
    <mergeCell ref="B13:U13"/>
    <mergeCell ref="W13:X13"/>
    <mergeCell ref="Y13:Z13"/>
    <mergeCell ref="AA13:AB13"/>
    <mergeCell ref="AC13:AD13"/>
    <mergeCell ref="AE13:AF13"/>
    <mergeCell ref="AI14:AJ14"/>
    <mergeCell ref="AK14:AL14"/>
    <mergeCell ref="B12:U12"/>
    <mergeCell ref="W12:X12"/>
    <mergeCell ref="Y12:Z12"/>
    <mergeCell ref="AA12:AB12"/>
    <mergeCell ref="AC12:AD12"/>
    <mergeCell ref="AE12:AF12"/>
    <mergeCell ref="AG12:AH12"/>
    <mergeCell ref="AI12:AJ12"/>
    <mergeCell ref="AK12:AL12"/>
    <mergeCell ref="B11:U11"/>
    <mergeCell ref="W11:X11"/>
    <mergeCell ref="Y11:Z11"/>
    <mergeCell ref="AA11:AB11"/>
    <mergeCell ref="AC11:AD11"/>
    <mergeCell ref="AE11:AF11"/>
    <mergeCell ref="AG11:AH11"/>
    <mergeCell ref="AI11:AJ11"/>
    <mergeCell ref="AK11:AL11"/>
    <mergeCell ref="B10:U10"/>
    <mergeCell ref="W10:X10"/>
    <mergeCell ref="Y10:Z10"/>
    <mergeCell ref="AA10:AB10"/>
    <mergeCell ref="AC10:AD10"/>
    <mergeCell ref="AE10:AF10"/>
    <mergeCell ref="AG10:AH10"/>
    <mergeCell ref="AI10:AJ10"/>
    <mergeCell ref="AK10:AL10"/>
    <mergeCell ref="B9:U9"/>
    <mergeCell ref="W9:X9"/>
    <mergeCell ref="Y9:Z9"/>
    <mergeCell ref="AA9:AB9"/>
    <mergeCell ref="AC9:AD9"/>
    <mergeCell ref="AE9:AF9"/>
    <mergeCell ref="AG9:AH9"/>
    <mergeCell ref="AI9:AJ9"/>
    <mergeCell ref="AK9:AL9"/>
    <mergeCell ref="AK1:AL1"/>
    <mergeCell ref="C3:D5"/>
    <mergeCell ref="E3:AL5"/>
    <mergeCell ref="B7:U8"/>
    <mergeCell ref="W7:AB7"/>
    <mergeCell ref="AC7:AL7"/>
    <mergeCell ref="W8:X8"/>
    <mergeCell ref="Y8:Z8"/>
    <mergeCell ref="AA8:AB8"/>
    <mergeCell ref="AC8:AD8"/>
    <mergeCell ref="AE8:AF8"/>
    <mergeCell ref="AG8:AH8"/>
    <mergeCell ref="AI8:AJ8"/>
    <mergeCell ref="AK8:AL8"/>
  </mergeCells>
  <phoneticPr fontId="6"/>
  <pageMargins left="0.74803149606299213" right="0.74803149606299213" top="0.98425196850393704" bottom="0.78740157480314965" header="0.51181102362204722" footer="0.51181102362204722"/>
  <pageSetup paperSize="9" scale="6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12</xdr:col>
                    <xdr:colOff>107950</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12</xdr:col>
                    <xdr:colOff>107950</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12</xdr:col>
                    <xdr:colOff>107950</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12</xdr:col>
                    <xdr:colOff>107950</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12</xdr:col>
                    <xdr:colOff>107950</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14</xdr:col>
                    <xdr:colOff>107950</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14</xdr:col>
                    <xdr:colOff>107950</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14</xdr:col>
                    <xdr:colOff>107950</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14</xdr:col>
                    <xdr:colOff>107950</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14</xdr:col>
                    <xdr:colOff>107950</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28</xdr:col>
                    <xdr:colOff>107950</xdr:colOff>
                    <xdr:row>23</xdr:row>
                    <xdr:rowOff>190500</xdr:rowOff>
                  </from>
                  <to>
                    <xdr:col>29</xdr:col>
                    <xdr:colOff>12700</xdr:colOff>
                    <xdr:row>25</xdr:row>
                    <xdr:rowOff>19050</xdr:rowOff>
                  </to>
                </anchor>
              </controlPr>
            </control>
          </mc:Choice>
        </mc:AlternateContent>
        <mc:AlternateContent xmlns:mc="http://schemas.openxmlformats.org/markup-compatibility/2006">
          <mc:Choice Requires="x14">
            <control shapeId="70668" r:id="rId15" name="Check Box 12">
              <controlPr defaultSize="0" autoFill="0" autoLine="0" autoPict="0">
                <anchor moveWithCells="1">
                  <from>
                    <xdr:col>28</xdr:col>
                    <xdr:colOff>107950</xdr:colOff>
                    <xdr:row>24</xdr:row>
                    <xdr:rowOff>190500</xdr:rowOff>
                  </from>
                  <to>
                    <xdr:col>29</xdr:col>
                    <xdr:colOff>12700</xdr:colOff>
                    <xdr:row>26</xdr:row>
                    <xdr:rowOff>12700</xdr:rowOff>
                  </to>
                </anchor>
              </controlPr>
            </control>
          </mc:Choice>
        </mc:AlternateContent>
        <mc:AlternateContent xmlns:mc="http://schemas.openxmlformats.org/markup-compatibility/2006">
          <mc:Choice Requires="x14">
            <control shapeId="70669" r:id="rId16" name="Check Box 13">
              <controlPr defaultSize="0" autoFill="0" autoLine="0" autoPict="0">
                <anchor moveWithCells="1">
                  <from>
                    <xdr:col>28</xdr:col>
                    <xdr:colOff>107950</xdr:colOff>
                    <xdr:row>25</xdr:row>
                    <xdr:rowOff>190500</xdr:rowOff>
                  </from>
                  <to>
                    <xdr:col>29</xdr:col>
                    <xdr:colOff>12700</xdr:colOff>
                    <xdr:row>27</xdr:row>
                    <xdr:rowOff>12700</xdr:rowOff>
                  </to>
                </anchor>
              </controlPr>
            </control>
          </mc:Choice>
        </mc:AlternateContent>
        <mc:AlternateContent xmlns:mc="http://schemas.openxmlformats.org/markup-compatibility/2006">
          <mc:Choice Requires="x14">
            <control shapeId="70670" r:id="rId17" name="Check Box 14">
              <controlPr defaultSize="0" autoFill="0" autoLine="0" autoPict="0">
                <anchor moveWithCells="1">
                  <from>
                    <xdr:col>28</xdr:col>
                    <xdr:colOff>107950</xdr:colOff>
                    <xdr:row>26</xdr:row>
                    <xdr:rowOff>190500</xdr:rowOff>
                  </from>
                  <to>
                    <xdr:col>29</xdr:col>
                    <xdr:colOff>12700</xdr:colOff>
                    <xdr:row>28</xdr:row>
                    <xdr:rowOff>12700</xdr:rowOff>
                  </to>
                </anchor>
              </controlPr>
            </control>
          </mc:Choice>
        </mc:AlternateContent>
        <mc:AlternateContent xmlns:mc="http://schemas.openxmlformats.org/markup-compatibility/2006">
          <mc:Choice Requires="x14">
            <control shapeId="70671" r:id="rId18" name="Check Box 15">
              <controlPr defaultSize="0" autoFill="0" autoLine="0" autoPict="0">
                <anchor moveWithCells="1">
                  <from>
                    <xdr:col>28</xdr:col>
                    <xdr:colOff>107950</xdr:colOff>
                    <xdr:row>27</xdr:row>
                    <xdr:rowOff>190500</xdr:rowOff>
                  </from>
                  <to>
                    <xdr:col>29</xdr:col>
                    <xdr:colOff>12700</xdr:colOff>
                    <xdr:row>29</xdr:row>
                    <xdr:rowOff>12700</xdr:rowOff>
                  </to>
                </anchor>
              </controlPr>
            </control>
          </mc:Choice>
        </mc:AlternateContent>
        <mc:AlternateContent xmlns:mc="http://schemas.openxmlformats.org/markup-compatibility/2006">
          <mc:Choice Requires="x14">
            <control shapeId="70672" r:id="rId19" name="Check Box 16">
              <controlPr defaultSize="0" autoFill="0" autoLine="0" autoPict="0">
                <anchor moveWithCells="1">
                  <from>
                    <xdr:col>31</xdr:col>
                    <xdr:colOff>107950</xdr:colOff>
                    <xdr:row>23</xdr:row>
                    <xdr:rowOff>190500</xdr:rowOff>
                  </from>
                  <to>
                    <xdr:col>32</xdr:col>
                    <xdr:colOff>12700</xdr:colOff>
                    <xdr:row>25</xdr:row>
                    <xdr:rowOff>12700</xdr:rowOff>
                  </to>
                </anchor>
              </controlPr>
            </control>
          </mc:Choice>
        </mc:AlternateContent>
        <mc:AlternateContent xmlns:mc="http://schemas.openxmlformats.org/markup-compatibility/2006">
          <mc:Choice Requires="x14">
            <control shapeId="70673" r:id="rId20" name="Check Box 17">
              <controlPr defaultSize="0" autoFill="0" autoLine="0" autoPict="0">
                <anchor moveWithCells="1">
                  <from>
                    <xdr:col>31</xdr:col>
                    <xdr:colOff>107950</xdr:colOff>
                    <xdr:row>24</xdr:row>
                    <xdr:rowOff>190500</xdr:rowOff>
                  </from>
                  <to>
                    <xdr:col>32</xdr:col>
                    <xdr:colOff>12700</xdr:colOff>
                    <xdr:row>26</xdr:row>
                    <xdr:rowOff>12700</xdr:rowOff>
                  </to>
                </anchor>
              </controlPr>
            </control>
          </mc:Choice>
        </mc:AlternateContent>
        <mc:AlternateContent xmlns:mc="http://schemas.openxmlformats.org/markup-compatibility/2006">
          <mc:Choice Requires="x14">
            <control shapeId="70674" r:id="rId21" name="Check Box 18">
              <controlPr defaultSize="0" autoFill="0" autoLine="0" autoPict="0">
                <anchor moveWithCells="1">
                  <from>
                    <xdr:col>31</xdr:col>
                    <xdr:colOff>107950</xdr:colOff>
                    <xdr:row>25</xdr:row>
                    <xdr:rowOff>190500</xdr:rowOff>
                  </from>
                  <to>
                    <xdr:col>32</xdr:col>
                    <xdr:colOff>12700</xdr:colOff>
                    <xdr:row>27</xdr:row>
                    <xdr:rowOff>12700</xdr:rowOff>
                  </to>
                </anchor>
              </controlPr>
            </control>
          </mc:Choice>
        </mc:AlternateContent>
        <mc:AlternateContent xmlns:mc="http://schemas.openxmlformats.org/markup-compatibility/2006">
          <mc:Choice Requires="x14">
            <control shapeId="70675" r:id="rId22" name="Check Box 19">
              <controlPr defaultSize="0" autoFill="0" autoLine="0" autoPict="0">
                <anchor moveWithCells="1">
                  <from>
                    <xdr:col>31</xdr:col>
                    <xdr:colOff>107950</xdr:colOff>
                    <xdr:row>26</xdr:row>
                    <xdr:rowOff>190500</xdr:rowOff>
                  </from>
                  <to>
                    <xdr:col>32</xdr:col>
                    <xdr:colOff>12700</xdr:colOff>
                    <xdr:row>28</xdr:row>
                    <xdr:rowOff>12700</xdr:rowOff>
                  </to>
                </anchor>
              </controlPr>
            </control>
          </mc:Choice>
        </mc:AlternateContent>
        <mc:AlternateContent xmlns:mc="http://schemas.openxmlformats.org/markup-compatibility/2006">
          <mc:Choice Requires="x14">
            <control shapeId="70676" r:id="rId23" name="Check Box 20">
              <controlPr defaultSize="0" autoFill="0" autoLine="0" autoPict="0">
                <anchor moveWithCells="1">
                  <from>
                    <xdr:col>31</xdr:col>
                    <xdr:colOff>107950</xdr:colOff>
                    <xdr:row>27</xdr:row>
                    <xdr:rowOff>190500</xdr:rowOff>
                  </from>
                  <to>
                    <xdr:col>32</xdr:col>
                    <xdr:colOff>12700</xdr:colOff>
                    <xdr:row>29</xdr:row>
                    <xdr:rowOff>12700</xdr:rowOff>
                  </to>
                </anchor>
              </controlPr>
            </control>
          </mc:Choice>
        </mc:AlternateContent>
        <mc:AlternateContent xmlns:mc="http://schemas.openxmlformats.org/markup-compatibility/2006">
          <mc:Choice Requires="x14">
            <control shapeId="70677" r:id="rId24" name="Check Box 21">
              <controlPr defaultSize="0" autoFill="0" autoLine="0" autoPict="0">
                <anchor moveWithCells="1">
                  <from>
                    <xdr:col>6</xdr:col>
                    <xdr:colOff>317500</xdr:colOff>
                    <xdr:row>31</xdr:row>
                    <xdr:rowOff>190500</xdr:rowOff>
                  </from>
                  <to>
                    <xdr:col>7</xdr:col>
                    <xdr:colOff>146050</xdr:colOff>
                    <xdr:row>33</xdr:row>
                    <xdr:rowOff>19050</xdr:rowOff>
                  </to>
                </anchor>
              </controlPr>
            </control>
          </mc:Choice>
        </mc:AlternateContent>
        <mc:AlternateContent xmlns:mc="http://schemas.openxmlformats.org/markup-compatibility/2006">
          <mc:Choice Requires="x14">
            <control shapeId="70678"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70679" r:id="rId26" name="Check Box 23">
              <controlPr defaultSize="0" autoFill="0" autoLine="0" autoPict="0">
                <anchor moveWithCells="1">
                  <from>
                    <xdr:col>6</xdr:col>
                    <xdr:colOff>107950</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70680" r:id="rId27" name="Check Box 24">
              <controlPr defaultSize="0" autoFill="0" autoLine="0" autoPict="0">
                <anchor moveWithCells="1">
                  <from>
                    <xdr:col>9</xdr:col>
                    <xdr:colOff>107950</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70681" r:id="rId28" name="Check Box 25">
              <controlPr defaultSize="0" autoFill="0" autoLine="0" autoPict="0">
                <anchor moveWithCells="1">
                  <from>
                    <xdr:col>12</xdr:col>
                    <xdr:colOff>107950</xdr:colOff>
                    <xdr:row>32</xdr:row>
                    <xdr:rowOff>203200</xdr:rowOff>
                  </from>
                  <to>
                    <xdr:col>12</xdr:col>
                    <xdr:colOff>342900</xdr:colOff>
                    <xdr:row>34</xdr:row>
                    <xdr:rowOff>31750</xdr:rowOff>
                  </to>
                </anchor>
              </controlPr>
            </control>
          </mc:Choice>
        </mc:AlternateContent>
        <mc:AlternateContent xmlns:mc="http://schemas.openxmlformats.org/markup-compatibility/2006">
          <mc:Choice Requires="x14">
            <control shapeId="70682" r:id="rId29" name="Check Box 26">
              <controlPr defaultSize="0" autoFill="0" autoLine="0" autoPict="0">
                <anchor moveWithCells="1">
                  <from>
                    <xdr:col>6</xdr:col>
                    <xdr:colOff>107950</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70683" r:id="rId30" name="Check Box 27">
              <controlPr defaultSize="0" autoFill="0" autoLine="0" autoPict="0">
                <anchor moveWithCells="1">
                  <from>
                    <xdr:col>9</xdr:col>
                    <xdr:colOff>107950</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70684" r:id="rId31" name="Check Box 28">
              <controlPr defaultSize="0" autoFill="0" autoLine="0" autoPict="0">
                <anchor moveWithCells="1">
                  <from>
                    <xdr:col>12</xdr:col>
                    <xdr:colOff>107950</xdr:colOff>
                    <xdr:row>33</xdr:row>
                    <xdr:rowOff>203200</xdr:rowOff>
                  </from>
                  <to>
                    <xdr:col>12</xdr:col>
                    <xdr:colOff>342900</xdr:colOff>
                    <xdr:row>35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L50"/>
  <sheetViews>
    <sheetView view="pageBreakPreview" topLeftCell="A16" zoomScaleNormal="100" zoomScaleSheetLayoutView="100" workbookViewId="0">
      <selection activeCell="J42" sqref="J42:J43"/>
    </sheetView>
  </sheetViews>
  <sheetFormatPr defaultColWidth="8.7265625" defaultRowHeight="13"/>
  <cols>
    <col min="1" max="1" width="3" style="394" customWidth="1"/>
    <col min="2" max="4" width="3.7265625" style="394" customWidth="1"/>
    <col min="5" max="5" width="15.453125" style="394" customWidth="1"/>
    <col min="6" max="6" width="8.36328125" style="394" customWidth="1"/>
    <col min="7" max="9" width="5.36328125" style="394" customWidth="1"/>
    <col min="10" max="10" width="6.453125" style="394" customWidth="1"/>
    <col min="11" max="11" width="5.36328125" style="394" customWidth="1"/>
    <col min="12" max="12" width="6.08984375" style="395" customWidth="1"/>
    <col min="13" max="13" width="8.08984375" style="394" customWidth="1"/>
    <col min="14" max="16384" width="8.7265625" style="394"/>
  </cols>
  <sheetData>
    <row r="1" spans="3:12" ht="16.5" customHeight="1">
      <c r="C1" s="393" t="s">
        <v>244</v>
      </c>
    </row>
    <row r="2" spans="3:12" ht="12" customHeight="1"/>
    <row r="3" spans="3:12" ht="12" customHeight="1"/>
    <row r="4" spans="3:12" s="396" customFormat="1" ht="12" customHeight="1">
      <c r="C4" s="350"/>
      <c r="I4" s="846"/>
      <c r="J4" s="846"/>
      <c r="K4" s="846"/>
      <c r="L4" s="397"/>
    </row>
    <row r="5" spans="3:12" ht="12" customHeight="1"/>
    <row r="6" spans="3:12" s="396" customFormat="1" ht="13.5" customHeight="1">
      <c r="C6" s="350" t="s">
        <v>245</v>
      </c>
      <c r="D6" s="396" t="s">
        <v>246</v>
      </c>
      <c r="L6" s="397"/>
    </row>
    <row r="7" spans="3:12" s="396" customFormat="1" ht="13.5" customHeight="1">
      <c r="D7" s="350" t="s">
        <v>247</v>
      </c>
      <c r="E7" s="396" t="s">
        <v>248</v>
      </c>
      <c r="K7" s="350" t="s">
        <v>276</v>
      </c>
      <c r="L7" s="397">
        <v>1</v>
      </c>
    </row>
    <row r="8" spans="3:12" s="396" customFormat="1" ht="13.5" customHeight="1">
      <c r="C8" s="350"/>
      <c r="D8" s="350" t="s">
        <v>249</v>
      </c>
      <c r="E8" s="396" t="s">
        <v>251</v>
      </c>
      <c r="K8" s="350" t="s">
        <v>277</v>
      </c>
      <c r="L8" s="397">
        <v>2</v>
      </c>
    </row>
    <row r="9" spans="3:12" s="396" customFormat="1" ht="13.5" customHeight="1">
      <c r="D9" s="350" t="s">
        <v>250</v>
      </c>
      <c r="E9" s="396" t="s">
        <v>253</v>
      </c>
      <c r="K9" s="350" t="s">
        <v>278</v>
      </c>
      <c r="L9" s="397">
        <v>2</v>
      </c>
    </row>
    <row r="10" spans="3:12" s="396" customFormat="1" ht="13.5" customHeight="1">
      <c r="D10" s="350" t="s">
        <v>252</v>
      </c>
      <c r="E10" s="396" t="s">
        <v>256</v>
      </c>
      <c r="K10" s="350" t="s">
        <v>279</v>
      </c>
      <c r="L10" s="397">
        <v>2</v>
      </c>
    </row>
    <row r="11" spans="3:12" s="396" customFormat="1" ht="13.5" customHeight="1">
      <c r="L11" s="397"/>
    </row>
    <row r="12" spans="3:12" s="396" customFormat="1" ht="13.5" customHeight="1">
      <c r="L12" s="397"/>
    </row>
    <row r="13" spans="3:12" s="396" customFormat="1" ht="13.5" customHeight="1">
      <c r="C13" s="350">
        <v>2</v>
      </c>
      <c r="D13" s="396" t="s">
        <v>257</v>
      </c>
      <c r="L13" s="397"/>
    </row>
    <row r="14" spans="3:12" s="396" customFormat="1" ht="13.5" customHeight="1">
      <c r="D14" s="350" t="s">
        <v>247</v>
      </c>
      <c r="E14" s="396" t="s">
        <v>258</v>
      </c>
      <c r="K14" s="350" t="s">
        <v>254</v>
      </c>
      <c r="L14" s="397">
        <v>3</v>
      </c>
    </row>
    <row r="15" spans="3:12" s="396" customFormat="1" ht="13.5" customHeight="1">
      <c r="D15" s="350" t="s">
        <v>249</v>
      </c>
      <c r="E15" s="396" t="s">
        <v>259</v>
      </c>
      <c r="K15" s="350" t="s">
        <v>280</v>
      </c>
      <c r="L15" s="397">
        <v>3</v>
      </c>
    </row>
    <row r="16" spans="3:12" s="396" customFormat="1" ht="13.5" customHeight="1">
      <c r="D16" s="350" t="s">
        <v>250</v>
      </c>
      <c r="E16" s="396" t="s">
        <v>260</v>
      </c>
      <c r="K16" s="350" t="s">
        <v>344</v>
      </c>
      <c r="L16" s="397">
        <v>4</v>
      </c>
    </row>
    <row r="17" spans="3:12" s="396" customFormat="1" ht="13.5" customHeight="1">
      <c r="D17" s="350"/>
      <c r="K17" s="350"/>
      <c r="L17" s="397"/>
    </row>
    <row r="18" spans="3:12" s="396" customFormat="1" ht="13.5" customHeight="1">
      <c r="L18" s="397"/>
    </row>
    <row r="19" spans="3:12" s="396" customFormat="1" ht="13.5" customHeight="1">
      <c r="C19" s="350">
        <v>3</v>
      </c>
      <c r="D19" s="396" t="s">
        <v>261</v>
      </c>
      <c r="K19" s="350"/>
      <c r="L19" s="397"/>
    </row>
    <row r="20" spans="3:12" s="396" customFormat="1" ht="13.5" customHeight="1">
      <c r="D20" s="350" t="s">
        <v>247</v>
      </c>
      <c r="E20" s="396" t="s">
        <v>262</v>
      </c>
      <c r="K20" s="350" t="s">
        <v>281</v>
      </c>
      <c r="L20" s="397">
        <v>5</v>
      </c>
    </row>
    <row r="21" spans="3:12" s="396" customFormat="1" ht="13.5" customHeight="1">
      <c r="D21" s="350" t="s">
        <v>249</v>
      </c>
      <c r="E21" s="396" t="s">
        <v>263</v>
      </c>
      <c r="K21" s="350" t="s">
        <v>345</v>
      </c>
      <c r="L21" s="397">
        <v>5</v>
      </c>
    </row>
    <row r="22" spans="3:12" s="396" customFormat="1" ht="13.5" customHeight="1">
      <c r="D22" s="350"/>
      <c r="K22" s="350"/>
      <c r="L22" s="397"/>
    </row>
    <row r="23" spans="3:12" s="396" customFormat="1" ht="13.5" customHeight="1">
      <c r="L23" s="397"/>
    </row>
    <row r="24" spans="3:12" s="396" customFormat="1" ht="13.5" customHeight="1">
      <c r="C24" s="350">
        <v>4</v>
      </c>
      <c r="D24" s="396" t="s">
        <v>264</v>
      </c>
      <c r="K24" s="398"/>
      <c r="L24" s="397"/>
    </row>
    <row r="25" spans="3:12" s="396" customFormat="1" ht="13.5" customHeight="1">
      <c r="D25" s="350" t="s">
        <v>247</v>
      </c>
      <c r="E25" s="396" t="s">
        <v>265</v>
      </c>
      <c r="K25" s="350" t="s">
        <v>282</v>
      </c>
      <c r="L25" s="397">
        <v>5</v>
      </c>
    </row>
    <row r="26" spans="3:12" s="396" customFormat="1" ht="13.5" customHeight="1">
      <c r="D26" s="350" t="s">
        <v>249</v>
      </c>
      <c r="E26" s="396" t="s">
        <v>266</v>
      </c>
      <c r="K26" s="350" t="s">
        <v>286</v>
      </c>
      <c r="L26" s="397">
        <v>6</v>
      </c>
    </row>
    <row r="27" spans="3:12" s="396" customFormat="1" ht="13.5" customHeight="1">
      <c r="D27" s="350" t="s">
        <v>250</v>
      </c>
      <c r="E27" s="396" t="s">
        <v>412</v>
      </c>
      <c r="K27" s="350" t="s">
        <v>283</v>
      </c>
      <c r="L27" s="397">
        <v>6</v>
      </c>
    </row>
    <row r="28" spans="3:12" s="396" customFormat="1" ht="13.5" customHeight="1">
      <c r="D28" s="350" t="s">
        <v>252</v>
      </c>
      <c r="E28" s="399" t="s">
        <v>437</v>
      </c>
      <c r="K28" s="350" t="s">
        <v>287</v>
      </c>
      <c r="L28" s="397">
        <v>7</v>
      </c>
    </row>
    <row r="29" spans="3:12" s="396" customFormat="1" ht="13.5" customHeight="1">
      <c r="D29" s="350" t="s">
        <v>255</v>
      </c>
      <c r="E29" s="399" t="s">
        <v>586</v>
      </c>
      <c r="K29" s="350" t="s">
        <v>284</v>
      </c>
      <c r="L29" s="397">
        <v>7</v>
      </c>
    </row>
    <row r="30" spans="3:12" s="396" customFormat="1" ht="13.5" customHeight="1">
      <c r="D30" s="350" t="s">
        <v>268</v>
      </c>
      <c r="E30" s="396" t="s">
        <v>267</v>
      </c>
      <c r="K30" s="350" t="s">
        <v>284</v>
      </c>
      <c r="L30" s="397">
        <v>7</v>
      </c>
    </row>
    <row r="31" spans="3:12" s="396" customFormat="1" ht="13.5" customHeight="1">
      <c r="D31" s="400" t="s">
        <v>561</v>
      </c>
      <c r="E31" s="396" t="s">
        <v>269</v>
      </c>
      <c r="K31" s="350" t="s">
        <v>285</v>
      </c>
      <c r="L31" s="397">
        <v>8</v>
      </c>
    </row>
    <row r="32" spans="3:12" s="396" customFormat="1" ht="13.5" customHeight="1">
      <c r="D32" s="400" t="s">
        <v>295</v>
      </c>
      <c r="E32" s="396" t="s">
        <v>562</v>
      </c>
      <c r="K32" s="350" t="s">
        <v>284</v>
      </c>
      <c r="L32" s="397">
        <v>8</v>
      </c>
    </row>
    <row r="33" spans="3:12" s="396" customFormat="1" ht="13.5" customHeight="1">
      <c r="D33" s="350"/>
      <c r="K33" s="350"/>
      <c r="L33" s="397"/>
    </row>
    <row r="34" spans="3:12" s="396" customFormat="1" ht="13.5" customHeight="1">
      <c r="D34" s="350"/>
      <c r="K34" s="350"/>
      <c r="L34" s="397"/>
    </row>
    <row r="35" spans="3:12" s="396" customFormat="1" ht="13.5" customHeight="1">
      <c r="C35" s="350">
        <v>5</v>
      </c>
      <c r="D35" s="396" t="s">
        <v>867</v>
      </c>
      <c r="K35" s="398"/>
      <c r="L35" s="397"/>
    </row>
    <row r="36" spans="3:12" s="396" customFormat="1" ht="13.5" customHeight="1">
      <c r="D36" s="350" t="s">
        <v>247</v>
      </c>
      <c r="E36" s="396" t="s">
        <v>868</v>
      </c>
      <c r="K36" s="350" t="s">
        <v>338</v>
      </c>
      <c r="L36" s="397">
        <v>9</v>
      </c>
    </row>
    <row r="37" spans="3:12" s="396" customFormat="1" ht="13.5" customHeight="1">
      <c r="D37" s="350" t="s">
        <v>249</v>
      </c>
      <c r="E37" s="396" t="s">
        <v>270</v>
      </c>
      <c r="K37" s="350" t="s">
        <v>271</v>
      </c>
      <c r="L37" s="397">
        <v>9</v>
      </c>
    </row>
    <row r="38" spans="3:12" s="396" customFormat="1" ht="13.5" customHeight="1">
      <c r="D38" s="350" t="s">
        <v>250</v>
      </c>
      <c r="E38" s="396" t="s">
        <v>337</v>
      </c>
      <c r="K38" s="350" t="s">
        <v>271</v>
      </c>
      <c r="L38" s="397">
        <v>9</v>
      </c>
    </row>
    <row r="39" spans="3:12" s="396" customFormat="1" ht="13.5" customHeight="1">
      <c r="D39" s="350" t="s">
        <v>252</v>
      </c>
      <c r="E39" s="396" t="s">
        <v>272</v>
      </c>
      <c r="K39" s="350" t="s">
        <v>273</v>
      </c>
      <c r="L39" s="397">
        <v>10</v>
      </c>
    </row>
    <row r="40" spans="3:12" s="396" customFormat="1" ht="13.5" customHeight="1">
      <c r="D40" s="401" t="s">
        <v>485</v>
      </c>
      <c r="E40" s="396" t="s">
        <v>486</v>
      </c>
      <c r="K40" s="350" t="s">
        <v>344</v>
      </c>
      <c r="L40" s="397">
        <v>11</v>
      </c>
    </row>
    <row r="41" spans="3:12" s="396" customFormat="1" ht="13.5" customHeight="1">
      <c r="C41" s="401"/>
      <c r="K41" s="398"/>
      <c r="L41" s="397"/>
    </row>
    <row r="42" spans="3:12" s="396" customFormat="1" ht="13.5" customHeight="1">
      <c r="C42" s="396" t="s">
        <v>516</v>
      </c>
      <c r="K42" s="350" t="s">
        <v>342</v>
      </c>
      <c r="L42" s="397">
        <v>12</v>
      </c>
    </row>
    <row r="43" spans="3:12" s="396" customFormat="1" ht="13.5" customHeight="1">
      <c r="K43" s="350"/>
      <c r="L43" s="397"/>
    </row>
    <row r="44" spans="3:12" s="396" customFormat="1" ht="13.5" customHeight="1">
      <c r="C44" s="129" t="s">
        <v>869</v>
      </c>
      <c r="D44" s="577"/>
      <c r="E44" s="577"/>
      <c r="F44" s="577"/>
      <c r="G44" s="577"/>
      <c r="H44" s="577"/>
      <c r="I44" s="577"/>
      <c r="J44" s="577"/>
      <c r="K44" s="578" t="s">
        <v>722</v>
      </c>
      <c r="L44" s="578" t="s">
        <v>563</v>
      </c>
    </row>
    <row r="45" spans="3:12" s="396" customFormat="1" ht="12" customHeight="1">
      <c r="C45" s="129" t="s">
        <v>870</v>
      </c>
      <c r="D45" s="577"/>
      <c r="E45" s="577"/>
      <c r="F45" s="577"/>
      <c r="G45" s="577"/>
      <c r="H45" s="577"/>
      <c r="I45" s="577"/>
      <c r="J45" s="577"/>
      <c r="K45" s="578" t="s">
        <v>848</v>
      </c>
      <c r="L45" s="578" t="s">
        <v>564</v>
      </c>
    </row>
    <row r="46" spans="3:12">
      <c r="C46" s="129" t="s">
        <v>871</v>
      </c>
      <c r="D46" s="577"/>
      <c r="E46" s="577"/>
      <c r="F46" s="577"/>
      <c r="G46" s="577"/>
      <c r="H46" s="577"/>
      <c r="I46" s="577"/>
      <c r="J46" s="577"/>
      <c r="K46" s="578" t="s">
        <v>723</v>
      </c>
      <c r="L46" s="578" t="s">
        <v>565</v>
      </c>
    </row>
    <row r="47" spans="3:12">
      <c r="C47" s="129" t="s">
        <v>872</v>
      </c>
      <c r="D47" s="577"/>
      <c r="E47" s="577"/>
      <c r="F47" s="577"/>
      <c r="G47" s="577"/>
      <c r="H47" s="577"/>
      <c r="I47" s="577"/>
      <c r="J47" s="577"/>
      <c r="K47" s="578" t="s">
        <v>722</v>
      </c>
      <c r="L47" s="578" t="s">
        <v>566</v>
      </c>
    </row>
    <row r="48" spans="3:12">
      <c r="C48" s="129" t="s">
        <v>567</v>
      </c>
      <c r="D48" s="577"/>
      <c r="E48" s="577"/>
      <c r="F48" s="577"/>
      <c r="G48" s="577"/>
      <c r="H48" s="577"/>
      <c r="I48" s="577"/>
      <c r="J48" s="577"/>
      <c r="K48" s="578" t="s">
        <v>345</v>
      </c>
      <c r="L48" s="578" t="s">
        <v>724</v>
      </c>
    </row>
    <row r="49" spans="3:12">
      <c r="D49" s="396"/>
      <c r="E49" s="396"/>
    </row>
    <row r="50" spans="3:12">
      <c r="C50" s="396" t="s">
        <v>274</v>
      </c>
      <c r="D50" s="396"/>
      <c r="E50" s="396"/>
      <c r="F50" s="396"/>
      <c r="G50" s="396"/>
      <c r="H50" s="396"/>
      <c r="I50" s="396"/>
      <c r="J50" s="396"/>
      <c r="K50" s="350" t="s">
        <v>343</v>
      </c>
      <c r="L50" s="402" t="s">
        <v>275</v>
      </c>
    </row>
  </sheetData>
  <mergeCells count="1">
    <mergeCell ref="I4:K4"/>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S51"/>
  <sheetViews>
    <sheetView view="pageBreakPreview" topLeftCell="A13" zoomScaleNormal="100" zoomScaleSheetLayoutView="100" workbookViewId="0">
      <selection activeCell="R22" sqref="R22"/>
    </sheetView>
  </sheetViews>
  <sheetFormatPr defaultColWidth="7.453125" defaultRowHeight="12"/>
  <cols>
    <col min="1" max="29" width="4.6328125" style="154" customWidth="1"/>
    <col min="30" max="16384" width="7.453125" style="154"/>
  </cols>
  <sheetData>
    <row r="1" spans="1:19" ht="24" customHeight="1">
      <c r="A1" s="153" t="s">
        <v>202</v>
      </c>
    </row>
    <row r="2" spans="1:19" ht="12" customHeight="1">
      <c r="A2" s="153"/>
    </row>
    <row r="3" spans="1:19" ht="24" customHeight="1">
      <c r="A3" s="545" t="s">
        <v>702</v>
      </c>
      <c r="B3" s="153"/>
    </row>
    <row r="4" spans="1:19" ht="32.15" customHeight="1">
      <c r="A4" s="190"/>
      <c r="B4" s="442" t="s">
        <v>291</v>
      </c>
      <c r="C4" s="1846" t="s">
        <v>638</v>
      </c>
      <c r="D4" s="1847"/>
      <c r="E4" s="1847"/>
      <c r="F4" s="1847"/>
      <c r="G4" s="1847"/>
      <c r="H4" s="1847"/>
      <c r="I4" s="1847"/>
      <c r="J4" s="1847"/>
      <c r="K4" s="1847"/>
      <c r="L4" s="1847"/>
      <c r="M4" s="1847"/>
      <c r="N4" s="1847"/>
      <c r="O4" s="1847"/>
      <c r="P4" s="1847"/>
      <c r="Q4" s="1847"/>
      <c r="R4" s="1847"/>
      <c r="S4" s="1848"/>
    </row>
    <row r="5" spans="1:19" ht="32.15" customHeight="1">
      <c r="A5" s="190"/>
      <c r="B5" s="442" t="s">
        <v>293</v>
      </c>
      <c r="C5" s="362" t="s">
        <v>203</v>
      </c>
      <c r="D5" s="155"/>
      <c r="E5" s="155"/>
      <c r="F5" s="155"/>
      <c r="G5" s="155"/>
      <c r="H5" s="155"/>
      <c r="I5" s="155"/>
      <c r="J5" s="155"/>
      <c r="K5" s="155"/>
      <c r="L5" s="155"/>
      <c r="M5" s="155"/>
      <c r="N5" s="155"/>
      <c r="O5" s="155"/>
      <c r="P5" s="155"/>
      <c r="Q5" s="155"/>
      <c r="R5" s="155"/>
      <c r="S5" s="156"/>
    </row>
    <row r="6" spans="1:19" ht="32.15" customHeight="1">
      <c r="A6" s="190"/>
      <c r="B6" s="442" t="s">
        <v>250</v>
      </c>
      <c r="C6" s="362" t="s">
        <v>292</v>
      </c>
      <c r="D6" s="155"/>
      <c r="E6" s="155"/>
      <c r="F6" s="155"/>
      <c r="G6" s="155"/>
      <c r="H6" s="155"/>
      <c r="I6" s="155"/>
      <c r="J6" s="155"/>
      <c r="K6" s="155"/>
      <c r="L6" s="155"/>
      <c r="M6" s="155"/>
      <c r="N6" s="155"/>
      <c r="O6" s="155"/>
      <c r="P6" s="155"/>
      <c r="Q6" s="155"/>
      <c r="R6" s="155"/>
      <c r="S6" s="156"/>
    </row>
    <row r="7" spans="1:19" ht="32.15" customHeight="1">
      <c r="A7" s="190"/>
      <c r="B7" s="442" t="s">
        <v>252</v>
      </c>
      <c r="C7" s="1846" t="s">
        <v>612</v>
      </c>
      <c r="D7" s="1847"/>
      <c r="E7" s="1847"/>
      <c r="F7" s="1847"/>
      <c r="G7" s="1847"/>
      <c r="H7" s="1847"/>
      <c r="I7" s="1847"/>
      <c r="J7" s="1847"/>
      <c r="K7" s="1847"/>
      <c r="L7" s="1847"/>
      <c r="M7" s="1847"/>
      <c r="N7" s="1847"/>
      <c r="O7" s="1847"/>
      <c r="P7" s="1847"/>
      <c r="Q7" s="1847"/>
      <c r="R7" s="1847"/>
      <c r="S7" s="1848"/>
    </row>
    <row r="8" spans="1:19" ht="32.15" customHeight="1">
      <c r="A8" s="190"/>
      <c r="B8" s="442" t="s">
        <v>255</v>
      </c>
      <c r="C8" s="362" t="s">
        <v>204</v>
      </c>
      <c r="D8" s="441"/>
      <c r="E8" s="441"/>
      <c r="F8" s="441"/>
      <c r="G8" s="441"/>
      <c r="H8" s="441"/>
      <c r="I8" s="441"/>
      <c r="J8" s="441"/>
      <c r="K8" s="441"/>
      <c r="L8" s="441"/>
      <c r="M8" s="441"/>
      <c r="N8" s="441"/>
      <c r="O8" s="441"/>
      <c r="P8" s="441"/>
      <c r="Q8" s="441"/>
      <c r="R8" s="441"/>
      <c r="S8" s="156"/>
    </row>
    <row r="9" spans="1:19" ht="32.15" customHeight="1">
      <c r="A9" s="190"/>
      <c r="B9" s="442" t="s">
        <v>268</v>
      </c>
      <c r="C9" s="362" t="s">
        <v>210</v>
      </c>
      <c r="D9" s="155"/>
      <c r="E9" s="155"/>
      <c r="F9" s="155"/>
      <c r="G9" s="155"/>
      <c r="H9" s="155"/>
      <c r="I9" s="155"/>
      <c r="J9" s="155"/>
      <c r="K9" s="155"/>
      <c r="L9" s="155"/>
      <c r="M9" s="155"/>
      <c r="N9" s="155"/>
      <c r="O9" s="155"/>
      <c r="P9" s="155"/>
      <c r="Q9" s="155"/>
      <c r="R9" s="155"/>
      <c r="S9" s="156"/>
    </row>
    <row r="10" spans="1:19" ht="32.15" customHeight="1">
      <c r="A10" s="190"/>
      <c r="B10" s="442" t="s">
        <v>294</v>
      </c>
      <c r="C10" s="362" t="s">
        <v>205</v>
      </c>
      <c r="D10" s="155"/>
      <c r="E10" s="155"/>
      <c r="F10" s="155"/>
      <c r="G10" s="155"/>
      <c r="H10" s="155"/>
      <c r="I10" s="155"/>
      <c r="J10" s="155"/>
      <c r="K10" s="155"/>
      <c r="L10" s="155"/>
      <c r="M10" s="155"/>
      <c r="N10" s="155"/>
      <c r="O10" s="155"/>
      <c r="P10" s="155"/>
      <c r="Q10" s="155"/>
      <c r="R10" s="155"/>
      <c r="S10" s="156"/>
    </row>
    <row r="11" spans="1:19" ht="32.15" customHeight="1">
      <c r="A11" s="190"/>
      <c r="B11" s="442" t="s">
        <v>295</v>
      </c>
      <c r="C11" s="362" t="s">
        <v>505</v>
      </c>
      <c r="D11" s="440"/>
      <c r="E11" s="440"/>
      <c r="F11" s="440"/>
      <c r="G11" s="440"/>
      <c r="H11" s="440"/>
      <c r="I11" s="440"/>
      <c r="J11" s="440"/>
      <c r="K11" s="440"/>
      <c r="L11" s="440"/>
      <c r="M11" s="440"/>
      <c r="N11" s="440"/>
      <c r="O11" s="440"/>
      <c r="P11" s="440"/>
      <c r="Q11" s="440"/>
      <c r="R11" s="440"/>
      <c r="S11" s="156"/>
    </row>
    <row r="12" spans="1:19" ht="32.15" customHeight="1">
      <c r="A12" s="190"/>
      <c r="B12" s="442" t="s">
        <v>296</v>
      </c>
      <c r="C12" s="362" t="s">
        <v>506</v>
      </c>
      <c r="D12" s="155"/>
      <c r="E12" s="155"/>
      <c r="F12" s="155"/>
      <c r="G12" s="155"/>
      <c r="H12" s="155"/>
      <c r="I12" s="155"/>
      <c r="J12" s="155"/>
      <c r="K12" s="155"/>
      <c r="L12" s="155"/>
      <c r="M12" s="155"/>
      <c r="N12" s="155"/>
      <c r="O12" s="155"/>
      <c r="P12" s="155"/>
      <c r="Q12" s="155"/>
      <c r="R12" s="155"/>
      <c r="S12" s="156"/>
    </row>
    <row r="13" spans="1:19" ht="32.15" customHeight="1">
      <c r="A13" s="190"/>
      <c r="B13" s="442" t="s">
        <v>297</v>
      </c>
      <c r="C13" s="362" t="s">
        <v>217</v>
      </c>
      <c r="D13" s="155"/>
      <c r="E13" s="155"/>
      <c r="F13" s="155"/>
      <c r="G13" s="155"/>
      <c r="H13" s="155"/>
      <c r="I13" s="155"/>
      <c r="J13" s="155"/>
      <c r="K13" s="155"/>
      <c r="L13" s="155"/>
      <c r="M13" s="155"/>
      <c r="N13" s="155"/>
      <c r="O13" s="155"/>
      <c r="P13" s="155"/>
      <c r="Q13" s="155"/>
      <c r="R13" s="155"/>
      <c r="S13" s="156"/>
    </row>
    <row r="14" spans="1:19" ht="32.15" customHeight="1">
      <c r="A14" s="190"/>
      <c r="B14" s="442" t="s">
        <v>465</v>
      </c>
      <c r="C14" s="362" t="s">
        <v>466</v>
      </c>
      <c r="D14" s="155"/>
      <c r="E14" s="155"/>
      <c r="F14" s="155"/>
      <c r="G14" s="155"/>
      <c r="H14" s="155"/>
      <c r="I14" s="155"/>
      <c r="J14" s="155"/>
      <c r="K14" s="155"/>
      <c r="L14" s="155"/>
      <c r="M14" s="155"/>
      <c r="N14" s="155"/>
      <c r="O14" s="155"/>
      <c r="P14" s="155"/>
      <c r="Q14" s="155"/>
      <c r="R14" s="155"/>
      <c r="S14" s="156"/>
    </row>
    <row r="15" spans="1:19" ht="12" customHeight="1"/>
    <row r="16" spans="1:19" ht="18.75" customHeight="1">
      <c r="A16" s="336" t="s">
        <v>507</v>
      </c>
    </row>
    <row r="17" spans="1:18" ht="12" customHeight="1"/>
    <row r="18" spans="1:18" ht="20.149999999999999" customHeight="1">
      <c r="A18" s="294" t="s">
        <v>232</v>
      </c>
      <c r="B18" s="295"/>
      <c r="C18" s="295"/>
      <c r="D18" s="295"/>
      <c r="E18" s="295"/>
      <c r="F18" s="295"/>
      <c r="G18" s="295"/>
      <c r="H18" s="295"/>
      <c r="I18" s="296"/>
      <c r="J18" s="295"/>
      <c r="K18" s="295"/>
      <c r="L18" s="295"/>
      <c r="M18" s="296"/>
      <c r="N18" s="295"/>
      <c r="O18" s="295"/>
    </row>
    <row r="19" spans="1:18" ht="12" customHeight="1">
      <c r="A19" s="297"/>
      <c r="B19" s="295"/>
      <c r="C19" s="295"/>
      <c r="D19" s="295"/>
      <c r="E19" s="295"/>
      <c r="F19" s="295"/>
      <c r="G19" s="295"/>
      <c r="H19" s="295"/>
      <c r="I19" s="296"/>
      <c r="J19" s="295"/>
      <c r="K19" s="295"/>
      <c r="L19" s="295"/>
      <c r="M19" s="296"/>
      <c r="N19" s="295"/>
      <c r="O19" s="295"/>
    </row>
    <row r="20" spans="1:18" ht="20.149999999999999" customHeight="1">
      <c r="A20" s="298"/>
      <c r="B20" s="1843" t="s">
        <v>233</v>
      </c>
      <c r="C20" s="1844"/>
      <c r="D20" s="1844"/>
      <c r="E20" s="1844"/>
      <c r="F20" s="1844"/>
      <c r="G20" s="1844"/>
      <c r="H20" s="1844"/>
      <c r="I20" s="1844"/>
      <c r="J20" s="1844"/>
      <c r="K20" s="1844"/>
      <c r="L20" s="1844"/>
      <c r="M20" s="1844"/>
      <c r="N20" s="1844"/>
      <c r="O20" s="1844"/>
      <c r="P20" s="1844"/>
      <c r="Q20" s="1844"/>
      <c r="R20" s="1845"/>
    </row>
    <row r="21" spans="1:18" ht="12" customHeight="1">
      <c r="A21" s="298"/>
      <c r="B21" s="296"/>
      <c r="C21" s="296"/>
      <c r="D21" s="296"/>
      <c r="E21" s="296"/>
      <c r="F21" s="296"/>
      <c r="G21" s="296"/>
      <c r="H21" s="296"/>
      <c r="I21" s="296"/>
      <c r="J21" s="296"/>
      <c r="K21" s="296"/>
      <c r="L21" s="296"/>
      <c r="M21" s="296"/>
      <c r="N21" s="296"/>
      <c r="O21" s="298"/>
    </row>
    <row r="22" spans="1:18" ht="23.15" customHeight="1">
      <c r="A22" s="297"/>
      <c r="B22" s="443"/>
      <c r="C22" s="154" t="s">
        <v>613</v>
      </c>
      <c r="D22" s="297"/>
      <c r="E22" s="297"/>
      <c r="H22" s="443"/>
      <c r="I22" s="154" t="s">
        <v>623</v>
      </c>
      <c r="K22" s="297"/>
      <c r="M22" s="443"/>
      <c r="N22" s="154" t="s">
        <v>632</v>
      </c>
    </row>
    <row r="23" spans="1:18" ht="23.15" customHeight="1">
      <c r="A23" s="297"/>
      <c r="B23" s="443"/>
      <c r="C23" s="154" t="s">
        <v>614</v>
      </c>
      <c r="D23" s="297"/>
      <c r="E23" s="297"/>
      <c r="H23" s="443"/>
      <c r="I23" s="154" t="s">
        <v>624</v>
      </c>
      <c r="K23" s="297"/>
      <c r="M23" s="443"/>
      <c r="N23" s="154" t="s">
        <v>633</v>
      </c>
    </row>
    <row r="24" spans="1:18" ht="23.15" customHeight="1">
      <c r="A24" s="297"/>
      <c r="B24" s="443"/>
      <c r="C24" s="154" t="s">
        <v>615</v>
      </c>
      <c r="D24" s="297"/>
      <c r="H24" s="443"/>
      <c r="I24" s="154" t="s">
        <v>625</v>
      </c>
      <c r="M24" s="443"/>
      <c r="N24" s="154" t="s">
        <v>634</v>
      </c>
    </row>
    <row r="25" spans="1:18" ht="23.15" customHeight="1">
      <c r="A25" s="297"/>
      <c r="B25" s="443"/>
      <c r="C25" s="154" t="s">
        <v>616</v>
      </c>
      <c r="D25" s="297"/>
      <c r="E25" s="297"/>
      <c r="H25" s="443"/>
      <c r="I25" s="154" t="s">
        <v>626</v>
      </c>
      <c r="M25" s="443"/>
      <c r="N25" s="154" t="s">
        <v>635</v>
      </c>
    </row>
    <row r="26" spans="1:18" ht="23.15" customHeight="1">
      <c r="A26" s="297"/>
      <c r="B26" s="443"/>
      <c r="C26" s="154" t="s">
        <v>617</v>
      </c>
      <c r="D26" s="297"/>
      <c r="E26" s="297"/>
      <c r="H26" s="443"/>
      <c r="I26" s="154" t="s">
        <v>627</v>
      </c>
      <c r="M26" s="443"/>
      <c r="N26" s="154" t="s">
        <v>636</v>
      </c>
    </row>
    <row r="27" spans="1:18" ht="23.15" customHeight="1">
      <c r="A27" s="297"/>
      <c r="B27" s="443"/>
      <c r="C27" s="154" t="s">
        <v>618</v>
      </c>
      <c r="D27" s="297"/>
      <c r="E27" s="297"/>
      <c r="H27" s="443"/>
      <c r="I27" s="154" t="s">
        <v>628</v>
      </c>
      <c r="M27" s="443"/>
      <c r="N27" s="154" t="s">
        <v>637</v>
      </c>
    </row>
    <row r="28" spans="1:18" ht="23.15" customHeight="1">
      <c r="A28" s="297"/>
      <c r="B28" s="443"/>
      <c r="C28" s="154" t="s">
        <v>619</v>
      </c>
      <c r="D28" s="297"/>
      <c r="E28" s="297"/>
      <c r="H28" s="443"/>
      <c r="I28" s="154" t="s">
        <v>629</v>
      </c>
      <c r="M28" s="297"/>
      <c r="N28" s="443"/>
    </row>
    <row r="29" spans="1:18" ht="23.15" customHeight="1">
      <c r="A29" s="297"/>
      <c r="B29" s="443"/>
      <c r="C29" s="154" t="s">
        <v>620</v>
      </c>
      <c r="D29" s="297"/>
      <c r="E29" s="297"/>
      <c r="H29" s="443"/>
      <c r="I29" s="154" t="s">
        <v>630</v>
      </c>
      <c r="M29" s="443"/>
      <c r="N29" s="154" t="s">
        <v>852</v>
      </c>
    </row>
    <row r="30" spans="1:18" ht="23.15" customHeight="1">
      <c r="A30" s="297"/>
      <c r="B30" s="443"/>
      <c r="C30" s="154" t="s">
        <v>621</v>
      </c>
      <c r="D30" s="297"/>
      <c r="E30" s="297"/>
      <c r="H30" s="443"/>
      <c r="I30" s="154" t="s">
        <v>631</v>
      </c>
      <c r="N30" s="297"/>
      <c r="O30" s="297"/>
    </row>
    <row r="31" spans="1:18" ht="23.15" customHeight="1">
      <c r="A31" s="297"/>
      <c r="B31" s="443"/>
      <c r="C31" s="1849" t="s">
        <v>622</v>
      </c>
      <c r="D31" s="1849"/>
      <c r="E31" s="1849"/>
      <c r="F31" s="1849"/>
      <c r="G31" s="1849"/>
      <c r="H31" s="443"/>
      <c r="I31" s="297" t="s">
        <v>876</v>
      </c>
      <c r="O31" s="297"/>
    </row>
    <row r="32" spans="1:18" ht="23.15" customHeight="1">
      <c r="B32" s="443"/>
      <c r="C32" s="297" t="s">
        <v>849</v>
      </c>
      <c r="D32" s="301"/>
      <c r="E32" s="301"/>
      <c r="F32" s="301"/>
      <c r="G32" s="301"/>
      <c r="H32" s="301"/>
    </row>
    <row r="33" spans="2:12" ht="25" customHeight="1">
      <c r="B33" s="443"/>
      <c r="C33" s="297" t="s">
        <v>851</v>
      </c>
      <c r="D33" s="299"/>
      <c r="E33" s="299"/>
      <c r="F33" s="299"/>
      <c r="G33" s="299"/>
      <c r="H33" s="299"/>
      <c r="I33" s="298"/>
      <c r="J33" s="298"/>
      <c r="L33" s="298"/>
    </row>
    <row r="34" spans="2:12" ht="25" customHeight="1">
      <c r="B34" s="443"/>
      <c r="C34" s="154" t="s">
        <v>850</v>
      </c>
      <c r="D34" s="439"/>
      <c r="E34" s="439"/>
      <c r="F34" s="439"/>
      <c r="G34" s="439"/>
      <c r="H34" s="439"/>
      <c r="I34" s="298"/>
      <c r="J34" s="298"/>
      <c r="L34" s="298"/>
    </row>
    <row r="36" spans="2:12">
      <c r="C36" s="300"/>
    </row>
    <row r="38" spans="2:12" ht="10" customHeight="1">
      <c r="C38" s="191"/>
      <c r="G38" s="157"/>
    </row>
    <row r="51" spans="2:10">
      <c r="B51" s="158"/>
      <c r="J51" s="158"/>
    </row>
  </sheetData>
  <mergeCells count="4">
    <mergeCell ref="B20:R20"/>
    <mergeCell ref="C4:S4"/>
    <mergeCell ref="C7:S7"/>
    <mergeCell ref="C31:G31"/>
  </mergeCells>
  <phoneticPr fontId="6"/>
  <printOptions horizontalCentered="1"/>
  <pageMargins left="0.6692913385826772" right="0.59055118110236227" top="0.78740157480314965" bottom="0.78740157480314965" header="0.51181102362204722" footer="0.51181102362204722"/>
  <pageSetup paperSize="9" scale="93" orientation="portrait"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0</xdr:col>
                    <xdr:colOff>69850</xdr:colOff>
                    <xdr:row>4</xdr:row>
                    <xdr:rowOff>95250</xdr:rowOff>
                  </from>
                  <to>
                    <xdr:col>0</xdr:col>
                    <xdr:colOff>342900</xdr:colOff>
                    <xdr:row>4</xdr:row>
                    <xdr:rowOff>342900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0</xdr:col>
                    <xdr:colOff>69850</xdr:colOff>
                    <xdr:row>5</xdr:row>
                    <xdr:rowOff>95250</xdr:rowOff>
                  </from>
                  <to>
                    <xdr:col>0</xdr:col>
                    <xdr:colOff>342900</xdr:colOff>
                    <xdr:row>5</xdr:row>
                    <xdr:rowOff>342900</xdr:rowOff>
                  </to>
                </anchor>
              </controlPr>
            </control>
          </mc:Choice>
        </mc:AlternateContent>
        <mc:AlternateContent xmlns:mc="http://schemas.openxmlformats.org/markup-compatibility/2006">
          <mc:Choice Requires="x14">
            <control shapeId="22533" r:id="rId6" name="Check Box 5">
              <controlPr defaultSize="0" autoFill="0" autoLine="0" autoPict="0">
                <anchor moveWithCells="1">
                  <from>
                    <xdr:col>0</xdr:col>
                    <xdr:colOff>69850</xdr:colOff>
                    <xdr:row>6</xdr:row>
                    <xdr:rowOff>95250</xdr:rowOff>
                  </from>
                  <to>
                    <xdr:col>0</xdr:col>
                    <xdr:colOff>342900</xdr:colOff>
                    <xdr:row>6</xdr:row>
                    <xdr:rowOff>342900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0</xdr:col>
                    <xdr:colOff>69850</xdr:colOff>
                    <xdr:row>7</xdr:row>
                    <xdr:rowOff>95250</xdr:rowOff>
                  </from>
                  <to>
                    <xdr:col>0</xdr:col>
                    <xdr:colOff>342900</xdr:colOff>
                    <xdr:row>7</xdr:row>
                    <xdr:rowOff>342900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0</xdr:col>
                    <xdr:colOff>69850</xdr:colOff>
                    <xdr:row>8</xdr:row>
                    <xdr:rowOff>95250</xdr:rowOff>
                  </from>
                  <to>
                    <xdr:col>0</xdr:col>
                    <xdr:colOff>342900</xdr:colOff>
                    <xdr:row>8</xdr:row>
                    <xdr:rowOff>342900</xdr:rowOff>
                  </to>
                </anchor>
              </controlPr>
            </control>
          </mc:Choice>
        </mc:AlternateContent>
        <mc:AlternateContent xmlns:mc="http://schemas.openxmlformats.org/markup-compatibility/2006">
          <mc:Choice Requires="x14">
            <control shapeId="22536" r:id="rId9" name="Check Box 8">
              <controlPr defaultSize="0" autoFill="0" autoLine="0" autoPict="0">
                <anchor moveWithCells="1">
                  <from>
                    <xdr:col>0</xdr:col>
                    <xdr:colOff>69850</xdr:colOff>
                    <xdr:row>9</xdr:row>
                    <xdr:rowOff>95250</xdr:rowOff>
                  </from>
                  <to>
                    <xdr:col>0</xdr:col>
                    <xdr:colOff>342900</xdr:colOff>
                    <xdr:row>9</xdr:row>
                    <xdr:rowOff>342900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0</xdr:col>
                    <xdr:colOff>69850</xdr:colOff>
                    <xdr:row>10</xdr:row>
                    <xdr:rowOff>95250</xdr:rowOff>
                  </from>
                  <to>
                    <xdr:col>0</xdr:col>
                    <xdr:colOff>342900</xdr:colOff>
                    <xdr:row>10</xdr:row>
                    <xdr:rowOff>342900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0</xdr:col>
                    <xdr:colOff>69850</xdr:colOff>
                    <xdr:row>11</xdr:row>
                    <xdr:rowOff>95250</xdr:rowOff>
                  </from>
                  <to>
                    <xdr:col>0</xdr:col>
                    <xdr:colOff>342900</xdr:colOff>
                    <xdr:row>11</xdr:row>
                    <xdr:rowOff>342900</xdr:rowOff>
                  </to>
                </anchor>
              </controlPr>
            </control>
          </mc:Choice>
        </mc:AlternateContent>
        <mc:AlternateContent xmlns:mc="http://schemas.openxmlformats.org/markup-compatibility/2006">
          <mc:Choice Requires="x14">
            <control shapeId="22539" r:id="rId12" name="Check Box 11">
              <controlPr defaultSize="0" autoFill="0" autoLine="0" autoPict="0">
                <anchor moveWithCells="1">
                  <from>
                    <xdr:col>0</xdr:col>
                    <xdr:colOff>69850</xdr:colOff>
                    <xdr:row>12</xdr:row>
                    <xdr:rowOff>95250</xdr:rowOff>
                  </from>
                  <to>
                    <xdr:col>0</xdr:col>
                    <xdr:colOff>342900</xdr:colOff>
                    <xdr:row>12</xdr:row>
                    <xdr:rowOff>342900</xdr:rowOff>
                  </to>
                </anchor>
              </controlPr>
            </control>
          </mc:Choice>
        </mc:AlternateContent>
        <mc:AlternateContent xmlns:mc="http://schemas.openxmlformats.org/markup-compatibility/2006">
          <mc:Choice Requires="x14">
            <control shapeId="22540" r:id="rId13" name="Check Box 12">
              <controlPr defaultSize="0" autoFill="0" autoLine="0" autoPict="0">
                <anchor moveWithCells="1">
                  <from>
                    <xdr:col>0</xdr:col>
                    <xdr:colOff>69850</xdr:colOff>
                    <xdr:row>13</xdr:row>
                    <xdr:rowOff>95250</xdr:rowOff>
                  </from>
                  <to>
                    <xdr:col>0</xdr:col>
                    <xdr:colOff>342900</xdr:colOff>
                    <xdr:row>13</xdr:row>
                    <xdr:rowOff>342900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1</xdr:col>
                    <xdr:colOff>76200</xdr:colOff>
                    <xdr:row>21</xdr:row>
                    <xdr:rowOff>31750</xdr:rowOff>
                  </from>
                  <to>
                    <xdr:col>2</xdr:col>
                    <xdr:colOff>0</xdr:colOff>
                    <xdr:row>21</xdr:row>
                    <xdr:rowOff>279400</xdr:rowOff>
                  </to>
                </anchor>
              </controlPr>
            </control>
          </mc:Choice>
        </mc:AlternateContent>
        <mc:AlternateContent xmlns:mc="http://schemas.openxmlformats.org/markup-compatibility/2006">
          <mc:Choice Requires="x14">
            <control shapeId="22543" r:id="rId15" name="Check Box 15">
              <controlPr defaultSize="0" autoFill="0" autoLine="0" autoPict="0">
                <anchor moveWithCells="1">
                  <from>
                    <xdr:col>1</xdr:col>
                    <xdr:colOff>76200</xdr:colOff>
                    <xdr:row>22</xdr:row>
                    <xdr:rowOff>31750</xdr:rowOff>
                  </from>
                  <to>
                    <xdr:col>2</xdr:col>
                    <xdr:colOff>0</xdr:colOff>
                    <xdr:row>22</xdr:row>
                    <xdr:rowOff>279400</xdr:rowOff>
                  </to>
                </anchor>
              </controlPr>
            </control>
          </mc:Choice>
        </mc:AlternateContent>
        <mc:AlternateContent xmlns:mc="http://schemas.openxmlformats.org/markup-compatibility/2006">
          <mc:Choice Requires="x14">
            <control shapeId="22544" r:id="rId16" name="Check Box 16">
              <controlPr defaultSize="0" autoFill="0" autoLine="0" autoPict="0">
                <anchor moveWithCells="1">
                  <from>
                    <xdr:col>1</xdr:col>
                    <xdr:colOff>76200</xdr:colOff>
                    <xdr:row>23</xdr:row>
                    <xdr:rowOff>31750</xdr:rowOff>
                  </from>
                  <to>
                    <xdr:col>2</xdr:col>
                    <xdr:colOff>0</xdr:colOff>
                    <xdr:row>23</xdr:row>
                    <xdr:rowOff>279400</xdr:rowOff>
                  </to>
                </anchor>
              </controlPr>
            </control>
          </mc:Choice>
        </mc:AlternateContent>
        <mc:AlternateContent xmlns:mc="http://schemas.openxmlformats.org/markup-compatibility/2006">
          <mc:Choice Requires="x14">
            <control shapeId="22545" r:id="rId17" name="Check Box 17">
              <controlPr defaultSize="0" autoFill="0" autoLine="0" autoPict="0">
                <anchor moveWithCells="1">
                  <from>
                    <xdr:col>1</xdr:col>
                    <xdr:colOff>76200</xdr:colOff>
                    <xdr:row>24</xdr:row>
                    <xdr:rowOff>31750</xdr:rowOff>
                  </from>
                  <to>
                    <xdr:col>2</xdr:col>
                    <xdr:colOff>0</xdr:colOff>
                    <xdr:row>24</xdr:row>
                    <xdr:rowOff>279400</xdr:rowOff>
                  </to>
                </anchor>
              </controlPr>
            </control>
          </mc:Choice>
        </mc:AlternateContent>
        <mc:AlternateContent xmlns:mc="http://schemas.openxmlformats.org/markup-compatibility/2006">
          <mc:Choice Requires="x14">
            <control shapeId="22546" r:id="rId18" name="Check Box 18">
              <controlPr defaultSize="0" autoFill="0" autoLine="0" autoPict="0">
                <anchor moveWithCells="1">
                  <from>
                    <xdr:col>1</xdr:col>
                    <xdr:colOff>76200</xdr:colOff>
                    <xdr:row>25</xdr:row>
                    <xdr:rowOff>31750</xdr:rowOff>
                  </from>
                  <to>
                    <xdr:col>2</xdr:col>
                    <xdr:colOff>0</xdr:colOff>
                    <xdr:row>25</xdr:row>
                    <xdr:rowOff>279400</xdr:rowOff>
                  </to>
                </anchor>
              </controlPr>
            </control>
          </mc:Choice>
        </mc:AlternateContent>
        <mc:AlternateContent xmlns:mc="http://schemas.openxmlformats.org/markup-compatibility/2006">
          <mc:Choice Requires="x14">
            <control shapeId="22547" r:id="rId19" name="Check Box 19">
              <controlPr defaultSize="0" autoFill="0" autoLine="0" autoPict="0">
                <anchor moveWithCells="1">
                  <from>
                    <xdr:col>1</xdr:col>
                    <xdr:colOff>76200</xdr:colOff>
                    <xdr:row>26</xdr:row>
                    <xdr:rowOff>31750</xdr:rowOff>
                  </from>
                  <to>
                    <xdr:col>2</xdr:col>
                    <xdr:colOff>0</xdr:colOff>
                    <xdr:row>26</xdr:row>
                    <xdr:rowOff>279400</xdr:rowOff>
                  </to>
                </anchor>
              </controlPr>
            </control>
          </mc:Choice>
        </mc:AlternateContent>
        <mc:AlternateContent xmlns:mc="http://schemas.openxmlformats.org/markup-compatibility/2006">
          <mc:Choice Requires="x14">
            <control shapeId="22548" r:id="rId20" name="Check Box 20">
              <controlPr defaultSize="0" autoFill="0" autoLine="0" autoPict="0">
                <anchor moveWithCells="1">
                  <from>
                    <xdr:col>1</xdr:col>
                    <xdr:colOff>76200</xdr:colOff>
                    <xdr:row>27</xdr:row>
                    <xdr:rowOff>31750</xdr:rowOff>
                  </from>
                  <to>
                    <xdr:col>2</xdr:col>
                    <xdr:colOff>0</xdr:colOff>
                    <xdr:row>27</xdr:row>
                    <xdr:rowOff>279400</xdr:rowOff>
                  </to>
                </anchor>
              </controlPr>
            </control>
          </mc:Choice>
        </mc:AlternateContent>
        <mc:AlternateContent xmlns:mc="http://schemas.openxmlformats.org/markup-compatibility/2006">
          <mc:Choice Requires="x14">
            <control shapeId="22549" r:id="rId21" name="Check Box 21">
              <controlPr defaultSize="0" autoFill="0" autoLine="0" autoPict="0">
                <anchor moveWithCells="1">
                  <from>
                    <xdr:col>1</xdr:col>
                    <xdr:colOff>76200</xdr:colOff>
                    <xdr:row>28</xdr:row>
                    <xdr:rowOff>31750</xdr:rowOff>
                  </from>
                  <to>
                    <xdr:col>2</xdr:col>
                    <xdr:colOff>0</xdr:colOff>
                    <xdr:row>28</xdr:row>
                    <xdr:rowOff>279400</xdr:rowOff>
                  </to>
                </anchor>
              </controlPr>
            </control>
          </mc:Choice>
        </mc:AlternateContent>
        <mc:AlternateContent xmlns:mc="http://schemas.openxmlformats.org/markup-compatibility/2006">
          <mc:Choice Requires="x14">
            <control shapeId="22550" r:id="rId22" name="Check Box 22">
              <controlPr defaultSize="0" autoFill="0" autoLine="0" autoPict="0">
                <anchor moveWithCells="1">
                  <from>
                    <xdr:col>1</xdr:col>
                    <xdr:colOff>76200</xdr:colOff>
                    <xdr:row>29</xdr:row>
                    <xdr:rowOff>31750</xdr:rowOff>
                  </from>
                  <to>
                    <xdr:col>2</xdr:col>
                    <xdr:colOff>0</xdr:colOff>
                    <xdr:row>29</xdr:row>
                    <xdr:rowOff>279400</xdr:rowOff>
                  </to>
                </anchor>
              </controlPr>
            </control>
          </mc:Choice>
        </mc:AlternateContent>
        <mc:AlternateContent xmlns:mc="http://schemas.openxmlformats.org/markup-compatibility/2006">
          <mc:Choice Requires="x14">
            <control shapeId="22551" r:id="rId23" name="Check Box 23">
              <controlPr defaultSize="0" autoFill="0" autoLine="0" autoPict="0">
                <anchor moveWithCells="1">
                  <from>
                    <xdr:col>1</xdr:col>
                    <xdr:colOff>76200</xdr:colOff>
                    <xdr:row>30</xdr:row>
                    <xdr:rowOff>31750</xdr:rowOff>
                  </from>
                  <to>
                    <xdr:col>2</xdr:col>
                    <xdr:colOff>0</xdr:colOff>
                    <xdr:row>30</xdr:row>
                    <xdr:rowOff>279400</xdr:rowOff>
                  </to>
                </anchor>
              </controlPr>
            </control>
          </mc:Choice>
        </mc:AlternateContent>
        <mc:AlternateContent xmlns:mc="http://schemas.openxmlformats.org/markup-compatibility/2006">
          <mc:Choice Requires="x14">
            <control shapeId="22552" r:id="rId24" name="Check Box 24">
              <controlPr defaultSize="0" autoFill="0" autoLine="0" autoPict="0">
                <anchor moveWithCells="1">
                  <from>
                    <xdr:col>7</xdr:col>
                    <xdr:colOff>76200</xdr:colOff>
                    <xdr:row>21</xdr:row>
                    <xdr:rowOff>31750</xdr:rowOff>
                  </from>
                  <to>
                    <xdr:col>8</xdr:col>
                    <xdr:colOff>0</xdr:colOff>
                    <xdr:row>21</xdr:row>
                    <xdr:rowOff>279400</xdr:rowOff>
                  </to>
                </anchor>
              </controlPr>
            </control>
          </mc:Choice>
        </mc:AlternateContent>
        <mc:AlternateContent xmlns:mc="http://schemas.openxmlformats.org/markup-compatibility/2006">
          <mc:Choice Requires="x14">
            <control shapeId="22553" r:id="rId25" name="Check Box 25">
              <controlPr defaultSize="0" autoFill="0" autoLine="0" autoPict="0">
                <anchor moveWithCells="1">
                  <from>
                    <xdr:col>7</xdr:col>
                    <xdr:colOff>76200</xdr:colOff>
                    <xdr:row>22</xdr:row>
                    <xdr:rowOff>31750</xdr:rowOff>
                  </from>
                  <to>
                    <xdr:col>8</xdr:col>
                    <xdr:colOff>0</xdr:colOff>
                    <xdr:row>22</xdr:row>
                    <xdr:rowOff>279400</xdr:rowOff>
                  </to>
                </anchor>
              </controlPr>
            </control>
          </mc:Choice>
        </mc:AlternateContent>
        <mc:AlternateContent xmlns:mc="http://schemas.openxmlformats.org/markup-compatibility/2006">
          <mc:Choice Requires="x14">
            <control shapeId="22554" r:id="rId26" name="Check Box 26">
              <controlPr defaultSize="0" autoFill="0" autoLine="0" autoPict="0">
                <anchor moveWithCells="1">
                  <from>
                    <xdr:col>7</xdr:col>
                    <xdr:colOff>76200</xdr:colOff>
                    <xdr:row>23</xdr:row>
                    <xdr:rowOff>31750</xdr:rowOff>
                  </from>
                  <to>
                    <xdr:col>8</xdr:col>
                    <xdr:colOff>0</xdr:colOff>
                    <xdr:row>23</xdr:row>
                    <xdr:rowOff>279400</xdr:rowOff>
                  </to>
                </anchor>
              </controlPr>
            </control>
          </mc:Choice>
        </mc:AlternateContent>
        <mc:AlternateContent xmlns:mc="http://schemas.openxmlformats.org/markup-compatibility/2006">
          <mc:Choice Requires="x14">
            <control shapeId="22555" r:id="rId27" name="Check Box 27">
              <controlPr defaultSize="0" autoFill="0" autoLine="0" autoPict="0">
                <anchor moveWithCells="1">
                  <from>
                    <xdr:col>7</xdr:col>
                    <xdr:colOff>76200</xdr:colOff>
                    <xdr:row>24</xdr:row>
                    <xdr:rowOff>31750</xdr:rowOff>
                  </from>
                  <to>
                    <xdr:col>8</xdr:col>
                    <xdr:colOff>0</xdr:colOff>
                    <xdr:row>24</xdr:row>
                    <xdr:rowOff>279400</xdr:rowOff>
                  </to>
                </anchor>
              </controlPr>
            </control>
          </mc:Choice>
        </mc:AlternateContent>
        <mc:AlternateContent xmlns:mc="http://schemas.openxmlformats.org/markup-compatibility/2006">
          <mc:Choice Requires="x14">
            <control shapeId="22556" r:id="rId28" name="Check Box 28">
              <controlPr defaultSize="0" autoFill="0" autoLine="0" autoPict="0">
                <anchor moveWithCells="1">
                  <from>
                    <xdr:col>7</xdr:col>
                    <xdr:colOff>76200</xdr:colOff>
                    <xdr:row>25</xdr:row>
                    <xdr:rowOff>31750</xdr:rowOff>
                  </from>
                  <to>
                    <xdr:col>8</xdr:col>
                    <xdr:colOff>0</xdr:colOff>
                    <xdr:row>25</xdr:row>
                    <xdr:rowOff>279400</xdr:rowOff>
                  </to>
                </anchor>
              </controlPr>
            </control>
          </mc:Choice>
        </mc:AlternateContent>
        <mc:AlternateContent xmlns:mc="http://schemas.openxmlformats.org/markup-compatibility/2006">
          <mc:Choice Requires="x14">
            <control shapeId="22557" r:id="rId29" name="Check Box 29">
              <controlPr defaultSize="0" autoFill="0" autoLine="0" autoPict="0">
                <anchor moveWithCells="1">
                  <from>
                    <xdr:col>7</xdr:col>
                    <xdr:colOff>76200</xdr:colOff>
                    <xdr:row>26</xdr:row>
                    <xdr:rowOff>31750</xdr:rowOff>
                  </from>
                  <to>
                    <xdr:col>8</xdr:col>
                    <xdr:colOff>0</xdr:colOff>
                    <xdr:row>26</xdr:row>
                    <xdr:rowOff>279400</xdr:rowOff>
                  </to>
                </anchor>
              </controlPr>
            </control>
          </mc:Choice>
        </mc:AlternateContent>
        <mc:AlternateContent xmlns:mc="http://schemas.openxmlformats.org/markup-compatibility/2006">
          <mc:Choice Requires="x14">
            <control shapeId="22558" r:id="rId30" name="Check Box 30">
              <controlPr defaultSize="0" autoFill="0" autoLine="0" autoPict="0">
                <anchor moveWithCells="1">
                  <from>
                    <xdr:col>7</xdr:col>
                    <xdr:colOff>76200</xdr:colOff>
                    <xdr:row>27</xdr:row>
                    <xdr:rowOff>31750</xdr:rowOff>
                  </from>
                  <to>
                    <xdr:col>8</xdr:col>
                    <xdr:colOff>0</xdr:colOff>
                    <xdr:row>27</xdr:row>
                    <xdr:rowOff>279400</xdr:rowOff>
                  </to>
                </anchor>
              </controlPr>
            </control>
          </mc:Choice>
        </mc:AlternateContent>
        <mc:AlternateContent xmlns:mc="http://schemas.openxmlformats.org/markup-compatibility/2006">
          <mc:Choice Requires="x14">
            <control shapeId="22559" r:id="rId31" name="Check Box 31">
              <controlPr defaultSize="0" autoFill="0" autoLine="0" autoPict="0">
                <anchor moveWithCells="1">
                  <from>
                    <xdr:col>7</xdr:col>
                    <xdr:colOff>76200</xdr:colOff>
                    <xdr:row>28</xdr:row>
                    <xdr:rowOff>31750</xdr:rowOff>
                  </from>
                  <to>
                    <xdr:col>8</xdr:col>
                    <xdr:colOff>0</xdr:colOff>
                    <xdr:row>28</xdr:row>
                    <xdr:rowOff>279400</xdr:rowOff>
                  </to>
                </anchor>
              </controlPr>
            </control>
          </mc:Choice>
        </mc:AlternateContent>
        <mc:AlternateContent xmlns:mc="http://schemas.openxmlformats.org/markup-compatibility/2006">
          <mc:Choice Requires="x14">
            <control shapeId="22560" r:id="rId32" name="Check Box 32">
              <controlPr defaultSize="0" autoFill="0" autoLine="0" autoPict="0">
                <anchor moveWithCells="1">
                  <from>
                    <xdr:col>7</xdr:col>
                    <xdr:colOff>76200</xdr:colOff>
                    <xdr:row>29</xdr:row>
                    <xdr:rowOff>31750</xdr:rowOff>
                  </from>
                  <to>
                    <xdr:col>8</xdr:col>
                    <xdr:colOff>0</xdr:colOff>
                    <xdr:row>29</xdr:row>
                    <xdr:rowOff>279400</xdr:rowOff>
                  </to>
                </anchor>
              </controlPr>
            </control>
          </mc:Choice>
        </mc:AlternateContent>
        <mc:AlternateContent xmlns:mc="http://schemas.openxmlformats.org/markup-compatibility/2006">
          <mc:Choice Requires="x14">
            <control shapeId="22562" r:id="rId33" name="Check Box 34">
              <controlPr defaultSize="0" autoFill="0" autoLine="0" autoPict="0">
                <anchor moveWithCells="1">
                  <from>
                    <xdr:col>12</xdr:col>
                    <xdr:colOff>76200</xdr:colOff>
                    <xdr:row>22</xdr:row>
                    <xdr:rowOff>31750</xdr:rowOff>
                  </from>
                  <to>
                    <xdr:col>13</xdr:col>
                    <xdr:colOff>0</xdr:colOff>
                    <xdr:row>22</xdr:row>
                    <xdr:rowOff>279400</xdr:rowOff>
                  </to>
                </anchor>
              </controlPr>
            </control>
          </mc:Choice>
        </mc:AlternateContent>
        <mc:AlternateContent xmlns:mc="http://schemas.openxmlformats.org/markup-compatibility/2006">
          <mc:Choice Requires="x14">
            <control shapeId="22563" r:id="rId34" name="Check Box 35">
              <controlPr defaultSize="0" autoFill="0" autoLine="0" autoPict="0">
                <anchor moveWithCells="1">
                  <from>
                    <xdr:col>12</xdr:col>
                    <xdr:colOff>76200</xdr:colOff>
                    <xdr:row>23</xdr:row>
                    <xdr:rowOff>31750</xdr:rowOff>
                  </from>
                  <to>
                    <xdr:col>13</xdr:col>
                    <xdr:colOff>0</xdr:colOff>
                    <xdr:row>23</xdr:row>
                    <xdr:rowOff>279400</xdr:rowOff>
                  </to>
                </anchor>
              </controlPr>
            </control>
          </mc:Choice>
        </mc:AlternateContent>
        <mc:AlternateContent xmlns:mc="http://schemas.openxmlformats.org/markup-compatibility/2006">
          <mc:Choice Requires="x14">
            <control shapeId="22564" r:id="rId35" name="Check Box 36">
              <controlPr defaultSize="0" autoFill="0" autoLine="0" autoPict="0">
                <anchor moveWithCells="1">
                  <from>
                    <xdr:col>12</xdr:col>
                    <xdr:colOff>76200</xdr:colOff>
                    <xdr:row>24</xdr:row>
                    <xdr:rowOff>31750</xdr:rowOff>
                  </from>
                  <to>
                    <xdr:col>13</xdr:col>
                    <xdr:colOff>0</xdr:colOff>
                    <xdr:row>24</xdr:row>
                    <xdr:rowOff>279400</xdr:rowOff>
                  </to>
                </anchor>
              </controlPr>
            </control>
          </mc:Choice>
        </mc:AlternateContent>
        <mc:AlternateContent xmlns:mc="http://schemas.openxmlformats.org/markup-compatibility/2006">
          <mc:Choice Requires="x14">
            <control shapeId="22565" r:id="rId36" name="Check Box 37">
              <controlPr defaultSize="0" autoFill="0" autoLine="0" autoPict="0">
                <anchor moveWithCells="1">
                  <from>
                    <xdr:col>12</xdr:col>
                    <xdr:colOff>76200</xdr:colOff>
                    <xdr:row>25</xdr:row>
                    <xdr:rowOff>31750</xdr:rowOff>
                  </from>
                  <to>
                    <xdr:col>13</xdr:col>
                    <xdr:colOff>0</xdr:colOff>
                    <xdr:row>25</xdr:row>
                    <xdr:rowOff>279400</xdr:rowOff>
                  </to>
                </anchor>
              </controlPr>
            </control>
          </mc:Choice>
        </mc:AlternateContent>
        <mc:AlternateContent xmlns:mc="http://schemas.openxmlformats.org/markup-compatibility/2006">
          <mc:Choice Requires="x14">
            <control shapeId="22566" r:id="rId37" name="Check Box 38">
              <controlPr defaultSize="0" autoFill="0" autoLine="0" autoPict="0">
                <anchor moveWithCells="1">
                  <from>
                    <xdr:col>12</xdr:col>
                    <xdr:colOff>76200</xdr:colOff>
                    <xdr:row>26</xdr:row>
                    <xdr:rowOff>31750</xdr:rowOff>
                  </from>
                  <to>
                    <xdr:col>13</xdr:col>
                    <xdr:colOff>0</xdr:colOff>
                    <xdr:row>26</xdr:row>
                    <xdr:rowOff>279400</xdr:rowOff>
                  </to>
                </anchor>
              </controlPr>
            </control>
          </mc:Choice>
        </mc:AlternateContent>
        <mc:AlternateContent xmlns:mc="http://schemas.openxmlformats.org/markup-compatibility/2006">
          <mc:Choice Requires="x14">
            <control shapeId="22530" r:id="rId38" name="Check Box 2">
              <controlPr defaultSize="0" autoFill="0" autoLine="0" autoPict="0">
                <anchor moveWithCells="1">
                  <from>
                    <xdr:col>0</xdr:col>
                    <xdr:colOff>69850</xdr:colOff>
                    <xdr:row>3</xdr:row>
                    <xdr:rowOff>95250</xdr:rowOff>
                  </from>
                  <to>
                    <xdr:col>0</xdr:col>
                    <xdr:colOff>342900</xdr:colOff>
                    <xdr:row>3</xdr:row>
                    <xdr:rowOff>342900</xdr:rowOff>
                  </to>
                </anchor>
              </controlPr>
            </control>
          </mc:Choice>
        </mc:AlternateContent>
        <mc:AlternateContent xmlns:mc="http://schemas.openxmlformats.org/markup-compatibility/2006">
          <mc:Choice Requires="x14">
            <control shapeId="22561" r:id="rId39" name="Check Box 33">
              <controlPr defaultSize="0" autoFill="0" autoLine="0" autoPict="0">
                <anchor moveWithCells="1">
                  <from>
                    <xdr:col>12</xdr:col>
                    <xdr:colOff>76200</xdr:colOff>
                    <xdr:row>21</xdr:row>
                    <xdr:rowOff>31750</xdr:rowOff>
                  </from>
                  <to>
                    <xdr:col>13</xdr:col>
                    <xdr:colOff>0</xdr:colOff>
                    <xdr:row>21</xdr:row>
                    <xdr:rowOff>279400</xdr:rowOff>
                  </to>
                </anchor>
              </controlPr>
            </control>
          </mc:Choice>
        </mc:AlternateContent>
        <mc:AlternateContent xmlns:mc="http://schemas.openxmlformats.org/markup-compatibility/2006">
          <mc:Choice Requires="x14">
            <control shapeId="22568" r:id="rId40" name="Check Box 40">
              <controlPr defaultSize="0" autoFill="0" autoLine="0" autoPict="0">
                <anchor moveWithCells="1">
                  <from>
                    <xdr:col>1</xdr:col>
                    <xdr:colOff>76200</xdr:colOff>
                    <xdr:row>32</xdr:row>
                    <xdr:rowOff>31750</xdr:rowOff>
                  </from>
                  <to>
                    <xdr:col>2</xdr:col>
                    <xdr:colOff>0</xdr:colOff>
                    <xdr:row>32</xdr:row>
                    <xdr:rowOff>279400</xdr:rowOff>
                  </to>
                </anchor>
              </controlPr>
            </control>
          </mc:Choice>
        </mc:AlternateContent>
        <mc:AlternateContent xmlns:mc="http://schemas.openxmlformats.org/markup-compatibility/2006">
          <mc:Choice Requires="x14">
            <control shapeId="22569" r:id="rId41" name="Check Box 41">
              <controlPr defaultSize="0" autoFill="0" autoLine="0" autoPict="0">
                <anchor moveWithCells="1">
                  <from>
                    <xdr:col>1</xdr:col>
                    <xdr:colOff>76200</xdr:colOff>
                    <xdr:row>33</xdr:row>
                    <xdr:rowOff>31750</xdr:rowOff>
                  </from>
                  <to>
                    <xdr:col>2</xdr:col>
                    <xdr:colOff>0</xdr:colOff>
                    <xdr:row>33</xdr:row>
                    <xdr:rowOff>279400</xdr:rowOff>
                  </to>
                </anchor>
              </controlPr>
            </control>
          </mc:Choice>
        </mc:AlternateContent>
        <mc:AlternateContent xmlns:mc="http://schemas.openxmlformats.org/markup-compatibility/2006">
          <mc:Choice Requires="x14">
            <control shapeId="22571" r:id="rId42" name="Check Box 43">
              <controlPr defaultSize="0" autoFill="0" autoLine="0" autoPict="0">
                <anchor moveWithCells="1">
                  <from>
                    <xdr:col>1</xdr:col>
                    <xdr:colOff>76200</xdr:colOff>
                    <xdr:row>31</xdr:row>
                    <xdr:rowOff>31750</xdr:rowOff>
                  </from>
                  <to>
                    <xdr:col>2</xdr:col>
                    <xdr:colOff>0</xdr:colOff>
                    <xdr:row>31</xdr:row>
                    <xdr:rowOff>279400</xdr:rowOff>
                  </to>
                </anchor>
              </controlPr>
            </control>
          </mc:Choice>
        </mc:AlternateContent>
        <mc:AlternateContent xmlns:mc="http://schemas.openxmlformats.org/markup-compatibility/2006">
          <mc:Choice Requires="x14">
            <control shapeId="22567" r:id="rId43" name="Check Box 39">
              <controlPr defaultSize="0" autoFill="0" autoLine="0" autoPict="0">
                <anchor moveWithCells="1">
                  <from>
                    <xdr:col>12</xdr:col>
                    <xdr:colOff>76200</xdr:colOff>
                    <xdr:row>28</xdr:row>
                    <xdr:rowOff>31750</xdr:rowOff>
                  </from>
                  <to>
                    <xdr:col>13</xdr:col>
                    <xdr:colOff>0</xdr:colOff>
                    <xdr:row>28</xdr:row>
                    <xdr:rowOff>279400</xdr:rowOff>
                  </to>
                </anchor>
              </controlPr>
            </control>
          </mc:Choice>
        </mc:AlternateContent>
        <mc:AlternateContent xmlns:mc="http://schemas.openxmlformats.org/markup-compatibility/2006">
          <mc:Choice Requires="x14">
            <control shapeId="22572" r:id="rId44" name="Check Box 44">
              <controlPr defaultSize="0" autoFill="0" autoLine="0" autoPict="0">
                <anchor moveWithCells="1">
                  <from>
                    <xdr:col>7</xdr:col>
                    <xdr:colOff>76200</xdr:colOff>
                    <xdr:row>30</xdr:row>
                    <xdr:rowOff>31750</xdr:rowOff>
                  </from>
                  <to>
                    <xdr:col>8</xdr:col>
                    <xdr:colOff>0</xdr:colOff>
                    <xdr:row>30</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7"/>
  <sheetViews>
    <sheetView view="pageBreakPreview" topLeftCell="A31" zoomScaleNormal="100" zoomScaleSheetLayoutView="100" workbookViewId="0">
      <selection activeCell="A16" sqref="A16"/>
    </sheetView>
  </sheetViews>
  <sheetFormatPr defaultColWidth="11" defaultRowHeight="12"/>
  <cols>
    <col min="1" max="2" width="1.90625" style="103" customWidth="1"/>
    <col min="3" max="3" width="5.7265625" style="103" customWidth="1"/>
    <col min="4" max="4" width="4.36328125" style="103" customWidth="1"/>
    <col min="5" max="5" width="12.7265625" style="103" customWidth="1"/>
    <col min="6" max="6" width="12.453125" style="103" customWidth="1"/>
    <col min="7" max="9" width="7.453125" style="103" customWidth="1"/>
    <col min="10" max="10" width="9.453125" style="103" customWidth="1"/>
    <col min="11" max="12" width="7.453125" style="103" customWidth="1"/>
    <col min="13" max="13" width="1.90625" style="103" customWidth="1"/>
    <col min="14" max="14" width="6.90625" style="103" customWidth="1"/>
    <col min="15" max="16384" width="11" style="103"/>
  </cols>
  <sheetData>
    <row r="1" spans="1:13" s="321" customFormat="1" ht="20.149999999999999" hidden="1" customHeight="1">
      <c r="A1" s="322" t="s">
        <v>515</v>
      </c>
    </row>
    <row r="2" spans="1:13" s="321" customFormat="1" ht="27" hidden="1" customHeight="1">
      <c r="A2" s="322"/>
      <c r="B2" s="850" t="s">
        <v>517</v>
      </c>
      <c r="C2" s="850"/>
      <c r="D2" s="850"/>
      <c r="E2" s="850"/>
      <c r="F2" s="850"/>
      <c r="G2" s="850"/>
      <c r="H2" s="850"/>
      <c r="I2" s="850"/>
      <c r="J2" s="850"/>
      <c r="K2" s="850"/>
      <c r="L2" s="850"/>
      <c r="M2" s="850"/>
    </row>
    <row r="3" spans="1:13" s="321" customFormat="1" ht="27.75" hidden="1" customHeight="1">
      <c r="A3" s="322"/>
      <c r="B3" s="850"/>
      <c r="C3" s="850"/>
      <c r="D3" s="850"/>
      <c r="E3" s="850"/>
      <c r="F3" s="850"/>
      <c r="G3" s="850"/>
      <c r="H3" s="850"/>
      <c r="I3" s="850"/>
      <c r="J3" s="850"/>
      <c r="K3" s="850"/>
      <c r="L3" s="850"/>
      <c r="M3" s="850"/>
    </row>
    <row r="4" spans="1:13" s="321" customFormat="1" ht="4.5" hidden="1" customHeight="1">
      <c r="A4" s="322"/>
      <c r="B4" s="327"/>
      <c r="C4" s="328"/>
      <c r="D4" s="328"/>
      <c r="E4" s="328"/>
      <c r="F4" s="328"/>
      <c r="G4" s="328"/>
      <c r="H4" s="328"/>
      <c r="I4" s="328"/>
      <c r="J4" s="328"/>
      <c r="K4" s="328"/>
      <c r="L4" s="328"/>
      <c r="M4" s="329"/>
    </row>
    <row r="5" spans="1:13" s="321" customFormat="1" ht="50.25" hidden="1" customHeight="1">
      <c r="A5" s="322"/>
      <c r="B5" s="323"/>
      <c r="C5" s="330" t="s">
        <v>508</v>
      </c>
      <c r="D5" s="852" t="s">
        <v>509</v>
      </c>
      <c r="E5" s="852"/>
      <c r="F5" s="852"/>
      <c r="G5" s="852"/>
      <c r="H5" s="852"/>
      <c r="I5" s="852"/>
      <c r="J5" s="852"/>
      <c r="K5" s="852"/>
      <c r="L5" s="852"/>
      <c r="M5" s="325"/>
    </row>
    <row r="6" spans="1:13" s="321" customFormat="1" ht="20.149999999999999" hidden="1" customHeight="1">
      <c r="A6" s="322"/>
      <c r="B6" s="323"/>
      <c r="C6" s="324" t="s">
        <v>510</v>
      </c>
      <c r="D6" s="324"/>
      <c r="E6" s="324"/>
      <c r="F6" s="324"/>
      <c r="G6" s="324" t="s">
        <v>511</v>
      </c>
      <c r="H6" s="324"/>
      <c r="I6" s="324"/>
      <c r="J6" s="324"/>
      <c r="K6" s="851" t="s">
        <v>351</v>
      </c>
      <c r="L6" s="848"/>
      <c r="M6" s="326"/>
    </row>
    <row r="7" spans="1:13" s="321" customFormat="1" ht="20.149999999999999" hidden="1" customHeight="1">
      <c r="A7" s="322"/>
      <c r="B7" s="323"/>
      <c r="C7" s="324" t="s">
        <v>512</v>
      </c>
      <c r="D7" s="324"/>
      <c r="E7" s="324"/>
      <c r="F7" s="324"/>
      <c r="G7" s="324"/>
      <c r="H7" s="324"/>
      <c r="I7" s="324"/>
      <c r="J7" s="325"/>
      <c r="K7" s="851"/>
      <c r="L7" s="849"/>
      <c r="M7" s="326"/>
    </row>
    <row r="8" spans="1:13" s="321" customFormat="1" ht="4.5" hidden="1" customHeight="1">
      <c r="A8" s="322"/>
      <c r="B8" s="332"/>
      <c r="C8" s="333"/>
      <c r="D8" s="333"/>
      <c r="E8" s="333"/>
      <c r="F8" s="333"/>
      <c r="G8" s="333"/>
      <c r="H8" s="333"/>
      <c r="I8" s="333"/>
      <c r="J8" s="333"/>
      <c r="K8" s="334"/>
      <c r="L8" s="334"/>
      <c r="M8" s="335"/>
    </row>
    <row r="9" spans="1:13" s="321" customFormat="1" ht="9" hidden="1" customHeight="1">
      <c r="A9" s="322"/>
    </row>
    <row r="10" spans="1:13" s="321" customFormat="1" ht="4.5" hidden="1" customHeight="1">
      <c r="A10" s="322"/>
      <c r="B10" s="327"/>
      <c r="C10" s="328"/>
      <c r="D10" s="328"/>
      <c r="E10" s="328"/>
      <c r="F10" s="328"/>
      <c r="G10" s="328"/>
      <c r="H10" s="328"/>
      <c r="I10" s="328"/>
      <c r="J10" s="328"/>
      <c r="K10" s="328"/>
      <c r="L10" s="328"/>
      <c r="M10" s="329"/>
    </row>
    <row r="11" spans="1:13" s="321" customFormat="1" ht="50.25" hidden="1" customHeight="1">
      <c r="A11" s="322"/>
      <c r="B11" s="323"/>
      <c r="C11" s="330" t="s">
        <v>513</v>
      </c>
      <c r="D11" s="852" t="s">
        <v>514</v>
      </c>
      <c r="E11" s="852"/>
      <c r="F11" s="852"/>
      <c r="G11" s="852"/>
      <c r="H11" s="852"/>
      <c r="I11" s="852"/>
      <c r="J11" s="852"/>
      <c r="K11" s="852"/>
      <c r="L11" s="852"/>
      <c r="M11" s="331"/>
    </row>
    <row r="12" spans="1:13" s="321" customFormat="1" ht="20.149999999999999" hidden="1" customHeight="1">
      <c r="A12" s="322"/>
      <c r="B12" s="323"/>
      <c r="C12" s="324" t="s">
        <v>510</v>
      </c>
      <c r="D12" s="324"/>
      <c r="E12" s="324"/>
      <c r="F12" s="324"/>
      <c r="G12" s="324" t="s">
        <v>511</v>
      </c>
      <c r="H12" s="324"/>
      <c r="I12" s="324"/>
      <c r="J12" s="324"/>
      <c r="K12" s="851" t="s">
        <v>351</v>
      </c>
      <c r="L12" s="848"/>
      <c r="M12" s="326"/>
    </row>
    <row r="13" spans="1:13" s="321" customFormat="1" ht="20.149999999999999" hidden="1" customHeight="1">
      <c r="A13" s="322"/>
      <c r="B13" s="323"/>
      <c r="C13" s="324" t="s">
        <v>512</v>
      </c>
      <c r="D13" s="324"/>
      <c r="E13" s="324"/>
      <c r="F13" s="324"/>
      <c r="G13" s="324"/>
      <c r="H13" s="324"/>
      <c r="I13" s="324"/>
      <c r="J13" s="324"/>
      <c r="K13" s="851"/>
      <c r="L13" s="849"/>
      <c r="M13" s="326"/>
    </row>
    <row r="14" spans="1:13" s="202" customFormat="1" ht="4.5" hidden="1" customHeight="1">
      <c r="A14" s="201"/>
      <c r="B14" s="203"/>
      <c r="C14" s="204"/>
      <c r="D14" s="204"/>
      <c r="E14" s="204"/>
      <c r="F14" s="204"/>
      <c r="G14" s="204"/>
      <c r="H14" s="204"/>
      <c r="I14" s="204"/>
      <c r="J14" s="204"/>
      <c r="K14" s="204"/>
      <c r="L14" s="204"/>
      <c r="M14" s="205"/>
    </row>
    <row r="15" spans="1:13" s="202" customFormat="1" ht="8.25" hidden="1" customHeight="1">
      <c r="A15" s="201"/>
    </row>
    <row r="16" spans="1:13" ht="17.25" customHeight="1"/>
    <row r="17" spans="1:13" ht="14">
      <c r="A17" s="104" t="s">
        <v>168</v>
      </c>
    </row>
    <row r="18" spans="1:13" ht="6" customHeight="1"/>
    <row r="19" spans="1:13" ht="13.5" customHeight="1">
      <c r="B19" s="143" t="s">
        <v>111</v>
      </c>
    </row>
    <row r="20" spans="1:13" ht="6" customHeight="1"/>
    <row r="21" spans="1:13" ht="7.5" customHeight="1">
      <c r="B21" s="105"/>
      <c r="C21" s="106"/>
      <c r="D21" s="106"/>
      <c r="E21" s="106"/>
      <c r="F21" s="106"/>
      <c r="G21" s="106"/>
      <c r="H21" s="106"/>
      <c r="I21" s="106"/>
      <c r="J21" s="106"/>
      <c r="K21" s="106"/>
      <c r="L21" s="106"/>
      <c r="M21" s="107"/>
    </row>
    <row r="22" spans="1:13" ht="15" customHeight="1">
      <c r="B22" s="108"/>
      <c r="C22" s="115" t="s">
        <v>493</v>
      </c>
      <c r="D22" s="109"/>
      <c r="E22" s="109"/>
      <c r="F22" s="109"/>
      <c r="G22" s="109"/>
      <c r="H22" s="109"/>
      <c r="I22" s="109"/>
      <c r="J22" s="109"/>
      <c r="K22" s="109"/>
      <c r="L22" s="109"/>
      <c r="M22" s="110"/>
    </row>
    <row r="23" spans="1:13" ht="30" customHeight="1">
      <c r="B23" s="108"/>
      <c r="C23" s="847"/>
      <c r="D23" s="847"/>
      <c r="E23" s="847"/>
      <c r="F23" s="847"/>
      <c r="G23" s="847"/>
      <c r="H23" s="847"/>
      <c r="I23" s="847"/>
      <c r="J23" s="847"/>
      <c r="K23" s="847"/>
      <c r="L23" s="847"/>
      <c r="M23" s="110"/>
    </row>
    <row r="24" spans="1:13" ht="30" customHeight="1">
      <c r="B24" s="108"/>
      <c r="C24" s="847"/>
      <c r="D24" s="847"/>
      <c r="E24" s="847"/>
      <c r="F24" s="847"/>
      <c r="G24" s="847"/>
      <c r="H24" s="847"/>
      <c r="I24" s="847"/>
      <c r="J24" s="847"/>
      <c r="K24" s="847"/>
      <c r="L24" s="847"/>
      <c r="M24" s="110"/>
    </row>
    <row r="25" spans="1:13" ht="30" customHeight="1">
      <c r="B25" s="108"/>
      <c r="C25" s="847"/>
      <c r="D25" s="847"/>
      <c r="E25" s="847"/>
      <c r="F25" s="847"/>
      <c r="G25" s="847"/>
      <c r="H25" s="847"/>
      <c r="I25" s="847"/>
      <c r="J25" s="847"/>
      <c r="K25" s="847"/>
      <c r="L25" s="847"/>
      <c r="M25" s="110"/>
    </row>
    <row r="26" spans="1:13" ht="30" customHeight="1">
      <c r="B26" s="108"/>
      <c r="C26" s="847"/>
      <c r="D26" s="847"/>
      <c r="E26" s="847"/>
      <c r="F26" s="847"/>
      <c r="G26" s="847"/>
      <c r="H26" s="847"/>
      <c r="I26" s="847"/>
      <c r="J26" s="847"/>
      <c r="K26" s="847"/>
      <c r="L26" s="847"/>
      <c r="M26" s="110"/>
    </row>
    <row r="27" spans="1:13" ht="7.5" customHeight="1">
      <c r="B27" s="108"/>
      <c r="C27" s="109"/>
      <c r="D27" s="109"/>
      <c r="E27" s="109"/>
      <c r="F27" s="109"/>
      <c r="G27" s="109"/>
      <c r="H27" s="109"/>
      <c r="I27" s="109"/>
      <c r="J27" s="109"/>
      <c r="K27" s="109"/>
      <c r="L27" s="109"/>
      <c r="M27" s="110"/>
    </row>
    <row r="28" spans="1:13" ht="15" customHeight="1">
      <c r="B28" s="108"/>
      <c r="C28" s="115" t="s">
        <v>115</v>
      </c>
      <c r="D28" s="109"/>
      <c r="E28" s="109"/>
      <c r="F28" s="109"/>
      <c r="G28" s="109"/>
      <c r="H28" s="109"/>
      <c r="I28" s="109"/>
      <c r="J28" s="109"/>
      <c r="K28" s="109"/>
      <c r="L28" s="109"/>
      <c r="M28" s="110"/>
    </row>
    <row r="29" spans="1:13" ht="30" customHeight="1">
      <c r="B29" s="108"/>
      <c r="C29" s="847"/>
      <c r="D29" s="847"/>
      <c r="E29" s="847"/>
      <c r="F29" s="847"/>
      <c r="G29" s="847"/>
      <c r="H29" s="847"/>
      <c r="I29" s="847"/>
      <c r="J29" s="847"/>
      <c r="K29" s="847"/>
      <c r="L29" s="847"/>
      <c r="M29" s="110"/>
    </row>
    <row r="30" spans="1:13" ht="30" customHeight="1">
      <c r="B30" s="108"/>
      <c r="C30" s="847"/>
      <c r="D30" s="847"/>
      <c r="E30" s="847"/>
      <c r="F30" s="847"/>
      <c r="G30" s="847"/>
      <c r="H30" s="847"/>
      <c r="I30" s="847"/>
      <c r="J30" s="847"/>
      <c r="K30" s="847"/>
      <c r="L30" s="847"/>
      <c r="M30" s="110"/>
    </row>
    <row r="31" spans="1:13" ht="30" customHeight="1">
      <c r="B31" s="108"/>
      <c r="C31" s="847"/>
      <c r="D31" s="847"/>
      <c r="E31" s="847"/>
      <c r="F31" s="847"/>
      <c r="G31" s="847"/>
      <c r="H31" s="847"/>
      <c r="I31" s="847"/>
      <c r="J31" s="847"/>
      <c r="K31" s="847"/>
      <c r="L31" s="847"/>
      <c r="M31" s="110"/>
    </row>
    <row r="32" spans="1:13" ht="30" customHeight="1">
      <c r="B32" s="108"/>
      <c r="C32" s="847"/>
      <c r="D32" s="847"/>
      <c r="E32" s="847"/>
      <c r="F32" s="847"/>
      <c r="G32" s="847"/>
      <c r="H32" s="847"/>
      <c r="I32" s="847"/>
      <c r="J32" s="847"/>
      <c r="K32" s="847"/>
      <c r="L32" s="847"/>
      <c r="M32" s="110"/>
    </row>
    <row r="33" spans="2:13" ht="7.5" customHeight="1">
      <c r="B33" s="108"/>
      <c r="C33" s="109"/>
      <c r="D33" s="109"/>
      <c r="E33" s="109"/>
      <c r="F33" s="109"/>
      <c r="G33" s="109"/>
      <c r="H33" s="109"/>
      <c r="I33" s="109"/>
      <c r="J33" s="109"/>
      <c r="K33" s="109"/>
      <c r="L33" s="109"/>
      <c r="M33" s="110"/>
    </row>
    <row r="34" spans="2:13" ht="15" customHeight="1">
      <c r="B34" s="108"/>
      <c r="C34" s="115" t="s">
        <v>116</v>
      </c>
      <c r="D34" s="109"/>
      <c r="E34" s="109"/>
      <c r="F34" s="109"/>
      <c r="G34" s="109"/>
      <c r="H34" s="109"/>
      <c r="I34" s="109"/>
      <c r="J34" s="109"/>
      <c r="K34" s="109"/>
      <c r="L34" s="109"/>
      <c r="M34" s="110"/>
    </row>
    <row r="35" spans="2:13" ht="30" customHeight="1">
      <c r="B35" s="108"/>
      <c r="C35" s="847"/>
      <c r="D35" s="847"/>
      <c r="E35" s="847"/>
      <c r="F35" s="847"/>
      <c r="G35" s="847"/>
      <c r="H35" s="847"/>
      <c r="I35" s="847"/>
      <c r="J35" s="847"/>
      <c r="K35" s="847"/>
      <c r="L35" s="847"/>
      <c r="M35" s="110"/>
    </row>
    <row r="36" spans="2:13" ht="30" customHeight="1">
      <c r="B36" s="108"/>
      <c r="C36" s="847"/>
      <c r="D36" s="847"/>
      <c r="E36" s="847"/>
      <c r="F36" s="847"/>
      <c r="G36" s="847"/>
      <c r="H36" s="847"/>
      <c r="I36" s="847"/>
      <c r="J36" s="847"/>
      <c r="K36" s="847"/>
      <c r="L36" s="847"/>
      <c r="M36" s="110"/>
    </row>
    <row r="37" spans="2:13" ht="30" customHeight="1">
      <c r="B37" s="108"/>
      <c r="C37" s="847"/>
      <c r="D37" s="847"/>
      <c r="E37" s="847"/>
      <c r="F37" s="847"/>
      <c r="G37" s="847"/>
      <c r="H37" s="847"/>
      <c r="I37" s="847"/>
      <c r="J37" s="847"/>
      <c r="K37" s="847"/>
      <c r="L37" s="847"/>
      <c r="M37" s="110"/>
    </row>
    <row r="38" spans="2:13" ht="30" customHeight="1">
      <c r="B38" s="108"/>
      <c r="C38" s="847"/>
      <c r="D38" s="847"/>
      <c r="E38" s="847"/>
      <c r="F38" s="847"/>
      <c r="G38" s="847"/>
      <c r="H38" s="847"/>
      <c r="I38" s="847"/>
      <c r="J38" s="847"/>
      <c r="K38" s="847"/>
      <c r="L38" s="847"/>
      <c r="M38" s="110"/>
    </row>
    <row r="39" spans="2:13" ht="7.5" customHeight="1">
      <c r="B39" s="108"/>
      <c r="C39" s="109"/>
      <c r="D39" s="109"/>
      <c r="E39" s="109"/>
      <c r="F39" s="109"/>
      <c r="G39" s="109"/>
      <c r="H39" s="109"/>
      <c r="I39" s="109"/>
      <c r="J39" s="109"/>
      <c r="K39" s="109"/>
      <c r="L39" s="109"/>
      <c r="M39" s="110"/>
    </row>
    <row r="40" spans="2:13" ht="15" customHeight="1">
      <c r="B40" s="108"/>
      <c r="C40" s="109" t="s">
        <v>112</v>
      </c>
      <c r="D40" s="109"/>
      <c r="E40" s="109"/>
      <c r="F40" s="109"/>
      <c r="G40" s="109"/>
      <c r="H40" s="109"/>
      <c r="I40" s="109"/>
      <c r="J40" s="109"/>
      <c r="K40" s="109"/>
      <c r="L40" s="109"/>
      <c r="M40" s="110"/>
    </row>
    <row r="41" spans="2:13" ht="30" customHeight="1">
      <c r="B41" s="108"/>
      <c r="C41" s="847"/>
      <c r="D41" s="847"/>
      <c r="E41" s="847"/>
      <c r="F41" s="847"/>
      <c r="G41" s="847"/>
      <c r="H41" s="847"/>
      <c r="I41" s="847"/>
      <c r="J41" s="847"/>
      <c r="K41" s="847"/>
      <c r="L41" s="847"/>
      <c r="M41" s="110"/>
    </row>
    <row r="42" spans="2:13" ht="30" customHeight="1">
      <c r="B42" s="108"/>
      <c r="C42" s="847"/>
      <c r="D42" s="847"/>
      <c r="E42" s="847"/>
      <c r="F42" s="847"/>
      <c r="G42" s="847"/>
      <c r="H42" s="847"/>
      <c r="I42" s="847"/>
      <c r="J42" s="847"/>
      <c r="K42" s="847"/>
      <c r="L42" s="847"/>
      <c r="M42" s="110"/>
    </row>
    <row r="43" spans="2:13" ht="30" customHeight="1">
      <c r="B43" s="108"/>
      <c r="C43" s="847"/>
      <c r="D43" s="847"/>
      <c r="E43" s="847"/>
      <c r="F43" s="847"/>
      <c r="G43" s="847"/>
      <c r="H43" s="847"/>
      <c r="I43" s="847"/>
      <c r="J43" s="847"/>
      <c r="K43" s="847"/>
      <c r="L43" s="847"/>
      <c r="M43" s="110"/>
    </row>
    <row r="44" spans="2:13" ht="30" customHeight="1">
      <c r="B44" s="108"/>
      <c r="C44" s="847"/>
      <c r="D44" s="847"/>
      <c r="E44" s="847"/>
      <c r="F44" s="847"/>
      <c r="G44" s="847"/>
      <c r="H44" s="847"/>
      <c r="I44" s="847"/>
      <c r="J44" s="847"/>
      <c r="K44" s="847"/>
      <c r="L44" s="847"/>
      <c r="M44" s="110"/>
    </row>
    <row r="45" spans="2:13" ht="7.5" customHeight="1">
      <c r="B45" s="108"/>
      <c r="C45" s="109"/>
      <c r="D45" s="109"/>
      <c r="E45" s="109"/>
      <c r="F45" s="109"/>
      <c r="G45" s="109"/>
      <c r="H45" s="109"/>
      <c r="I45" s="109"/>
      <c r="J45" s="109"/>
      <c r="K45" s="109"/>
      <c r="L45" s="109"/>
      <c r="M45" s="110"/>
    </row>
    <row r="46" spans="2:13" ht="15" customHeight="1">
      <c r="B46" s="108"/>
      <c r="C46" s="115" t="s">
        <v>114</v>
      </c>
      <c r="D46" s="109"/>
      <c r="E46" s="109"/>
      <c r="F46" s="109"/>
      <c r="G46" s="109"/>
      <c r="H46" s="109"/>
      <c r="I46" s="109"/>
      <c r="J46" s="109"/>
      <c r="K46" s="109"/>
      <c r="L46" s="109"/>
      <c r="M46" s="110"/>
    </row>
    <row r="47" spans="2:13" ht="15" customHeight="1">
      <c r="B47" s="108"/>
      <c r="C47" s="115"/>
      <c r="D47" s="109"/>
      <c r="E47" s="109"/>
      <c r="F47" s="109"/>
      <c r="G47" s="109"/>
      <c r="H47" s="109"/>
      <c r="I47" s="109"/>
      <c r="J47" s="109"/>
      <c r="K47" s="109"/>
      <c r="L47" s="109"/>
      <c r="M47" s="110"/>
    </row>
    <row r="48" spans="2:13" ht="15" customHeight="1">
      <c r="B48" s="108"/>
      <c r="C48" s="847"/>
      <c r="D48" s="847"/>
      <c r="E48" s="847"/>
      <c r="F48" s="847"/>
      <c r="G48" s="847"/>
      <c r="H48" s="847"/>
      <c r="I48" s="847"/>
      <c r="J48" s="847"/>
      <c r="K48" s="847"/>
      <c r="L48" s="847"/>
      <c r="M48" s="110"/>
    </row>
    <row r="49" spans="2:13" ht="15" customHeight="1">
      <c r="B49" s="108"/>
      <c r="C49" s="847"/>
      <c r="D49" s="847"/>
      <c r="E49" s="847"/>
      <c r="F49" s="847"/>
      <c r="G49" s="847"/>
      <c r="H49" s="847"/>
      <c r="I49" s="847"/>
      <c r="J49" s="847"/>
      <c r="K49" s="847"/>
      <c r="L49" s="847"/>
      <c r="M49" s="110"/>
    </row>
    <row r="50" spans="2:13" ht="15" customHeight="1">
      <c r="B50" s="108"/>
      <c r="C50" s="847"/>
      <c r="D50" s="847"/>
      <c r="E50" s="847"/>
      <c r="F50" s="847"/>
      <c r="G50" s="847"/>
      <c r="H50" s="847"/>
      <c r="I50" s="847"/>
      <c r="J50" s="847"/>
      <c r="K50" s="847"/>
      <c r="L50" s="847"/>
      <c r="M50" s="110"/>
    </row>
    <row r="51" spans="2:13" ht="7.5" customHeight="1">
      <c r="B51" s="108"/>
      <c r="C51" s="109"/>
      <c r="D51" s="109"/>
      <c r="E51" s="109"/>
      <c r="F51" s="109"/>
      <c r="G51" s="109"/>
      <c r="H51" s="109"/>
      <c r="I51" s="109"/>
      <c r="J51" s="109"/>
      <c r="K51" s="109"/>
      <c r="L51" s="109"/>
      <c r="M51" s="110"/>
    </row>
    <row r="52" spans="2:13" ht="15" customHeight="1">
      <c r="B52" s="108"/>
      <c r="C52" s="109"/>
      <c r="D52" s="109"/>
      <c r="E52" s="109"/>
      <c r="F52" s="109"/>
      <c r="G52" s="109"/>
      <c r="H52" s="109"/>
      <c r="I52" s="109"/>
      <c r="J52" s="109"/>
      <c r="K52" s="109"/>
      <c r="L52" s="109"/>
      <c r="M52" s="111" t="s">
        <v>113</v>
      </c>
    </row>
    <row r="53" spans="2:13" ht="5.25" customHeight="1">
      <c r="B53" s="112"/>
      <c r="C53" s="113"/>
      <c r="D53" s="113"/>
      <c r="E53" s="113"/>
      <c r="F53" s="113"/>
      <c r="G53" s="113"/>
      <c r="H53" s="113"/>
      <c r="I53" s="113"/>
      <c r="J53" s="113"/>
      <c r="K53" s="113"/>
      <c r="L53" s="113"/>
      <c r="M53" s="114"/>
    </row>
    <row r="54" spans="2:13" ht="6" customHeight="1"/>
    <row r="59" spans="2:13" ht="13.5" customHeight="1"/>
    <row r="60" spans="2:13" ht="13.5" customHeight="1"/>
    <row r="61" spans="2:13" ht="13.5" customHeight="1"/>
    <row r="62" spans="2:13" ht="13.5" customHeight="1"/>
    <row r="63" spans="2:13" ht="13.5" customHeight="1"/>
    <row r="64" spans="2:13" ht="13.5" customHeight="1"/>
    <row r="65" ht="13.5" customHeight="1"/>
    <row r="66" ht="13.5" customHeight="1"/>
    <row r="67" ht="5.25" customHeight="1"/>
  </sheetData>
  <mergeCells count="12">
    <mergeCell ref="L6:L7"/>
    <mergeCell ref="L12:L13"/>
    <mergeCell ref="B2:M3"/>
    <mergeCell ref="K6:K7"/>
    <mergeCell ref="K12:K13"/>
    <mergeCell ref="D11:L11"/>
    <mergeCell ref="D5:L5"/>
    <mergeCell ref="C48:L50"/>
    <mergeCell ref="C23:L26"/>
    <mergeCell ref="C29:L32"/>
    <mergeCell ref="C35:L38"/>
    <mergeCell ref="C41:L44"/>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M51"/>
  <sheetViews>
    <sheetView view="pageBreakPreview" zoomScaleNormal="100" zoomScaleSheetLayoutView="100" workbookViewId="0"/>
  </sheetViews>
  <sheetFormatPr defaultRowHeight="13"/>
  <cols>
    <col min="1" max="3" width="1.6328125" customWidth="1"/>
    <col min="4" max="6" width="4.6328125" customWidth="1"/>
    <col min="7" max="17" width="4.36328125" customWidth="1"/>
    <col min="18" max="18" width="5.6328125" customWidth="1"/>
    <col min="19" max="19" width="7.7265625" customWidth="1"/>
    <col min="20" max="20" width="4.7265625" customWidth="1"/>
    <col min="21" max="21" width="2.453125" customWidth="1"/>
  </cols>
  <sheetData>
    <row r="1" spans="3:20" ht="7.5" customHeight="1"/>
    <row r="2" spans="3:20" ht="15" customHeight="1">
      <c r="C2" s="1" t="s">
        <v>309</v>
      </c>
    </row>
    <row r="3" spans="3:20" ht="6" customHeight="1">
      <c r="C3" s="1"/>
    </row>
    <row r="4" spans="3:20" ht="20.25" customHeight="1">
      <c r="D4" s="856" t="s">
        <v>153</v>
      </c>
      <c r="E4" s="857"/>
      <c r="F4" s="858"/>
      <c r="G4" s="144"/>
      <c r="H4" s="145"/>
      <c r="I4" s="97"/>
      <c r="J4" s="906" t="s">
        <v>214</v>
      </c>
      <c r="K4" s="907"/>
      <c r="L4" s="912" t="s">
        <v>213</v>
      </c>
      <c r="M4" s="913"/>
      <c r="N4" s="892"/>
      <c r="O4" s="892"/>
      <c r="P4" s="892"/>
      <c r="Q4" s="892"/>
      <c r="R4" s="893"/>
      <c r="S4" s="184"/>
      <c r="T4" s="159" t="s">
        <v>92</v>
      </c>
    </row>
    <row r="5" spans="3:20" ht="20.25" customHeight="1">
      <c r="D5" s="862"/>
      <c r="E5" s="863"/>
      <c r="F5" s="864"/>
      <c r="G5" s="904"/>
      <c r="H5" s="905"/>
      <c r="I5" s="98"/>
      <c r="J5" s="908"/>
      <c r="K5" s="909"/>
      <c r="L5" s="914"/>
      <c r="M5" s="915"/>
      <c r="N5" s="900"/>
      <c r="O5" s="900"/>
      <c r="P5" s="900"/>
      <c r="Q5" s="900"/>
      <c r="R5" s="901"/>
      <c r="S5" s="185"/>
      <c r="T5" s="160" t="s">
        <v>92</v>
      </c>
    </row>
    <row r="6" spans="3:20" ht="20.25" customHeight="1">
      <c r="D6" s="862"/>
      <c r="E6" s="863"/>
      <c r="F6" s="864"/>
      <c r="G6" s="98"/>
      <c r="H6" s="863" t="s">
        <v>92</v>
      </c>
      <c r="I6" s="863"/>
      <c r="J6" s="910"/>
      <c r="K6" s="911"/>
      <c r="L6" s="916"/>
      <c r="M6" s="917"/>
      <c r="N6" s="902"/>
      <c r="O6" s="902"/>
      <c r="P6" s="902"/>
      <c r="Q6" s="902"/>
      <c r="R6" s="903"/>
      <c r="S6" s="183"/>
      <c r="T6" s="166" t="s">
        <v>92</v>
      </c>
    </row>
    <row r="7" spans="3:20" ht="18.75" customHeight="1">
      <c r="D7" s="894" t="s">
        <v>109</v>
      </c>
      <c r="E7" s="895"/>
      <c r="F7" s="896"/>
      <c r="G7" s="918"/>
      <c r="H7" s="919"/>
      <c r="I7" s="919"/>
      <c r="J7" s="919"/>
      <c r="K7" s="919"/>
      <c r="L7" s="919"/>
      <c r="M7" s="919"/>
      <c r="N7" s="919"/>
      <c r="O7" s="919"/>
      <c r="P7" s="919"/>
      <c r="Q7" s="919"/>
      <c r="R7" s="919"/>
      <c r="S7" s="919"/>
      <c r="T7" s="920"/>
    </row>
    <row r="8" spans="3:20" ht="18.75" customHeight="1">
      <c r="D8" s="897"/>
      <c r="E8" s="898"/>
      <c r="F8" s="899"/>
      <c r="G8" s="921"/>
      <c r="H8" s="922"/>
      <c r="I8" s="922"/>
      <c r="J8" s="922"/>
      <c r="K8" s="922"/>
      <c r="L8" s="922"/>
      <c r="M8" s="922"/>
      <c r="N8" s="922"/>
      <c r="O8" s="922"/>
      <c r="P8" s="922"/>
      <c r="Q8" s="922"/>
      <c r="R8" s="922"/>
      <c r="S8" s="922"/>
      <c r="T8" s="923"/>
    </row>
    <row r="9" spans="3:20">
      <c r="D9" s="11"/>
    </row>
    <row r="10" spans="3:20" ht="15" customHeight="1">
      <c r="C10" s="1" t="s">
        <v>310</v>
      </c>
    </row>
    <row r="11" spans="3:20" ht="5.25" customHeight="1">
      <c r="E11" s="1"/>
    </row>
    <row r="12" spans="3:20" ht="18.75" customHeight="1">
      <c r="D12" s="871" t="s">
        <v>212</v>
      </c>
      <c r="E12" s="872"/>
      <c r="F12" s="872"/>
      <c r="G12" s="873"/>
      <c r="H12" s="853"/>
      <c r="I12" s="854"/>
      <c r="J12" s="854"/>
      <c r="K12" s="854"/>
      <c r="L12" s="854"/>
      <c r="M12" s="854"/>
      <c r="N12" s="855"/>
      <c r="O12" s="139"/>
      <c r="P12" s="139"/>
      <c r="Q12" s="139"/>
      <c r="R12" s="139"/>
      <c r="S12" s="139"/>
      <c r="T12" s="139"/>
    </row>
    <row r="13" spans="3:20" ht="15" customHeight="1">
      <c r="D13" s="856" t="s">
        <v>39</v>
      </c>
      <c r="E13" s="857"/>
      <c r="F13" s="858"/>
      <c r="G13" s="13" t="s">
        <v>40</v>
      </c>
      <c r="H13" s="14" t="s">
        <v>41</v>
      </c>
      <c r="I13" s="14" t="s">
        <v>42</v>
      </c>
      <c r="J13" s="14" t="s">
        <v>43</v>
      </c>
      <c r="K13" s="14" t="s">
        <v>44</v>
      </c>
      <c r="L13" s="14" t="s">
        <v>45</v>
      </c>
      <c r="M13" s="14" t="s">
        <v>46</v>
      </c>
      <c r="N13" s="142" t="s">
        <v>47</v>
      </c>
      <c r="O13" s="877" t="s">
        <v>48</v>
      </c>
      <c r="P13" s="878"/>
      <c r="Q13" s="879"/>
      <c r="R13" s="883"/>
      <c r="S13" s="884"/>
      <c r="T13" s="885"/>
    </row>
    <row r="14" spans="3:20" ht="18.75" customHeight="1">
      <c r="D14" s="859"/>
      <c r="E14" s="860"/>
      <c r="F14" s="861"/>
      <c r="G14" s="15"/>
      <c r="H14" s="16"/>
      <c r="I14" s="16"/>
      <c r="J14" s="16"/>
      <c r="K14" s="16"/>
      <c r="L14" s="16"/>
      <c r="M14" s="16"/>
      <c r="N14" s="17"/>
      <c r="O14" s="880" t="s">
        <v>49</v>
      </c>
      <c r="P14" s="881"/>
      <c r="Q14" s="882"/>
      <c r="R14" s="886"/>
      <c r="S14" s="887"/>
      <c r="T14" s="888"/>
    </row>
    <row r="15" spans="3:20" ht="18.75" customHeight="1">
      <c r="D15" s="862" t="s">
        <v>50</v>
      </c>
      <c r="E15" s="863"/>
      <c r="F15" s="864"/>
      <c r="G15" s="13" t="s">
        <v>51</v>
      </c>
      <c r="H15" s="18"/>
      <c r="I15" s="12" t="s">
        <v>52</v>
      </c>
      <c r="J15" s="18"/>
      <c r="K15" s="14" t="s">
        <v>53</v>
      </c>
      <c r="L15" s="18"/>
      <c r="M15" s="12" t="s">
        <v>52</v>
      </c>
      <c r="N15" s="18"/>
      <c r="O15" s="14" t="s">
        <v>54</v>
      </c>
      <c r="P15" s="18"/>
      <c r="Q15" s="12" t="s">
        <v>52</v>
      </c>
      <c r="R15" s="18"/>
      <c r="S15" s="18"/>
      <c r="T15" s="19"/>
    </row>
    <row r="16" spans="3:20" ht="18.75" customHeight="1">
      <c r="D16" s="868" t="s">
        <v>55</v>
      </c>
      <c r="E16" s="869"/>
      <c r="F16" s="870"/>
      <c r="G16" s="865" t="s">
        <v>56</v>
      </c>
      <c r="H16" s="866"/>
      <c r="I16" s="866"/>
      <c r="J16" s="866"/>
      <c r="K16" s="866"/>
      <c r="L16" s="866"/>
      <c r="M16" s="867"/>
      <c r="N16" s="874"/>
      <c r="O16" s="875"/>
      <c r="P16" s="875"/>
      <c r="Q16" s="875"/>
      <c r="R16" s="875"/>
      <c r="S16" s="875"/>
      <c r="T16" s="876"/>
    </row>
    <row r="17" spans="3:20" ht="7.5" customHeight="1"/>
    <row r="18" spans="3:20" ht="18.75" customHeight="1">
      <c r="D18" s="871" t="s">
        <v>212</v>
      </c>
      <c r="E18" s="872"/>
      <c r="F18" s="872"/>
      <c r="G18" s="873"/>
      <c r="H18" s="853"/>
      <c r="I18" s="854"/>
      <c r="J18" s="854"/>
      <c r="K18" s="854"/>
      <c r="L18" s="854"/>
      <c r="M18" s="854"/>
      <c r="N18" s="855"/>
      <c r="O18" s="139"/>
      <c r="P18" s="139"/>
      <c r="Q18" s="139"/>
      <c r="R18" s="139"/>
      <c r="S18" s="139"/>
      <c r="T18" s="139"/>
    </row>
    <row r="19" spans="3:20" ht="15" customHeight="1">
      <c r="D19" s="856" t="s">
        <v>39</v>
      </c>
      <c r="E19" s="857"/>
      <c r="F19" s="858"/>
      <c r="G19" s="13" t="s">
        <v>40</v>
      </c>
      <c r="H19" s="14" t="s">
        <v>41</v>
      </c>
      <c r="I19" s="14" t="s">
        <v>42</v>
      </c>
      <c r="J19" s="14" t="s">
        <v>43</v>
      </c>
      <c r="K19" s="14" t="s">
        <v>44</v>
      </c>
      <c r="L19" s="14" t="s">
        <v>45</v>
      </c>
      <c r="M19" s="14" t="s">
        <v>46</v>
      </c>
      <c r="N19" s="142" t="s">
        <v>47</v>
      </c>
      <c r="O19" s="877" t="s">
        <v>48</v>
      </c>
      <c r="P19" s="878"/>
      <c r="Q19" s="879"/>
      <c r="R19" s="883"/>
      <c r="S19" s="884"/>
      <c r="T19" s="885"/>
    </row>
    <row r="20" spans="3:20" ht="18.75" customHeight="1">
      <c r="D20" s="859"/>
      <c r="E20" s="860"/>
      <c r="F20" s="861"/>
      <c r="G20" s="15"/>
      <c r="H20" s="16"/>
      <c r="I20" s="16"/>
      <c r="J20" s="16"/>
      <c r="K20" s="16"/>
      <c r="L20" s="16"/>
      <c r="M20" s="16"/>
      <c r="N20" s="17"/>
      <c r="O20" s="880" t="s">
        <v>49</v>
      </c>
      <c r="P20" s="881"/>
      <c r="Q20" s="882"/>
      <c r="R20" s="886"/>
      <c r="S20" s="887"/>
      <c r="T20" s="888"/>
    </row>
    <row r="21" spans="3:20" ht="18.75" customHeight="1">
      <c r="D21" s="862" t="s">
        <v>50</v>
      </c>
      <c r="E21" s="863"/>
      <c r="F21" s="864"/>
      <c r="G21" s="13" t="s">
        <v>51</v>
      </c>
      <c r="H21" s="18"/>
      <c r="I21" s="12" t="s">
        <v>52</v>
      </c>
      <c r="J21" s="18"/>
      <c r="K21" s="14" t="s">
        <v>53</v>
      </c>
      <c r="L21" s="18"/>
      <c r="M21" s="12" t="s">
        <v>52</v>
      </c>
      <c r="N21" s="18"/>
      <c r="O21" s="14" t="s">
        <v>54</v>
      </c>
      <c r="P21" s="18"/>
      <c r="Q21" s="12" t="s">
        <v>52</v>
      </c>
      <c r="R21" s="18"/>
      <c r="S21" s="18"/>
      <c r="T21" s="19"/>
    </row>
    <row r="22" spans="3:20" ht="18.75" customHeight="1">
      <c r="D22" s="868" t="s">
        <v>55</v>
      </c>
      <c r="E22" s="869"/>
      <c r="F22" s="870"/>
      <c r="G22" s="865" t="s">
        <v>56</v>
      </c>
      <c r="H22" s="866"/>
      <c r="I22" s="866"/>
      <c r="J22" s="866"/>
      <c r="K22" s="866"/>
      <c r="L22" s="866"/>
      <c r="M22" s="867"/>
      <c r="N22" s="874"/>
      <c r="O22" s="875"/>
      <c r="P22" s="875"/>
      <c r="Q22" s="875"/>
      <c r="R22" s="875"/>
      <c r="S22" s="875"/>
      <c r="T22" s="876"/>
    </row>
    <row r="23" spans="3:20" ht="6.75" customHeight="1">
      <c r="D23" s="140"/>
      <c r="E23" s="140"/>
      <c r="F23" s="140"/>
      <c r="G23" s="141"/>
      <c r="H23" s="141"/>
      <c r="I23" s="141"/>
      <c r="J23" s="135"/>
      <c r="K23" s="135"/>
      <c r="L23" s="135"/>
      <c r="M23" s="135"/>
      <c r="N23" s="8"/>
      <c r="O23" s="8"/>
      <c r="P23" s="8"/>
      <c r="Q23" s="8"/>
      <c r="R23" s="8"/>
      <c r="S23" s="8"/>
      <c r="T23" s="8"/>
    </row>
    <row r="24" spans="3:20" ht="18.75" customHeight="1">
      <c r="D24" s="871" t="s">
        <v>212</v>
      </c>
      <c r="E24" s="872"/>
      <c r="F24" s="872"/>
      <c r="G24" s="873"/>
      <c r="H24" s="853"/>
      <c r="I24" s="854"/>
      <c r="J24" s="854"/>
      <c r="K24" s="854"/>
      <c r="L24" s="854"/>
      <c r="M24" s="854"/>
      <c r="N24" s="855"/>
      <c r="O24" s="139"/>
      <c r="P24" s="139"/>
      <c r="Q24" s="139"/>
      <c r="R24" s="139"/>
      <c r="S24" s="139"/>
      <c r="T24" s="139"/>
    </row>
    <row r="25" spans="3:20" ht="15" customHeight="1">
      <c r="D25" s="856" t="s">
        <v>39</v>
      </c>
      <c r="E25" s="857"/>
      <c r="F25" s="858"/>
      <c r="G25" s="13" t="s">
        <v>40</v>
      </c>
      <c r="H25" s="14" t="s">
        <v>41</v>
      </c>
      <c r="I25" s="14" t="s">
        <v>42</v>
      </c>
      <c r="J25" s="14" t="s">
        <v>43</v>
      </c>
      <c r="K25" s="14" t="s">
        <v>44</v>
      </c>
      <c r="L25" s="14" t="s">
        <v>45</v>
      </c>
      <c r="M25" s="14" t="s">
        <v>46</v>
      </c>
      <c r="N25" s="142" t="s">
        <v>47</v>
      </c>
      <c r="O25" s="877" t="s">
        <v>48</v>
      </c>
      <c r="P25" s="878"/>
      <c r="Q25" s="879"/>
      <c r="R25" s="883"/>
      <c r="S25" s="884"/>
      <c r="T25" s="885"/>
    </row>
    <row r="26" spans="3:20" ht="18.75" customHeight="1">
      <c r="D26" s="859"/>
      <c r="E26" s="860"/>
      <c r="F26" s="861"/>
      <c r="G26" s="15"/>
      <c r="H26" s="16"/>
      <c r="I26" s="16"/>
      <c r="J26" s="16"/>
      <c r="K26" s="16"/>
      <c r="L26" s="16"/>
      <c r="M26" s="16"/>
      <c r="N26" s="17"/>
      <c r="O26" s="880" t="s">
        <v>49</v>
      </c>
      <c r="P26" s="881"/>
      <c r="Q26" s="882"/>
      <c r="R26" s="886"/>
      <c r="S26" s="887"/>
      <c r="T26" s="888"/>
    </row>
    <row r="27" spans="3:20" ht="18.75" customHeight="1">
      <c r="D27" s="862" t="s">
        <v>50</v>
      </c>
      <c r="E27" s="863"/>
      <c r="F27" s="864"/>
      <c r="G27" s="13" t="s">
        <v>51</v>
      </c>
      <c r="H27" s="18"/>
      <c r="I27" s="12" t="s">
        <v>52</v>
      </c>
      <c r="J27" s="18"/>
      <c r="K27" s="14" t="s">
        <v>53</v>
      </c>
      <c r="L27" s="18"/>
      <c r="M27" s="12" t="s">
        <v>52</v>
      </c>
      <c r="N27" s="18"/>
      <c r="O27" s="14" t="s">
        <v>54</v>
      </c>
      <c r="P27" s="18"/>
      <c r="Q27" s="12" t="s">
        <v>52</v>
      </c>
      <c r="R27" s="18"/>
      <c r="S27" s="18"/>
      <c r="T27" s="19"/>
    </row>
    <row r="28" spans="3:20" ht="18.75" customHeight="1">
      <c r="D28" s="868" t="s">
        <v>55</v>
      </c>
      <c r="E28" s="869"/>
      <c r="F28" s="870"/>
      <c r="G28" s="865" t="s">
        <v>56</v>
      </c>
      <c r="H28" s="866"/>
      <c r="I28" s="866"/>
      <c r="J28" s="866"/>
      <c r="K28" s="866"/>
      <c r="L28" s="866"/>
      <c r="M28" s="867"/>
      <c r="N28" s="874"/>
      <c r="O28" s="875"/>
      <c r="P28" s="875"/>
      <c r="Q28" s="875"/>
      <c r="R28" s="875"/>
      <c r="S28" s="875"/>
      <c r="T28" s="876"/>
    </row>
    <row r="29" spans="3:20" ht="15.75" customHeight="1"/>
    <row r="30" spans="3:20" ht="15" customHeight="1">
      <c r="C30" s="1" t="s">
        <v>311</v>
      </c>
    </row>
    <row r="31" spans="3:20" ht="6" customHeight="1">
      <c r="C31" s="1"/>
    </row>
    <row r="32" spans="3:20" ht="15" customHeight="1">
      <c r="D32" s="871" t="s">
        <v>16</v>
      </c>
      <c r="E32" s="872"/>
      <c r="F32" s="933"/>
      <c r="G32" s="889" t="s">
        <v>17</v>
      </c>
      <c r="H32" s="890"/>
      <c r="I32" s="891"/>
      <c r="J32" s="889" t="s">
        <v>18</v>
      </c>
      <c r="K32" s="890"/>
      <c r="L32" s="890"/>
      <c r="M32" s="891"/>
    </row>
    <row r="33" spans="4:39" ht="18.75" customHeight="1">
      <c r="D33" s="924" t="s">
        <v>288</v>
      </c>
      <c r="E33" s="925"/>
      <c r="F33" s="926"/>
      <c r="G33" s="934"/>
      <c r="H33" s="935"/>
      <c r="I33" s="101" t="s">
        <v>24</v>
      </c>
      <c r="J33" s="941"/>
      <c r="K33" s="942"/>
      <c r="L33" s="942"/>
      <c r="M33" s="99" t="s">
        <v>19</v>
      </c>
    </row>
    <row r="34" spans="4:39" ht="18.75" customHeight="1">
      <c r="D34" s="927" t="s">
        <v>846</v>
      </c>
      <c r="E34" s="928"/>
      <c r="F34" s="929"/>
      <c r="G34" s="930"/>
      <c r="H34" s="931"/>
      <c r="I34" s="100" t="s">
        <v>24</v>
      </c>
      <c r="J34" s="945"/>
      <c r="K34" s="946"/>
      <c r="L34" s="946"/>
      <c r="M34" s="100" t="s">
        <v>314</v>
      </c>
    </row>
    <row r="35" spans="4:39" ht="18.75" customHeight="1">
      <c r="D35" s="859" t="s">
        <v>315</v>
      </c>
      <c r="E35" s="860"/>
      <c r="F35" s="861"/>
      <c r="G35" s="939"/>
      <c r="H35" s="940"/>
      <c r="I35" s="102" t="s">
        <v>24</v>
      </c>
      <c r="J35" s="943"/>
      <c r="K35" s="944"/>
      <c r="L35" s="944"/>
      <c r="M35" s="102" t="s">
        <v>19</v>
      </c>
    </row>
    <row r="36" spans="4:39" ht="6.75" customHeight="1"/>
    <row r="37" spans="4:39" ht="15" customHeight="1">
      <c r="D37" s="871" t="s">
        <v>16</v>
      </c>
      <c r="E37" s="872"/>
      <c r="F37" s="933"/>
      <c r="G37" s="871" t="s">
        <v>17</v>
      </c>
      <c r="H37" s="872"/>
      <c r="I37" s="933"/>
      <c r="J37" s="871" t="s">
        <v>20</v>
      </c>
      <c r="K37" s="872"/>
      <c r="L37" s="872"/>
      <c r="M37" s="872"/>
      <c r="N37" s="872"/>
      <c r="O37" s="872"/>
      <c r="P37" s="872"/>
      <c r="Q37" s="872"/>
      <c r="R37" s="933"/>
    </row>
    <row r="38" spans="4:39" ht="18.75" customHeight="1">
      <c r="D38" s="924" t="s">
        <v>21</v>
      </c>
      <c r="E38" s="925"/>
      <c r="F38" s="926"/>
      <c r="G38" s="934"/>
      <c r="H38" s="935"/>
      <c r="I38" s="99" t="s">
        <v>24</v>
      </c>
      <c r="J38" s="936"/>
      <c r="K38" s="937"/>
      <c r="L38" s="937"/>
      <c r="M38" s="937"/>
      <c r="N38" s="937"/>
      <c r="O38" s="937"/>
      <c r="P38" s="937"/>
      <c r="Q38" s="937"/>
      <c r="R38" s="938"/>
    </row>
    <row r="39" spans="4:39" ht="18.75" customHeight="1">
      <c r="D39" s="927" t="s">
        <v>148</v>
      </c>
      <c r="E39" s="928"/>
      <c r="F39" s="929"/>
      <c r="G39" s="930"/>
      <c r="H39" s="931"/>
      <c r="I39" s="100" t="s">
        <v>23</v>
      </c>
      <c r="J39" s="930"/>
      <c r="K39" s="931"/>
      <c r="L39" s="931"/>
      <c r="M39" s="931"/>
      <c r="N39" s="931"/>
      <c r="O39" s="931"/>
      <c r="P39" s="931"/>
      <c r="Q39" s="931"/>
      <c r="R39" s="932"/>
    </row>
    <row r="40" spans="4:39" ht="18.75" customHeight="1">
      <c r="D40" s="927" t="s">
        <v>22</v>
      </c>
      <c r="E40" s="928"/>
      <c r="F40" s="929"/>
      <c r="G40" s="930"/>
      <c r="H40" s="931"/>
      <c r="I40" s="100" t="s">
        <v>23</v>
      </c>
      <c r="J40" s="930"/>
      <c r="K40" s="931"/>
      <c r="L40" s="931"/>
      <c r="M40" s="931"/>
      <c r="N40" s="931"/>
      <c r="O40" s="931"/>
      <c r="P40" s="931"/>
      <c r="Q40" s="931"/>
      <c r="R40" s="932"/>
    </row>
    <row r="41" spans="4:39" ht="18.75" customHeight="1">
      <c r="D41" s="927" t="s">
        <v>147</v>
      </c>
      <c r="E41" s="928"/>
      <c r="F41" s="929"/>
      <c r="G41" s="930"/>
      <c r="H41" s="931"/>
      <c r="I41" s="100" t="s">
        <v>24</v>
      </c>
      <c r="J41" s="930"/>
      <c r="K41" s="931"/>
      <c r="L41" s="931"/>
      <c r="M41" s="931"/>
      <c r="N41" s="931"/>
      <c r="O41" s="931"/>
      <c r="P41" s="931"/>
      <c r="Q41" s="931"/>
      <c r="R41" s="932"/>
    </row>
    <row r="42" spans="4:39" ht="18.75" customHeight="1">
      <c r="D42" s="959" t="s">
        <v>316</v>
      </c>
      <c r="E42" s="960"/>
      <c r="F42" s="961"/>
      <c r="G42" s="930"/>
      <c r="H42" s="931"/>
      <c r="I42" s="100" t="s">
        <v>24</v>
      </c>
      <c r="J42" s="930"/>
      <c r="K42" s="931"/>
      <c r="L42" s="931"/>
      <c r="M42" s="931"/>
      <c r="N42" s="931"/>
      <c r="O42" s="931"/>
      <c r="P42" s="931"/>
      <c r="Q42" s="931"/>
      <c r="R42" s="932"/>
    </row>
    <row r="43" spans="4:39" ht="18.75" customHeight="1">
      <c r="D43" s="962"/>
      <c r="E43" s="963"/>
      <c r="F43" s="964"/>
      <c r="G43" s="966"/>
      <c r="H43" s="967"/>
      <c r="I43" s="136"/>
      <c r="J43" s="965"/>
      <c r="K43" s="875"/>
      <c r="L43" s="875"/>
      <c r="M43" s="875"/>
      <c r="N43" s="875"/>
      <c r="O43" s="875"/>
      <c r="P43" s="875"/>
      <c r="Q43" s="875"/>
      <c r="R43" s="876"/>
    </row>
    <row r="44" spans="4:39" ht="6.75" customHeight="1">
      <c r="D44" s="134"/>
      <c r="E44" s="134"/>
      <c r="F44" s="134"/>
      <c r="G44" s="7"/>
      <c r="H44" s="7"/>
      <c r="I44" s="133"/>
      <c r="J44" s="8"/>
      <c r="K44" s="8"/>
      <c r="L44" s="8"/>
      <c r="M44" s="8"/>
      <c r="N44" s="8"/>
      <c r="O44" s="8"/>
      <c r="P44" s="8"/>
      <c r="Q44" s="8"/>
      <c r="R44" s="8"/>
      <c r="V44" s="134"/>
      <c r="W44" s="134"/>
      <c r="X44" s="134"/>
      <c r="Y44" s="8"/>
      <c r="Z44" s="8"/>
      <c r="AA44" s="8"/>
      <c r="AB44" s="8"/>
      <c r="AC44" s="8"/>
      <c r="AD44" s="8"/>
      <c r="AE44" s="8"/>
      <c r="AF44" s="8"/>
      <c r="AG44" s="8"/>
      <c r="AH44" s="8"/>
      <c r="AI44" s="8"/>
      <c r="AJ44" s="8"/>
      <c r="AK44" s="8"/>
      <c r="AL44" s="8"/>
      <c r="AM44" s="8"/>
    </row>
    <row r="45" spans="4:39" ht="18.75" customHeight="1">
      <c r="D45" s="953" t="s">
        <v>847</v>
      </c>
      <c r="E45" s="954"/>
      <c r="F45" s="955"/>
      <c r="G45" s="934"/>
      <c r="H45" s="935"/>
      <c r="I45" s="935"/>
      <c r="J45" s="935"/>
      <c r="K45" s="935"/>
      <c r="L45" s="935"/>
      <c r="M45" s="935"/>
      <c r="N45" s="935"/>
      <c r="O45" s="935"/>
      <c r="P45" s="935"/>
      <c r="Q45" s="935"/>
      <c r="R45" s="969"/>
      <c r="V45" s="134"/>
      <c r="W45" s="134"/>
      <c r="X45" s="134"/>
      <c r="Y45" s="8"/>
      <c r="Z45" s="8"/>
      <c r="AA45" s="8"/>
      <c r="AB45" s="8"/>
      <c r="AC45" s="8"/>
      <c r="AD45" s="8"/>
      <c r="AE45" s="8"/>
      <c r="AF45" s="8"/>
      <c r="AG45" s="8"/>
      <c r="AH45" s="8"/>
      <c r="AI45" s="8"/>
      <c r="AJ45" s="8"/>
      <c r="AK45" s="8"/>
      <c r="AL45" s="8"/>
      <c r="AM45" s="8"/>
    </row>
    <row r="46" spans="4:39" ht="18.75" customHeight="1">
      <c r="D46" s="956"/>
      <c r="E46" s="957"/>
      <c r="F46" s="958"/>
      <c r="G46" s="930"/>
      <c r="H46" s="931"/>
      <c r="I46" s="931"/>
      <c r="J46" s="931"/>
      <c r="K46" s="931"/>
      <c r="L46" s="931"/>
      <c r="M46" s="931"/>
      <c r="N46" s="931"/>
      <c r="O46" s="931"/>
      <c r="P46" s="931"/>
      <c r="Q46" s="931"/>
      <c r="R46" s="932"/>
      <c r="V46" s="134"/>
      <c r="W46" s="134"/>
      <c r="X46" s="134"/>
      <c r="Y46" s="8"/>
      <c r="Z46" s="8"/>
      <c r="AA46" s="8"/>
      <c r="AB46" s="8"/>
      <c r="AC46" s="8"/>
      <c r="AD46" s="8"/>
      <c r="AE46" s="8"/>
      <c r="AF46" s="8"/>
      <c r="AG46" s="8"/>
      <c r="AH46" s="8"/>
      <c r="AI46" s="8"/>
      <c r="AJ46" s="8"/>
      <c r="AK46" s="8"/>
      <c r="AL46" s="8"/>
      <c r="AM46" s="8"/>
    </row>
    <row r="47" spans="4:39" ht="18.75" customHeight="1">
      <c r="D47" s="947" t="s">
        <v>152</v>
      </c>
      <c r="E47" s="948"/>
      <c r="F47" s="949"/>
      <c r="G47" s="930"/>
      <c r="H47" s="931"/>
      <c r="I47" s="931"/>
      <c r="J47" s="931"/>
      <c r="K47" s="931"/>
      <c r="L47" s="931"/>
      <c r="M47" s="931"/>
      <c r="N47" s="931"/>
      <c r="O47" s="931"/>
      <c r="P47" s="931"/>
      <c r="Q47" s="931"/>
      <c r="R47" s="932"/>
      <c r="V47" s="134"/>
      <c r="W47" s="134"/>
      <c r="X47" s="134"/>
      <c r="Y47" s="8"/>
      <c r="Z47" s="8"/>
      <c r="AA47" s="8"/>
      <c r="AB47" s="8"/>
      <c r="AC47" s="8"/>
      <c r="AD47" s="8"/>
      <c r="AE47" s="8"/>
      <c r="AF47" s="8"/>
      <c r="AG47" s="8"/>
      <c r="AH47" s="8"/>
      <c r="AI47" s="8"/>
      <c r="AJ47" s="8"/>
      <c r="AK47" s="8"/>
      <c r="AL47" s="8"/>
      <c r="AM47" s="8"/>
    </row>
    <row r="48" spans="4:39" ht="18.75" customHeight="1">
      <c r="D48" s="950"/>
      <c r="E48" s="951"/>
      <c r="F48" s="952"/>
      <c r="G48" s="966"/>
      <c r="H48" s="967"/>
      <c r="I48" s="967"/>
      <c r="J48" s="967"/>
      <c r="K48" s="967"/>
      <c r="L48" s="967"/>
      <c r="M48" s="967"/>
      <c r="N48" s="967"/>
      <c r="O48" s="967"/>
      <c r="P48" s="967"/>
      <c r="Q48" s="967"/>
      <c r="R48" s="968"/>
      <c r="V48" s="134"/>
      <c r="W48" s="134"/>
      <c r="X48" s="134"/>
      <c r="Y48" s="8"/>
      <c r="Z48" s="8"/>
      <c r="AA48" s="8"/>
      <c r="AB48" s="8"/>
      <c r="AC48" s="8"/>
      <c r="AD48" s="8"/>
      <c r="AE48" s="8"/>
      <c r="AF48" s="8"/>
      <c r="AG48" s="8"/>
      <c r="AH48" s="8"/>
      <c r="AI48" s="8"/>
      <c r="AJ48" s="8"/>
      <c r="AK48" s="8"/>
      <c r="AL48" s="8"/>
      <c r="AM48" s="8"/>
    </row>
    <row r="49" spans="4:17" ht="4.5" customHeight="1">
      <c r="D49" s="9"/>
      <c r="E49" s="10"/>
      <c r="F49" s="7"/>
      <c r="G49" s="7"/>
      <c r="H49" s="5"/>
      <c r="I49" s="8"/>
      <c r="J49" s="8"/>
      <c r="K49" s="8"/>
      <c r="L49" s="8"/>
      <c r="M49" s="8"/>
      <c r="N49" s="8"/>
      <c r="O49" s="8"/>
      <c r="P49" s="8"/>
      <c r="Q49" s="8"/>
    </row>
    <row r="50" spans="4:17" ht="15" customHeight="1">
      <c r="D50" s="199" t="s">
        <v>34</v>
      </c>
      <c r="E50" s="200" t="s">
        <v>149</v>
      </c>
      <c r="F50" s="132"/>
      <c r="G50" s="132"/>
      <c r="H50" s="132"/>
      <c r="I50" s="132"/>
      <c r="J50" s="132"/>
      <c r="K50" s="132"/>
      <c r="L50" s="132"/>
      <c r="M50" s="132"/>
      <c r="N50" s="132"/>
      <c r="O50" s="132"/>
      <c r="P50" s="132"/>
      <c r="Q50" s="132"/>
    </row>
    <row r="51" spans="4:17" ht="3.75" customHeight="1"/>
  </sheetData>
  <mergeCells count="79">
    <mergeCell ref="G48:R48"/>
    <mergeCell ref="G47:R47"/>
    <mergeCell ref="G46:R46"/>
    <mergeCell ref="G45:R45"/>
    <mergeCell ref="G34:H34"/>
    <mergeCell ref="J40:R40"/>
    <mergeCell ref="G40:H40"/>
    <mergeCell ref="J37:R37"/>
    <mergeCell ref="D21:F21"/>
    <mergeCell ref="J41:R41"/>
    <mergeCell ref="J42:R42"/>
    <mergeCell ref="J43:R43"/>
    <mergeCell ref="G41:H41"/>
    <mergeCell ref="G42:H42"/>
    <mergeCell ref="G43:H43"/>
    <mergeCell ref="H24:N24"/>
    <mergeCell ref="G33:H33"/>
    <mergeCell ref="N28:T28"/>
    <mergeCell ref="O25:Q25"/>
    <mergeCell ref="G28:M28"/>
    <mergeCell ref="O26:Q26"/>
    <mergeCell ref="R25:T26"/>
    <mergeCell ref="J32:M32"/>
    <mergeCell ref="D24:G24"/>
    <mergeCell ref="D47:F48"/>
    <mergeCell ref="D35:F35"/>
    <mergeCell ref="D45:F46"/>
    <mergeCell ref="D41:F41"/>
    <mergeCell ref="D42:F42"/>
    <mergeCell ref="D43:F43"/>
    <mergeCell ref="D37:F37"/>
    <mergeCell ref="D38:F38"/>
    <mergeCell ref="D39:F39"/>
    <mergeCell ref="D40:F40"/>
    <mergeCell ref="D33:F33"/>
    <mergeCell ref="D28:F28"/>
    <mergeCell ref="D34:F34"/>
    <mergeCell ref="J39:R39"/>
    <mergeCell ref="G37:I37"/>
    <mergeCell ref="G39:H39"/>
    <mergeCell ref="G38:H38"/>
    <mergeCell ref="J38:R38"/>
    <mergeCell ref="D32:F32"/>
    <mergeCell ref="G35:H35"/>
    <mergeCell ref="J33:L33"/>
    <mergeCell ref="J35:L35"/>
    <mergeCell ref="J34:L34"/>
    <mergeCell ref="D25:F26"/>
    <mergeCell ref="D27:F27"/>
    <mergeCell ref="G32:I32"/>
    <mergeCell ref="D22:F22"/>
    <mergeCell ref="N4:R4"/>
    <mergeCell ref="D4:F6"/>
    <mergeCell ref="D7:F8"/>
    <mergeCell ref="H6:I6"/>
    <mergeCell ref="N5:R5"/>
    <mergeCell ref="N6:R6"/>
    <mergeCell ref="G5:H5"/>
    <mergeCell ref="J4:K6"/>
    <mergeCell ref="L4:M6"/>
    <mergeCell ref="N22:T22"/>
    <mergeCell ref="G7:T8"/>
    <mergeCell ref="D12:G12"/>
    <mergeCell ref="H12:N12"/>
    <mergeCell ref="D13:F14"/>
    <mergeCell ref="D15:F15"/>
    <mergeCell ref="G22:M22"/>
    <mergeCell ref="G16:M16"/>
    <mergeCell ref="D16:F16"/>
    <mergeCell ref="D18:G18"/>
    <mergeCell ref="D19:F20"/>
    <mergeCell ref="N16:T16"/>
    <mergeCell ref="O13:Q13"/>
    <mergeCell ref="O14:Q14"/>
    <mergeCell ref="R13:T14"/>
    <mergeCell ref="O19:Q19"/>
    <mergeCell ref="R19:T20"/>
    <mergeCell ref="O20:Q20"/>
    <mergeCell ref="H18:N18"/>
  </mergeCells>
  <phoneticPr fontId="4"/>
  <dataValidations count="1">
    <dataValidation type="list" allowBlank="1" showInputMessage="1" showErrorMessage="1" sqref="G14:N14 G20:N20 G26:N26" xr:uid="{7268066F-71F1-4C35-BC6B-18768EDB0C05}">
      <formula1>"○,×"</formula1>
    </dataValidation>
  </dataValidations>
  <pageMargins left="0.74803149606299213" right="0.74803149606299213" top="0.70866141732283472" bottom="0.74803149606299213" header="0.51181102362204722" footer="0.51181102362204722"/>
  <pageSetup paperSize="9" scale="99" orientation="portrait" r:id="rId1"/>
  <headerFooter alignWithMargins="0">
    <oddFooter>&amp;C&amp;9&amp;A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52"/>
  <sheetViews>
    <sheetView view="pageBreakPreview" topLeftCell="A28" zoomScaleNormal="100" zoomScaleSheetLayoutView="100" workbookViewId="0"/>
  </sheetViews>
  <sheetFormatPr defaultRowHeight="13"/>
  <cols>
    <col min="1" max="3" width="2.08984375" customWidth="1"/>
    <col min="4" max="11" width="4.36328125" customWidth="1"/>
    <col min="12" max="12" width="3.6328125" customWidth="1"/>
    <col min="13" max="14" width="2.6328125" customWidth="1"/>
    <col min="15" max="20" width="4.36328125" customWidth="1"/>
    <col min="22" max="22" width="1.6328125" customWidth="1"/>
  </cols>
  <sheetData>
    <row r="1" spans="2:21" ht="11.25" customHeight="1"/>
    <row r="2" spans="2:21" ht="15" customHeight="1">
      <c r="B2" s="2" t="s">
        <v>169</v>
      </c>
    </row>
    <row r="3" spans="2:21" ht="12.75" customHeight="1">
      <c r="L3" s="985" t="s">
        <v>317</v>
      </c>
      <c r="M3" s="986"/>
      <c r="N3" s="987"/>
      <c r="O3" s="987"/>
      <c r="P3" s="987"/>
      <c r="Q3" s="988"/>
      <c r="R3" s="988"/>
      <c r="S3" s="988"/>
      <c r="T3" s="988"/>
      <c r="U3" s="989"/>
    </row>
    <row r="4" spans="2:21" ht="15" customHeight="1">
      <c r="C4" s="1" t="s">
        <v>157</v>
      </c>
    </row>
    <row r="5" spans="2:21" ht="4.5" customHeight="1"/>
    <row r="6" spans="2:21" ht="22.5" customHeight="1">
      <c r="D6" s="1029" t="s">
        <v>162</v>
      </c>
      <c r="E6" s="1030"/>
      <c r="F6" s="937"/>
      <c r="G6" s="937"/>
      <c r="H6" s="937"/>
      <c r="I6" s="937"/>
      <c r="J6" s="937"/>
      <c r="K6" s="938"/>
      <c r="L6" s="1034" t="s">
        <v>159</v>
      </c>
      <c r="M6" s="463"/>
      <c r="N6" s="461" t="s">
        <v>160</v>
      </c>
      <c r="O6" s="1029" t="s">
        <v>164</v>
      </c>
      <c r="P6" s="1030"/>
      <c r="Q6" s="128" t="s">
        <v>165</v>
      </c>
      <c r="R6" s="1046"/>
      <c r="S6" s="1046"/>
      <c r="T6" s="1046"/>
      <c r="U6" s="1047"/>
    </row>
    <row r="7" spans="2:21" ht="22.5" customHeight="1">
      <c r="D7" s="859" t="s">
        <v>163</v>
      </c>
      <c r="E7" s="1033"/>
      <c r="F7" s="1040"/>
      <c r="G7" s="1040"/>
      <c r="H7" s="1040"/>
      <c r="I7" s="1040"/>
      <c r="J7" s="1040"/>
      <c r="K7" s="1041"/>
      <c r="L7" s="1035"/>
      <c r="M7" s="464"/>
      <c r="N7" s="169"/>
      <c r="O7" s="908" t="s">
        <v>231</v>
      </c>
      <c r="P7" s="909"/>
      <c r="Q7" s="1042"/>
      <c r="R7" s="1042"/>
      <c r="S7" s="1042"/>
      <c r="T7" s="1042"/>
      <c r="U7" s="1043"/>
    </row>
    <row r="8" spans="2:21" ht="22.5" customHeight="1">
      <c r="D8" s="1037" t="s">
        <v>158</v>
      </c>
      <c r="E8" s="1038"/>
      <c r="F8" s="1039"/>
      <c r="G8" s="854"/>
      <c r="H8" s="854"/>
      <c r="I8" s="854"/>
      <c r="J8" s="854"/>
      <c r="K8" s="855"/>
      <c r="L8" s="1036"/>
      <c r="M8" s="465"/>
      <c r="N8" s="462" t="s">
        <v>161</v>
      </c>
      <c r="O8" s="910"/>
      <c r="P8" s="911"/>
      <c r="Q8" s="1044"/>
      <c r="R8" s="1044"/>
      <c r="S8" s="1044"/>
      <c r="T8" s="1044"/>
      <c r="U8" s="1045"/>
    </row>
    <row r="9" spans="2:21" ht="15" customHeight="1"/>
    <row r="10" spans="2:21" ht="15" customHeight="1">
      <c r="C10" s="1" t="s">
        <v>166</v>
      </c>
      <c r="T10" s="1031" t="s">
        <v>167</v>
      </c>
      <c r="U10" s="1031"/>
    </row>
    <row r="11" spans="2:21" ht="6.75" customHeight="1">
      <c r="T11" s="1032"/>
      <c r="U11" s="1032"/>
    </row>
    <row r="12" spans="2:21" ht="15.75" customHeight="1">
      <c r="D12" s="856" t="s">
        <v>28</v>
      </c>
      <c r="E12" s="857"/>
      <c r="F12" s="857"/>
      <c r="G12" s="858"/>
      <c r="H12" s="924" t="s">
        <v>32</v>
      </c>
      <c r="I12" s="925"/>
      <c r="J12" s="925"/>
      <c r="K12" s="926"/>
      <c r="L12" s="924" t="s">
        <v>33</v>
      </c>
      <c r="M12" s="925"/>
      <c r="N12" s="925"/>
      <c r="O12" s="925"/>
      <c r="P12" s="926"/>
      <c r="Q12" s="1006" t="s">
        <v>216</v>
      </c>
      <c r="R12" s="1007"/>
      <c r="S12" s="1008"/>
      <c r="T12" s="857" t="s">
        <v>215</v>
      </c>
      <c r="U12" s="858"/>
    </row>
    <row r="13" spans="2:21" ht="15.75" customHeight="1">
      <c r="D13" s="859"/>
      <c r="E13" s="860"/>
      <c r="F13" s="860"/>
      <c r="G13" s="861"/>
      <c r="H13" s="865" t="s">
        <v>25</v>
      </c>
      <c r="I13" s="867"/>
      <c r="J13" s="993" t="s">
        <v>26</v>
      </c>
      <c r="K13" s="994"/>
      <c r="L13" s="865" t="s">
        <v>25</v>
      </c>
      <c r="M13" s="866"/>
      <c r="N13" s="867"/>
      <c r="O13" s="993" t="s">
        <v>26</v>
      </c>
      <c r="P13" s="994"/>
      <c r="Q13" s="1009"/>
      <c r="R13" s="1010"/>
      <c r="S13" s="1011"/>
      <c r="T13" s="860"/>
      <c r="U13" s="861"/>
    </row>
    <row r="14" spans="2:21" ht="17.149999999999999" customHeight="1">
      <c r="D14" s="924" t="s">
        <v>97</v>
      </c>
      <c r="E14" s="925"/>
      <c r="F14" s="925"/>
      <c r="G14" s="926"/>
      <c r="H14" s="934"/>
      <c r="I14" s="1004"/>
      <c r="J14" s="1000"/>
      <c r="K14" s="969"/>
      <c r="L14" s="934"/>
      <c r="M14" s="935"/>
      <c r="N14" s="1004"/>
      <c r="O14" s="1000"/>
      <c r="P14" s="969"/>
      <c r="Q14" s="934"/>
      <c r="R14" s="935"/>
      <c r="S14" s="969"/>
      <c r="T14" s="934"/>
      <c r="U14" s="969"/>
    </row>
    <row r="15" spans="2:21" ht="17.149999999999999" customHeight="1">
      <c r="D15" s="927" t="s">
        <v>327</v>
      </c>
      <c r="E15" s="928"/>
      <c r="F15" s="928"/>
      <c r="G15" s="929"/>
      <c r="H15" s="930"/>
      <c r="I15" s="978"/>
      <c r="J15" s="979"/>
      <c r="K15" s="932"/>
      <c r="L15" s="930"/>
      <c r="M15" s="931"/>
      <c r="N15" s="978"/>
      <c r="O15" s="979"/>
      <c r="P15" s="932"/>
      <c r="Q15" s="930"/>
      <c r="R15" s="931"/>
      <c r="S15" s="932"/>
      <c r="T15" s="930"/>
      <c r="U15" s="932"/>
    </row>
    <row r="16" spans="2:21" ht="17.149999999999999" customHeight="1">
      <c r="D16" s="927" t="s">
        <v>98</v>
      </c>
      <c r="E16" s="928"/>
      <c r="F16" s="928"/>
      <c r="G16" s="929"/>
      <c r="H16" s="930"/>
      <c r="I16" s="978"/>
      <c r="J16" s="979"/>
      <c r="K16" s="932"/>
      <c r="L16" s="930"/>
      <c r="M16" s="931"/>
      <c r="N16" s="978"/>
      <c r="O16" s="979"/>
      <c r="P16" s="932"/>
      <c r="Q16" s="930"/>
      <c r="R16" s="931"/>
      <c r="S16" s="932"/>
      <c r="T16" s="930"/>
      <c r="U16" s="932"/>
    </row>
    <row r="17" spans="4:21" ht="17.149999999999999" customHeight="1">
      <c r="D17" s="990" t="s">
        <v>318</v>
      </c>
      <c r="E17" s="991"/>
      <c r="F17" s="991"/>
      <c r="G17" s="992"/>
      <c r="H17" s="930"/>
      <c r="I17" s="978"/>
      <c r="J17" s="979"/>
      <c r="K17" s="932"/>
      <c r="L17" s="930"/>
      <c r="M17" s="931"/>
      <c r="N17" s="978"/>
      <c r="O17" s="979"/>
      <c r="P17" s="932"/>
      <c r="Q17" s="930"/>
      <c r="R17" s="931"/>
      <c r="S17" s="932"/>
      <c r="T17" s="930"/>
      <c r="U17" s="932"/>
    </row>
    <row r="18" spans="4:21" ht="17.149999999999999" customHeight="1">
      <c r="D18" s="927" t="s">
        <v>29</v>
      </c>
      <c r="E18" s="928"/>
      <c r="F18" s="928"/>
      <c r="G18" s="929"/>
      <c r="H18" s="930"/>
      <c r="I18" s="978"/>
      <c r="J18" s="979"/>
      <c r="K18" s="932"/>
      <c r="L18" s="930"/>
      <c r="M18" s="931"/>
      <c r="N18" s="978"/>
      <c r="O18" s="979"/>
      <c r="P18" s="932"/>
      <c r="Q18" s="930"/>
      <c r="R18" s="931"/>
      <c r="S18" s="932"/>
      <c r="T18" s="930"/>
      <c r="U18" s="932"/>
    </row>
    <row r="19" spans="4:21" ht="17.149999999999999" customHeight="1">
      <c r="D19" s="927" t="s">
        <v>99</v>
      </c>
      <c r="E19" s="928"/>
      <c r="F19" s="928"/>
      <c r="G19" s="929"/>
      <c r="H19" s="930"/>
      <c r="I19" s="978"/>
      <c r="J19" s="979"/>
      <c r="K19" s="932"/>
      <c r="L19" s="930"/>
      <c r="M19" s="931"/>
      <c r="N19" s="978"/>
      <c r="O19" s="979"/>
      <c r="P19" s="932"/>
      <c r="Q19" s="930"/>
      <c r="R19" s="931"/>
      <c r="S19" s="932"/>
      <c r="T19" s="930"/>
      <c r="U19" s="932"/>
    </row>
    <row r="20" spans="4:21" ht="17.149999999999999" customHeight="1">
      <c r="D20" s="927" t="s">
        <v>100</v>
      </c>
      <c r="E20" s="928"/>
      <c r="F20" s="928"/>
      <c r="G20" s="929"/>
      <c r="H20" s="930"/>
      <c r="I20" s="978"/>
      <c r="J20" s="979"/>
      <c r="K20" s="932"/>
      <c r="L20" s="930"/>
      <c r="M20" s="931"/>
      <c r="N20" s="978"/>
      <c r="O20" s="979"/>
      <c r="P20" s="932"/>
      <c r="Q20" s="930"/>
      <c r="R20" s="931"/>
      <c r="S20" s="932"/>
      <c r="T20" s="930"/>
      <c r="U20" s="932"/>
    </row>
    <row r="21" spans="4:21" ht="17.149999999999999" customHeight="1">
      <c r="D21" s="927" t="s">
        <v>27</v>
      </c>
      <c r="E21" s="928"/>
      <c r="F21" s="928"/>
      <c r="G21" s="929"/>
      <c r="H21" s="930"/>
      <c r="I21" s="978"/>
      <c r="J21" s="979"/>
      <c r="K21" s="932"/>
      <c r="L21" s="930"/>
      <c r="M21" s="931"/>
      <c r="N21" s="978"/>
      <c r="O21" s="979"/>
      <c r="P21" s="932"/>
      <c r="Q21" s="930"/>
      <c r="R21" s="931"/>
      <c r="S21" s="932"/>
      <c r="T21" s="930"/>
      <c r="U21" s="932"/>
    </row>
    <row r="22" spans="4:21" ht="17.149999999999999" customHeight="1">
      <c r="D22" s="927" t="s">
        <v>319</v>
      </c>
      <c r="E22" s="928"/>
      <c r="F22" s="928"/>
      <c r="G22" s="929"/>
      <c r="H22" s="930"/>
      <c r="I22" s="978"/>
      <c r="J22" s="979"/>
      <c r="K22" s="932"/>
      <c r="L22" s="930"/>
      <c r="M22" s="931"/>
      <c r="N22" s="978"/>
      <c r="O22" s="979"/>
      <c r="P22" s="932"/>
      <c r="Q22" s="930"/>
      <c r="R22" s="931"/>
      <c r="S22" s="932"/>
      <c r="T22" s="930"/>
      <c r="U22" s="932"/>
    </row>
    <row r="23" spans="4:21" ht="17.149999999999999" customHeight="1">
      <c r="D23" s="927" t="s">
        <v>101</v>
      </c>
      <c r="E23" s="928"/>
      <c r="F23" s="928"/>
      <c r="G23" s="929"/>
      <c r="H23" s="930"/>
      <c r="I23" s="978"/>
      <c r="J23" s="979"/>
      <c r="K23" s="932"/>
      <c r="L23" s="930"/>
      <c r="M23" s="931"/>
      <c r="N23" s="978"/>
      <c r="O23" s="979"/>
      <c r="P23" s="932"/>
      <c r="Q23" s="930"/>
      <c r="R23" s="931"/>
      <c r="S23" s="932"/>
      <c r="T23" s="930"/>
      <c r="U23" s="932"/>
    </row>
    <row r="24" spans="4:21" ht="17.149999999999999" customHeight="1">
      <c r="D24" s="970" t="s">
        <v>102</v>
      </c>
      <c r="E24" s="971"/>
      <c r="F24" s="971"/>
      <c r="G24" s="972"/>
      <c r="H24" s="973"/>
      <c r="I24" s="974"/>
      <c r="J24" s="975"/>
      <c r="K24" s="976"/>
      <c r="L24" s="973"/>
      <c r="M24" s="977"/>
      <c r="N24" s="974"/>
      <c r="O24" s="975"/>
      <c r="P24" s="976"/>
      <c r="Q24" s="973"/>
      <c r="R24" s="977"/>
      <c r="S24" s="976"/>
      <c r="T24" s="973"/>
      <c r="U24" s="976"/>
    </row>
    <row r="25" spans="4:21" ht="17.149999999999999" customHeight="1">
      <c r="D25" s="927" t="s">
        <v>320</v>
      </c>
      <c r="E25" s="928"/>
      <c r="F25" s="928"/>
      <c r="G25" s="929"/>
      <c r="H25" s="930"/>
      <c r="I25" s="978"/>
      <c r="J25" s="979"/>
      <c r="K25" s="932"/>
      <c r="L25" s="930"/>
      <c r="M25" s="931"/>
      <c r="N25" s="978"/>
      <c r="O25" s="979"/>
      <c r="P25" s="932"/>
      <c r="Q25" s="930"/>
      <c r="R25" s="931"/>
      <c r="S25" s="932"/>
      <c r="T25" s="930"/>
      <c r="U25" s="932"/>
    </row>
    <row r="26" spans="4:21" ht="17.149999999999999" customHeight="1">
      <c r="D26" s="1013" t="s">
        <v>103</v>
      </c>
      <c r="E26" s="1014"/>
      <c r="F26" s="1014"/>
      <c r="G26" s="1015"/>
      <c r="H26" s="982"/>
      <c r="I26" s="983"/>
      <c r="J26" s="980"/>
      <c r="K26" s="981"/>
      <c r="L26" s="982"/>
      <c r="M26" s="984"/>
      <c r="N26" s="983"/>
      <c r="O26" s="980"/>
      <c r="P26" s="981"/>
      <c r="Q26" s="982"/>
      <c r="R26" s="984"/>
      <c r="S26" s="981"/>
      <c r="T26" s="982"/>
      <c r="U26" s="981"/>
    </row>
    <row r="27" spans="4:21" ht="17.149999999999999" customHeight="1">
      <c r="D27" s="970" t="s">
        <v>104</v>
      </c>
      <c r="E27" s="971"/>
      <c r="F27" s="971"/>
      <c r="G27" s="972"/>
      <c r="H27" s="973"/>
      <c r="I27" s="974"/>
      <c r="J27" s="975"/>
      <c r="K27" s="976"/>
      <c r="L27" s="973"/>
      <c r="M27" s="977"/>
      <c r="N27" s="974"/>
      <c r="O27" s="975"/>
      <c r="P27" s="976"/>
      <c r="Q27" s="973"/>
      <c r="R27" s="977"/>
      <c r="S27" s="976"/>
      <c r="T27" s="973"/>
      <c r="U27" s="976"/>
    </row>
    <row r="28" spans="4:21" ht="17.149999999999999" customHeight="1">
      <c r="D28" s="970" t="s">
        <v>321</v>
      </c>
      <c r="E28" s="971"/>
      <c r="F28" s="971"/>
      <c r="G28" s="972"/>
      <c r="H28" s="930"/>
      <c r="I28" s="978"/>
      <c r="J28" s="979"/>
      <c r="K28" s="932"/>
      <c r="L28" s="930"/>
      <c r="M28" s="931"/>
      <c r="N28" s="978"/>
      <c r="O28" s="979"/>
      <c r="P28" s="932"/>
      <c r="Q28" s="930"/>
      <c r="R28" s="931"/>
      <c r="S28" s="932"/>
      <c r="T28" s="930"/>
      <c r="U28" s="932"/>
    </row>
    <row r="29" spans="4:21" ht="17.149999999999999" customHeight="1">
      <c r="D29" s="927" t="s">
        <v>105</v>
      </c>
      <c r="E29" s="928"/>
      <c r="F29" s="928"/>
      <c r="G29" s="929"/>
      <c r="H29" s="930"/>
      <c r="I29" s="978"/>
      <c r="J29" s="979"/>
      <c r="K29" s="932"/>
      <c r="L29" s="930"/>
      <c r="M29" s="931"/>
      <c r="N29" s="978"/>
      <c r="O29" s="979"/>
      <c r="P29" s="932"/>
      <c r="Q29" s="930"/>
      <c r="R29" s="931"/>
      <c r="S29" s="932"/>
      <c r="T29" s="930"/>
      <c r="U29" s="932"/>
    </row>
    <row r="30" spans="4:21" ht="17.149999999999999" customHeight="1">
      <c r="D30" s="927" t="s">
        <v>106</v>
      </c>
      <c r="E30" s="928"/>
      <c r="F30" s="928"/>
      <c r="G30" s="929"/>
      <c r="H30" s="930"/>
      <c r="I30" s="978"/>
      <c r="J30" s="979"/>
      <c r="K30" s="932"/>
      <c r="L30" s="930"/>
      <c r="M30" s="931"/>
      <c r="N30" s="978"/>
      <c r="O30" s="979"/>
      <c r="P30" s="932"/>
      <c r="Q30" s="930"/>
      <c r="R30" s="931"/>
      <c r="S30" s="932"/>
      <c r="T30" s="930"/>
      <c r="U30" s="932"/>
    </row>
    <row r="31" spans="4:21" ht="17.149999999999999" customHeight="1">
      <c r="D31" s="927" t="s">
        <v>322</v>
      </c>
      <c r="E31" s="928"/>
      <c r="F31" s="928"/>
      <c r="G31" s="929"/>
      <c r="H31" s="930"/>
      <c r="I31" s="978"/>
      <c r="J31" s="979"/>
      <c r="K31" s="932"/>
      <c r="L31" s="930"/>
      <c r="M31" s="931"/>
      <c r="N31" s="978"/>
      <c r="O31" s="979"/>
      <c r="P31" s="932"/>
      <c r="Q31" s="930"/>
      <c r="R31" s="931"/>
      <c r="S31" s="932"/>
      <c r="T31" s="930"/>
      <c r="U31" s="932"/>
    </row>
    <row r="32" spans="4:21" ht="17.149999999999999" customHeight="1">
      <c r="D32" s="927" t="s">
        <v>591</v>
      </c>
      <c r="E32" s="928"/>
      <c r="F32" s="928"/>
      <c r="G32" s="929"/>
      <c r="H32" s="930"/>
      <c r="I32" s="978"/>
      <c r="J32" s="979"/>
      <c r="K32" s="932"/>
      <c r="L32" s="930"/>
      <c r="M32" s="931"/>
      <c r="N32" s="978"/>
      <c r="O32" s="979"/>
      <c r="P32" s="932"/>
      <c r="Q32" s="930"/>
      <c r="R32" s="931"/>
      <c r="S32" s="932"/>
      <c r="T32" s="930"/>
      <c r="U32" s="932"/>
    </row>
    <row r="33" spans="4:21" ht="17.149999999999999" customHeight="1">
      <c r="D33" s="1013" t="s">
        <v>155</v>
      </c>
      <c r="E33" s="1014"/>
      <c r="F33" s="1014"/>
      <c r="G33" s="1015"/>
      <c r="H33" s="982"/>
      <c r="I33" s="983"/>
      <c r="J33" s="980"/>
      <c r="K33" s="981"/>
      <c r="L33" s="982"/>
      <c r="M33" s="984"/>
      <c r="N33" s="983"/>
      <c r="O33" s="980"/>
      <c r="P33" s="981"/>
      <c r="Q33" s="982"/>
      <c r="R33" s="984"/>
      <c r="S33" s="981"/>
      <c r="T33" s="982"/>
      <c r="U33" s="981"/>
    </row>
    <row r="34" spans="4:21" ht="17.149999999999999" customHeight="1">
      <c r="D34" s="970" t="s">
        <v>156</v>
      </c>
      <c r="E34" s="971"/>
      <c r="F34" s="971"/>
      <c r="G34" s="972"/>
      <c r="H34" s="973"/>
      <c r="I34" s="974"/>
      <c r="J34" s="975"/>
      <c r="K34" s="976"/>
      <c r="L34" s="973"/>
      <c r="M34" s="977"/>
      <c r="N34" s="974"/>
      <c r="O34" s="975"/>
      <c r="P34" s="976"/>
      <c r="Q34" s="973"/>
      <c r="R34" s="977"/>
      <c r="S34" s="976"/>
      <c r="T34" s="973"/>
      <c r="U34" s="976"/>
    </row>
    <row r="35" spans="4:21" ht="17.149999999999999" customHeight="1">
      <c r="D35" s="970" t="s">
        <v>590</v>
      </c>
      <c r="E35" s="971"/>
      <c r="F35" s="971"/>
      <c r="G35" s="972"/>
      <c r="H35" s="973"/>
      <c r="I35" s="974"/>
      <c r="J35" s="975"/>
      <c r="K35" s="976"/>
      <c r="L35" s="973"/>
      <c r="M35" s="977"/>
      <c r="N35" s="974"/>
      <c r="O35" s="975"/>
      <c r="P35" s="976"/>
      <c r="Q35" s="973"/>
      <c r="R35" s="977"/>
      <c r="S35" s="976"/>
      <c r="T35" s="973"/>
      <c r="U35" s="976"/>
    </row>
    <row r="36" spans="4:21" ht="17.149999999999999" customHeight="1">
      <c r="D36" s="927" t="s">
        <v>151</v>
      </c>
      <c r="E36" s="928"/>
      <c r="F36" s="928"/>
      <c r="G36" s="929"/>
      <c r="H36" s="930"/>
      <c r="I36" s="978"/>
      <c r="J36" s="979"/>
      <c r="K36" s="932"/>
      <c r="L36" s="930"/>
      <c r="M36" s="931"/>
      <c r="N36" s="978"/>
      <c r="O36" s="979"/>
      <c r="P36" s="932"/>
      <c r="Q36" s="930"/>
      <c r="R36" s="931"/>
      <c r="S36" s="932"/>
      <c r="T36" s="930"/>
      <c r="U36" s="932"/>
    </row>
    <row r="37" spans="4:21" ht="17.149999999999999" customHeight="1">
      <c r="D37" s="927" t="s">
        <v>150</v>
      </c>
      <c r="E37" s="928"/>
      <c r="F37" s="928"/>
      <c r="G37" s="929"/>
      <c r="H37" s="930"/>
      <c r="I37" s="978"/>
      <c r="J37" s="979"/>
      <c r="K37" s="932"/>
      <c r="L37" s="930"/>
      <c r="M37" s="931"/>
      <c r="N37" s="978"/>
      <c r="O37" s="979"/>
      <c r="P37" s="932"/>
      <c r="Q37" s="930"/>
      <c r="R37" s="931"/>
      <c r="S37" s="932"/>
      <c r="T37" s="930"/>
      <c r="U37" s="932"/>
    </row>
    <row r="38" spans="4:21" ht="17.149999999999999" customHeight="1">
      <c r="D38" s="927" t="s">
        <v>30</v>
      </c>
      <c r="E38" s="928"/>
      <c r="F38" s="928"/>
      <c r="G38" s="929"/>
      <c r="H38" s="930"/>
      <c r="I38" s="978"/>
      <c r="J38" s="979"/>
      <c r="K38" s="932"/>
      <c r="L38" s="930"/>
      <c r="M38" s="931"/>
      <c r="N38" s="978"/>
      <c r="O38" s="979"/>
      <c r="P38" s="932"/>
      <c r="Q38" s="930"/>
      <c r="R38" s="931"/>
      <c r="S38" s="932"/>
      <c r="T38" s="930"/>
      <c r="U38" s="932"/>
    </row>
    <row r="39" spans="4:21" ht="17.149999999999999" customHeight="1">
      <c r="D39" s="865" t="s">
        <v>31</v>
      </c>
      <c r="E39" s="866"/>
      <c r="F39" s="866"/>
      <c r="G39" s="994"/>
      <c r="H39" s="966"/>
      <c r="I39" s="999"/>
      <c r="J39" s="1005"/>
      <c r="K39" s="968"/>
      <c r="L39" s="966"/>
      <c r="M39" s="967"/>
      <c r="N39" s="999"/>
      <c r="O39" s="1005"/>
      <c r="P39" s="968"/>
      <c r="Q39" s="966"/>
      <c r="R39" s="967"/>
      <c r="S39" s="968"/>
      <c r="T39" s="966"/>
      <c r="U39" s="968"/>
    </row>
    <row r="40" spans="4:21" ht="15.75" customHeight="1">
      <c r="D40" s="137" t="s">
        <v>518</v>
      </c>
      <c r="E40" s="138"/>
      <c r="F40" s="138"/>
      <c r="G40" s="138"/>
      <c r="H40" s="95"/>
      <c r="I40" s="95"/>
      <c r="J40" s="95"/>
      <c r="K40" s="95"/>
      <c r="L40" s="95"/>
      <c r="M40" s="95"/>
      <c r="N40" s="95"/>
      <c r="O40" s="95"/>
      <c r="P40" s="95"/>
      <c r="Q40" s="95"/>
      <c r="R40" s="95"/>
      <c r="S40" s="95"/>
      <c r="T40" s="95"/>
      <c r="U40" s="96"/>
    </row>
    <row r="41" spans="4:21" ht="17.149999999999999" customHeight="1">
      <c r="D41" s="1022"/>
      <c r="E41" s="1023"/>
      <c r="F41" s="1023"/>
      <c r="G41" s="1024"/>
      <c r="H41" s="934"/>
      <c r="I41" s="1004"/>
      <c r="J41" s="1000"/>
      <c r="K41" s="969"/>
      <c r="L41" s="934"/>
      <c r="M41" s="935"/>
      <c r="N41" s="1004"/>
      <c r="O41" s="1000"/>
      <c r="P41" s="969"/>
      <c r="Q41" s="934"/>
      <c r="R41" s="935"/>
      <c r="S41" s="969"/>
      <c r="T41" s="934"/>
      <c r="U41" s="969"/>
    </row>
    <row r="42" spans="4:21" ht="17.149999999999999" customHeight="1">
      <c r="D42" s="1019"/>
      <c r="E42" s="1020"/>
      <c r="F42" s="1020"/>
      <c r="G42" s="1021"/>
      <c r="H42" s="966"/>
      <c r="I42" s="999"/>
      <c r="J42" s="1005"/>
      <c r="K42" s="968"/>
      <c r="L42" s="966"/>
      <c r="M42" s="967"/>
      <c r="N42" s="999"/>
      <c r="O42" s="1005"/>
      <c r="P42" s="968"/>
      <c r="Q42" s="966"/>
      <c r="R42" s="967"/>
      <c r="S42" s="968"/>
      <c r="T42" s="966"/>
      <c r="U42" s="968"/>
    </row>
    <row r="43" spans="4:21" ht="3.75" customHeight="1">
      <c r="D43" s="137"/>
      <c r="E43" s="138"/>
      <c r="F43" s="138"/>
      <c r="G43" s="138"/>
      <c r="H43" s="95"/>
      <c r="I43" s="95"/>
      <c r="J43" s="95"/>
      <c r="K43" s="95"/>
      <c r="L43" s="95"/>
      <c r="M43" s="95"/>
      <c r="N43" s="95"/>
      <c r="O43" s="95"/>
      <c r="P43" s="95"/>
      <c r="Q43" s="95"/>
      <c r="R43" s="95"/>
      <c r="S43" s="95"/>
      <c r="T43" s="95"/>
      <c r="U43" s="96"/>
    </row>
    <row r="44" spans="4:21" ht="18.75" customHeight="1">
      <c r="D44" s="871" t="s">
        <v>154</v>
      </c>
      <c r="E44" s="872"/>
      <c r="F44" s="872"/>
      <c r="G44" s="933"/>
      <c r="H44" s="1027">
        <f>SUM(H41:I42,H14:I39)</f>
        <v>0</v>
      </c>
      <c r="I44" s="1028"/>
      <c r="J44" s="1025">
        <f>SUM(J41:K42,J14:K39)</f>
        <v>0</v>
      </c>
      <c r="K44" s="1026"/>
      <c r="L44" s="1016">
        <f>SUM(L41:N42,L14:N39)</f>
        <v>0</v>
      </c>
      <c r="M44" s="1017"/>
      <c r="N44" s="1018"/>
      <c r="O44" s="1025">
        <f>SUM(O41:P42,O14:P39)</f>
        <v>0</v>
      </c>
      <c r="P44" s="1026"/>
      <c r="Q44" s="1001">
        <f>SUM(Q14:S39,Q41:S42)</f>
        <v>0</v>
      </c>
      <c r="R44" s="1002"/>
      <c r="S44" s="1003"/>
      <c r="T44" s="997"/>
      <c r="U44" s="998"/>
    </row>
    <row r="45" spans="4:21" ht="5.25" customHeight="1"/>
    <row r="46" spans="4:21" s="1" customFormat="1" ht="39" customHeight="1">
      <c r="D46" s="276" t="s">
        <v>445</v>
      </c>
      <c r="E46" s="995" t="s">
        <v>443</v>
      </c>
      <c r="F46" s="996"/>
      <c r="G46" s="996"/>
      <c r="H46" s="996"/>
      <c r="I46" s="996"/>
      <c r="J46" s="996"/>
      <c r="K46" s="996"/>
      <c r="L46" s="996"/>
      <c r="M46" s="996"/>
      <c r="N46" s="996"/>
      <c r="O46" s="996"/>
      <c r="P46" s="996"/>
      <c r="Q46" s="996"/>
      <c r="R46" s="996"/>
      <c r="S46" s="996"/>
      <c r="T46" s="996"/>
      <c r="U46" s="996"/>
    </row>
    <row r="47" spans="4:21" s="1" customFormat="1">
      <c r="D47" s="278" t="s">
        <v>446</v>
      </c>
      <c r="E47" s="189" t="s">
        <v>200</v>
      </c>
      <c r="F47" s="189"/>
      <c r="G47" s="189"/>
      <c r="H47" s="189"/>
      <c r="I47" s="189"/>
      <c r="J47" s="189"/>
      <c r="K47" s="189"/>
      <c r="L47" s="189"/>
      <c r="M47" s="189"/>
      <c r="N47" s="189"/>
      <c r="O47" s="189"/>
      <c r="P47" s="189"/>
      <c r="Q47" s="189"/>
      <c r="R47" s="189"/>
    </row>
    <row r="48" spans="4:21" s="1" customFormat="1" ht="13.5" customHeight="1">
      <c r="D48" s="278" t="s">
        <v>447</v>
      </c>
      <c r="E48" s="200" t="s">
        <v>290</v>
      </c>
      <c r="F48" s="277"/>
      <c r="G48" s="277"/>
      <c r="H48" s="277"/>
      <c r="I48" s="277"/>
      <c r="J48" s="277"/>
      <c r="K48" s="277"/>
      <c r="L48" s="277"/>
      <c r="M48" s="444"/>
      <c r="N48" s="277"/>
      <c r="O48" s="277"/>
      <c r="P48" s="277"/>
      <c r="Q48" s="277"/>
      <c r="R48" s="277"/>
      <c r="S48" s="277"/>
      <c r="T48" s="277"/>
      <c r="U48" s="277"/>
    </row>
    <row r="49" spans="4:21" s="1" customFormat="1">
      <c r="D49" s="278" t="s">
        <v>448</v>
      </c>
      <c r="E49" s="129" t="s">
        <v>110</v>
      </c>
    </row>
    <row r="50" spans="4:21" s="1" customFormat="1" ht="13.5" customHeight="1">
      <c r="D50" s="278" t="s">
        <v>449</v>
      </c>
      <c r="E50" s="1012" t="s">
        <v>35</v>
      </c>
      <c r="F50" s="1012"/>
      <c r="G50" s="1012"/>
      <c r="H50" s="1012"/>
      <c r="I50" s="1012"/>
      <c r="J50" s="1012"/>
      <c r="K50" s="1012"/>
      <c r="L50" s="1012"/>
      <c r="M50" s="1012"/>
      <c r="N50" s="1012"/>
      <c r="O50" s="1012"/>
      <c r="P50" s="1012"/>
      <c r="Q50" s="1012"/>
      <c r="R50" s="1012"/>
      <c r="S50" s="1012"/>
      <c r="T50" s="1012"/>
      <c r="U50" s="1012"/>
    </row>
    <row r="51" spans="4:21" s="1" customFormat="1">
      <c r="D51" s="278"/>
      <c r="E51" s="1012"/>
      <c r="F51" s="1012"/>
      <c r="G51" s="1012"/>
      <c r="H51" s="1012"/>
      <c r="I51" s="1012"/>
      <c r="J51" s="1012"/>
      <c r="K51" s="1012"/>
      <c r="L51" s="1012"/>
      <c r="M51" s="1012"/>
      <c r="N51" s="1012"/>
      <c r="O51" s="1012"/>
      <c r="P51" s="1012"/>
      <c r="Q51" s="1012"/>
      <c r="R51" s="1012"/>
      <c r="S51" s="1012"/>
      <c r="T51" s="1012"/>
      <c r="U51" s="1012"/>
    </row>
    <row r="52" spans="4:21" s="1" customFormat="1" ht="14">
      <c r="D52" s="278" t="s">
        <v>450</v>
      </c>
      <c r="E52" s="129" t="s">
        <v>444</v>
      </c>
    </row>
  </sheetData>
  <mergeCells count="229">
    <mergeCell ref="O6:P6"/>
    <mergeCell ref="T10:U11"/>
    <mergeCell ref="D6:E6"/>
    <mergeCell ref="D7:E7"/>
    <mergeCell ref="L6:L8"/>
    <mergeCell ref="D8:F8"/>
    <mergeCell ref="G8:K8"/>
    <mergeCell ref="F7:K7"/>
    <mergeCell ref="F6:K6"/>
    <mergeCell ref="O7:P8"/>
    <mergeCell ref="Q7:U7"/>
    <mergeCell ref="Q8:U8"/>
    <mergeCell ref="R6:U6"/>
    <mergeCell ref="T18:U18"/>
    <mergeCell ref="T16:U16"/>
    <mergeCell ref="Q26:S26"/>
    <mergeCell ref="Q27:S27"/>
    <mergeCell ref="O24:P24"/>
    <mergeCell ref="T27:U27"/>
    <mergeCell ref="O34:P34"/>
    <mergeCell ref="L34:N34"/>
    <mergeCell ref="O38:P38"/>
    <mergeCell ref="O36:P36"/>
    <mergeCell ref="L36:N36"/>
    <mergeCell ref="O37:P37"/>
    <mergeCell ref="O31:P31"/>
    <mergeCell ref="Q31:S31"/>
    <mergeCell ref="T31:U31"/>
    <mergeCell ref="L20:N20"/>
    <mergeCell ref="T32:U32"/>
    <mergeCell ref="Q35:S35"/>
    <mergeCell ref="Q30:S30"/>
    <mergeCell ref="Q33:S33"/>
    <mergeCell ref="O18:P18"/>
    <mergeCell ref="O19:P19"/>
    <mergeCell ref="O20:P20"/>
    <mergeCell ref="O27:P27"/>
    <mergeCell ref="L44:N44"/>
    <mergeCell ref="L42:N42"/>
    <mergeCell ref="D42:G42"/>
    <mergeCell ref="D39:G39"/>
    <mergeCell ref="H39:I39"/>
    <mergeCell ref="J39:K39"/>
    <mergeCell ref="D41:G41"/>
    <mergeCell ref="H41:I41"/>
    <mergeCell ref="O44:P44"/>
    <mergeCell ref="O42:P42"/>
    <mergeCell ref="O39:P39"/>
    <mergeCell ref="H44:I44"/>
    <mergeCell ref="J44:K44"/>
    <mergeCell ref="H23:I23"/>
    <mergeCell ref="J23:K23"/>
    <mergeCell ref="L23:N23"/>
    <mergeCell ref="D21:G21"/>
    <mergeCell ref="D37:G37"/>
    <mergeCell ref="D33:G33"/>
    <mergeCell ref="H33:I33"/>
    <mergeCell ref="J33:K33"/>
    <mergeCell ref="L33:N33"/>
    <mergeCell ref="D34:G34"/>
    <mergeCell ref="H34:I34"/>
    <mergeCell ref="J34:K34"/>
    <mergeCell ref="D36:G36"/>
    <mergeCell ref="H36:I36"/>
    <mergeCell ref="J36:K36"/>
    <mergeCell ref="L37:N37"/>
    <mergeCell ref="J37:K37"/>
    <mergeCell ref="H37:I37"/>
    <mergeCell ref="H27:I27"/>
    <mergeCell ref="J27:K27"/>
    <mergeCell ref="L27:N27"/>
    <mergeCell ref="D24:G24"/>
    <mergeCell ref="H24:I24"/>
    <mergeCell ref="J24:K24"/>
    <mergeCell ref="L24:N24"/>
    <mergeCell ref="D26:G26"/>
    <mergeCell ref="D20:G20"/>
    <mergeCell ref="T28:U28"/>
    <mergeCell ref="D16:G16"/>
    <mergeCell ref="H16:I16"/>
    <mergeCell ref="J16:K16"/>
    <mergeCell ref="L16:N16"/>
    <mergeCell ref="Q25:S25"/>
    <mergeCell ref="Q28:S28"/>
    <mergeCell ref="D28:G28"/>
    <mergeCell ref="D19:G19"/>
    <mergeCell ref="H19:I19"/>
    <mergeCell ref="J19:K19"/>
    <mergeCell ref="L19:N19"/>
    <mergeCell ref="D18:G18"/>
    <mergeCell ref="H18:I18"/>
    <mergeCell ref="T21:U21"/>
    <mergeCell ref="T20:U20"/>
    <mergeCell ref="T19:U19"/>
    <mergeCell ref="J18:K18"/>
    <mergeCell ref="L18:N18"/>
    <mergeCell ref="H21:I21"/>
    <mergeCell ref="J21:K21"/>
    <mergeCell ref="L21:N21"/>
    <mergeCell ref="D27:G27"/>
    <mergeCell ref="H14:I14"/>
    <mergeCell ref="E50:U51"/>
    <mergeCell ref="D14:G14"/>
    <mergeCell ref="T36:U36"/>
    <mergeCell ref="T34:U34"/>
    <mergeCell ref="T33:U33"/>
    <mergeCell ref="T24:U24"/>
    <mergeCell ref="T23:U23"/>
    <mergeCell ref="J14:K14"/>
    <mergeCell ref="D30:G30"/>
    <mergeCell ref="H30:I30"/>
    <mergeCell ref="J30:K30"/>
    <mergeCell ref="L30:N30"/>
    <mergeCell ref="O30:P30"/>
    <mergeCell ref="D29:G29"/>
    <mergeCell ref="H29:I29"/>
    <mergeCell ref="J29:K29"/>
    <mergeCell ref="T35:U35"/>
    <mergeCell ref="Q32:S32"/>
    <mergeCell ref="Q34:S34"/>
    <mergeCell ref="Q36:S36"/>
    <mergeCell ref="Q37:S37"/>
    <mergeCell ref="T37:U37"/>
    <mergeCell ref="T30:U30"/>
    <mergeCell ref="L12:P12"/>
    <mergeCell ref="L13:N13"/>
    <mergeCell ref="O13:P13"/>
    <mergeCell ref="Q12:S13"/>
    <mergeCell ref="Q14:S14"/>
    <mergeCell ref="Q16:S16"/>
    <mergeCell ref="Q18:S18"/>
    <mergeCell ref="T29:U29"/>
    <mergeCell ref="O14:P14"/>
    <mergeCell ref="L14:N14"/>
    <mergeCell ref="T14:U14"/>
    <mergeCell ref="O16:P16"/>
    <mergeCell ref="O21:P21"/>
    <mergeCell ref="O23:P23"/>
    <mergeCell ref="O26:P26"/>
    <mergeCell ref="Q24:S24"/>
    <mergeCell ref="T26:U26"/>
    <mergeCell ref="L29:N29"/>
    <mergeCell ref="O29:P29"/>
    <mergeCell ref="Q19:S19"/>
    <mergeCell ref="Q20:S20"/>
    <mergeCell ref="Q21:S21"/>
    <mergeCell ref="Q23:S23"/>
    <mergeCell ref="Q29:S29"/>
    <mergeCell ref="E46:U46"/>
    <mergeCell ref="Q38:S38"/>
    <mergeCell ref="T44:U44"/>
    <mergeCell ref="T42:U42"/>
    <mergeCell ref="T41:U41"/>
    <mergeCell ref="T39:U39"/>
    <mergeCell ref="T38:U38"/>
    <mergeCell ref="L39:N39"/>
    <mergeCell ref="J41:K41"/>
    <mergeCell ref="D38:G38"/>
    <mergeCell ref="Q44:S44"/>
    <mergeCell ref="Q42:S42"/>
    <mergeCell ref="Q41:S41"/>
    <mergeCell ref="Q39:S39"/>
    <mergeCell ref="O41:P41"/>
    <mergeCell ref="H38:I38"/>
    <mergeCell ref="J38:K38"/>
    <mergeCell ref="L38:N38"/>
    <mergeCell ref="L41:N41"/>
    <mergeCell ref="D44:G44"/>
    <mergeCell ref="H42:I42"/>
    <mergeCell ref="J42:K42"/>
    <mergeCell ref="L3:P3"/>
    <mergeCell ref="Q3:U3"/>
    <mergeCell ref="D17:G17"/>
    <mergeCell ref="D15:G15"/>
    <mergeCell ref="D22:G22"/>
    <mergeCell ref="D25:G25"/>
    <mergeCell ref="Q17:S17"/>
    <mergeCell ref="T17:U17"/>
    <mergeCell ref="H15:I15"/>
    <mergeCell ref="J15:K15"/>
    <mergeCell ref="L15:N15"/>
    <mergeCell ref="O15:P15"/>
    <mergeCell ref="Q15:S15"/>
    <mergeCell ref="T15:U15"/>
    <mergeCell ref="Q22:S22"/>
    <mergeCell ref="T22:U22"/>
    <mergeCell ref="T25:U25"/>
    <mergeCell ref="D12:G13"/>
    <mergeCell ref="H12:K12"/>
    <mergeCell ref="H13:I13"/>
    <mergeCell ref="J13:K13"/>
    <mergeCell ref="T12:U13"/>
    <mergeCell ref="H20:I20"/>
    <mergeCell ref="J20:K20"/>
    <mergeCell ref="D31:G31"/>
    <mergeCell ref="H17:I17"/>
    <mergeCell ref="J17:K17"/>
    <mergeCell ref="L17:N17"/>
    <mergeCell ref="O17:P17"/>
    <mergeCell ref="H25:I25"/>
    <mergeCell ref="J25:K25"/>
    <mergeCell ref="L25:N25"/>
    <mergeCell ref="O25:P25"/>
    <mergeCell ref="H22:I22"/>
    <mergeCell ref="J22:K22"/>
    <mergeCell ref="L22:N22"/>
    <mergeCell ref="O22:P22"/>
    <mergeCell ref="H28:I28"/>
    <mergeCell ref="J28:K28"/>
    <mergeCell ref="L28:N28"/>
    <mergeCell ref="O28:P28"/>
    <mergeCell ref="H26:I26"/>
    <mergeCell ref="J26:K26"/>
    <mergeCell ref="L26:N26"/>
    <mergeCell ref="H31:I31"/>
    <mergeCell ref="J31:K31"/>
    <mergeCell ref="L31:N31"/>
    <mergeCell ref="D23:G23"/>
    <mergeCell ref="D32:G32"/>
    <mergeCell ref="D35:G35"/>
    <mergeCell ref="H35:I35"/>
    <mergeCell ref="J35:K35"/>
    <mergeCell ref="L35:N35"/>
    <mergeCell ref="O35:P35"/>
    <mergeCell ref="H32:I32"/>
    <mergeCell ref="J32:K32"/>
    <mergeCell ref="L32:N32"/>
    <mergeCell ref="O32:P32"/>
    <mergeCell ref="O33:P33"/>
  </mergeCells>
  <phoneticPr fontId="4"/>
  <pageMargins left="0.74803149606299213" right="0.74803149606299213" top="0.70866141732283472" bottom="0.74803149606299213" header="0.51181102362204722" footer="0.51181102362204722"/>
  <pageSetup paperSize="9" scale="93"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12</xdr:col>
                    <xdr:colOff>12700</xdr:colOff>
                    <xdr:row>5</xdr:row>
                    <xdr:rowOff>31750</xdr:rowOff>
                  </from>
                  <to>
                    <xdr:col>13</xdr:col>
                    <xdr:colOff>38100</xdr:colOff>
                    <xdr:row>5</xdr:row>
                    <xdr:rowOff>279400</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12</xdr:col>
                    <xdr:colOff>12700</xdr:colOff>
                    <xdr:row>7</xdr:row>
                    <xdr:rowOff>31750</xdr:rowOff>
                  </from>
                  <to>
                    <xdr:col>13</xdr:col>
                    <xdr:colOff>38100</xdr:colOff>
                    <xdr:row>7</xdr:row>
                    <xdr:rowOff>279400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41"/>
  <sheetViews>
    <sheetView view="pageBreakPreview" topLeftCell="A10" zoomScaleNormal="100" zoomScaleSheetLayoutView="100" workbookViewId="0"/>
  </sheetViews>
  <sheetFormatPr defaultColWidth="9" defaultRowHeight="21" customHeight="1"/>
  <cols>
    <col min="1" max="2" width="1.90625" style="22" customWidth="1"/>
    <col min="3" max="3" width="5.36328125" style="22" customWidth="1"/>
    <col min="4" max="4" width="5.6328125" style="22" customWidth="1"/>
    <col min="5" max="5" width="4.26953125" style="22" customWidth="1"/>
    <col min="6" max="6" width="8.90625" style="22" customWidth="1"/>
    <col min="7" max="7" width="12.36328125" style="22" customWidth="1"/>
    <col min="8" max="8" width="2.26953125" style="22" customWidth="1"/>
    <col min="9" max="9" width="3.7265625" style="20" customWidth="1"/>
    <col min="10" max="29" width="3.453125" style="20" customWidth="1"/>
    <col min="30" max="30" width="4" style="20" customWidth="1"/>
    <col min="31" max="32" width="3.7265625" style="20" customWidth="1"/>
    <col min="33" max="36" width="3.453125" style="20" customWidth="1"/>
    <col min="37" max="38" width="7.453125" style="20" customWidth="1"/>
    <col min="39" max="39" width="10" style="20" customWidth="1"/>
    <col min="40" max="40" width="1.453125" style="20" customWidth="1"/>
    <col min="41" max="49" width="2.90625" style="20" customWidth="1"/>
    <col min="50" max="58" width="2.6328125" style="20" customWidth="1"/>
    <col min="59" max="59" width="15.6328125" style="20" customWidth="1"/>
    <col min="60" max="73" width="2.6328125" style="20" customWidth="1"/>
    <col min="74" max="16384" width="9" style="20"/>
  </cols>
  <sheetData>
    <row r="1" spans="1:59" ht="12.75" customHeight="1">
      <c r="A1" s="21"/>
      <c r="B1" s="21"/>
      <c r="C1" s="21"/>
      <c r="D1" s="21"/>
      <c r="E1" s="21"/>
      <c r="F1" s="21"/>
      <c r="G1" s="21"/>
      <c r="H1" s="21"/>
      <c r="I1" s="21"/>
      <c r="J1" s="21"/>
      <c r="K1" s="21"/>
      <c r="L1" s="21"/>
      <c r="M1" s="21"/>
      <c r="N1" s="21"/>
      <c r="O1" s="21"/>
      <c r="AD1" s="21"/>
      <c r="AE1" s="21"/>
      <c r="AF1" s="21"/>
      <c r="AG1" s="21"/>
      <c r="AH1" s="21"/>
      <c r="AI1" s="21"/>
      <c r="AJ1" s="21"/>
      <c r="AK1" s="21"/>
      <c r="AL1" s="21"/>
      <c r="AM1" s="21"/>
    </row>
    <row r="2" spans="1:59" ht="21" customHeight="1">
      <c r="B2" s="21"/>
      <c r="C2" s="177" t="s">
        <v>441</v>
      </c>
      <c r="D2" s="61"/>
      <c r="E2" s="30"/>
      <c r="F2" s="30"/>
      <c r="G2" s="30"/>
      <c r="H2" s="30"/>
      <c r="I2" s="30"/>
      <c r="J2" s="30"/>
      <c r="K2" s="30"/>
      <c r="L2" s="30"/>
      <c r="M2" s="30"/>
      <c r="N2" s="30"/>
      <c r="O2" s="30"/>
      <c r="AD2" s="30"/>
      <c r="AE2" s="30"/>
      <c r="AF2" s="1050" t="s">
        <v>323</v>
      </c>
      <c r="AG2" s="1051"/>
      <c r="AH2" s="1051"/>
      <c r="AI2" s="1051"/>
      <c r="AJ2" s="1051"/>
      <c r="AK2" s="1052"/>
      <c r="AL2" s="1053"/>
      <c r="AM2" s="1054"/>
      <c r="AN2" s="30"/>
      <c r="AO2" s="30"/>
      <c r="AP2" s="30"/>
      <c r="AQ2" s="30"/>
      <c r="AR2" s="30"/>
      <c r="AS2" s="30"/>
      <c r="AT2" s="30"/>
      <c r="AU2" s="30"/>
      <c r="AV2" s="30"/>
      <c r="AW2" s="30"/>
      <c r="AX2" s="30"/>
      <c r="AY2" s="30"/>
      <c r="AZ2" s="30"/>
      <c r="BA2" s="30"/>
      <c r="BB2" s="30"/>
      <c r="BC2" s="30"/>
      <c r="BD2" s="30"/>
      <c r="BE2" s="30"/>
      <c r="BF2" s="30"/>
      <c r="BG2" s="31"/>
    </row>
    <row r="3" spans="1:59" ht="7.5" customHeight="1">
      <c r="B3" s="21"/>
      <c r="E3" s="30"/>
      <c r="F3" s="30"/>
      <c r="G3" s="30"/>
      <c r="H3" s="30"/>
      <c r="I3" s="30"/>
      <c r="J3" s="30"/>
      <c r="K3" s="30"/>
      <c r="L3" s="30"/>
      <c r="M3" s="30"/>
      <c r="N3" s="30"/>
      <c r="O3" s="30"/>
      <c r="AD3" s="30"/>
      <c r="AE3" s="30"/>
      <c r="AF3" s="30"/>
      <c r="AG3" s="30"/>
      <c r="AH3" s="30"/>
      <c r="AI3" s="30"/>
      <c r="AJ3" s="30"/>
      <c r="AK3" s="21"/>
      <c r="AL3" s="30"/>
      <c r="AM3" s="30"/>
      <c r="AO3" s="30"/>
      <c r="AP3" s="30"/>
      <c r="AQ3" s="30"/>
      <c r="AR3" s="30"/>
      <c r="AS3" s="30"/>
      <c r="AT3" s="30"/>
      <c r="AU3" s="30"/>
      <c r="AV3" s="30"/>
      <c r="AW3" s="30"/>
      <c r="AX3" s="30"/>
      <c r="AY3" s="30"/>
      <c r="AZ3" s="30"/>
      <c r="BA3" s="30"/>
      <c r="BB3" s="30"/>
      <c r="BC3" s="30"/>
      <c r="BD3" s="30"/>
      <c r="BE3" s="30"/>
      <c r="BF3" s="30"/>
      <c r="BG3" s="31"/>
    </row>
    <row r="4" spans="1:59" ht="18" customHeight="1">
      <c r="A4" s="21"/>
      <c r="B4" s="21"/>
      <c r="C4" s="1064" t="s">
        <v>91</v>
      </c>
      <c r="D4" s="1065"/>
      <c r="E4" s="1066"/>
      <c r="F4" s="1053"/>
      <c r="G4" s="1053"/>
      <c r="H4" s="1077" t="s">
        <v>92</v>
      </c>
      <c r="I4" s="1077"/>
      <c r="J4" s="1064" t="s">
        <v>57</v>
      </c>
      <c r="K4" s="1065"/>
      <c r="L4" s="1065"/>
      <c r="M4" s="1065"/>
      <c r="N4" s="1065"/>
      <c r="O4" s="1065"/>
      <c r="P4" s="1066"/>
      <c r="Q4" s="1052"/>
      <c r="R4" s="1053"/>
      <c r="S4" s="1053"/>
      <c r="T4" s="1053"/>
      <c r="U4" s="1053"/>
      <c r="V4" s="89" t="s">
        <v>92</v>
      </c>
      <c r="W4" s="89"/>
      <c r="X4" s="130"/>
      <c r="Y4" s="89"/>
      <c r="Z4" s="89"/>
      <c r="AA4" s="131"/>
      <c r="AB4" s="1064" t="s">
        <v>95</v>
      </c>
      <c r="AC4" s="1065"/>
      <c r="AD4" s="1065"/>
      <c r="AE4" s="1065"/>
      <c r="AF4" s="1065"/>
      <c r="AG4" s="1065"/>
      <c r="AH4" s="1065"/>
      <c r="AI4" s="1065"/>
      <c r="AJ4" s="1066"/>
      <c r="AK4" s="1060"/>
      <c r="AL4" s="1061"/>
      <c r="AM4" s="90" t="s">
        <v>96</v>
      </c>
      <c r="AN4" s="30"/>
      <c r="AO4" s="30"/>
      <c r="AP4" s="30"/>
      <c r="AQ4" s="30"/>
      <c r="AR4" s="30"/>
      <c r="AS4" s="30"/>
      <c r="AT4" s="30"/>
      <c r="AU4" s="30"/>
      <c r="AV4" s="30"/>
      <c r="AW4" s="30"/>
      <c r="AX4" s="30"/>
      <c r="AY4" s="30"/>
      <c r="AZ4" s="30"/>
      <c r="BA4" s="30"/>
      <c r="BB4" s="30"/>
      <c r="BC4" s="30"/>
      <c r="BD4" s="30"/>
      <c r="BE4" s="30"/>
      <c r="BF4" s="30"/>
      <c r="BG4" s="31"/>
    </row>
    <row r="5" spans="1:59" ht="18" customHeight="1">
      <c r="A5" s="21"/>
      <c r="B5" s="21"/>
      <c r="C5" s="1064" t="s">
        <v>59</v>
      </c>
      <c r="D5" s="1065"/>
      <c r="E5" s="1066"/>
      <c r="F5" s="1052"/>
      <c r="G5" s="1053"/>
      <c r="H5" s="1053"/>
      <c r="I5" s="1053"/>
      <c r="J5" s="1064" t="s">
        <v>60</v>
      </c>
      <c r="K5" s="1065"/>
      <c r="L5" s="1065"/>
      <c r="M5" s="1065"/>
      <c r="N5" s="1065"/>
      <c r="O5" s="1065"/>
      <c r="P5" s="1066"/>
      <c r="Q5" s="1052"/>
      <c r="R5" s="1053"/>
      <c r="S5" s="1053"/>
      <c r="T5" s="1053"/>
      <c r="U5" s="1053"/>
      <c r="V5" s="1053"/>
      <c r="W5" s="1053"/>
      <c r="X5" s="1053"/>
      <c r="Y5" s="1053"/>
      <c r="Z5" s="1053"/>
      <c r="AA5" s="1053"/>
      <c r="AB5" s="1053"/>
      <c r="AC5" s="1053"/>
      <c r="AD5" s="1065" t="s">
        <v>58</v>
      </c>
      <c r="AE5" s="1065"/>
      <c r="AF5" s="1065"/>
      <c r="AG5" s="1065"/>
      <c r="AH5" s="1065"/>
      <c r="AI5" s="1065"/>
      <c r="AJ5" s="1066"/>
      <c r="AK5" s="1053"/>
      <c r="AL5" s="1053"/>
      <c r="AM5" s="63" t="s">
        <v>92</v>
      </c>
      <c r="AN5" s="30"/>
      <c r="AO5" s="30"/>
      <c r="AP5" s="30"/>
      <c r="AQ5" s="30"/>
      <c r="AR5" s="30"/>
      <c r="AS5" s="30"/>
      <c r="AT5" s="30"/>
      <c r="AU5" s="30"/>
      <c r="AV5" s="30"/>
      <c r="AW5" s="30"/>
      <c r="AX5" s="30"/>
      <c r="AY5" s="30"/>
      <c r="AZ5" s="30"/>
      <c r="BA5" s="30"/>
      <c r="BB5" s="30"/>
      <c r="BC5" s="30"/>
      <c r="BD5" s="30"/>
      <c r="BE5" s="30"/>
      <c r="BF5" s="30"/>
      <c r="BG5" s="31"/>
    </row>
    <row r="6" spans="1:59" s="23" customFormat="1" ht="15.75" customHeight="1">
      <c r="A6" s="29"/>
      <c r="B6" s="60"/>
      <c r="C6" s="1074" t="s">
        <v>73</v>
      </c>
      <c r="D6" s="1080"/>
      <c r="E6" s="1071" t="s">
        <v>87</v>
      </c>
      <c r="F6" s="1071" t="s">
        <v>65</v>
      </c>
      <c r="G6" s="1074" t="s">
        <v>74</v>
      </c>
      <c r="H6" s="178"/>
      <c r="I6" s="1062" t="s">
        <v>61</v>
      </c>
      <c r="J6" s="1063"/>
      <c r="K6" s="1063"/>
      <c r="L6" s="1063"/>
      <c r="M6" s="179"/>
      <c r="N6" s="59"/>
      <c r="O6" s="36" t="s">
        <v>89</v>
      </c>
      <c r="P6" s="1062" t="s">
        <v>62</v>
      </c>
      <c r="Q6" s="1063"/>
      <c r="R6" s="1063"/>
      <c r="S6" s="1063"/>
      <c r="T6" s="187"/>
      <c r="U6" s="59"/>
      <c r="V6" s="37" t="s">
        <v>89</v>
      </c>
      <c r="W6" s="1062" t="s">
        <v>63</v>
      </c>
      <c r="X6" s="1063"/>
      <c r="Y6" s="1063"/>
      <c r="Z6" s="1063"/>
      <c r="AA6" s="1063"/>
      <c r="AB6" s="59"/>
      <c r="AC6" s="37" t="s">
        <v>89</v>
      </c>
      <c r="AD6" s="1062" t="s">
        <v>64</v>
      </c>
      <c r="AE6" s="1063"/>
      <c r="AF6" s="1063"/>
      <c r="AG6" s="1063"/>
      <c r="AH6" s="1063"/>
      <c r="AI6" s="59"/>
      <c r="AJ6" s="37" t="s">
        <v>89</v>
      </c>
      <c r="AK6" s="1067" t="s">
        <v>75</v>
      </c>
      <c r="AL6" s="1068"/>
      <c r="AM6" s="1048" t="s">
        <v>81</v>
      </c>
    </row>
    <row r="7" spans="1:59" s="23" customFormat="1" ht="15.75" customHeight="1">
      <c r="A7" s="29"/>
      <c r="B7" s="60"/>
      <c r="C7" s="1075"/>
      <c r="D7" s="1081"/>
      <c r="E7" s="1078"/>
      <c r="F7" s="1072"/>
      <c r="G7" s="1075"/>
      <c r="H7" s="206" t="s">
        <v>88</v>
      </c>
      <c r="I7" s="49"/>
      <c r="J7" s="50"/>
      <c r="K7" s="50"/>
      <c r="L7" s="50"/>
      <c r="M7" s="50"/>
      <c r="N7" s="50"/>
      <c r="O7" s="51"/>
      <c r="P7" s="52"/>
      <c r="Q7" s="50"/>
      <c r="R7" s="50"/>
      <c r="S7" s="50"/>
      <c r="T7" s="55"/>
      <c r="U7" s="50"/>
      <c r="V7" s="53"/>
      <c r="W7" s="54"/>
      <c r="X7" s="55"/>
      <c r="Y7" s="56"/>
      <c r="Z7" s="55"/>
      <c r="AA7" s="55"/>
      <c r="AB7" s="55"/>
      <c r="AC7" s="57"/>
      <c r="AD7" s="58"/>
      <c r="AE7" s="55"/>
      <c r="AF7" s="55"/>
      <c r="AG7" s="52"/>
      <c r="AH7" s="50"/>
      <c r="AI7" s="53"/>
      <c r="AJ7" s="53"/>
      <c r="AK7" s="1069"/>
      <c r="AL7" s="1070"/>
      <c r="AM7" s="1049"/>
    </row>
    <row r="8" spans="1:59" s="23" customFormat="1" ht="15.75" customHeight="1">
      <c r="A8" s="29"/>
      <c r="B8" s="60"/>
      <c r="C8" s="1082"/>
      <c r="D8" s="1083"/>
      <c r="E8" s="1079"/>
      <c r="F8" s="1073"/>
      <c r="G8" s="1076"/>
      <c r="H8" s="35"/>
      <c r="I8" s="38" t="s">
        <v>69</v>
      </c>
      <c r="J8" s="40" t="s">
        <v>70</v>
      </c>
      <c r="K8" s="40" t="s">
        <v>71</v>
      </c>
      <c r="L8" s="41" t="s">
        <v>72</v>
      </c>
      <c r="M8" s="40" t="s">
        <v>66</v>
      </c>
      <c r="N8" s="40" t="s">
        <v>67</v>
      </c>
      <c r="O8" s="42" t="s">
        <v>68</v>
      </c>
      <c r="P8" s="43" t="s">
        <v>69</v>
      </c>
      <c r="Q8" s="40" t="s">
        <v>70</v>
      </c>
      <c r="R8" s="40" t="s">
        <v>71</v>
      </c>
      <c r="S8" s="41" t="s">
        <v>72</v>
      </c>
      <c r="T8" s="40" t="s">
        <v>66</v>
      </c>
      <c r="U8" s="40" t="s">
        <v>67</v>
      </c>
      <c r="V8" s="44" t="s">
        <v>68</v>
      </c>
      <c r="W8" s="45" t="s">
        <v>69</v>
      </c>
      <c r="X8" s="40" t="s">
        <v>70</v>
      </c>
      <c r="Y8" s="44" t="s">
        <v>71</v>
      </c>
      <c r="Z8" s="41" t="s">
        <v>72</v>
      </c>
      <c r="AA8" s="40" t="s">
        <v>66</v>
      </c>
      <c r="AB8" s="40" t="s">
        <v>67</v>
      </c>
      <c r="AC8" s="42" t="s">
        <v>68</v>
      </c>
      <c r="AD8" s="46" t="s">
        <v>69</v>
      </c>
      <c r="AE8" s="47" t="s">
        <v>70</v>
      </c>
      <c r="AF8" s="47" t="s">
        <v>71</v>
      </c>
      <c r="AG8" s="48" t="s">
        <v>72</v>
      </c>
      <c r="AH8" s="40" t="s">
        <v>66</v>
      </c>
      <c r="AI8" s="44" t="s">
        <v>77</v>
      </c>
      <c r="AJ8" s="44" t="s">
        <v>78</v>
      </c>
      <c r="AK8" s="38" t="s">
        <v>79</v>
      </c>
      <c r="AL8" s="39" t="s">
        <v>80</v>
      </c>
      <c r="AM8" s="88" t="s">
        <v>94</v>
      </c>
    </row>
    <row r="9" spans="1:59" s="23" customFormat="1" ht="15.75" customHeight="1">
      <c r="A9" s="29"/>
      <c r="B9" s="60"/>
      <c r="C9" s="1056"/>
      <c r="D9" s="1057"/>
      <c r="E9" s="65"/>
      <c r="F9" s="65"/>
      <c r="G9" s="1056"/>
      <c r="H9" s="1057"/>
      <c r="I9" s="66"/>
      <c r="J9" s="67"/>
      <c r="K9" s="67"/>
      <c r="L9" s="67"/>
      <c r="M9" s="67"/>
      <c r="N9" s="67"/>
      <c r="O9" s="68"/>
      <c r="P9" s="69"/>
      <c r="Q9" s="67"/>
      <c r="R9" s="67"/>
      <c r="S9" s="67"/>
      <c r="T9" s="72"/>
      <c r="U9" s="67"/>
      <c r="V9" s="70"/>
      <c r="W9" s="71"/>
      <c r="X9" s="72"/>
      <c r="Y9" s="73"/>
      <c r="Z9" s="73"/>
      <c r="AA9" s="72"/>
      <c r="AB9" s="72"/>
      <c r="AC9" s="74"/>
      <c r="AD9" s="75"/>
      <c r="AE9" s="76"/>
      <c r="AF9" s="76"/>
      <c r="AG9" s="77"/>
      <c r="AH9" s="67"/>
      <c r="AI9" s="67"/>
      <c r="AJ9" s="67"/>
      <c r="AK9" s="176"/>
      <c r="AL9" s="86">
        <f>ROUNDDOWN(AK9/4,1)</f>
        <v>0</v>
      </c>
      <c r="AM9" s="91" t="str">
        <f>IF($AK$4="","",ROUNDDOWN(AL9/$AK$4,1))</f>
        <v/>
      </c>
    </row>
    <row r="10" spans="1:59" s="23" customFormat="1" ht="15.75" customHeight="1">
      <c r="A10" s="29"/>
      <c r="B10" s="60"/>
      <c r="C10" s="1056"/>
      <c r="D10" s="1057"/>
      <c r="E10" s="65"/>
      <c r="F10" s="65"/>
      <c r="G10" s="1056"/>
      <c r="H10" s="1057"/>
      <c r="I10" s="180"/>
      <c r="J10" s="181"/>
      <c r="K10" s="181"/>
      <c r="L10" s="181"/>
      <c r="M10" s="181"/>
      <c r="N10" s="181"/>
      <c r="O10" s="182"/>
      <c r="P10" s="69"/>
      <c r="Q10" s="67"/>
      <c r="R10" s="67"/>
      <c r="S10" s="67"/>
      <c r="T10" s="72"/>
      <c r="U10" s="67"/>
      <c r="V10" s="70"/>
      <c r="W10" s="71"/>
      <c r="X10" s="72"/>
      <c r="Y10" s="73"/>
      <c r="Z10" s="73"/>
      <c r="AA10" s="72"/>
      <c r="AB10" s="72"/>
      <c r="AC10" s="74"/>
      <c r="AD10" s="175"/>
      <c r="AE10" s="175"/>
      <c r="AF10" s="175"/>
      <c r="AG10" s="77"/>
      <c r="AH10" s="67"/>
      <c r="AI10" s="67"/>
      <c r="AJ10" s="67"/>
      <c r="AK10" s="176"/>
      <c r="AL10" s="86">
        <f>ROUNDDOWN(AK10/4,1)</f>
        <v>0</v>
      </c>
      <c r="AM10" s="91" t="str">
        <f>IF($AK$4="","",ROUNDDOWN(AL10/$AK$4,1))</f>
        <v/>
      </c>
    </row>
    <row r="11" spans="1:59" s="23" customFormat="1" ht="15.75" customHeight="1">
      <c r="A11" s="29"/>
      <c r="B11" s="60"/>
      <c r="C11" s="1056"/>
      <c r="D11" s="1057"/>
      <c r="E11" s="65"/>
      <c r="F11" s="65"/>
      <c r="G11" s="1056"/>
      <c r="H11" s="1057"/>
      <c r="I11" s="66"/>
      <c r="J11" s="67"/>
      <c r="K11" s="67"/>
      <c r="L11" s="67"/>
      <c r="M11" s="67"/>
      <c r="N11" s="67"/>
      <c r="O11" s="68"/>
      <c r="P11" s="69"/>
      <c r="Q11" s="67"/>
      <c r="R11" s="67"/>
      <c r="S11" s="67"/>
      <c r="T11" s="72"/>
      <c r="U11" s="67"/>
      <c r="V11" s="70"/>
      <c r="W11" s="71"/>
      <c r="X11" s="72"/>
      <c r="Y11" s="73"/>
      <c r="Z11" s="73"/>
      <c r="AA11" s="72"/>
      <c r="AB11" s="72"/>
      <c r="AC11" s="74"/>
      <c r="AD11" s="75"/>
      <c r="AE11" s="75"/>
      <c r="AF11" s="75"/>
      <c r="AG11" s="77"/>
      <c r="AH11" s="67"/>
      <c r="AI11" s="67"/>
      <c r="AJ11" s="67"/>
      <c r="AK11" s="176"/>
      <c r="AL11" s="86">
        <f t="shared" ref="AL11:AL28" si="0">ROUNDDOWN(AK11/4,1)</f>
        <v>0</v>
      </c>
      <c r="AM11" s="91" t="str">
        <f t="shared" ref="AM11:AM28" si="1">IF($AK$4="","",ROUNDDOWN(AL11/$AK$4,1))</f>
        <v/>
      </c>
    </row>
    <row r="12" spans="1:59" s="23" customFormat="1" ht="15.75" customHeight="1">
      <c r="A12" s="29"/>
      <c r="B12" s="60"/>
      <c r="C12" s="1056"/>
      <c r="D12" s="1057"/>
      <c r="E12" s="65"/>
      <c r="F12" s="65"/>
      <c r="G12" s="1056"/>
      <c r="H12" s="1057"/>
      <c r="I12" s="66"/>
      <c r="J12" s="67"/>
      <c r="K12" s="67"/>
      <c r="L12" s="67"/>
      <c r="M12" s="67"/>
      <c r="N12" s="67"/>
      <c r="O12" s="68"/>
      <c r="P12" s="69"/>
      <c r="Q12" s="67"/>
      <c r="R12" s="67"/>
      <c r="S12" s="67"/>
      <c r="T12" s="72"/>
      <c r="U12" s="67"/>
      <c r="V12" s="70"/>
      <c r="W12" s="71"/>
      <c r="X12" s="72"/>
      <c r="Y12" s="73"/>
      <c r="Z12" s="73"/>
      <c r="AA12" s="72"/>
      <c r="AB12" s="72"/>
      <c r="AC12" s="74"/>
      <c r="AD12" s="75"/>
      <c r="AE12" s="76"/>
      <c r="AF12" s="76"/>
      <c r="AG12" s="77"/>
      <c r="AH12" s="67"/>
      <c r="AI12" s="67"/>
      <c r="AJ12" s="67"/>
      <c r="AK12" s="176"/>
      <c r="AL12" s="86">
        <f>ROUNDDOWN(AK12/4,1)</f>
        <v>0</v>
      </c>
      <c r="AM12" s="91" t="str">
        <f t="shared" si="1"/>
        <v/>
      </c>
    </row>
    <row r="13" spans="1:59" s="23" customFormat="1" ht="15.75" customHeight="1">
      <c r="A13" s="29"/>
      <c r="B13" s="60"/>
      <c r="C13" s="1056"/>
      <c r="D13" s="1057"/>
      <c r="E13" s="65"/>
      <c r="F13" s="65"/>
      <c r="G13" s="1056"/>
      <c r="H13" s="1057"/>
      <c r="I13" s="66"/>
      <c r="J13" s="67"/>
      <c r="K13" s="67"/>
      <c r="L13" s="67"/>
      <c r="M13" s="67"/>
      <c r="N13" s="67"/>
      <c r="O13" s="68"/>
      <c r="P13" s="69"/>
      <c r="Q13" s="67"/>
      <c r="R13" s="67"/>
      <c r="S13" s="67"/>
      <c r="T13" s="72"/>
      <c r="U13" s="67"/>
      <c r="V13" s="70"/>
      <c r="W13" s="71"/>
      <c r="X13" s="72"/>
      <c r="Y13" s="73"/>
      <c r="Z13" s="73"/>
      <c r="AA13" s="72"/>
      <c r="AB13" s="72"/>
      <c r="AC13" s="74"/>
      <c r="AD13" s="75"/>
      <c r="AE13" s="76"/>
      <c r="AF13" s="76"/>
      <c r="AG13" s="77"/>
      <c r="AH13" s="67"/>
      <c r="AI13" s="67"/>
      <c r="AJ13" s="67"/>
      <c r="AK13" s="176"/>
      <c r="AL13" s="86">
        <f>ROUNDDOWN(AK13/4,1)</f>
        <v>0</v>
      </c>
      <c r="AM13" s="91" t="str">
        <f t="shared" si="1"/>
        <v/>
      </c>
    </row>
    <row r="14" spans="1:59" s="23" customFormat="1" ht="15.75" customHeight="1">
      <c r="A14" s="29"/>
      <c r="B14" s="60"/>
      <c r="C14" s="1056"/>
      <c r="D14" s="1057"/>
      <c r="E14" s="65"/>
      <c r="F14" s="65"/>
      <c r="G14" s="1056"/>
      <c r="H14" s="1057"/>
      <c r="I14" s="66"/>
      <c r="J14" s="67"/>
      <c r="K14" s="67"/>
      <c r="L14" s="67"/>
      <c r="M14" s="67"/>
      <c r="N14" s="67"/>
      <c r="O14" s="68"/>
      <c r="P14" s="69"/>
      <c r="Q14" s="67"/>
      <c r="R14" s="67"/>
      <c r="S14" s="67"/>
      <c r="T14" s="72"/>
      <c r="U14" s="67"/>
      <c r="V14" s="70"/>
      <c r="W14" s="71"/>
      <c r="X14" s="72"/>
      <c r="Y14" s="73"/>
      <c r="Z14" s="73"/>
      <c r="AA14" s="72"/>
      <c r="AB14" s="72"/>
      <c r="AC14" s="74"/>
      <c r="AD14" s="75"/>
      <c r="AE14" s="76"/>
      <c r="AF14" s="76"/>
      <c r="AG14" s="77"/>
      <c r="AH14" s="67"/>
      <c r="AI14" s="67"/>
      <c r="AJ14" s="67"/>
      <c r="AK14" s="176"/>
      <c r="AL14" s="86">
        <f t="shared" si="0"/>
        <v>0</v>
      </c>
      <c r="AM14" s="91" t="str">
        <f t="shared" si="1"/>
        <v/>
      </c>
    </row>
    <row r="15" spans="1:59" s="23" customFormat="1" ht="15.75" customHeight="1">
      <c r="A15" s="29"/>
      <c r="B15" s="60"/>
      <c r="C15" s="1056"/>
      <c r="D15" s="1057"/>
      <c r="E15" s="65"/>
      <c r="F15" s="65"/>
      <c r="G15" s="1056"/>
      <c r="H15" s="1057"/>
      <c r="I15" s="66"/>
      <c r="J15" s="67"/>
      <c r="K15" s="67"/>
      <c r="L15" s="67"/>
      <c r="M15" s="67"/>
      <c r="N15" s="67"/>
      <c r="O15" s="68"/>
      <c r="P15" s="69"/>
      <c r="Q15" s="67"/>
      <c r="R15" s="67"/>
      <c r="S15" s="67"/>
      <c r="T15" s="72"/>
      <c r="U15" s="67"/>
      <c r="V15" s="70"/>
      <c r="W15" s="71"/>
      <c r="X15" s="72"/>
      <c r="Y15" s="73"/>
      <c r="Z15" s="73"/>
      <c r="AA15" s="72"/>
      <c r="AB15" s="72"/>
      <c r="AC15" s="74"/>
      <c r="AD15" s="75"/>
      <c r="AE15" s="76"/>
      <c r="AF15" s="76"/>
      <c r="AG15" s="77"/>
      <c r="AH15" s="67"/>
      <c r="AI15" s="67"/>
      <c r="AJ15" s="67"/>
      <c r="AK15" s="176"/>
      <c r="AL15" s="86">
        <f t="shared" si="0"/>
        <v>0</v>
      </c>
      <c r="AM15" s="91" t="str">
        <f t="shared" si="1"/>
        <v/>
      </c>
    </row>
    <row r="16" spans="1:59" s="23" customFormat="1" ht="15.75" customHeight="1">
      <c r="A16" s="29"/>
      <c r="B16" s="60"/>
      <c r="C16" s="1056"/>
      <c r="D16" s="1057"/>
      <c r="E16" s="65"/>
      <c r="F16" s="65"/>
      <c r="G16" s="1056"/>
      <c r="H16" s="1057"/>
      <c r="I16" s="66"/>
      <c r="J16" s="67"/>
      <c r="K16" s="67"/>
      <c r="L16" s="67"/>
      <c r="M16" s="67"/>
      <c r="N16" s="67"/>
      <c r="O16" s="68"/>
      <c r="P16" s="69"/>
      <c r="Q16" s="67"/>
      <c r="R16" s="67"/>
      <c r="S16" s="67"/>
      <c r="T16" s="72"/>
      <c r="U16" s="67"/>
      <c r="V16" s="70"/>
      <c r="W16" s="71"/>
      <c r="X16" s="72"/>
      <c r="Y16" s="73"/>
      <c r="Z16" s="73"/>
      <c r="AA16" s="72"/>
      <c r="AB16" s="72"/>
      <c r="AC16" s="74"/>
      <c r="AD16" s="75"/>
      <c r="AE16" s="76"/>
      <c r="AF16" s="76"/>
      <c r="AG16" s="77"/>
      <c r="AH16" s="67"/>
      <c r="AI16" s="67"/>
      <c r="AJ16" s="67"/>
      <c r="AK16" s="176"/>
      <c r="AL16" s="86">
        <f t="shared" si="0"/>
        <v>0</v>
      </c>
      <c r="AM16" s="91" t="str">
        <f t="shared" si="1"/>
        <v/>
      </c>
    </row>
    <row r="17" spans="1:39" s="23" customFormat="1" ht="15.75" customHeight="1">
      <c r="A17" s="29"/>
      <c r="B17" s="60"/>
      <c r="C17" s="1056"/>
      <c r="D17" s="1057"/>
      <c r="E17" s="65"/>
      <c r="F17" s="65"/>
      <c r="G17" s="1056"/>
      <c r="H17" s="1057"/>
      <c r="I17" s="66"/>
      <c r="J17" s="67"/>
      <c r="K17" s="67"/>
      <c r="L17" s="67"/>
      <c r="M17" s="67"/>
      <c r="N17" s="67"/>
      <c r="O17" s="68"/>
      <c r="P17" s="69"/>
      <c r="Q17" s="67"/>
      <c r="R17" s="67"/>
      <c r="S17" s="67"/>
      <c r="T17" s="72"/>
      <c r="U17" s="67"/>
      <c r="V17" s="70"/>
      <c r="W17" s="71"/>
      <c r="X17" s="72"/>
      <c r="Y17" s="73"/>
      <c r="Z17" s="73"/>
      <c r="AA17" s="72"/>
      <c r="AB17" s="72"/>
      <c r="AC17" s="74"/>
      <c r="AD17" s="75"/>
      <c r="AE17" s="76"/>
      <c r="AF17" s="76"/>
      <c r="AG17" s="77"/>
      <c r="AH17" s="67"/>
      <c r="AI17" s="67"/>
      <c r="AJ17" s="67"/>
      <c r="AK17" s="176"/>
      <c r="AL17" s="86">
        <f t="shared" si="0"/>
        <v>0</v>
      </c>
      <c r="AM17" s="91" t="str">
        <f t="shared" si="1"/>
        <v/>
      </c>
    </row>
    <row r="18" spans="1:39" s="23" customFormat="1" ht="15.75" customHeight="1">
      <c r="A18" s="29"/>
      <c r="B18" s="60"/>
      <c r="C18" s="1056"/>
      <c r="D18" s="1057"/>
      <c r="E18" s="65"/>
      <c r="F18" s="65"/>
      <c r="G18" s="1056"/>
      <c r="H18" s="1057"/>
      <c r="I18" s="66"/>
      <c r="J18" s="67"/>
      <c r="K18" s="67"/>
      <c r="L18" s="67"/>
      <c r="M18" s="67"/>
      <c r="N18" s="67"/>
      <c r="O18" s="68"/>
      <c r="P18" s="69"/>
      <c r="Q18" s="67"/>
      <c r="R18" s="67"/>
      <c r="S18" s="67"/>
      <c r="T18" s="72"/>
      <c r="U18" s="67"/>
      <c r="V18" s="70"/>
      <c r="W18" s="71"/>
      <c r="X18" s="72"/>
      <c r="Y18" s="73"/>
      <c r="Z18" s="73"/>
      <c r="AA18" s="72"/>
      <c r="AB18" s="72"/>
      <c r="AC18" s="74"/>
      <c r="AD18" s="75"/>
      <c r="AE18" s="76"/>
      <c r="AF18" s="76"/>
      <c r="AG18" s="77"/>
      <c r="AH18" s="67"/>
      <c r="AI18" s="67"/>
      <c r="AJ18" s="67"/>
      <c r="AK18" s="176"/>
      <c r="AL18" s="86">
        <f t="shared" si="0"/>
        <v>0</v>
      </c>
      <c r="AM18" s="91" t="str">
        <f t="shared" si="1"/>
        <v/>
      </c>
    </row>
    <row r="19" spans="1:39" s="23" customFormat="1" ht="15.75" customHeight="1">
      <c r="A19" s="29"/>
      <c r="B19" s="60"/>
      <c r="C19" s="1056"/>
      <c r="D19" s="1057"/>
      <c r="E19" s="65"/>
      <c r="F19" s="65"/>
      <c r="G19" s="1056"/>
      <c r="H19" s="1057"/>
      <c r="I19" s="66"/>
      <c r="J19" s="67"/>
      <c r="K19" s="67"/>
      <c r="L19" s="67"/>
      <c r="M19" s="67"/>
      <c r="N19" s="67"/>
      <c r="O19" s="68"/>
      <c r="P19" s="69"/>
      <c r="Q19" s="67"/>
      <c r="R19" s="67"/>
      <c r="S19" s="67"/>
      <c r="T19" s="72"/>
      <c r="U19" s="67"/>
      <c r="V19" s="70"/>
      <c r="W19" s="71"/>
      <c r="X19" s="72"/>
      <c r="Y19" s="73"/>
      <c r="Z19" s="73"/>
      <c r="AA19" s="72"/>
      <c r="AB19" s="72"/>
      <c r="AC19" s="74"/>
      <c r="AD19" s="75"/>
      <c r="AE19" s="76"/>
      <c r="AF19" s="76"/>
      <c r="AG19" s="77"/>
      <c r="AH19" s="67"/>
      <c r="AI19" s="67"/>
      <c r="AJ19" s="67"/>
      <c r="AK19" s="176"/>
      <c r="AL19" s="86">
        <f t="shared" si="0"/>
        <v>0</v>
      </c>
      <c r="AM19" s="91" t="str">
        <f t="shared" si="1"/>
        <v/>
      </c>
    </row>
    <row r="20" spans="1:39" s="23" customFormat="1" ht="15.75" customHeight="1">
      <c r="A20" s="29"/>
      <c r="B20" s="60"/>
      <c r="C20" s="1056"/>
      <c r="D20" s="1057"/>
      <c r="E20" s="65"/>
      <c r="F20" s="65"/>
      <c r="G20" s="1056"/>
      <c r="H20" s="1057"/>
      <c r="I20" s="66"/>
      <c r="J20" s="67"/>
      <c r="K20" s="67"/>
      <c r="L20" s="67"/>
      <c r="M20" s="67"/>
      <c r="N20" s="67"/>
      <c r="O20" s="68"/>
      <c r="P20" s="69"/>
      <c r="Q20" s="67"/>
      <c r="R20" s="67"/>
      <c r="S20" s="67"/>
      <c r="T20" s="72"/>
      <c r="U20" s="67"/>
      <c r="V20" s="70"/>
      <c r="W20" s="71"/>
      <c r="X20" s="72"/>
      <c r="Y20" s="73"/>
      <c r="Z20" s="73"/>
      <c r="AA20" s="72"/>
      <c r="AB20" s="72"/>
      <c r="AC20" s="74"/>
      <c r="AD20" s="75"/>
      <c r="AE20" s="76"/>
      <c r="AF20" s="76"/>
      <c r="AG20" s="77"/>
      <c r="AH20" s="67"/>
      <c r="AI20" s="67"/>
      <c r="AJ20" s="67"/>
      <c r="AK20" s="176"/>
      <c r="AL20" s="86">
        <f t="shared" si="0"/>
        <v>0</v>
      </c>
      <c r="AM20" s="91" t="str">
        <f t="shared" si="1"/>
        <v/>
      </c>
    </row>
    <row r="21" spans="1:39" s="23" customFormat="1" ht="15.75" customHeight="1">
      <c r="A21" s="29"/>
      <c r="B21" s="60"/>
      <c r="C21" s="1056"/>
      <c r="D21" s="1057"/>
      <c r="E21" s="65"/>
      <c r="F21" s="65"/>
      <c r="G21" s="1056"/>
      <c r="H21" s="1057"/>
      <c r="I21" s="66"/>
      <c r="J21" s="67"/>
      <c r="K21" s="67"/>
      <c r="L21" s="67"/>
      <c r="M21" s="67"/>
      <c r="N21" s="67"/>
      <c r="O21" s="68"/>
      <c r="P21" s="69"/>
      <c r="Q21" s="67"/>
      <c r="R21" s="67"/>
      <c r="S21" s="67"/>
      <c r="T21" s="72"/>
      <c r="U21" s="67"/>
      <c r="V21" s="70"/>
      <c r="W21" s="71"/>
      <c r="X21" s="72"/>
      <c r="Y21" s="73"/>
      <c r="Z21" s="73"/>
      <c r="AA21" s="72"/>
      <c r="AB21" s="72"/>
      <c r="AC21" s="74"/>
      <c r="AD21" s="75"/>
      <c r="AE21" s="76"/>
      <c r="AF21" s="76"/>
      <c r="AG21" s="77"/>
      <c r="AH21" s="67"/>
      <c r="AI21" s="67"/>
      <c r="AJ21" s="67"/>
      <c r="AK21" s="176"/>
      <c r="AL21" s="86">
        <f t="shared" si="0"/>
        <v>0</v>
      </c>
      <c r="AM21" s="91" t="str">
        <f t="shared" si="1"/>
        <v/>
      </c>
    </row>
    <row r="22" spans="1:39" s="23" customFormat="1" ht="15.75" customHeight="1">
      <c r="A22" s="29"/>
      <c r="B22" s="60"/>
      <c r="C22" s="1056"/>
      <c r="D22" s="1057"/>
      <c r="E22" s="65"/>
      <c r="F22" s="65"/>
      <c r="G22" s="1056"/>
      <c r="H22" s="1057"/>
      <c r="I22" s="66"/>
      <c r="J22" s="67"/>
      <c r="K22" s="67"/>
      <c r="L22" s="67"/>
      <c r="M22" s="67"/>
      <c r="N22" s="67"/>
      <c r="O22" s="68"/>
      <c r="P22" s="69"/>
      <c r="Q22" s="67"/>
      <c r="R22" s="67"/>
      <c r="S22" s="67"/>
      <c r="T22" s="72"/>
      <c r="U22" s="67"/>
      <c r="V22" s="70"/>
      <c r="W22" s="71"/>
      <c r="X22" s="72"/>
      <c r="Y22" s="73"/>
      <c r="Z22" s="73"/>
      <c r="AA22" s="72"/>
      <c r="AB22" s="72"/>
      <c r="AC22" s="74"/>
      <c r="AD22" s="75"/>
      <c r="AE22" s="76"/>
      <c r="AF22" s="76"/>
      <c r="AG22" s="77"/>
      <c r="AH22" s="67"/>
      <c r="AI22" s="67"/>
      <c r="AJ22" s="67"/>
      <c r="AK22" s="176"/>
      <c r="AL22" s="86">
        <f t="shared" si="0"/>
        <v>0</v>
      </c>
      <c r="AM22" s="91" t="str">
        <f t="shared" si="1"/>
        <v/>
      </c>
    </row>
    <row r="23" spans="1:39" s="23" customFormat="1" ht="15.75" customHeight="1">
      <c r="A23" s="29"/>
      <c r="B23" s="60"/>
      <c r="C23" s="1056"/>
      <c r="D23" s="1057"/>
      <c r="E23" s="65"/>
      <c r="F23" s="65"/>
      <c r="G23" s="1056"/>
      <c r="H23" s="1057"/>
      <c r="I23" s="66"/>
      <c r="J23" s="67"/>
      <c r="K23" s="67"/>
      <c r="L23" s="67"/>
      <c r="M23" s="67"/>
      <c r="N23" s="67"/>
      <c r="O23" s="68"/>
      <c r="P23" s="69"/>
      <c r="Q23" s="67"/>
      <c r="R23" s="67"/>
      <c r="S23" s="67"/>
      <c r="T23" s="72"/>
      <c r="U23" s="67"/>
      <c r="V23" s="70"/>
      <c r="W23" s="71"/>
      <c r="X23" s="72"/>
      <c r="Y23" s="73"/>
      <c r="Z23" s="73"/>
      <c r="AA23" s="72"/>
      <c r="AB23" s="72"/>
      <c r="AC23" s="74"/>
      <c r="AD23" s="75"/>
      <c r="AE23" s="76"/>
      <c r="AF23" s="76"/>
      <c r="AG23" s="77"/>
      <c r="AH23" s="67"/>
      <c r="AI23" s="67"/>
      <c r="AJ23" s="67"/>
      <c r="AK23" s="176"/>
      <c r="AL23" s="86">
        <f t="shared" si="0"/>
        <v>0</v>
      </c>
      <c r="AM23" s="91" t="str">
        <f t="shared" si="1"/>
        <v/>
      </c>
    </row>
    <row r="24" spans="1:39" s="23" customFormat="1" ht="15.75" customHeight="1">
      <c r="A24" s="29"/>
      <c r="B24" s="60"/>
      <c r="C24" s="1056"/>
      <c r="D24" s="1057"/>
      <c r="E24" s="65"/>
      <c r="F24" s="65"/>
      <c r="G24" s="1056"/>
      <c r="H24" s="1057"/>
      <c r="I24" s="66"/>
      <c r="J24" s="67"/>
      <c r="K24" s="67"/>
      <c r="L24" s="67"/>
      <c r="M24" s="67"/>
      <c r="N24" s="67"/>
      <c r="O24" s="68"/>
      <c r="P24" s="69"/>
      <c r="Q24" s="67"/>
      <c r="R24" s="67"/>
      <c r="S24" s="67"/>
      <c r="T24" s="72"/>
      <c r="U24" s="67"/>
      <c r="V24" s="70"/>
      <c r="W24" s="71"/>
      <c r="X24" s="72"/>
      <c r="Y24" s="73"/>
      <c r="Z24" s="73"/>
      <c r="AA24" s="72"/>
      <c r="AB24" s="72"/>
      <c r="AC24" s="74"/>
      <c r="AD24" s="75"/>
      <c r="AE24" s="76"/>
      <c r="AF24" s="76"/>
      <c r="AG24" s="77"/>
      <c r="AH24" s="67"/>
      <c r="AI24" s="67"/>
      <c r="AJ24" s="67"/>
      <c r="AK24" s="176"/>
      <c r="AL24" s="86">
        <f t="shared" si="0"/>
        <v>0</v>
      </c>
      <c r="AM24" s="91" t="str">
        <f t="shared" si="1"/>
        <v/>
      </c>
    </row>
    <row r="25" spans="1:39" s="23" customFormat="1" ht="15.75" customHeight="1">
      <c r="A25" s="29"/>
      <c r="B25" s="60"/>
      <c r="C25" s="1056"/>
      <c r="D25" s="1057"/>
      <c r="E25" s="65"/>
      <c r="F25" s="65"/>
      <c r="G25" s="1056"/>
      <c r="H25" s="1057"/>
      <c r="I25" s="66"/>
      <c r="J25" s="67"/>
      <c r="K25" s="67"/>
      <c r="L25" s="67"/>
      <c r="M25" s="67"/>
      <c r="N25" s="67"/>
      <c r="O25" s="68"/>
      <c r="P25" s="69"/>
      <c r="Q25" s="67"/>
      <c r="R25" s="67"/>
      <c r="S25" s="67"/>
      <c r="T25" s="72"/>
      <c r="U25" s="67"/>
      <c r="V25" s="70"/>
      <c r="W25" s="71"/>
      <c r="X25" s="72"/>
      <c r="Y25" s="73"/>
      <c r="Z25" s="73"/>
      <c r="AA25" s="72"/>
      <c r="AB25" s="72"/>
      <c r="AC25" s="74"/>
      <c r="AD25" s="75"/>
      <c r="AE25" s="76"/>
      <c r="AF25" s="76"/>
      <c r="AG25" s="77"/>
      <c r="AH25" s="67"/>
      <c r="AI25" s="67"/>
      <c r="AJ25" s="67"/>
      <c r="AK25" s="176"/>
      <c r="AL25" s="86">
        <f t="shared" si="0"/>
        <v>0</v>
      </c>
      <c r="AM25" s="91" t="str">
        <f t="shared" si="1"/>
        <v/>
      </c>
    </row>
    <row r="26" spans="1:39" s="23" customFormat="1" ht="15.75" customHeight="1">
      <c r="A26" s="29"/>
      <c r="B26" s="60"/>
      <c r="C26" s="1056"/>
      <c r="D26" s="1057"/>
      <c r="E26" s="65"/>
      <c r="F26" s="65"/>
      <c r="G26" s="1056"/>
      <c r="H26" s="1057"/>
      <c r="I26" s="66"/>
      <c r="J26" s="67"/>
      <c r="K26" s="67"/>
      <c r="L26" s="67"/>
      <c r="M26" s="67"/>
      <c r="N26" s="67"/>
      <c r="O26" s="68"/>
      <c r="P26" s="69"/>
      <c r="Q26" s="67"/>
      <c r="R26" s="67"/>
      <c r="S26" s="67"/>
      <c r="T26" s="72"/>
      <c r="U26" s="67"/>
      <c r="V26" s="70"/>
      <c r="W26" s="71"/>
      <c r="X26" s="72"/>
      <c r="Y26" s="73"/>
      <c r="Z26" s="73"/>
      <c r="AA26" s="72"/>
      <c r="AB26" s="72"/>
      <c r="AC26" s="74"/>
      <c r="AD26" s="75"/>
      <c r="AE26" s="76"/>
      <c r="AF26" s="76"/>
      <c r="AG26" s="77"/>
      <c r="AH26" s="67"/>
      <c r="AI26" s="67"/>
      <c r="AJ26" s="67"/>
      <c r="AK26" s="176"/>
      <c r="AL26" s="86">
        <f t="shared" si="0"/>
        <v>0</v>
      </c>
      <c r="AM26" s="91" t="str">
        <f t="shared" si="1"/>
        <v/>
      </c>
    </row>
    <row r="27" spans="1:39" s="23" customFormat="1" ht="15.75" customHeight="1">
      <c r="A27" s="29"/>
      <c r="B27" s="60"/>
      <c r="C27" s="1056"/>
      <c r="D27" s="1057"/>
      <c r="E27" s="65"/>
      <c r="F27" s="65"/>
      <c r="G27" s="1056"/>
      <c r="H27" s="1057"/>
      <c r="I27" s="66"/>
      <c r="J27" s="67"/>
      <c r="K27" s="67"/>
      <c r="L27" s="67"/>
      <c r="M27" s="67"/>
      <c r="N27" s="67"/>
      <c r="O27" s="68"/>
      <c r="P27" s="69"/>
      <c r="Q27" s="67"/>
      <c r="R27" s="67"/>
      <c r="S27" s="67"/>
      <c r="T27" s="72"/>
      <c r="U27" s="67"/>
      <c r="V27" s="70"/>
      <c r="W27" s="71"/>
      <c r="X27" s="72"/>
      <c r="Y27" s="73"/>
      <c r="Z27" s="73"/>
      <c r="AA27" s="72"/>
      <c r="AB27" s="72"/>
      <c r="AC27" s="74"/>
      <c r="AD27" s="75"/>
      <c r="AE27" s="76"/>
      <c r="AF27" s="76"/>
      <c r="AG27" s="77"/>
      <c r="AH27" s="67"/>
      <c r="AI27" s="67"/>
      <c r="AJ27" s="67"/>
      <c r="AK27" s="176"/>
      <c r="AL27" s="86">
        <f t="shared" si="0"/>
        <v>0</v>
      </c>
      <c r="AM27" s="91" t="str">
        <f t="shared" si="1"/>
        <v/>
      </c>
    </row>
    <row r="28" spans="1:39" s="23" customFormat="1" ht="15.75" customHeight="1">
      <c r="A28" s="29"/>
      <c r="B28" s="60"/>
      <c r="C28" s="1056"/>
      <c r="D28" s="1057"/>
      <c r="E28" s="65"/>
      <c r="F28" s="65"/>
      <c r="G28" s="1056"/>
      <c r="H28" s="1057"/>
      <c r="I28" s="66"/>
      <c r="J28" s="67"/>
      <c r="K28" s="67"/>
      <c r="L28" s="67"/>
      <c r="M28" s="67"/>
      <c r="N28" s="67"/>
      <c r="O28" s="68"/>
      <c r="P28" s="69"/>
      <c r="Q28" s="67"/>
      <c r="R28" s="67"/>
      <c r="S28" s="67"/>
      <c r="T28" s="72"/>
      <c r="U28" s="67"/>
      <c r="V28" s="70"/>
      <c r="W28" s="71"/>
      <c r="X28" s="72"/>
      <c r="Y28" s="73"/>
      <c r="Z28" s="73"/>
      <c r="AA28" s="72"/>
      <c r="AB28" s="72"/>
      <c r="AC28" s="74"/>
      <c r="AD28" s="75"/>
      <c r="AE28" s="76"/>
      <c r="AF28" s="76"/>
      <c r="AG28" s="77"/>
      <c r="AH28" s="67"/>
      <c r="AI28" s="67"/>
      <c r="AJ28" s="67"/>
      <c r="AK28" s="176"/>
      <c r="AL28" s="86">
        <f t="shared" si="0"/>
        <v>0</v>
      </c>
      <c r="AM28" s="91" t="str">
        <f t="shared" si="1"/>
        <v/>
      </c>
    </row>
    <row r="29" spans="1:39" s="23" customFormat="1" ht="15.75" customHeight="1">
      <c r="A29" s="29"/>
      <c r="B29" s="60"/>
      <c r="C29" s="1062" t="s">
        <v>90</v>
      </c>
      <c r="D29" s="1063"/>
      <c r="E29" s="1063"/>
      <c r="F29" s="1063"/>
      <c r="G29" s="1063"/>
      <c r="H29" s="1086"/>
      <c r="I29" s="78">
        <f>SUM(I9:I28)</f>
        <v>0</v>
      </c>
      <c r="J29" s="79">
        <f t="shared" ref="J29:AL29" si="2">SUM(J9:J28)</f>
        <v>0</v>
      </c>
      <c r="K29" s="79">
        <f t="shared" si="2"/>
        <v>0</v>
      </c>
      <c r="L29" s="79">
        <f t="shared" si="2"/>
        <v>0</v>
      </c>
      <c r="M29" s="79">
        <f t="shared" si="2"/>
        <v>0</v>
      </c>
      <c r="N29" s="79">
        <f t="shared" si="2"/>
        <v>0</v>
      </c>
      <c r="O29" s="80">
        <f t="shared" si="2"/>
        <v>0</v>
      </c>
      <c r="P29" s="81">
        <f t="shared" si="2"/>
        <v>0</v>
      </c>
      <c r="Q29" s="79">
        <f t="shared" si="2"/>
        <v>0</v>
      </c>
      <c r="R29" s="79">
        <f t="shared" si="2"/>
        <v>0</v>
      </c>
      <c r="S29" s="79">
        <f t="shared" si="2"/>
        <v>0</v>
      </c>
      <c r="T29" s="79">
        <f t="shared" si="2"/>
        <v>0</v>
      </c>
      <c r="U29" s="79">
        <f t="shared" si="2"/>
        <v>0</v>
      </c>
      <c r="V29" s="82">
        <f t="shared" si="2"/>
        <v>0</v>
      </c>
      <c r="W29" s="78">
        <f t="shared" si="2"/>
        <v>0</v>
      </c>
      <c r="X29" s="79">
        <f t="shared" si="2"/>
        <v>0</v>
      </c>
      <c r="Y29" s="82">
        <f t="shared" si="2"/>
        <v>0</v>
      </c>
      <c r="Z29" s="82">
        <f t="shared" si="2"/>
        <v>0</v>
      </c>
      <c r="AA29" s="79">
        <f t="shared" si="2"/>
        <v>0</v>
      </c>
      <c r="AB29" s="79">
        <f t="shared" si="2"/>
        <v>0</v>
      </c>
      <c r="AC29" s="80">
        <f t="shared" si="2"/>
        <v>0</v>
      </c>
      <c r="AD29" s="83">
        <f t="shared" si="2"/>
        <v>0</v>
      </c>
      <c r="AE29" s="84">
        <f t="shared" si="2"/>
        <v>0</v>
      </c>
      <c r="AF29" s="84">
        <f t="shared" si="2"/>
        <v>0</v>
      </c>
      <c r="AG29" s="81">
        <f t="shared" si="2"/>
        <v>0</v>
      </c>
      <c r="AH29" s="79">
        <f t="shared" si="2"/>
        <v>0</v>
      </c>
      <c r="AI29" s="79">
        <f t="shared" si="2"/>
        <v>0</v>
      </c>
      <c r="AJ29" s="79">
        <f t="shared" si="2"/>
        <v>0</v>
      </c>
      <c r="AK29" s="85">
        <f t="shared" si="2"/>
        <v>0</v>
      </c>
      <c r="AL29" s="86">
        <f t="shared" si="2"/>
        <v>0</v>
      </c>
      <c r="AM29" s="92">
        <f>SUM(AM9:AM28)</f>
        <v>0</v>
      </c>
    </row>
    <row r="30" spans="1:39" s="23" customFormat="1" ht="21.75" customHeight="1">
      <c r="A30" s="29"/>
      <c r="B30" s="29"/>
      <c r="C30" s="62" t="s">
        <v>442</v>
      </c>
      <c r="D30" s="62"/>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34"/>
    </row>
    <row r="31" spans="1:39" s="23" customFormat="1" ht="18" customHeight="1">
      <c r="A31" s="29"/>
      <c r="B31" s="29"/>
      <c r="C31" s="1062" t="s">
        <v>76</v>
      </c>
      <c r="D31" s="1063"/>
      <c r="E31" s="1063"/>
      <c r="F31" s="1063"/>
      <c r="G31" s="1063"/>
      <c r="H31" s="1086"/>
      <c r="I31" s="28"/>
      <c r="J31" s="24"/>
      <c r="K31" s="24"/>
      <c r="L31" s="24"/>
      <c r="M31" s="24"/>
      <c r="N31" s="24"/>
      <c r="O31" s="24"/>
      <c r="P31" s="24"/>
      <c r="Q31" s="24"/>
      <c r="R31" s="24"/>
      <c r="S31" s="24"/>
      <c r="T31" s="24"/>
      <c r="U31" s="24"/>
      <c r="V31" s="25"/>
      <c r="W31" s="24"/>
      <c r="X31" s="24"/>
      <c r="Y31" s="24"/>
      <c r="Z31" s="24"/>
      <c r="AA31" s="24"/>
      <c r="AB31" s="24"/>
      <c r="AC31" s="24"/>
      <c r="AD31" s="26"/>
      <c r="AE31" s="27"/>
      <c r="AF31" s="27"/>
      <c r="AG31" s="28"/>
      <c r="AH31" s="24"/>
      <c r="AI31" s="24"/>
      <c r="AJ31" s="24"/>
      <c r="AK31" s="1058" t="s">
        <v>93</v>
      </c>
      <c r="AL31" s="1059"/>
      <c r="AM31" s="87" t="str">
        <f>IF(SUM(I31:AJ31)=0,"",SUM(I31:AJ31)&amp;" 人")</f>
        <v/>
      </c>
    </row>
    <row r="32" spans="1:39" s="23" customFormat="1" ht="9.75" customHeight="1">
      <c r="A32" s="29"/>
      <c r="B32" s="29"/>
      <c r="C32" s="93"/>
      <c r="D32" s="93"/>
      <c r="E32" s="93"/>
      <c r="F32" s="93"/>
      <c r="G32" s="93"/>
      <c r="H32" s="93"/>
      <c r="I32" s="32"/>
      <c r="J32" s="32"/>
      <c r="K32" s="32"/>
      <c r="L32" s="32"/>
      <c r="M32" s="32"/>
      <c r="N32" s="32"/>
      <c r="O32" s="32"/>
      <c r="P32" s="32"/>
      <c r="Q32" s="32"/>
      <c r="R32" s="32"/>
      <c r="S32" s="32"/>
      <c r="T32" s="32"/>
      <c r="U32" s="32"/>
      <c r="V32" s="32"/>
      <c r="W32" s="32"/>
      <c r="X32" s="32"/>
      <c r="Y32" s="32"/>
      <c r="Z32" s="32"/>
      <c r="AA32" s="32"/>
      <c r="AB32" s="32"/>
      <c r="AC32" s="94"/>
      <c r="AD32" s="94"/>
      <c r="AE32" s="94"/>
      <c r="AF32" s="94"/>
      <c r="AG32" s="94"/>
      <c r="AH32" s="32"/>
      <c r="AI32" s="32"/>
      <c r="AJ32" s="32"/>
      <c r="AK32" s="32"/>
      <c r="AL32" s="32"/>
      <c r="AM32" s="94"/>
    </row>
    <row r="33" spans="1:39" s="280" customFormat="1" ht="28.5" customHeight="1">
      <c r="A33" s="279"/>
      <c r="B33" s="279"/>
      <c r="C33" s="306" t="s">
        <v>82</v>
      </c>
      <c r="D33" s="1085" t="s">
        <v>451</v>
      </c>
      <c r="E33" s="1085"/>
      <c r="F33" s="1085"/>
      <c r="G33" s="1085"/>
      <c r="H33" s="1085"/>
      <c r="I33" s="1085"/>
      <c r="J33" s="1085"/>
      <c r="K33" s="1085"/>
      <c r="L33" s="1085"/>
      <c r="M33" s="1085"/>
      <c r="N33" s="1085"/>
      <c r="O33" s="1085"/>
      <c r="P33" s="1085"/>
      <c r="Q33" s="1085"/>
      <c r="R33" s="1085"/>
      <c r="S33" s="1085"/>
      <c r="T33" s="1085"/>
      <c r="U33" s="1085"/>
      <c r="V33" s="1085"/>
      <c r="W33" s="1085"/>
      <c r="X33" s="1085"/>
      <c r="Y33" s="1085"/>
      <c r="Z33" s="1085"/>
      <c r="AA33" s="1085"/>
      <c r="AB33" s="1085"/>
      <c r="AC33" s="1085"/>
      <c r="AD33" s="1085"/>
      <c r="AE33" s="1085"/>
      <c r="AF33" s="1085"/>
      <c r="AG33" s="1085"/>
      <c r="AH33" s="1085"/>
      <c r="AI33" s="1085"/>
      <c r="AJ33" s="1085"/>
      <c r="AK33" s="1085"/>
      <c r="AL33" s="1085"/>
      <c r="AM33" s="1085"/>
    </row>
    <row r="34" spans="1:39" s="280" customFormat="1" ht="15.75" customHeight="1">
      <c r="A34" s="279"/>
      <c r="B34" s="279"/>
      <c r="C34" s="281" t="s">
        <v>145</v>
      </c>
      <c r="D34" s="1055" t="s">
        <v>305</v>
      </c>
      <c r="E34" s="1055"/>
      <c r="F34" s="1055"/>
      <c r="G34" s="1055"/>
      <c r="H34" s="1055"/>
      <c r="I34" s="1055"/>
      <c r="J34" s="1055"/>
      <c r="K34" s="1055"/>
      <c r="L34" s="1055"/>
      <c r="M34" s="1055"/>
      <c r="N34" s="1055"/>
      <c r="O34" s="1055"/>
      <c r="P34" s="1055"/>
      <c r="Q34" s="1055"/>
      <c r="R34" s="1055"/>
      <c r="S34" s="1055"/>
      <c r="T34" s="1055"/>
      <c r="U34" s="1055"/>
      <c r="V34" s="1055"/>
      <c r="W34" s="1055"/>
      <c r="X34" s="1055"/>
      <c r="Y34" s="1055"/>
      <c r="Z34" s="1055"/>
      <c r="AA34" s="1055"/>
      <c r="AB34" s="1055"/>
      <c r="AC34" s="1055"/>
      <c r="AD34" s="1055"/>
      <c r="AE34" s="1055"/>
      <c r="AF34" s="1055"/>
      <c r="AG34" s="1055"/>
      <c r="AH34" s="1055"/>
      <c r="AI34" s="1055"/>
      <c r="AJ34" s="1055"/>
      <c r="AK34" s="1055"/>
      <c r="AL34" s="1055"/>
      <c r="AM34" s="1055"/>
    </row>
    <row r="35" spans="1:39" s="280" customFormat="1" ht="15.75" customHeight="1">
      <c r="A35" s="279"/>
      <c r="B35" s="279"/>
      <c r="C35" s="281" t="s">
        <v>146</v>
      </c>
      <c r="D35" s="1055" t="s">
        <v>306</v>
      </c>
      <c r="E35" s="1055"/>
      <c r="F35" s="1055"/>
      <c r="G35" s="1055"/>
      <c r="H35" s="1055"/>
      <c r="I35" s="1055"/>
      <c r="J35" s="1055"/>
      <c r="K35" s="1055"/>
      <c r="L35" s="1055"/>
      <c r="M35" s="1055"/>
      <c r="N35" s="1055"/>
      <c r="O35" s="1055"/>
      <c r="P35" s="1055"/>
      <c r="Q35" s="1055"/>
      <c r="R35" s="1055"/>
      <c r="S35" s="1055"/>
      <c r="T35" s="1055"/>
      <c r="U35" s="1055"/>
      <c r="V35" s="1055"/>
      <c r="W35" s="1055"/>
      <c r="X35" s="1055"/>
      <c r="Y35" s="1055"/>
      <c r="Z35" s="1055"/>
      <c r="AA35" s="1055"/>
      <c r="AB35" s="1055"/>
      <c r="AC35" s="1055"/>
      <c r="AD35" s="1055"/>
      <c r="AE35" s="1055"/>
      <c r="AF35" s="1055"/>
      <c r="AG35" s="1055"/>
      <c r="AH35" s="1055"/>
      <c r="AI35" s="1055"/>
      <c r="AJ35" s="1055"/>
      <c r="AK35" s="1055"/>
      <c r="AL35" s="1055"/>
      <c r="AM35" s="1055"/>
    </row>
    <row r="36" spans="1:39" s="280" customFormat="1" ht="27" customHeight="1">
      <c r="A36" s="279"/>
      <c r="B36" s="279"/>
      <c r="C36" s="282" t="s">
        <v>83</v>
      </c>
      <c r="D36" s="1085" t="s">
        <v>453</v>
      </c>
      <c r="E36" s="1085"/>
      <c r="F36" s="1085"/>
      <c r="G36" s="1085"/>
      <c r="H36" s="1085"/>
      <c r="I36" s="1085"/>
      <c r="J36" s="1085"/>
      <c r="K36" s="1085"/>
      <c r="L36" s="1085"/>
      <c r="M36" s="1085"/>
      <c r="N36" s="1085"/>
      <c r="O36" s="1085"/>
      <c r="P36" s="1085"/>
      <c r="Q36" s="1085"/>
      <c r="R36" s="1085"/>
      <c r="S36" s="1085"/>
      <c r="T36" s="1085"/>
      <c r="U36" s="1085"/>
      <c r="V36" s="1085"/>
      <c r="W36" s="1085"/>
      <c r="X36" s="1085"/>
      <c r="Y36" s="1085"/>
      <c r="Z36" s="1085"/>
      <c r="AA36" s="1085"/>
      <c r="AB36" s="1085"/>
      <c r="AC36" s="1085"/>
      <c r="AD36" s="1085"/>
      <c r="AE36" s="1085"/>
      <c r="AF36" s="1085"/>
      <c r="AG36" s="1085"/>
      <c r="AH36" s="1085"/>
      <c r="AI36" s="1085"/>
      <c r="AJ36" s="1085"/>
      <c r="AK36" s="1085"/>
      <c r="AL36" s="1085"/>
      <c r="AM36" s="1085"/>
    </row>
    <row r="37" spans="1:39" s="280" customFormat="1" ht="15.75" customHeight="1">
      <c r="A37" s="279"/>
      <c r="B37" s="279"/>
      <c r="C37" s="281" t="s">
        <v>0</v>
      </c>
      <c r="D37" s="1055" t="s">
        <v>452</v>
      </c>
      <c r="E37" s="1055"/>
      <c r="F37" s="1055"/>
      <c r="G37" s="1055"/>
      <c r="H37" s="1055"/>
      <c r="I37" s="1055"/>
      <c r="J37" s="1055"/>
      <c r="K37" s="1055"/>
      <c r="L37" s="1055"/>
      <c r="M37" s="1055"/>
      <c r="N37" s="1055"/>
      <c r="O37" s="1055"/>
      <c r="P37" s="1055"/>
      <c r="Q37" s="1055"/>
      <c r="R37" s="1055"/>
      <c r="S37" s="1055"/>
      <c r="T37" s="1055"/>
      <c r="U37" s="1055"/>
      <c r="V37" s="1055"/>
      <c r="W37" s="1055"/>
      <c r="X37" s="1055"/>
      <c r="Y37" s="1055"/>
      <c r="Z37" s="1055"/>
      <c r="AA37" s="1055"/>
      <c r="AB37" s="1055"/>
      <c r="AC37" s="1055"/>
      <c r="AD37" s="1055"/>
      <c r="AE37" s="1055"/>
      <c r="AF37" s="1055"/>
      <c r="AG37" s="1055"/>
      <c r="AH37" s="1055"/>
      <c r="AI37" s="1055"/>
      <c r="AJ37" s="1055"/>
      <c r="AK37" s="1055"/>
      <c r="AL37" s="1055"/>
      <c r="AM37" s="1055"/>
    </row>
    <row r="38" spans="1:39" s="280" customFormat="1" ht="15.75" customHeight="1">
      <c r="A38" s="279"/>
      <c r="B38" s="279"/>
      <c r="C38" s="281" t="s">
        <v>84</v>
      </c>
      <c r="D38" s="1055" t="s">
        <v>454</v>
      </c>
      <c r="E38" s="1055"/>
      <c r="F38" s="1055"/>
      <c r="G38" s="1055"/>
      <c r="H38" s="1055"/>
      <c r="I38" s="1055"/>
      <c r="J38" s="1055"/>
      <c r="K38" s="1055"/>
      <c r="L38" s="1055"/>
      <c r="M38" s="1055"/>
      <c r="N38" s="1055"/>
      <c r="O38" s="1055"/>
      <c r="P38" s="1055"/>
      <c r="Q38" s="1055"/>
      <c r="R38" s="1055"/>
      <c r="S38" s="1055"/>
      <c r="T38" s="1055"/>
      <c r="U38" s="1055"/>
      <c r="V38" s="1055"/>
      <c r="W38" s="1055"/>
      <c r="X38" s="1055"/>
      <c r="Y38" s="1055"/>
      <c r="Z38" s="1055"/>
      <c r="AA38" s="1055"/>
      <c r="AB38" s="1055"/>
      <c r="AC38" s="1055"/>
      <c r="AD38" s="1055"/>
      <c r="AE38" s="1055"/>
      <c r="AF38" s="1055"/>
      <c r="AG38" s="1055"/>
      <c r="AH38" s="1055"/>
      <c r="AI38" s="1055"/>
      <c r="AJ38" s="1055"/>
      <c r="AK38" s="1055"/>
      <c r="AL38" s="1055"/>
      <c r="AM38" s="1055"/>
    </row>
    <row r="39" spans="1:39" s="280" customFormat="1" ht="27" customHeight="1">
      <c r="A39" s="279"/>
      <c r="B39" s="279"/>
      <c r="C39" s="282" t="s">
        <v>85</v>
      </c>
      <c r="D39" s="1084" t="s">
        <v>455</v>
      </c>
      <c r="E39" s="1084"/>
      <c r="F39" s="1084"/>
      <c r="G39" s="1084"/>
      <c r="H39" s="1084"/>
      <c r="I39" s="1084"/>
      <c r="J39" s="1084"/>
      <c r="K39" s="1084"/>
      <c r="L39" s="1084"/>
      <c r="M39" s="1084"/>
      <c r="N39" s="1084"/>
      <c r="O39" s="1084"/>
      <c r="P39" s="1084"/>
      <c r="Q39" s="1084"/>
      <c r="R39" s="1084"/>
      <c r="S39" s="1084"/>
      <c r="T39" s="1084"/>
      <c r="U39" s="1084"/>
      <c r="V39" s="1084"/>
      <c r="W39" s="1084"/>
      <c r="X39" s="1084"/>
      <c r="Y39" s="1084"/>
      <c r="Z39" s="1084"/>
      <c r="AA39" s="1084"/>
      <c r="AB39" s="1084"/>
      <c r="AC39" s="1084"/>
      <c r="AD39" s="1084"/>
      <c r="AE39" s="1084"/>
      <c r="AF39" s="1084"/>
      <c r="AG39" s="1084"/>
      <c r="AH39" s="1084"/>
      <c r="AI39" s="1084"/>
      <c r="AJ39" s="1084"/>
      <c r="AK39" s="1084"/>
      <c r="AL39" s="1084"/>
      <c r="AM39" s="1084"/>
    </row>
    <row r="40" spans="1:39" s="280" customFormat="1" ht="15.75" customHeight="1">
      <c r="A40" s="279"/>
      <c r="B40" s="279"/>
      <c r="C40" s="281" t="s">
        <v>86</v>
      </c>
      <c r="D40" s="1055" t="s">
        <v>307</v>
      </c>
      <c r="E40" s="1055"/>
      <c r="F40" s="1055"/>
      <c r="G40" s="1055"/>
      <c r="H40" s="1055"/>
      <c r="I40" s="1055"/>
      <c r="J40" s="1055"/>
      <c r="K40" s="1055"/>
      <c r="L40" s="1055"/>
      <c r="M40" s="1055"/>
      <c r="N40" s="1055"/>
      <c r="O40" s="1055"/>
      <c r="P40" s="1055"/>
      <c r="Q40" s="1055"/>
      <c r="R40" s="1055"/>
      <c r="S40" s="1055"/>
      <c r="T40" s="1055"/>
      <c r="U40" s="1055"/>
      <c r="V40" s="1055"/>
      <c r="W40" s="1055"/>
      <c r="X40" s="1055"/>
      <c r="Y40" s="1055"/>
      <c r="Z40" s="1055"/>
      <c r="AA40" s="1055"/>
      <c r="AB40" s="1055"/>
      <c r="AC40" s="1055"/>
      <c r="AD40" s="1055"/>
      <c r="AE40" s="1055"/>
      <c r="AF40" s="1055"/>
      <c r="AG40" s="1055"/>
      <c r="AH40" s="1055"/>
      <c r="AI40" s="1055"/>
      <c r="AJ40" s="1055"/>
      <c r="AK40" s="1055"/>
      <c r="AL40" s="1055"/>
      <c r="AM40" s="1055"/>
    </row>
    <row r="41" spans="1:39" s="23" customFormat="1" ht="6" customHeight="1">
      <c r="A41" s="29"/>
      <c r="B41" s="29"/>
      <c r="C41" s="33"/>
      <c r="D41" s="33"/>
    </row>
  </sheetData>
  <mergeCells count="76">
    <mergeCell ref="D38:AM38"/>
    <mergeCell ref="D39:AM39"/>
    <mergeCell ref="D40:AM40"/>
    <mergeCell ref="G13:H13"/>
    <mergeCell ref="D36:AM36"/>
    <mergeCell ref="C14:D14"/>
    <mergeCell ref="C28:D28"/>
    <mergeCell ref="D33:AM33"/>
    <mergeCell ref="C26:D26"/>
    <mergeCell ref="G26:H26"/>
    <mergeCell ref="C31:H31"/>
    <mergeCell ref="C29:H29"/>
    <mergeCell ref="G27:H27"/>
    <mergeCell ref="G28:H28"/>
    <mergeCell ref="G25:H25"/>
    <mergeCell ref="C20:D20"/>
    <mergeCell ref="D37:AM37"/>
    <mergeCell ref="F4:G4"/>
    <mergeCell ref="H4:I4"/>
    <mergeCell ref="I6:L6"/>
    <mergeCell ref="C17:D17"/>
    <mergeCell ref="C18:D18"/>
    <mergeCell ref="C4:E4"/>
    <mergeCell ref="C5:E5"/>
    <mergeCell ref="C15:D15"/>
    <mergeCell ref="C16:D16"/>
    <mergeCell ref="E6:E8"/>
    <mergeCell ref="C6:D8"/>
    <mergeCell ref="C9:D9"/>
    <mergeCell ref="C10:D10"/>
    <mergeCell ref="C11:D11"/>
    <mergeCell ref="C12:D12"/>
    <mergeCell ref="C13:D13"/>
    <mergeCell ref="G23:H23"/>
    <mergeCell ref="G10:H10"/>
    <mergeCell ref="C19:D19"/>
    <mergeCell ref="G24:H24"/>
    <mergeCell ref="G20:H20"/>
    <mergeCell ref="F5:I5"/>
    <mergeCell ref="G21:H21"/>
    <mergeCell ref="G22:H22"/>
    <mergeCell ref="G16:H16"/>
    <mergeCell ref="G17:H17"/>
    <mergeCell ref="G18:H18"/>
    <mergeCell ref="G19:H19"/>
    <mergeCell ref="G14:H14"/>
    <mergeCell ref="G15:H15"/>
    <mergeCell ref="F6:F8"/>
    <mergeCell ref="G6:G8"/>
    <mergeCell ref="G11:H11"/>
    <mergeCell ref="G12:H12"/>
    <mergeCell ref="G9:H9"/>
    <mergeCell ref="AD6:AH6"/>
    <mergeCell ref="P6:S6"/>
    <mergeCell ref="J4:P4"/>
    <mergeCell ref="AK6:AL7"/>
    <mergeCell ref="AB4:AJ4"/>
    <mergeCell ref="AD5:AJ5"/>
    <mergeCell ref="J5:P5"/>
    <mergeCell ref="Q5:AC5"/>
    <mergeCell ref="AM6:AM7"/>
    <mergeCell ref="AF2:AJ2"/>
    <mergeCell ref="AK2:AM2"/>
    <mergeCell ref="D34:AM34"/>
    <mergeCell ref="D35:AM35"/>
    <mergeCell ref="C23:D23"/>
    <mergeCell ref="C24:D24"/>
    <mergeCell ref="C21:D21"/>
    <mergeCell ref="C22:D22"/>
    <mergeCell ref="C25:D25"/>
    <mergeCell ref="C27:D27"/>
    <mergeCell ref="AK5:AL5"/>
    <mergeCell ref="Q4:U4"/>
    <mergeCell ref="AK31:AL31"/>
    <mergeCell ref="AK4:AL4"/>
    <mergeCell ref="W6:AA6"/>
  </mergeCells>
  <phoneticPr fontId="6"/>
  <pageMargins left="0.74803149606299213" right="0.74803149606299213" top="0.70866141732283472" bottom="0.74803149606299213" header="0.51181102362204722" footer="0.51181102362204722"/>
  <pageSetup paperSize="9" scale="78" orientation="landscape" r:id="rId1"/>
  <headerFooter alignWithMargins="0">
    <oddFooter>&amp;C&amp;9&amp;A</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67"/>
  <sheetViews>
    <sheetView view="pageBreakPreview" topLeftCell="A4" zoomScaleNormal="100" zoomScaleSheetLayoutView="100" workbookViewId="0"/>
  </sheetViews>
  <sheetFormatPr defaultRowHeight="13"/>
  <cols>
    <col min="1" max="3" width="2.08984375" customWidth="1"/>
    <col min="4" max="17" width="4.36328125" customWidth="1"/>
    <col min="18" max="21" width="4.6328125" customWidth="1"/>
    <col min="22" max="22" width="1.26953125" customWidth="1"/>
    <col min="24" max="42" width="4.36328125" customWidth="1"/>
  </cols>
  <sheetData>
    <row r="1" spans="2:21" ht="9" customHeight="1"/>
    <row r="2" spans="2:21" ht="15" customHeight="1">
      <c r="B2" s="2" t="s">
        <v>312</v>
      </c>
    </row>
    <row r="3" spans="2:21" ht="7.5" customHeight="1">
      <c r="C3" s="2"/>
    </row>
    <row r="4" spans="2:21" ht="15" customHeight="1">
      <c r="C4" s="1" t="s">
        <v>220</v>
      </c>
    </row>
    <row r="5" spans="2:21" ht="7.5" customHeight="1"/>
    <row r="6" spans="2:21" ht="22.5" customHeight="1">
      <c r="D6" s="1165"/>
      <c r="E6" s="1166"/>
      <c r="F6" s="1166"/>
      <c r="G6" s="1167"/>
      <c r="H6" s="889" t="s">
        <v>221</v>
      </c>
      <c r="I6" s="890"/>
      <c r="J6" s="890"/>
      <c r="K6" s="890"/>
      <c r="L6" s="890"/>
      <c r="M6" s="890"/>
      <c r="N6" s="890"/>
      <c r="O6" s="890"/>
      <c r="P6" s="890"/>
      <c r="Q6" s="1168"/>
      <c r="R6" s="1159" t="s">
        <v>222</v>
      </c>
      <c r="S6" s="890"/>
      <c r="T6" s="890"/>
      <c r="U6" s="891"/>
    </row>
    <row r="7" spans="2:21" ht="33.75" customHeight="1">
      <c r="D7" s="1029" t="s">
        <v>223</v>
      </c>
      <c r="E7" s="1160"/>
      <c r="F7" s="1160"/>
      <c r="G7" s="1161"/>
      <c r="H7" s="1162"/>
      <c r="I7" s="1163"/>
      <c r="J7" s="1163"/>
      <c r="K7" s="1163"/>
      <c r="L7" s="1163"/>
      <c r="M7" s="1163"/>
      <c r="N7" s="1163"/>
      <c r="O7" s="1163"/>
      <c r="P7" s="1163"/>
      <c r="Q7" s="1164"/>
      <c r="R7" s="467"/>
      <c r="S7" s="445" t="s">
        <v>640</v>
      </c>
      <c r="T7" s="126"/>
      <c r="U7" s="446" t="s">
        <v>639</v>
      </c>
    </row>
    <row r="8" spans="2:21" ht="33.75" customHeight="1">
      <c r="D8" s="1153" t="s">
        <v>224</v>
      </c>
      <c r="E8" s="1154"/>
      <c r="F8" s="1154"/>
      <c r="G8" s="1155"/>
      <c r="H8" s="1156"/>
      <c r="I8" s="1157"/>
      <c r="J8" s="1157"/>
      <c r="K8" s="1157"/>
      <c r="L8" s="1157"/>
      <c r="M8" s="1157"/>
      <c r="N8" s="1157"/>
      <c r="O8" s="1157"/>
      <c r="P8" s="1157"/>
      <c r="Q8" s="1158"/>
      <c r="R8" s="468"/>
      <c r="S8" s="447" t="s">
        <v>640</v>
      </c>
      <c r="T8" s="466"/>
      <c r="U8" s="448" t="s">
        <v>639</v>
      </c>
    </row>
    <row r="9" spans="2:21" ht="33.75" customHeight="1">
      <c r="D9" s="1132" t="s">
        <v>225</v>
      </c>
      <c r="E9" s="1133"/>
      <c r="F9" s="1133"/>
      <c r="G9" s="1134"/>
      <c r="H9" s="1135"/>
      <c r="I9" s="1136"/>
      <c r="J9" s="1136"/>
      <c r="K9" s="1136"/>
      <c r="L9" s="1136"/>
      <c r="M9" s="1136"/>
      <c r="N9" s="1136"/>
      <c r="O9" s="1136"/>
      <c r="P9" s="1136"/>
      <c r="Q9" s="1137"/>
      <c r="R9" s="469"/>
      <c r="S9" s="449" t="s">
        <v>640</v>
      </c>
      <c r="T9" s="127"/>
      <c r="U9" s="450" t="s">
        <v>639</v>
      </c>
    </row>
    <row r="10" spans="2:21" ht="22.5" customHeight="1"/>
    <row r="11" spans="2:21" ht="15" customHeight="1">
      <c r="C11" s="1" t="s">
        <v>226</v>
      </c>
    </row>
    <row r="12" spans="2:21" ht="7.5" customHeight="1"/>
    <row r="13" spans="2:21" ht="22.5" customHeight="1">
      <c r="D13" s="906" t="s">
        <v>227</v>
      </c>
      <c r="E13" s="1112"/>
      <c r="F13" s="1112"/>
      <c r="G13" s="1112"/>
      <c r="H13" s="1112"/>
      <c r="I13" s="1112"/>
      <c r="J13" s="1113"/>
      <c r="K13" s="906" t="s">
        <v>228</v>
      </c>
      <c r="L13" s="1112"/>
      <c r="M13" s="1112"/>
      <c r="N13" s="1112"/>
      <c r="O13" s="1113"/>
      <c r="P13" s="906" t="s">
        <v>229</v>
      </c>
      <c r="Q13" s="1112"/>
      <c r="R13" s="1112"/>
      <c r="S13" s="1112"/>
      <c r="T13" s="1112"/>
      <c r="U13" s="1113"/>
    </row>
    <row r="14" spans="2:21" ht="22.5" customHeight="1">
      <c r="D14" s="910"/>
      <c r="E14" s="1116"/>
      <c r="F14" s="1116"/>
      <c r="G14" s="1116"/>
      <c r="H14" s="1116"/>
      <c r="I14" s="1116"/>
      <c r="J14" s="1117"/>
      <c r="K14" s="910"/>
      <c r="L14" s="1116"/>
      <c r="M14" s="1116"/>
      <c r="N14" s="1116"/>
      <c r="O14" s="1117"/>
      <c r="P14" s="910"/>
      <c r="Q14" s="1116"/>
      <c r="R14" s="1116"/>
      <c r="S14" s="1116"/>
      <c r="T14" s="1116"/>
      <c r="U14" s="1117"/>
    </row>
    <row r="15" spans="2:21" ht="22.5" customHeight="1">
      <c r="D15" s="1138"/>
      <c r="E15" s="1139"/>
      <c r="F15" s="1139"/>
      <c r="G15" s="1139"/>
      <c r="H15" s="1139"/>
      <c r="I15" s="1139"/>
      <c r="J15" s="1140"/>
      <c r="K15" s="1138"/>
      <c r="L15" s="1139"/>
      <c r="M15" s="1139"/>
      <c r="N15" s="1139"/>
      <c r="O15" s="1140"/>
      <c r="P15" s="1138"/>
      <c r="Q15" s="1139"/>
      <c r="R15" s="1139"/>
      <c r="S15" s="1139"/>
      <c r="T15" s="1139"/>
      <c r="U15" s="1140"/>
    </row>
    <row r="16" spans="2:21" ht="22.5" customHeight="1">
      <c r="D16" s="1141"/>
      <c r="E16" s="1142"/>
      <c r="F16" s="1142"/>
      <c r="G16" s="1142"/>
      <c r="H16" s="1142"/>
      <c r="I16" s="1142"/>
      <c r="J16" s="1143"/>
      <c r="K16" s="1141"/>
      <c r="L16" s="1142"/>
      <c r="M16" s="1142"/>
      <c r="N16" s="1142"/>
      <c r="O16" s="1143"/>
      <c r="P16" s="1141"/>
      <c r="Q16" s="1142"/>
      <c r="R16" s="1142"/>
      <c r="S16" s="1142"/>
      <c r="T16" s="1142"/>
      <c r="U16" s="1143"/>
    </row>
    <row r="17" spans="2:23" ht="22.5" customHeight="1">
      <c r="D17" s="1144"/>
      <c r="E17" s="1145"/>
      <c r="F17" s="1145"/>
      <c r="G17" s="1145"/>
      <c r="H17" s="1145"/>
      <c r="I17" s="1145"/>
      <c r="J17" s="1146"/>
      <c r="K17" s="1144"/>
      <c r="L17" s="1145"/>
      <c r="M17" s="1145"/>
      <c r="N17" s="1145"/>
      <c r="O17" s="1146"/>
      <c r="P17" s="1144"/>
      <c r="Q17" s="1145"/>
      <c r="R17" s="1145"/>
      <c r="S17" s="1145"/>
      <c r="T17" s="1145"/>
      <c r="U17" s="1146"/>
    </row>
    <row r="18" spans="2:23" ht="22.5" customHeight="1"/>
    <row r="19" spans="2:23" ht="15" customHeight="1">
      <c r="B19" s="2" t="s">
        <v>313</v>
      </c>
    </row>
    <row r="20" spans="2:23" ht="7.5" customHeight="1"/>
    <row r="21" spans="2:23" ht="15" customHeight="1">
      <c r="C21" s="1" t="s">
        <v>435</v>
      </c>
    </row>
    <row r="22" spans="2:23" ht="7.5" customHeight="1"/>
    <row r="23" spans="2:23" ht="22.5" customHeight="1">
      <c r="D23" s="1118" t="s">
        <v>125</v>
      </c>
      <c r="E23" s="1119"/>
      <c r="F23" s="1119"/>
      <c r="G23" s="1120"/>
      <c r="H23" s="1147" t="s">
        <v>494</v>
      </c>
      <c r="I23" s="1148"/>
      <c r="J23" s="1148"/>
      <c r="K23" s="1148"/>
      <c r="L23" s="1148"/>
      <c r="M23" s="1148"/>
      <c r="N23" s="1148"/>
      <c r="O23" s="1148"/>
      <c r="P23" s="1148"/>
      <c r="Q23" s="1149"/>
      <c r="R23" s="1130"/>
      <c r="S23" s="1131"/>
      <c r="T23" s="1131"/>
      <c r="U23" s="122" t="s">
        <v>126</v>
      </c>
    </row>
    <row r="24" spans="2:23" ht="22.5" customHeight="1">
      <c r="D24" s="1121"/>
      <c r="E24" s="1122"/>
      <c r="F24" s="1122"/>
      <c r="G24" s="1123"/>
      <c r="H24" s="523"/>
      <c r="I24" s="1150" t="s">
        <v>127</v>
      </c>
      <c r="J24" s="1151"/>
      <c r="K24" s="1151"/>
      <c r="L24" s="1151"/>
      <c r="M24" s="1151"/>
      <c r="N24" s="1151"/>
      <c r="O24" s="1151"/>
      <c r="P24" s="1151"/>
      <c r="Q24" s="1152"/>
      <c r="R24" s="1128"/>
      <c r="S24" s="1129"/>
      <c r="T24" s="1129"/>
      <c r="U24" s="123" t="s">
        <v>128</v>
      </c>
    </row>
    <row r="25" spans="2:23" ht="22.5" customHeight="1">
      <c r="D25" s="906" t="s">
        <v>680</v>
      </c>
      <c r="E25" s="1112"/>
      <c r="F25" s="1112"/>
      <c r="G25" s="1113"/>
      <c r="H25" s="889" t="s">
        <v>129</v>
      </c>
      <c r="I25" s="890"/>
      <c r="J25" s="890"/>
      <c r="K25" s="1102"/>
      <c r="L25" s="890" t="s">
        <v>130</v>
      </c>
      <c r="M25" s="890"/>
      <c r="N25" s="890"/>
      <c r="O25" s="890"/>
      <c r="P25" s="890"/>
      <c r="Q25" s="1102"/>
      <c r="R25" s="1103" t="s">
        <v>131</v>
      </c>
      <c r="S25" s="890"/>
      <c r="T25" s="890"/>
      <c r="U25" s="891"/>
    </row>
    <row r="26" spans="2:23" ht="22.5" customHeight="1">
      <c r="D26" s="908"/>
      <c r="E26" s="1114"/>
      <c r="F26" s="1114"/>
      <c r="G26" s="1115"/>
      <c r="H26" s="1111"/>
      <c r="I26" s="1104"/>
      <c r="J26" s="1104"/>
      <c r="K26" s="1105"/>
      <c r="L26" s="1104"/>
      <c r="M26" s="1104"/>
      <c r="N26" s="1104"/>
      <c r="O26" s="1104"/>
      <c r="P26" s="1104"/>
      <c r="Q26" s="1105"/>
      <c r="R26" s="1106"/>
      <c r="S26" s="1104"/>
      <c r="T26" s="1104"/>
      <c r="U26" s="124" t="s">
        <v>128</v>
      </c>
    </row>
    <row r="27" spans="2:23" ht="22.5" customHeight="1">
      <c r="D27" s="908"/>
      <c r="E27" s="1114"/>
      <c r="F27" s="1114"/>
      <c r="G27" s="1115"/>
      <c r="H27" s="1107"/>
      <c r="I27" s="1108"/>
      <c r="J27" s="1108"/>
      <c r="K27" s="1109"/>
      <c r="L27" s="1108"/>
      <c r="M27" s="1108"/>
      <c r="N27" s="1108"/>
      <c r="O27" s="1108"/>
      <c r="P27" s="1108"/>
      <c r="Q27" s="1109"/>
      <c r="R27" s="1110"/>
      <c r="S27" s="1108"/>
      <c r="T27" s="1108"/>
      <c r="U27" s="167" t="s">
        <v>230</v>
      </c>
    </row>
    <row r="28" spans="2:23" ht="22.5" customHeight="1">
      <c r="D28" s="910"/>
      <c r="E28" s="1116"/>
      <c r="F28" s="1116"/>
      <c r="G28" s="1117"/>
      <c r="H28" s="1101"/>
      <c r="I28" s="1087"/>
      <c r="J28" s="1087"/>
      <c r="K28" s="1088"/>
      <c r="L28" s="1087"/>
      <c r="M28" s="1087"/>
      <c r="N28" s="1087"/>
      <c r="O28" s="1087"/>
      <c r="P28" s="1087"/>
      <c r="Q28" s="1088"/>
      <c r="R28" s="1089"/>
      <c r="S28" s="1090"/>
      <c r="T28" s="1090"/>
      <c r="U28" s="125" t="s">
        <v>128</v>
      </c>
    </row>
    <row r="29" spans="2:23" ht="22.5" customHeight="1">
      <c r="D29" s="856" t="s">
        <v>132</v>
      </c>
      <c r="E29" s="857"/>
      <c r="F29" s="857"/>
      <c r="G29" s="858"/>
      <c r="H29" s="1126" t="s">
        <v>133</v>
      </c>
      <c r="I29" s="1127"/>
      <c r="J29" s="1127"/>
      <c r="K29" s="1127"/>
      <c r="L29" s="528"/>
      <c r="M29" s="529" t="s">
        <v>681</v>
      </c>
      <c r="N29" s="529"/>
      <c r="O29" s="529"/>
      <c r="P29" s="529" t="s">
        <v>682</v>
      </c>
      <c r="Q29" s="529"/>
      <c r="R29" s="529"/>
      <c r="S29" s="529" t="s">
        <v>683</v>
      </c>
      <c r="T29" s="529"/>
      <c r="U29" s="530"/>
    </row>
    <row r="30" spans="2:23" ht="22.5" customHeight="1">
      <c r="D30" s="859"/>
      <c r="E30" s="860"/>
      <c r="F30" s="860"/>
      <c r="G30" s="861"/>
      <c r="H30" s="1124" t="s">
        <v>134</v>
      </c>
      <c r="I30" s="1125"/>
      <c r="J30" s="1125"/>
      <c r="K30" s="1125"/>
      <c r="L30" s="524"/>
      <c r="M30" s="525" t="s">
        <v>681</v>
      </c>
      <c r="N30" s="525"/>
      <c r="O30" s="525"/>
      <c r="P30" s="525" t="s">
        <v>682</v>
      </c>
      <c r="Q30" s="525"/>
      <c r="R30" s="525"/>
      <c r="S30" s="526" t="s">
        <v>683</v>
      </c>
      <c r="T30" s="525"/>
      <c r="U30" s="527"/>
    </row>
    <row r="31" spans="2:23" ht="22.5" customHeight="1">
      <c r="D31" s="894" t="s">
        <v>709</v>
      </c>
      <c r="E31" s="895"/>
      <c r="F31" s="895"/>
      <c r="G31" s="896"/>
      <c r="H31" s="889" t="s">
        <v>129</v>
      </c>
      <c r="I31" s="890"/>
      <c r="J31" s="890"/>
      <c r="K31" s="1102"/>
      <c r="L31" s="890" t="s">
        <v>130</v>
      </c>
      <c r="M31" s="890"/>
      <c r="N31" s="890"/>
      <c r="O31" s="890"/>
      <c r="P31" s="890"/>
      <c r="Q31" s="1102"/>
      <c r="R31" s="1103" t="s">
        <v>131</v>
      </c>
      <c r="S31" s="890"/>
      <c r="T31" s="890"/>
      <c r="U31" s="891"/>
      <c r="W31" s="566"/>
    </row>
    <row r="32" spans="2:23" ht="22.5" customHeight="1">
      <c r="D32" s="1098"/>
      <c r="E32" s="1099"/>
      <c r="F32" s="1099"/>
      <c r="G32" s="1100"/>
      <c r="H32" s="1111"/>
      <c r="I32" s="1104"/>
      <c r="J32" s="1104"/>
      <c r="K32" s="1105"/>
      <c r="L32" s="1104"/>
      <c r="M32" s="1104"/>
      <c r="N32" s="1104"/>
      <c r="O32" s="1104"/>
      <c r="P32" s="1104"/>
      <c r="Q32" s="1105"/>
      <c r="R32" s="1106"/>
      <c r="S32" s="1104"/>
      <c r="T32" s="1104"/>
      <c r="U32" s="124" t="s">
        <v>128</v>
      </c>
      <c r="W32" s="566"/>
    </row>
    <row r="33" spans="4:23" ht="22.5" customHeight="1">
      <c r="D33" s="1098"/>
      <c r="E33" s="1099"/>
      <c r="F33" s="1099"/>
      <c r="G33" s="1100"/>
      <c r="H33" s="1107"/>
      <c r="I33" s="1108"/>
      <c r="J33" s="1108"/>
      <c r="K33" s="1109"/>
      <c r="L33" s="1108"/>
      <c r="M33" s="1108"/>
      <c r="N33" s="1108"/>
      <c r="O33" s="1108"/>
      <c r="P33" s="1108"/>
      <c r="Q33" s="1109"/>
      <c r="R33" s="1110"/>
      <c r="S33" s="1108"/>
      <c r="T33" s="1108"/>
      <c r="U33" s="167" t="s">
        <v>230</v>
      </c>
      <c r="W33" s="566"/>
    </row>
    <row r="34" spans="4:23" ht="22.5" customHeight="1">
      <c r="D34" s="897"/>
      <c r="E34" s="898"/>
      <c r="F34" s="898"/>
      <c r="G34" s="899"/>
      <c r="H34" s="1101"/>
      <c r="I34" s="1087"/>
      <c r="J34" s="1087"/>
      <c r="K34" s="1088"/>
      <c r="L34" s="1087"/>
      <c r="M34" s="1087"/>
      <c r="N34" s="1087"/>
      <c r="O34" s="1087"/>
      <c r="P34" s="1087"/>
      <c r="Q34" s="1088"/>
      <c r="R34" s="1089"/>
      <c r="S34" s="1090"/>
      <c r="T34" s="1090"/>
      <c r="U34" s="565" t="s">
        <v>128</v>
      </c>
      <c r="W34" s="566"/>
    </row>
    <row r="35" spans="4:23" ht="22.5" customHeight="1">
      <c r="D35" s="1093" t="s">
        <v>705</v>
      </c>
      <c r="E35" s="1094"/>
      <c r="F35" s="1094"/>
      <c r="G35" s="1095"/>
      <c r="H35" s="1091" t="s">
        <v>721</v>
      </c>
      <c r="I35" s="1092"/>
      <c r="J35" s="1092"/>
      <c r="K35" s="1092"/>
      <c r="L35" s="138"/>
      <c r="M35" s="1096" t="s">
        <v>706</v>
      </c>
      <c r="N35" s="1096"/>
      <c r="O35" s="502"/>
      <c r="P35" s="1096" t="s">
        <v>707</v>
      </c>
      <c r="Q35" s="1096"/>
      <c r="R35" s="502"/>
      <c r="S35" s="1096" t="s">
        <v>708</v>
      </c>
      <c r="T35" s="1096"/>
      <c r="U35" s="1097"/>
      <c r="W35" s="566"/>
    </row>
    <row r="36" spans="4:23" ht="22.5" customHeight="1">
      <c r="D36" s="121" t="s">
        <v>519</v>
      </c>
      <c r="E36" s="121"/>
      <c r="F36" s="121"/>
      <c r="G36" s="121"/>
      <c r="H36" s="121"/>
      <c r="I36" s="121"/>
      <c r="J36" s="121"/>
      <c r="K36" s="121"/>
      <c r="L36" s="121"/>
      <c r="M36" s="121"/>
      <c r="N36" s="121"/>
      <c r="O36" s="121"/>
      <c r="P36" s="121"/>
      <c r="Q36" s="121"/>
      <c r="R36" s="121"/>
      <c r="S36" s="121"/>
      <c r="T36" s="121"/>
    </row>
    <row r="37" spans="4:23" ht="22.5" customHeight="1">
      <c r="D37" s="121"/>
      <c r="E37" s="121"/>
      <c r="F37" s="121"/>
      <c r="G37" s="121"/>
      <c r="H37" s="121"/>
      <c r="I37" s="121"/>
      <c r="J37" s="121"/>
      <c r="K37" s="121"/>
      <c r="L37" s="121"/>
      <c r="M37" s="121"/>
      <c r="N37" s="121"/>
      <c r="O37" s="121"/>
      <c r="P37" s="121"/>
      <c r="Q37" s="121"/>
      <c r="R37" s="121"/>
      <c r="S37" s="121"/>
      <c r="T37" s="121"/>
    </row>
    <row r="38" spans="4:23" ht="18.75" customHeight="1"/>
    <row r="39" spans="4:23" ht="15" customHeight="1"/>
    <row r="62" ht="19.5" customHeight="1"/>
    <row r="63" ht="19.5" customHeight="1"/>
    <row r="64" ht="19.5" customHeight="1"/>
    <row r="65" ht="19.5" customHeight="1"/>
    <row r="66" ht="19.5" customHeight="1"/>
    <row r="67" ht="19.5" customHeight="1"/>
  </sheetData>
  <mergeCells count="54">
    <mergeCell ref="D8:G8"/>
    <mergeCell ref="H8:Q8"/>
    <mergeCell ref="K15:O17"/>
    <mergeCell ref="P15:U17"/>
    <mergeCell ref="R6:U6"/>
    <mergeCell ref="D7:G7"/>
    <mergeCell ref="H7:Q7"/>
    <mergeCell ref="D13:J14"/>
    <mergeCell ref="K13:O14"/>
    <mergeCell ref="D6:G6"/>
    <mergeCell ref="H6:Q6"/>
    <mergeCell ref="R23:T23"/>
    <mergeCell ref="R27:T27"/>
    <mergeCell ref="D9:G9"/>
    <mergeCell ref="H9:Q9"/>
    <mergeCell ref="P13:U14"/>
    <mergeCell ref="D15:J17"/>
    <mergeCell ref="H23:Q23"/>
    <mergeCell ref="I24:Q24"/>
    <mergeCell ref="R28:T28"/>
    <mergeCell ref="R24:T24"/>
    <mergeCell ref="R25:U25"/>
    <mergeCell ref="R26:T26"/>
    <mergeCell ref="H27:K27"/>
    <mergeCell ref="H26:K26"/>
    <mergeCell ref="H25:K25"/>
    <mergeCell ref="L28:Q28"/>
    <mergeCell ref="L27:Q27"/>
    <mergeCell ref="L26:Q26"/>
    <mergeCell ref="L25:Q25"/>
    <mergeCell ref="H31:K31"/>
    <mergeCell ref="H32:K32"/>
    <mergeCell ref="D29:G30"/>
    <mergeCell ref="D25:G28"/>
    <mergeCell ref="D23:G24"/>
    <mergeCell ref="H30:K30"/>
    <mergeCell ref="H29:K29"/>
    <mergeCell ref="H28:K28"/>
    <mergeCell ref="L34:Q34"/>
    <mergeCell ref="R34:T34"/>
    <mergeCell ref="H35:K35"/>
    <mergeCell ref="D35:G35"/>
    <mergeCell ref="S35:U35"/>
    <mergeCell ref="P35:Q35"/>
    <mergeCell ref="M35:N35"/>
    <mergeCell ref="D31:G34"/>
    <mergeCell ref="H34:K34"/>
    <mergeCell ref="L31:Q31"/>
    <mergeCell ref="R31:U31"/>
    <mergeCell ref="L32:Q32"/>
    <mergeCell ref="R32:T32"/>
    <mergeCell ref="H33:K33"/>
    <mergeCell ref="L33:Q33"/>
    <mergeCell ref="R33:T3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2" r:id="rId4" name="Check Box 10">
              <controlPr defaultSize="0" autoFill="0" autoLine="0" autoPict="0">
                <anchor moveWithCells="1">
                  <from>
                    <xdr:col>17</xdr:col>
                    <xdr:colOff>76200</xdr:colOff>
                    <xdr:row>6</xdr:row>
                    <xdr:rowOff>88900</xdr:rowOff>
                  </from>
                  <to>
                    <xdr:col>17</xdr:col>
                    <xdr:colOff>304800</xdr:colOff>
                    <xdr:row>6</xdr:row>
                    <xdr:rowOff>355600</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17</xdr:col>
                    <xdr:colOff>76200</xdr:colOff>
                    <xdr:row>7</xdr:row>
                    <xdr:rowOff>88900</xdr:rowOff>
                  </from>
                  <to>
                    <xdr:col>17</xdr:col>
                    <xdr:colOff>304800</xdr:colOff>
                    <xdr:row>7</xdr:row>
                    <xdr:rowOff>355600</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17</xdr:col>
                    <xdr:colOff>76200</xdr:colOff>
                    <xdr:row>8</xdr:row>
                    <xdr:rowOff>88900</xdr:rowOff>
                  </from>
                  <to>
                    <xdr:col>17</xdr:col>
                    <xdr:colOff>304800</xdr:colOff>
                    <xdr:row>8</xdr:row>
                    <xdr:rowOff>355600</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19</xdr:col>
                    <xdr:colOff>76200</xdr:colOff>
                    <xdr:row>6</xdr:row>
                    <xdr:rowOff>88900</xdr:rowOff>
                  </from>
                  <to>
                    <xdr:col>19</xdr:col>
                    <xdr:colOff>304800</xdr:colOff>
                    <xdr:row>6</xdr:row>
                    <xdr:rowOff>355600</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19</xdr:col>
                    <xdr:colOff>76200</xdr:colOff>
                    <xdr:row>7</xdr:row>
                    <xdr:rowOff>88900</xdr:rowOff>
                  </from>
                  <to>
                    <xdr:col>19</xdr:col>
                    <xdr:colOff>304800</xdr:colOff>
                    <xdr:row>7</xdr:row>
                    <xdr:rowOff>355600</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19</xdr:col>
                    <xdr:colOff>76200</xdr:colOff>
                    <xdr:row>8</xdr:row>
                    <xdr:rowOff>88900</xdr:rowOff>
                  </from>
                  <to>
                    <xdr:col>19</xdr:col>
                    <xdr:colOff>304800</xdr:colOff>
                    <xdr:row>8</xdr:row>
                    <xdr:rowOff>355600</xdr:rowOff>
                  </to>
                </anchor>
              </controlPr>
            </control>
          </mc:Choice>
        </mc:AlternateContent>
        <mc:AlternateContent xmlns:mc="http://schemas.openxmlformats.org/markup-compatibility/2006">
          <mc:Choice Requires="x14">
            <control shapeId="23574" r:id="rId10" name="Check Box 22">
              <controlPr defaultSize="0" autoFill="0" autoLine="0" autoPict="0">
                <anchor moveWithCells="1">
                  <from>
                    <xdr:col>11</xdr:col>
                    <xdr:colOff>69850</xdr:colOff>
                    <xdr:row>29</xdr:row>
                    <xdr:rowOff>31750</xdr:rowOff>
                  </from>
                  <to>
                    <xdr:col>11</xdr:col>
                    <xdr:colOff>304800</xdr:colOff>
                    <xdr:row>29</xdr:row>
                    <xdr:rowOff>260350</xdr:rowOff>
                  </to>
                </anchor>
              </controlPr>
            </control>
          </mc:Choice>
        </mc:AlternateContent>
        <mc:AlternateContent xmlns:mc="http://schemas.openxmlformats.org/markup-compatibility/2006">
          <mc:Choice Requires="x14">
            <control shapeId="23575" r:id="rId11" name="Check Box 23">
              <controlPr defaultSize="0" autoFill="0" autoLine="0" autoPict="0">
                <anchor moveWithCells="1">
                  <from>
                    <xdr:col>14</xdr:col>
                    <xdr:colOff>69850</xdr:colOff>
                    <xdr:row>29</xdr:row>
                    <xdr:rowOff>31750</xdr:rowOff>
                  </from>
                  <to>
                    <xdr:col>14</xdr:col>
                    <xdr:colOff>304800</xdr:colOff>
                    <xdr:row>29</xdr:row>
                    <xdr:rowOff>260350</xdr:rowOff>
                  </to>
                </anchor>
              </controlPr>
            </control>
          </mc:Choice>
        </mc:AlternateContent>
        <mc:AlternateContent xmlns:mc="http://schemas.openxmlformats.org/markup-compatibility/2006">
          <mc:Choice Requires="x14">
            <control shapeId="23576" r:id="rId12" name="Check Box 24">
              <controlPr defaultSize="0" autoFill="0" autoLine="0" autoPict="0">
                <anchor moveWithCells="1">
                  <from>
                    <xdr:col>17</xdr:col>
                    <xdr:colOff>69850</xdr:colOff>
                    <xdr:row>29</xdr:row>
                    <xdr:rowOff>31750</xdr:rowOff>
                  </from>
                  <to>
                    <xdr:col>17</xdr:col>
                    <xdr:colOff>304800</xdr:colOff>
                    <xdr:row>29</xdr:row>
                    <xdr:rowOff>260350</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11</xdr:col>
                    <xdr:colOff>69850</xdr:colOff>
                    <xdr:row>28</xdr:row>
                    <xdr:rowOff>31750</xdr:rowOff>
                  </from>
                  <to>
                    <xdr:col>11</xdr:col>
                    <xdr:colOff>304800</xdr:colOff>
                    <xdr:row>28</xdr:row>
                    <xdr:rowOff>260350</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14</xdr:col>
                    <xdr:colOff>69850</xdr:colOff>
                    <xdr:row>28</xdr:row>
                    <xdr:rowOff>31750</xdr:rowOff>
                  </from>
                  <to>
                    <xdr:col>14</xdr:col>
                    <xdr:colOff>304800</xdr:colOff>
                    <xdr:row>28</xdr:row>
                    <xdr:rowOff>260350</xdr:rowOff>
                  </to>
                </anchor>
              </controlPr>
            </control>
          </mc:Choice>
        </mc:AlternateContent>
        <mc:AlternateContent xmlns:mc="http://schemas.openxmlformats.org/markup-compatibility/2006">
          <mc:Choice Requires="x14">
            <control shapeId="23573" r:id="rId15" name="Check Box 21">
              <controlPr defaultSize="0" autoFill="0" autoLine="0" autoPict="0">
                <anchor moveWithCells="1">
                  <from>
                    <xdr:col>17</xdr:col>
                    <xdr:colOff>69850</xdr:colOff>
                    <xdr:row>28</xdr:row>
                    <xdr:rowOff>31750</xdr:rowOff>
                  </from>
                  <to>
                    <xdr:col>17</xdr:col>
                    <xdr:colOff>304800</xdr:colOff>
                    <xdr:row>28</xdr:row>
                    <xdr:rowOff>260350</xdr:rowOff>
                  </to>
                </anchor>
              </controlPr>
            </control>
          </mc:Choice>
        </mc:AlternateContent>
        <mc:AlternateContent xmlns:mc="http://schemas.openxmlformats.org/markup-compatibility/2006">
          <mc:Choice Requires="x14">
            <control shapeId="23584" r:id="rId16" name="Check Box 32">
              <controlPr defaultSize="0" autoFill="0" autoLine="0" autoPict="0">
                <anchor moveWithCells="1">
                  <from>
                    <xdr:col>14</xdr:col>
                    <xdr:colOff>69850</xdr:colOff>
                    <xdr:row>34</xdr:row>
                    <xdr:rowOff>31750</xdr:rowOff>
                  </from>
                  <to>
                    <xdr:col>14</xdr:col>
                    <xdr:colOff>304800</xdr:colOff>
                    <xdr:row>34</xdr:row>
                    <xdr:rowOff>260350</xdr:rowOff>
                  </to>
                </anchor>
              </controlPr>
            </control>
          </mc:Choice>
        </mc:AlternateContent>
        <mc:AlternateContent xmlns:mc="http://schemas.openxmlformats.org/markup-compatibility/2006">
          <mc:Choice Requires="x14">
            <control shapeId="23585" r:id="rId17" name="Check Box 33">
              <controlPr defaultSize="0" autoFill="0" autoLine="0" autoPict="0">
                <anchor moveWithCells="1">
                  <from>
                    <xdr:col>17</xdr:col>
                    <xdr:colOff>69850</xdr:colOff>
                    <xdr:row>34</xdr:row>
                    <xdr:rowOff>31750</xdr:rowOff>
                  </from>
                  <to>
                    <xdr:col>17</xdr:col>
                    <xdr:colOff>304800</xdr:colOff>
                    <xdr:row>34</xdr:row>
                    <xdr:rowOff>260350</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11</xdr:col>
                    <xdr:colOff>69850</xdr:colOff>
                    <xdr:row>34</xdr:row>
                    <xdr:rowOff>31750</xdr:rowOff>
                  </from>
                  <to>
                    <xdr:col>11</xdr:col>
                    <xdr:colOff>304800</xdr:colOff>
                    <xdr:row>34</xdr:row>
                    <xdr:rowOff>260350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Z29"/>
  <sheetViews>
    <sheetView view="pageBreakPreview" topLeftCell="A4" zoomScaleNormal="100" zoomScaleSheetLayoutView="100" workbookViewId="0">
      <selection activeCell="AH14" sqref="AH14"/>
    </sheetView>
  </sheetViews>
  <sheetFormatPr defaultRowHeight="13"/>
  <cols>
    <col min="1" max="3" width="1.90625" customWidth="1"/>
    <col min="4" max="19" width="4.6328125" customWidth="1"/>
    <col min="20" max="20" width="5.6328125" customWidth="1"/>
    <col min="21" max="21" width="1" customWidth="1"/>
    <col min="23" max="43" width="4.36328125" customWidth="1"/>
  </cols>
  <sheetData>
    <row r="1" spans="3:26" ht="18.75" customHeight="1"/>
    <row r="2" spans="3:26" s="253" customFormat="1" ht="15" customHeight="1">
      <c r="C2" s="249" t="s">
        <v>490</v>
      </c>
      <c r="D2" s="250"/>
      <c r="E2" s="251"/>
      <c r="F2" s="251"/>
      <c r="G2" s="252"/>
      <c r="H2" s="251"/>
      <c r="I2" s="251"/>
      <c r="J2" s="251"/>
      <c r="K2" s="251"/>
      <c r="L2" s="251"/>
      <c r="M2" s="251"/>
      <c r="N2" s="251"/>
      <c r="O2" s="251"/>
      <c r="P2" s="251"/>
      <c r="Q2" s="251"/>
      <c r="R2" s="251"/>
      <c r="S2" s="251"/>
    </row>
    <row r="3" spans="3:26" ht="7.5" customHeight="1">
      <c r="C3" s="116"/>
      <c r="D3" s="116"/>
      <c r="E3" s="116"/>
      <c r="F3" s="116"/>
      <c r="G3" s="116"/>
      <c r="H3" s="116"/>
      <c r="I3" s="116"/>
      <c r="J3" s="116"/>
      <c r="K3" s="116"/>
      <c r="L3" s="116"/>
      <c r="M3" s="116"/>
      <c r="N3" s="116"/>
      <c r="O3" s="116"/>
      <c r="P3" s="116"/>
      <c r="Q3" s="116"/>
      <c r="R3" s="116"/>
      <c r="S3" s="116"/>
    </row>
    <row r="4" spans="3:26" ht="30" customHeight="1">
      <c r="C4" s="116"/>
      <c r="D4" s="1277" t="s">
        <v>845</v>
      </c>
      <c r="E4" s="1278"/>
      <c r="F4" s="1278"/>
      <c r="G4" s="1278"/>
      <c r="H4" s="1278"/>
      <c r="I4" s="1279" t="s">
        <v>117</v>
      </c>
      <c r="J4" s="1279"/>
      <c r="K4" s="1280"/>
      <c r="L4" s="1281"/>
      <c r="M4" s="1282"/>
      <c r="N4" s="1283"/>
      <c r="O4" s="1284"/>
      <c r="P4" s="1282"/>
      <c r="Q4" s="1282"/>
      <c r="R4" s="1282"/>
      <c r="S4" s="1282"/>
      <c r="T4" s="1285"/>
      <c r="V4" s="566"/>
    </row>
    <row r="5" spans="3:26" ht="30" customHeight="1">
      <c r="C5" s="116"/>
      <c r="D5" s="1286" t="s">
        <v>700</v>
      </c>
      <c r="E5" s="1287"/>
      <c r="F5" s="1287"/>
      <c r="G5" s="1287"/>
      <c r="H5" s="1288"/>
      <c r="I5" s="1289" t="s">
        <v>495</v>
      </c>
      <c r="J5" s="1290"/>
      <c r="K5" s="1291"/>
      <c r="L5" s="1292"/>
      <c r="M5" s="1293"/>
      <c r="N5" s="470" t="s">
        <v>118</v>
      </c>
      <c r="O5" s="1294" t="s">
        <v>496</v>
      </c>
      <c r="P5" s="1295"/>
      <c r="Q5" s="1296"/>
      <c r="R5" s="1292"/>
      <c r="S5" s="1293"/>
      <c r="T5" s="471" t="s">
        <v>118</v>
      </c>
    </row>
    <row r="6" spans="3:26" ht="30" customHeight="1">
      <c r="C6" s="116"/>
      <c r="D6" s="1266" t="s">
        <v>119</v>
      </c>
      <c r="E6" s="1267"/>
      <c r="F6" s="1267"/>
      <c r="G6" s="1267"/>
      <c r="H6" s="1268"/>
      <c r="I6" s="456"/>
      <c r="J6" s="1265" t="s">
        <v>120</v>
      </c>
      <c r="K6" s="1265"/>
      <c r="L6" s="1265"/>
      <c r="M6" s="117"/>
      <c r="N6" s="457"/>
      <c r="O6" s="1265" t="s">
        <v>121</v>
      </c>
      <c r="P6" s="1265"/>
      <c r="Q6" s="1265"/>
      <c r="R6" s="117"/>
      <c r="S6" s="117"/>
      <c r="T6" s="120"/>
    </row>
    <row r="7" spans="3:26" ht="30" customHeight="1">
      <c r="C7" s="116"/>
      <c r="D7" s="1269"/>
      <c r="E7" s="1270"/>
      <c r="F7" s="1270"/>
      <c r="G7" s="1270"/>
      <c r="H7" s="1271"/>
      <c r="I7" s="455"/>
      <c r="J7" s="1272" t="s">
        <v>122</v>
      </c>
      <c r="K7" s="1272"/>
      <c r="L7" s="1272"/>
      <c r="M7" s="119"/>
      <c r="N7" s="458"/>
      <c r="O7" s="1272" t="s">
        <v>124</v>
      </c>
      <c r="P7" s="1272"/>
      <c r="Q7" s="1276"/>
      <c r="R7" s="1276"/>
      <c r="S7" s="1276"/>
      <c r="T7" s="118" t="s">
        <v>123</v>
      </c>
    </row>
    <row r="8" spans="3:26" ht="30" customHeight="1">
      <c r="C8" s="116"/>
      <c r="D8" s="1273" t="s">
        <v>218</v>
      </c>
      <c r="E8" s="1274"/>
      <c r="F8" s="1275"/>
      <c r="G8" s="457"/>
      <c r="H8" s="170" t="s">
        <v>234</v>
      </c>
      <c r="I8" s="171"/>
      <c r="J8" s="457"/>
      <c r="K8" s="172" t="s">
        <v>235</v>
      </c>
      <c r="L8" s="3"/>
      <c r="M8" s="457"/>
      <c r="N8" s="173" t="s">
        <v>236</v>
      </c>
      <c r="O8" s="174"/>
      <c r="P8" s="174"/>
      <c r="Q8" s="174"/>
      <c r="R8" s="3"/>
      <c r="S8" s="3"/>
      <c r="T8" s="4"/>
    </row>
    <row r="9" spans="3:26" ht="30" customHeight="1">
      <c r="C9" s="116"/>
      <c r="D9" s="1236" t="s">
        <v>219</v>
      </c>
      <c r="E9" s="1237"/>
      <c r="F9" s="1238"/>
      <c r="G9" s="549"/>
      <c r="H9" s="550" t="s">
        <v>237</v>
      </c>
      <c r="I9" s="126"/>
      <c r="J9" s="550"/>
      <c r="K9" s="550"/>
      <c r="L9" s="546"/>
      <c r="M9" s="551" t="s">
        <v>238</v>
      </c>
      <c r="N9" s="546"/>
      <c r="O9" s="552" t="s">
        <v>239</v>
      </c>
      <c r="P9" s="551"/>
      <c r="Q9" s="552"/>
      <c r="R9" s="553"/>
      <c r="S9" s="546"/>
      <c r="T9" s="554" t="s">
        <v>339</v>
      </c>
    </row>
    <row r="10" spans="3:26" ht="30" customHeight="1">
      <c r="C10" s="116"/>
      <c r="D10" s="1239"/>
      <c r="E10" s="1240"/>
      <c r="F10" s="1241"/>
      <c r="G10" s="1258" t="s">
        <v>592</v>
      </c>
      <c r="H10" s="1259"/>
      <c r="I10" s="1260" t="s">
        <v>495</v>
      </c>
      <c r="J10" s="1261"/>
      <c r="K10" s="1262"/>
      <c r="L10" s="1254"/>
      <c r="M10" s="1255"/>
      <c r="N10" s="555" t="s">
        <v>593</v>
      </c>
      <c r="O10" s="1263" t="s">
        <v>594</v>
      </c>
      <c r="P10" s="1264"/>
      <c r="Q10" s="1259"/>
      <c r="R10" s="1254"/>
      <c r="S10" s="1255"/>
      <c r="T10" s="472" t="s">
        <v>593</v>
      </c>
    </row>
    <row r="11" spans="3:26" ht="30" customHeight="1">
      <c r="D11" s="1242" t="s">
        <v>491</v>
      </c>
      <c r="E11" s="1243"/>
      <c r="F11" s="1243"/>
      <c r="G11" s="1256" t="s">
        <v>240</v>
      </c>
      <c r="H11" s="1257"/>
      <c r="I11" s="799"/>
      <c r="J11" s="547" t="s">
        <v>241</v>
      </c>
      <c r="K11" s="546"/>
      <c r="L11" s="547" t="s">
        <v>242</v>
      </c>
      <c r="M11" s="1213" t="s">
        <v>341</v>
      </c>
      <c r="N11" s="1214"/>
      <c r="O11" s="1214"/>
      <c r="P11" s="1215"/>
      <c r="Q11" s="546"/>
      <c r="R11" s="547" t="s">
        <v>38</v>
      </c>
      <c r="S11" s="546"/>
      <c r="T11" s="548" t="s">
        <v>340</v>
      </c>
    </row>
    <row r="12" spans="3:26" ht="30" customHeight="1">
      <c r="D12" s="1244"/>
      <c r="E12" s="1245"/>
      <c r="F12" s="1245"/>
      <c r="G12" s="1251" t="s">
        <v>696</v>
      </c>
      <c r="H12" s="1252"/>
      <c r="I12" s="1252"/>
      <c r="J12" s="1252"/>
      <c r="K12" s="1252"/>
      <c r="L12" s="1252"/>
      <c r="M12" s="1252"/>
      <c r="N12" s="1253"/>
      <c r="O12" s="558"/>
      <c r="P12" s="556" t="s">
        <v>694</v>
      </c>
      <c r="Q12" s="557"/>
      <c r="R12" s="558"/>
      <c r="S12" s="556" t="s">
        <v>695</v>
      </c>
      <c r="T12" s="559"/>
    </row>
    <row r="13" spans="3:26" ht="30" customHeight="1">
      <c r="D13" s="1246"/>
      <c r="E13" s="1247"/>
      <c r="F13" s="1247"/>
      <c r="G13" s="1248" t="s">
        <v>697</v>
      </c>
      <c r="H13" s="1249"/>
      <c r="I13" s="1249"/>
      <c r="J13" s="1249"/>
      <c r="K13" s="1249"/>
      <c r="L13" s="1249"/>
      <c r="M13" s="1249"/>
      <c r="N13" s="1250"/>
      <c r="O13" s="562"/>
      <c r="P13" s="560" t="s">
        <v>694</v>
      </c>
      <c r="Q13" s="561"/>
      <c r="R13" s="562"/>
      <c r="S13" s="560" t="s">
        <v>340</v>
      </c>
      <c r="T13" s="563"/>
    </row>
    <row r="14" spans="3:26" s="129" customFormat="1" ht="23.25" customHeight="1">
      <c r="D14" s="320" t="s">
        <v>492</v>
      </c>
      <c r="H14" s="545"/>
      <c r="J14" s="545"/>
      <c r="Q14" s="545"/>
      <c r="S14" s="545"/>
    </row>
    <row r="15" spans="3:26" ht="23.25" customHeight="1"/>
    <row r="16" spans="3:26" s="253" customFormat="1" ht="18.75" customHeight="1">
      <c r="C16" s="254" t="s">
        <v>436</v>
      </c>
      <c r="E16" s="255"/>
      <c r="F16" s="256"/>
      <c r="G16" s="256"/>
      <c r="H16" s="257"/>
      <c r="I16" s="257"/>
      <c r="J16" s="256"/>
      <c r="K16" s="256"/>
      <c r="L16" s="256"/>
      <c r="M16" s="256"/>
      <c r="N16" s="256"/>
      <c r="O16" s="256"/>
      <c r="P16" s="256"/>
      <c r="Q16" s="256"/>
      <c r="R16" s="256"/>
      <c r="S16" s="256"/>
      <c r="T16" s="256"/>
      <c r="U16" s="256"/>
      <c r="V16" s="256"/>
      <c r="W16" s="256"/>
      <c r="X16" s="256"/>
      <c r="Y16" s="256"/>
      <c r="Z16" s="258"/>
    </row>
    <row r="17" spans="4:26" ht="6" customHeight="1">
      <c r="D17" s="214"/>
      <c r="E17" s="214"/>
      <c r="F17" s="214"/>
      <c r="G17" s="214"/>
      <c r="H17" s="216"/>
      <c r="I17" s="214"/>
      <c r="J17" s="214"/>
      <c r="K17" s="214"/>
      <c r="L17" s="214"/>
      <c r="M17" s="214"/>
      <c r="N17" s="214"/>
      <c r="O17" s="214"/>
      <c r="P17" s="214"/>
      <c r="Q17" s="214"/>
      <c r="R17" s="214"/>
      <c r="S17" s="214"/>
      <c r="T17" s="214"/>
      <c r="U17" s="214"/>
      <c r="V17" s="214"/>
      <c r="W17" s="214"/>
      <c r="X17" s="214"/>
      <c r="Y17" s="214"/>
      <c r="Z17" s="215"/>
    </row>
    <row r="18" spans="4:26" ht="30" customHeight="1">
      <c r="D18" s="1174" t="s">
        <v>324</v>
      </c>
      <c r="E18" s="1175"/>
      <c r="F18" s="1175"/>
      <c r="G18" s="1176"/>
      <c r="H18" s="1206" t="s">
        <v>495</v>
      </c>
      <c r="I18" s="1207"/>
      <c r="J18" s="1208"/>
      <c r="K18" s="231"/>
      <c r="L18" s="231"/>
      <c r="M18" s="217" t="s">
        <v>393</v>
      </c>
      <c r="N18" s="1230" t="s">
        <v>497</v>
      </c>
      <c r="O18" s="1231"/>
      <c r="P18" s="1231"/>
      <c r="Q18" s="1232"/>
      <c r="R18" s="230"/>
      <c r="S18" s="231"/>
      <c r="T18" s="218" t="s">
        <v>393</v>
      </c>
      <c r="U18" s="219"/>
    </row>
    <row r="19" spans="4:26" ht="30" customHeight="1">
      <c r="D19" s="1177" t="s">
        <v>394</v>
      </c>
      <c r="E19" s="1178"/>
      <c r="F19" s="1178"/>
      <c r="G19" s="1179"/>
      <c r="H19" s="1210" t="s">
        <v>495</v>
      </c>
      <c r="I19" s="1211"/>
      <c r="J19" s="1212"/>
      <c r="K19" s="220"/>
      <c r="L19" s="220"/>
      <c r="M19" s="220" t="s">
        <v>393</v>
      </c>
      <c r="N19" s="1233" t="s">
        <v>497</v>
      </c>
      <c r="O19" s="1234"/>
      <c r="P19" s="1234"/>
      <c r="Q19" s="1235"/>
      <c r="R19" s="232"/>
      <c r="S19" s="220"/>
      <c r="T19" s="221" t="s">
        <v>393</v>
      </c>
      <c r="U19" s="222"/>
    </row>
    <row r="20" spans="4:26" ht="30" customHeight="1">
      <c r="D20" s="1180" t="s">
        <v>395</v>
      </c>
      <c r="E20" s="1181"/>
      <c r="F20" s="1181"/>
      <c r="G20" s="1182"/>
      <c r="H20" s="1202" t="s">
        <v>396</v>
      </c>
      <c r="I20" s="1203"/>
      <c r="J20" s="223" t="s">
        <v>397</v>
      </c>
      <c r="K20" s="233"/>
      <c r="L20" s="233"/>
      <c r="M20" s="234"/>
      <c r="N20" s="240"/>
      <c r="O20" s="241"/>
      <c r="P20" s="241"/>
      <c r="Q20" s="241"/>
      <c r="R20" s="241"/>
      <c r="S20" s="241"/>
      <c r="T20" s="242"/>
    </row>
    <row r="21" spans="4:26" ht="30" customHeight="1">
      <c r="D21" s="1183" t="s">
        <v>398</v>
      </c>
      <c r="E21" s="1184"/>
      <c r="F21" s="1184"/>
      <c r="G21" s="1185"/>
      <c r="H21" s="1204" t="s">
        <v>399</v>
      </c>
      <c r="I21" s="1205"/>
      <c r="J21" s="224" t="s">
        <v>397</v>
      </c>
      <c r="K21" s="235"/>
      <c r="L21" s="235"/>
      <c r="M21" s="224"/>
      <c r="N21" s="246"/>
      <c r="O21" s="247"/>
      <c r="P21" s="247"/>
      <c r="Q21" s="247"/>
      <c r="R21" s="247"/>
      <c r="S21" s="247"/>
      <c r="T21" s="248"/>
    </row>
    <row r="22" spans="4:26" ht="30" customHeight="1">
      <c r="D22" s="1186" t="s">
        <v>400</v>
      </c>
      <c r="E22" s="1187"/>
      <c r="F22" s="1187"/>
      <c r="G22" s="1188"/>
      <c r="H22" s="457"/>
      <c r="I22" s="225" t="s">
        <v>401</v>
      </c>
      <c r="J22" s="226"/>
      <c r="K22" s="227"/>
      <c r="L22" s="227"/>
      <c r="M22" s="227"/>
      <c r="N22" s="1216" t="s">
        <v>402</v>
      </c>
      <c r="O22" s="1219"/>
      <c r="P22" s="1220"/>
      <c r="Q22" s="1221"/>
      <c r="R22" s="240"/>
      <c r="S22" s="241"/>
      <c r="T22" s="242"/>
    </row>
    <row r="23" spans="4:26" ht="30" customHeight="1">
      <c r="D23" s="1189"/>
      <c r="E23" s="1190"/>
      <c r="F23" s="1190"/>
      <c r="G23" s="1191"/>
      <c r="H23" s="460"/>
      <c r="I23" s="225" t="s">
        <v>413</v>
      </c>
      <c r="J23" s="226"/>
      <c r="K23" s="227"/>
      <c r="L23" s="227"/>
      <c r="M23" s="227"/>
      <c r="N23" s="1217"/>
      <c r="O23" s="1222"/>
      <c r="P23" s="1223"/>
      <c r="Q23" s="1224"/>
      <c r="R23" s="243"/>
      <c r="S23" s="244"/>
      <c r="T23" s="245"/>
    </row>
    <row r="24" spans="4:26" ht="30" customHeight="1">
      <c r="D24" s="1192"/>
      <c r="E24" s="1193"/>
      <c r="F24" s="1193"/>
      <c r="G24" s="1194"/>
      <c r="H24" s="455"/>
      <c r="I24" s="239" t="s">
        <v>403</v>
      </c>
      <c r="J24" s="239"/>
      <c r="K24" s="1173"/>
      <c r="L24" s="1173"/>
      <c r="M24" s="228" t="s">
        <v>404</v>
      </c>
      <c r="N24" s="1218"/>
      <c r="O24" s="1225"/>
      <c r="P24" s="1226"/>
      <c r="Q24" s="1227"/>
      <c r="R24" s="246"/>
      <c r="S24" s="247"/>
      <c r="T24" s="248"/>
    </row>
    <row r="25" spans="4:26" ht="30" customHeight="1">
      <c r="D25" s="1195" t="s">
        <v>405</v>
      </c>
      <c r="E25" s="1196"/>
      <c r="F25" s="1196"/>
      <c r="G25" s="1197"/>
      <c r="H25" s="459"/>
      <c r="I25" s="1201" t="s">
        <v>414</v>
      </c>
      <c r="J25" s="1201"/>
      <c r="K25" s="1201"/>
      <c r="L25" s="457"/>
      <c r="M25" s="1201" t="s">
        <v>406</v>
      </c>
      <c r="N25" s="1201"/>
      <c r="O25" s="1201"/>
      <c r="P25" s="1201"/>
      <c r="Q25" s="457"/>
      <c r="R25" s="1201" t="s">
        <v>407</v>
      </c>
      <c r="S25" s="1201"/>
      <c r="T25" s="1229"/>
    </row>
    <row r="26" spans="4:26" ht="30" customHeight="1">
      <c r="D26" s="1198"/>
      <c r="E26" s="1199"/>
      <c r="F26" s="1199"/>
      <c r="G26" s="1200"/>
      <c r="H26" s="455"/>
      <c r="I26" s="1209" t="s">
        <v>408</v>
      </c>
      <c r="J26" s="1209"/>
      <c r="K26" s="1209"/>
      <c r="L26" s="458"/>
      <c r="M26" s="1209" t="s">
        <v>409</v>
      </c>
      <c r="N26" s="1209"/>
      <c r="O26" s="1228"/>
      <c r="P26" s="1228"/>
      <c r="Q26" s="1228"/>
      <c r="R26" s="1228"/>
      <c r="S26" s="1228"/>
      <c r="T26" s="229" t="s">
        <v>410</v>
      </c>
    </row>
    <row r="27" spans="4:26" ht="36" customHeight="1">
      <c r="D27" s="1169" t="s">
        <v>411</v>
      </c>
      <c r="E27" s="1170"/>
      <c r="F27" s="1170"/>
      <c r="G27" s="1171"/>
      <c r="H27" s="236"/>
      <c r="I27" s="237"/>
      <c r="J27" s="237"/>
      <c r="K27" s="237"/>
      <c r="L27" s="237"/>
      <c r="M27" s="237"/>
      <c r="N27" s="237"/>
      <c r="O27" s="237"/>
      <c r="P27" s="237"/>
      <c r="Q27" s="237"/>
      <c r="R27" s="237"/>
      <c r="S27" s="237"/>
      <c r="T27" s="238"/>
    </row>
    <row r="28" spans="4:26" ht="36" customHeight="1">
      <c r="D28" s="1172" t="s">
        <v>456</v>
      </c>
      <c r="E28" s="1170"/>
      <c r="F28" s="1170"/>
      <c r="G28" s="1171"/>
      <c r="H28" s="236"/>
      <c r="I28" s="237"/>
      <c r="J28" s="237"/>
      <c r="K28" s="237"/>
      <c r="L28" s="237"/>
      <c r="M28" s="237"/>
      <c r="N28" s="237"/>
      <c r="O28" s="237"/>
      <c r="P28" s="237"/>
      <c r="Q28" s="237"/>
      <c r="R28" s="237"/>
      <c r="S28" s="237"/>
      <c r="T28" s="238"/>
    </row>
    <row r="29" spans="4:26" ht="22.5" customHeight="1"/>
  </sheetData>
  <mergeCells count="52">
    <mergeCell ref="D4:H4"/>
    <mergeCell ref="I4:K4"/>
    <mergeCell ref="L4:N4"/>
    <mergeCell ref="O4:T4"/>
    <mergeCell ref="D5:H5"/>
    <mergeCell ref="I5:K5"/>
    <mergeCell ref="L5:M5"/>
    <mergeCell ref="O5:Q5"/>
    <mergeCell ref="R5:S5"/>
    <mergeCell ref="O6:Q6"/>
    <mergeCell ref="D6:H7"/>
    <mergeCell ref="J6:L6"/>
    <mergeCell ref="J7:L7"/>
    <mergeCell ref="D8:F8"/>
    <mergeCell ref="O7:P7"/>
    <mergeCell ref="Q7:S7"/>
    <mergeCell ref="D9:F10"/>
    <mergeCell ref="D11:F13"/>
    <mergeCell ref="G13:N13"/>
    <mergeCell ref="G12:N12"/>
    <mergeCell ref="R10:S10"/>
    <mergeCell ref="G11:H11"/>
    <mergeCell ref="G10:H10"/>
    <mergeCell ref="I10:K10"/>
    <mergeCell ref="L10:M10"/>
    <mergeCell ref="O10:Q10"/>
    <mergeCell ref="M25:P25"/>
    <mergeCell ref="M11:P11"/>
    <mergeCell ref="M26:N26"/>
    <mergeCell ref="N22:N24"/>
    <mergeCell ref="O22:Q22"/>
    <mergeCell ref="O23:Q23"/>
    <mergeCell ref="O24:Q24"/>
    <mergeCell ref="O26:S26"/>
    <mergeCell ref="R25:T25"/>
    <mergeCell ref="N18:Q18"/>
    <mergeCell ref="N19:Q19"/>
    <mergeCell ref="D27:G27"/>
    <mergeCell ref="D28:G28"/>
    <mergeCell ref="K24:L24"/>
    <mergeCell ref="D18:G18"/>
    <mergeCell ref="D19:G19"/>
    <mergeCell ref="D20:G20"/>
    <mergeCell ref="D21:G21"/>
    <mergeCell ref="D22:G24"/>
    <mergeCell ref="D25:G26"/>
    <mergeCell ref="I25:K25"/>
    <mergeCell ref="H20:I20"/>
    <mergeCell ref="H21:I21"/>
    <mergeCell ref="H18:J18"/>
    <mergeCell ref="I26:K26"/>
    <mergeCell ref="H19:J19"/>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88900</xdr:colOff>
                    <xdr:row>5</xdr:row>
                    <xdr:rowOff>69850</xdr:rowOff>
                  </from>
                  <to>
                    <xdr:col>9</xdr:col>
                    <xdr:colOff>12700</xdr:colOff>
                    <xdr:row>5</xdr:row>
                    <xdr:rowOff>317500</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8</xdr:col>
                    <xdr:colOff>88900</xdr:colOff>
                    <xdr:row>6</xdr:row>
                    <xdr:rowOff>69850</xdr:rowOff>
                  </from>
                  <to>
                    <xdr:col>9</xdr:col>
                    <xdr:colOff>12700</xdr:colOff>
                    <xdr:row>6</xdr:row>
                    <xdr:rowOff>317500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13</xdr:col>
                    <xdr:colOff>88900</xdr:colOff>
                    <xdr:row>6</xdr:row>
                    <xdr:rowOff>69850</xdr:rowOff>
                  </from>
                  <to>
                    <xdr:col>14</xdr:col>
                    <xdr:colOff>12700</xdr:colOff>
                    <xdr:row>6</xdr:row>
                    <xdr:rowOff>317500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6</xdr:col>
                    <xdr:colOff>88900</xdr:colOff>
                    <xdr:row>7</xdr:row>
                    <xdr:rowOff>69850</xdr:rowOff>
                  </from>
                  <to>
                    <xdr:col>7</xdr:col>
                    <xdr:colOff>12700</xdr:colOff>
                    <xdr:row>7</xdr:row>
                    <xdr:rowOff>317500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9</xdr:col>
                    <xdr:colOff>88900</xdr:colOff>
                    <xdr:row>7</xdr:row>
                    <xdr:rowOff>69850</xdr:rowOff>
                  </from>
                  <to>
                    <xdr:col>10</xdr:col>
                    <xdr:colOff>12700</xdr:colOff>
                    <xdr:row>7</xdr:row>
                    <xdr:rowOff>317500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12</xdr:col>
                    <xdr:colOff>88900</xdr:colOff>
                    <xdr:row>7</xdr:row>
                    <xdr:rowOff>69850</xdr:rowOff>
                  </from>
                  <to>
                    <xdr:col>13</xdr:col>
                    <xdr:colOff>12700</xdr:colOff>
                    <xdr:row>7</xdr:row>
                    <xdr:rowOff>317500</xdr:rowOff>
                  </to>
                </anchor>
              </controlPr>
            </control>
          </mc:Choice>
        </mc:AlternateContent>
        <mc:AlternateContent xmlns:mc="http://schemas.openxmlformats.org/markup-compatibility/2006">
          <mc:Choice Requires="x14">
            <control shapeId="28674" r:id="rId10" name="Check Box 2">
              <controlPr defaultSize="0" autoFill="0" autoLine="0" autoPict="0">
                <anchor moveWithCells="1">
                  <from>
                    <xdr:col>13</xdr:col>
                    <xdr:colOff>88900</xdr:colOff>
                    <xdr:row>5</xdr:row>
                    <xdr:rowOff>69850</xdr:rowOff>
                  </from>
                  <to>
                    <xdr:col>14</xdr:col>
                    <xdr:colOff>12700</xdr:colOff>
                    <xdr:row>5</xdr:row>
                    <xdr:rowOff>317500</xdr:rowOff>
                  </to>
                </anchor>
              </controlPr>
            </control>
          </mc:Choice>
        </mc:AlternateContent>
        <mc:AlternateContent xmlns:mc="http://schemas.openxmlformats.org/markup-compatibility/2006">
          <mc:Choice Requires="x14">
            <control shapeId="28690" r:id="rId11" name="Check Box 18">
              <controlPr defaultSize="0" autoFill="0" autoLine="0" autoPict="0">
                <anchor moveWithCells="1">
                  <from>
                    <xdr:col>7</xdr:col>
                    <xdr:colOff>69850</xdr:colOff>
                    <xdr:row>22</xdr:row>
                    <xdr:rowOff>69850</xdr:rowOff>
                  </from>
                  <to>
                    <xdr:col>7</xdr:col>
                    <xdr:colOff>342900</xdr:colOff>
                    <xdr:row>22</xdr:row>
                    <xdr:rowOff>317500</xdr:rowOff>
                  </to>
                </anchor>
              </controlPr>
            </control>
          </mc:Choice>
        </mc:AlternateContent>
        <mc:AlternateContent xmlns:mc="http://schemas.openxmlformats.org/markup-compatibility/2006">
          <mc:Choice Requires="x14">
            <control shapeId="28691" r:id="rId12" name="Check Box 19">
              <controlPr defaultSize="0" autoFill="0" autoLine="0" autoPict="0">
                <anchor moveWithCells="1">
                  <from>
                    <xdr:col>7</xdr:col>
                    <xdr:colOff>69850</xdr:colOff>
                    <xdr:row>23</xdr:row>
                    <xdr:rowOff>57150</xdr:rowOff>
                  </from>
                  <to>
                    <xdr:col>7</xdr:col>
                    <xdr:colOff>342900</xdr:colOff>
                    <xdr:row>23</xdr:row>
                    <xdr:rowOff>304800</xdr:rowOff>
                  </to>
                </anchor>
              </controlPr>
            </control>
          </mc:Choice>
        </mc:AlternateContent>
        <mc:AlternateContent xmlns:mc="http://schemas.openxmlformats.org/markup-compatibility/2006">
          <mc:Choice Requires="x14">
            <control shapeId="28692" r:id="rId13" name="Check Box 20">
              <controlPr defaultSize="0" autoFill="0" autoLine="0" autoPict="0">
                <anchor moveWithCells="1">
                  <from>
                    <xdr:col>7</xdr:col>
                    <xdr:colOff>69850</xdr:colOff>
                    <xdr:row>24</xdr:row>
                    <xdr:rowOff>76200</xdr:rowOff>
                  </from>
                  <to>
                    <xdr:col>7</xdr:col>
                    <xdr:colOff>342900</xdr:colOff>
                    <xdr:row>24</xdr:row>
                    <xdr:rowOff>323850</xdr:rowOff>
                  </to>
                </anchor>
              </controlPr>
            </control>
          </mc:Choice>
        </mc:AlternateContent>
        <mc:AlternateContent xmlns:mc="http://schemas.openxmlformats.org/markup-compatibility/2006">
          <mc:Choice Requires="x14">
            <control shapeId="28693" r:id="rId14" name="Check Box 21">
              <controlPr defaultSize="0" autoFill="0" autoLine="0" autoPict="0">
                <anchor moveWithCells="1">
                  <from>
                    <xdr:col>7</xdr:col>
                    <xdr:colOff>76200</xdr:colOff>
                    <xdr:row>25</xdr:row>
                    <xdr:rowOff>69850</xdr:rowOff>
                  </from>
                  <to>
                    <xdr:col>8</xdr:col>
                    <xdr:colOff>0</xdr:colOff>
                    <xdr:row>25</xdr:row>
                    <xdr:rowOff>317500</xdr:rowOff>
                  </to>
                </anchor>
              </controlPr>
            </control>
          </mc:Choice>
        </mc:AlternateContent>
        <mc:AlternateContent xmlns:mc="http://schemas.openxmlformats.org/markup-compatibility/2006">
          <mc:Choice Requires="x14">
            <control shapeId="28694" r:id="rId15" name="Check Box 22">
              <controlPr defaultSize="0" autoFill="0" autoLine="0" autoPict="0">
                <anchor moveWithCells="1">
                  <from>
                    <xdr:col>11</xdr:col>
                    <xdr:colOff>69850</xdr:colOff>
                    <xdr:row>24</xdr:row>
                    <xdr:rowOff>76200</xdr:rowOff>
                  </from>
                  <to>
                    <xdr:col>11</xdr:col>
                    <xdr:colOff>342900</xdr:colOff>
                    <xdr:row>24</xdr:row>
                    <xdr:rowOff>323850</xdr:rowOff>
                  </to>
                </anchor>
              </controlPr>
            </control>
          </mc:Choice>
        </mc:AlternateContent>
        <mc:AlternateContent xmlns:mc="http://schemas.openxmlformats.org/markup-compatibility/2006">
          <mc:Choice Requires="x14">
            <control shapeId="28695" r:id="rId16" name="Check Box 23">
              <controlPr defaultSize="0" autoFill="0" autoLine="0" autoPict="0">
                <anchor moveWithCells="1">
                  <from>
                    <xdr:col>11</xdr:col>
                    <xdr:colOff>76200</xdr:colOff>
                    <xdr:row>25</xdr:row>
                    <xdr:rowOff>69850</xdr:rowOff>
                  </from>
                  <to>
                    <xdr:col>12</xdr:col>
                    <xdr:colOff>0</xdr:colOff>
                    <xdr:row>25</xdr:row>
                    <xdr:rowOff>317500</xdr:rowOff>
                  </to>
                </anchor>
              </controlPr>
            </control>
          </mc:Choice>
        </mc:AlternateContent>
        <mc:AlternateContent xmlns:mc="http://schemas.openxmlformats.org/markup-compatibility/2006">
          <mc:Choice Requires="x14">
            <control shapeId="28696" r:id="rId17" name="Check Box 24">
              <controlPr defaultSize="0" autoFill="0" autoLine="0" autoPict="0">
                <anchor moveWithCells="1">
                  <from>
                    <xdr:col>16</xdr:col>
                    <xdr:colOff>69850</xdr:colOff>
                    <xdr:row>24</xdr:row>
                    <xdr:rowOff>76200</xdr:rowOff>
                  </from>
                  <to>
                    <xdr:col>16</xdr:col>
                    <xdr:colOff>342900</xdr:colOff>
                    <xdr:row>24</xdr:row>
                    <xdr:rowOff>323850</xdr:rowOff>
                  </to>
                </anchor>
              </controlPr>
            </control>
          </mc:Choice>
        </mc:AlternateContent>
        <mc:AlternateContent xmlns:mc="http://schemas.openxmlformats.org/markup-compatibility/2006">
          <mc:Choice Requires="x14">
            <control shapeId="28697" r:id="rId18" name="Check Box 25">
              <controlPr defaultSize="0" autoFill="0" autoLine="0" autoPict="0">
                <anchor moveWithCells="1">
                  <from>
                    <xdr:col>7</xdr:col>
                    <xdr:colOff>69850</xdr:colOff>
                    <xdr:row>21</xdr:row>
                    <xdr:rowOff>69850</xdr:rowOff>
                  </from>
                  <to>
                    <xdr:col>7</xdr:col>
                    <xdr:colOff>342900</xdr:colOff>
                    <xdr:row>21</xdr:row>
                    <xdr:rowOff>317500</xdr:rowOff>
                  </to>
                </anchor>
              </controlPr>
            </control>
          </mc:Choice>
        </mc:AlternateContent>
        <mc:AlternateContent xmlns:mc="http://schemas.openxmlformats.org/markup-compatibility/2006">
          <mc:Choice Requires="x14">
            <control shapeId="28678" r:id="rId19" name="Check Box 6">
              <controlPr defaultSize="0" autoFill="0" autoLine="0" autoPict="0">
                <anchor moveWithCells="1">
                  <from>
                    <xdr:col>6</xdr:col>
                    <xdr:colOff>88900</xdr:colOff>
                    <xdr:row>8</xdr:row>
                    <xdr:rowOff>69850</xdr:rowOff>
                  </from>
                  <to>
                    <xdr:col>7</xdr:col>
                    <xdr:colOff>12700</xdr:colOff>
                    <xdr:row>8</xdr:row>
                    <xdr:rowOff>317500</xdr:rowOff>
                  </to>
                </anchor>
              </controlPr>
            </control>
          </mc:Choice>
        </mc:AlternateContent>
        <mc:AlternateContent xmlns:mc="http://schemas.openxmlformats.org/markup-compatibility/2006">
          <mc:Choice Requires="x14">
            <control shapeId="28681" r:id="rId20" name="Check Box 9">
              <controlPr defaultSize="0" autoFill="0" autoLine="0" autoPict="0">
                <anchor moveWithCells="1">
                  <from>
                    <xdr:col>11</xdr:col>
                    <xdr:colOff>76200</xdr:colOff>
                    <xdr:row>8</xdr:row>
                    <xdr:rowOff>69850</xdr:rowOff>
                  </from>
                  <to>
                    <xdr:col>12</xdr:col>
                    <xdr:colOff>0</xdr:colOff>
                    <xdr:row>8</xdr:row>
                    <xdr:rowOff>317500</xdr:rowOff>
                  </to>
                </anchor>
              </controlPr>
            </control>
          </mc:Choice>
        </mc:AlternateContent>
        <mc:AlternateContent xmlns:mc="http://schemas.openxmlformats.org/markup-compatibility/2006">
          <mc:Choice Requires="x14">
            <control shapeId="28682" r:id="rId21" name="Check Box 10">
              <controlPr defaultSize="0" autoFill="0" autoLine="0" autoPict="0">
                <anchor moveWithCells="1">
                  <from>
                    <xdr:col>13</xdr:col>
                    <xdr:colOff>76200</xdr:colOff>
                    <xdr:row>8</xdr:row>
                    <xdr:rowOff>69850</xdr:rowOff>
                  </from>
                  <to>
                    <xdr:col>14</xdr:col>
                    <xdr:colOff>0</xdr:colOff>
                    <xdr:row>8</xdr:row>
                    <xdr:rowOff>317500</xdr:rowOff>
                  </to>
                </anchor>
              </controlPr>
            </control>
          </mc:Choice>
        </mc:AlternateContent>
        <mc:AlternateContent xmlns:mc="http://schemas.openxmlformats.org/markup-compatibility/2006">
          <mc:Choice Requires="x14">
            <control shapeId="28683" r:id="rId22" name="Check Box 11">
              <controlPr defaultSize="0" autoFill="0" autoLine="0" autoPict="0">
                <anchor moveWithCells="1">
                  <from>
                    <xdr:col>18</xdr:col>
                    <xdr:colOff>88900</xdr:colOff>
                    <xdr:row>8</xdr:row>
                    <xdr:rowOff>69850</xdr:rowOff>
                  </from>
                  <to>
                    <xdr:col>19</xdr:col>
                    <xdr:colOff>12700</xdr:colOff>
                    <xdr:row>8</xdr:row>
                    <xdr:rowOff>317500</xdr:rowOff>
                  </to>
                </anchor>
              </controlPr>
            </control>
          </mc:Choice>
        </mc:AlternateContent>
        <mc:AlternateContent xmlns:mc="http://schemas.openxmlformats.org/markup-compatibility/2006">
          <mc:Choice Requires="x14">
            <control shapeId="28684" r:id="rId23" name="Check Box 12">
              <controlPr defaultSize="0" autoFill="0" autoLine="0" autoPict="0">
                <anchor moveWithCells="1">
                  <from>
                    <xdr:col>8</xdr:col>
                    <xdr:colOff>88900</xdr:colOff>
                    <xdr:row>10</xdr:row>
                    <xdr:rowOff>69850</xdr:rowOff>
                  </from>
                  <to>
                    <xdr:col>9</xdr:col>
                    <xdr:colOff>12700</xdr:colOff>
                    <xdr:row>10</xdr:row>
                    <xdr:rowOff>317500</xdr:rowOff>
                  </to>
                </anchor>
              </controlPr>
            </control>
          </mc:Choice>
        </mc:AlternateContent>
        <mc:AlternateContent xmlns:mc="http://schemas.openxmlformats.org/markup-compatibility/2006">
          <mc:Choice Requires="x14">
            <control shapeId="28685" r:id="rId24" name="Check Box 13">
              <controlPr defaultSize="0" autoFill="0" autoLine="0" autoPict="0">
                <anchor moveWithCells="1">
                  <from>
                    <xdr:col>10</xdr:col>
                    <xdr:colOff>76200</xdr:colOff>
                    <xdr:row>10</xdr:row>
                    <xdr:rowOff>69850</xdr:rowOff>
                  </from>
                  <to>
                    <xdr:col>11</xdr:col>
                    <xdr:colOff>0</xdr:colOff>
                    <xdr:row>10</xdr:row>
                    <xdr:rowOff>317500</xdr:rowOff>
                  </to>
                </anchor>
              </controlPr>
            </control>
          </mc:Choice>
        </mc:AlternateContent>
        <mc:AlternateContent xmlns:mc="http://schemas.openxmlformats.org/markup-compatibility/2006">
          <mc:Choice Requires="x14">
            <control shapeId="28686" r:id="rId25" name="Check Box 14">
              <controlPr defaultSize="0" autoFill="0" autoLine="0" autoPict="0">
                <anchor moveWithCells="1">
                  <from>
                    <xdr:col>16</xdr:col>
                    <xdr:colOff>76200</xdr:colOff>
                    <xdr:row>10</xdr:row>
                    <xdr:rowOff>76200</xdr:rowOff>
                  </from>
                  <to>
                    <xdr:col>17</xdr:col>
                    <xdr:colOff>0</xdr:colOff>
                    <xdr:row>10</xdr:row>
                    <xdr:rowOff>323850</xdr:rowOff>
                  </to>
                </anchor>
              </controlPr>
            </control>
          </mc:Choice>
        </mc:AlternateContent>
        <mc:AlternateContent xmlns:mc="http://schemas.openxmlformats.org/markup-compatibility/2006">
          <mc:Choice Requires="x14">
            <control shapeId="28698" r:id="rId26" name="Check Box 26">
              <controlPr defaultSize="0" autoFill="0" autoLine="0" autoPict="0">
                <anchor moveWithCells="1">
                  <from>
                    <xdr:col>18</xdr:col>
                    <xdr:colOff>88900</xdr:colOff>
                    <xdr:row>10</xdr:row>
                    <xdr:rowOff>69850</xdr:rowOff>
                  </from>
                  <to>
                    <xdr:col>19</xdr:col>
                    <xdr:colOff>12700</xdr:colOff>
                    <xdr:row>10</xdr:row>
                    <xdr:rowOff>317500</xdr:rowOff>
                  </to>
                </anchor>
              </controlPr>
            </control>
          </mc:Choice>
        </mc:AlternateContent>
        <mc:AlternateContent xmlns:mc="http://schemas.openxmlformats.org/markup-compatibility/2006">
          <mc:Choice Requires="x14">
            <control shapeId="28702" r:id="rId27" name="Check Box 30">
              <controlPr defaultSize="0" autoFill="0" autoLine="0" autoPict="0">
                <anchor moveWithCells="1">
                  <from>
                    <xdr:col>14</xdr:col>
                    <xdr:colOff>88900</xdr:colOff>
                    <xdr:row>11</xdr:row>
                    <xdr:rowOff>69850</xdr:rowOff>
                  </from>
                  <to>
                    <xdr:col>15</xdr:col>
                    <xdr:colOff>12700</xdr:colOff>
                    <xdr:row>11</xdr:row>
                    <xdr:rowOff>317500</xdr:rowOff>
                  </to>
                </anchor>
              </controlPr>
            </control>
          </mc:Choice>
        </mc:AlternateContent>
        <mc:AlternateContent xmlns:mc="http://schemas.openxmlformats.org/markup-compatibility/2006">
          <mc:Choice Requires="x14">
            <control shapeId="28703" r:id="rId28" name="Check Box 31">
              <controlPr defaultSize="0" autoFill="0" autoLine="0" autoPict="0">
                <anchor moveWithCells="1">
                  <from>
                    <xdr:col>17</xdr:col>
                    <xdr:colOff>88900</xdr:colOff>
                    <xdr:row>11</xdr:row>
                    <xdr:rowOff>69850</xdr:rowOff>
                  </from>
                  <to>
                    <xdr:col>18</xdr:col>
                    <xdr:colOff>12700</xdr:colOff>
                    <xdr:row>11</xdr:row>
                    <xdr:rowOff>317500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14</xdr:col>
                    <xdr:colOff>88900</xdr:colOff>
                    <xdr:row>12</xdr:row>
                    <xdr:rowOff>69850</xdr:rowOff>
                  </from>
                  <to>
                    <xdr:col>15</xdr:col>
                    <xdr:colOff>12700</xdr:colOff>
                    <xdr:row>12</xdr:row>
                    <xdr:rowOff>317500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17</xdr:col>
                    <xdr:colOff>88900</xdr:colOff>
                    <xdr:row>12</xdr:row>
                    <xdr:rowOff>69850</xdr:rowOff>
                  </from>
                  <to>
                    <xdr:col>18</xdr:col>
                    <xdr:colOff>12700</xdr:colOff>
                    <xdr:row>12</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2C87-9BB0-42C6-A7DD-029FDBAA8078}">
  <sheetPr>
    <pageSetUpPr fitToPage="1"/>
  </sheetPr>
  <dimension ref="C1:AA39"/>
  <sheetViews>
    <sheetView view="pageBreakPreview" topLeftCell="A25" zoomScaleNormal="100" zoomScaleSheetLayoutView="100" workbookViewId="0">
      <selection activeCell="Q45" sqref="Q45"/>
    </sheetView>
  </sheetViews>
  <sheetFormatPr defaultRowHeight="12"/>
  <cols>
    <col min="1" max="3" width="1.90625" style="209" customWidth="1"/>
    <col min="4" max="27" width="3.36328125" style="209" customWidth="1"/>
    <col min="28" max="28" width="1.08984375" style="209" customWidth="1"/>
    <col min="29" max="256" width="9" style="209"/>
    <col min="257" max="259" width="1.90625" style="209" customWidth="1"/>
    <col min="260" max="283" width="3.36328125" style="209" customWidth="1"/>
    <col min="284" max="284" width="1.08984375" style="209" customWidth="1"/>
    <col min="285" max="512" width="9" style="209"/>
    <col min="513" max="515" width="1.90625" style="209" customWidth="1"/>
    <col min="516" max="539" width="3.36328125" style="209" customWidth="1"/>
    <col min="540" max="540" width="1.08984375" style="209" customWidth="1"/>
    <col min="541" max="768" width="9" style="209"/>
    <col min="769" max="771" width="1.90625" style="209" customWidth="1"/>
    <col min="772" max="795" width="3.36328125" style="209" customWidth="1"/>
    <col min="796" max="796" width="1.08984375" style="209" customWidth="1"/>
    <col min="797" max="1024" width="9" style="209"/>
    <col min="1025" max="1027" width="1.90625" style="209" customWidth="1"/>
    <col min="1028" max="1051" width="3.36328125" style="209" customWidth="1"/>
    <col min="1052" max="1052" width="1.08984375" style="209" customWidth="1"/>
    <col min="1053" max="1280" width="9" style="209"/>
    <col min="1281" max="1283" width="1.90625" style="209" customWidth="1"/>
    <col min="1284" max="1307" width="3.36328125" style="209" customWidth="1"/>
    <col min="1308" max="1308" width="1.08984375" style="209" customWidth="1"/>
    <col min="1309" max="1536" width="9" style="209"/>
    <col min="1537" max="1539" width="1.90625" style="209" customWidth="1"/>
    <col min="1540" max="1563" width="3.36328125" style="209" customWidth="1"/>
    <col min="1564" max="1564" width="1.08984375" style="209" customWidth="1"/>
    <col min="1565" max="1792" width="9" style="209"/>
    <col min="1793" max="1795" width="1.90625" style="209" customWidth="1"/>
    <col min="1796" max="1819" width="3.36328125" style="209" customWidth="1"/>
    <col min="1820" max="1820" width="1.08984375" style="209" customWidth="1"/>
    <col min="1821" max="2048" width="9" style="209"/>
    <col min="2049" max="2051" width="1.90625" style="209" customWidth="1"/>
    <col min="2052" max="2075" width="3.36328125" style="209" customWidth="1"/>
    <col min="2076" max="2076" width="1.08984375" style="209" customWidth="1"/>
    <col min="2077" max="2304" width="9" style="209"/>
    <col min="2305" max="2307" width="1.90625" style="209" customWidth="1"/>
    <col min="2308" max="2331" width="3.36328125" style="209" customWidth="1"/>
    <col min="2332" max="2332" width="1.08984375" style="209" customWidth="1"/>
    <col min="2333" max="2560" width="9" style="209"/>
    <col min="2561" max="2563" width="1.90625" style="209" customWidth="1"/>
    <col min="2564" max="2587" width="3.36328125" style="209" customWidth="1"/>
    <col min="2588" max="2588" width="1.08984375" style="209" customWidth="1"/>
    <col min="2589" max="2816" width="9" style="209"/>
    <col min="2817" max="2819" width="1.90625" style="209" customWidth="1"/>
    <col min="2820" max="2843" width="3.36328125" style="209" customWidth="1"/>
    <col min="2844" max="2844" width="1.08984375" style="209" customWidth="1"/>
    <col min="2845" max="3072" width="9" style="209"/>
    <col min="3073" max="3075" width="1.90625" style="209" customWidth="1"/>
    <col min="3076" max="3099" width="3.36328125" style="209" customWidth="1"/>
    <col min="3100" max="3100" width="1.08984375" style="209" customWidth="1"/>
    <col min="3101" max="3328" width="9" style="209"/>
    <col min="3329" max="3331" width="1.90625" style="209" customWidth="1"/>
    <col min="3332" max="3355" width="3.36328125" style="209" customWidth="1"/>
    <col min="3356" max="3356" width="1.08984375" style="209" customWidth="1"/>
    <col min="3357" max="3584" width="9" style="209"/>
    <col min="3585" max="3587" width="1.90625" style="209" customWidth="1"/>
    <col min="3588" max="3611" width="3.36328125" style="209" customWidth="1"/>
    <col min="3612" max="3612" width="1.08984375" style="209" customWidth="1"/>
    <col min="3613" max="3840" width="9" style="209"/>
    <col min="3841" max="3843" width="1.90625" style="209" customWidth="1"/>
    <col min="3844" max="3867" width="3.36328125" style="209" customWidth="1"/>
    <col min="3868" max="3868" width="1.08984375" style="209" customWidth="1"/>
    <col min="3869" max="4096" width="9" style="209"/>
    <col min="4097" max="4099" width="1.90625" style="209" customWidth="1"/>
    <col min="4100" max="4123" width="3.36328125" style="209" customWidth="1"/>
    <col min="4124" max="4124" width="1.08984375" style="209" customWidth="1"/>
    <col min="4125" max="4352" width="9" style="209"/>
    <col min="4353" max="4355" width="1.90625" style="209" customWidth="1"/>
    <col min="4356" max="4379" width="3.36328125" style="209" customWidth="1"/>
    <col min="4380" max="4380" width="1.08984375" style="209" customWidth="1"/>
    <col min="4381" max="4608" width="9" style="209"/>
    <col min="4609" max="4611" width="1.90625" style="209" customWidth="1"/>
    <col min="4612" max="4635" width="3.36328125" style="209" customWidth="1"/>
    <col min="4636" max="4636" width="1.08984375" style="209" customWidth="1"/>
    <col min="4637" max="4864" width="9" style="209"/>
    <col min="4865" max="4867" width="1.90625" style="209" customWidth="1"/>
    <col min="4868" max="4891" width="3.36328125" style="209" customWidth="1"/>
    <col min="4892" max="4892" width="1.08984375" style="209" customWidth="1"/>
    <col min="4893" max="5120" width="9" style="209"/>
    <col min="5121" max="5123" width="1.90625" style="209" customWidth="1"/>
    <col min="5124" max="5147" width="3.36328125" style="209" customWidth="1"/>
    <col min="5148" max="5148" width="1.08984375" style="209" customWidth="1"/>
    <col min="5149" max="5376" width="9" style="209"/>
    <col min="5377" max="5379" width="1.90625" style="209" customWidth="1"/>
    <col min="5380" max="5403" width="3.36328125" style="209" customWidth="1"/>
    <col min="5404" max="5404" width="1.08984375" style="209" customWidth="1"/>
    <col min="5405" max="5632" width="9" style="209"/>
    <col min="5633" max="5635" width="1.90625" style="209" customWidth="1"/>
    <col min="5636" max="5659" width="3.36328125" style="209" customWidth="1"/>
    <col min="5660" max="5660" width="1.08984375" style="209" customWidth="1"/>
    <col min="5661" max="5888" width="9" style="209"/>
    <col min="5889" max="5891" width="1.90625" style="209" customWidth="1"/>
    <col min="5892" max="5915" width="3.36328125" style="209" customWidth="1"/>
    <col min="5916" max="5916" width="1.08984375" style="209" customWidth="1"/>
    <col min="5917" max="6144" width="9" style="209"/>
    <col min="6145" max="6147" width="1.90625" style="209" customWidth="1"/>
    <col min="6148" max="6171" width="3.36328125" style="209" customWidth="1"/>
    <col min="6172" max="6172" width="1.08984375" style="209" customWidth="1"/>
    <col min="6173" max="6400" width="9" style="209"/>
    <col min="6401" max="6403" width="1.90625" style="209" customWidth="1"/>
    <col min="6404" max="6427" width="3.36328125" style="209" customWidth="1"/>
    <col min="6428" max="6428" width="1.08984375" style="209" customWidth="1"/>
    <col min="6429" max="6656" width="9" style="209"/>
    <col min="6657" max="6659" width="1.90625" style="209" customWidth="1"/>
    <col min="6660" max="6683" width="3.36328125" style="209" customWidth="1"/>
    <col min="6684" max="6684" width="1.08984375" style="209" customWidth="1"/>
    <col min="6685" max="6912" width="9" style="209"/>
    <col min="6913" max="6915" width="1.90625" style="209" customWidth="1"/>
    <col min="6916" max="6939" width="3.36328125" style="209" customWidth="1"/>
    <col min="6940" max="6940" width="1.08984375" style="209" customWidth="1"/>
    <col min="6941" max="7168" width="9" style="209"/>
    <col min="7169" max="7171" width="1.90625" style="209" customWidth="1"/>
    <col min="7172" max="7195" width="3.36328125" style="209" customWidth="1"/>
    <col min="7196" max="7196" width="1.08984375" style="209" customWidth="1"/>
    <col min="7197" max="7424" width="9" style="209"/>
    <col min="7425" max="7427" width="1.90625" style="209" customWidth="1"/>
    <col min="7428" max="7451" width="3.36328125" style="209" customWidth="1"/>
    <col min="7452" max="7452" width="1.08984375" style="209" customWidth="1"/>
    <col min="7453" max="7680" width="9" style="209"/>
    <col min="7681" max="7683" width="1.90625" style="209" customWidth="1"/>
    <col min="7684" max="7707" width="3.36328125" style="209" customWidth="1"/>
    <col min="7708" max="7708" width="1.08984375" style="209" customWidth="1"/>
    <col min="7709" max="7936" width="9" style="209"/>
    <col min="7937" max="7939" width="1.90625" style="209" customWidth="1"/>
    <col min="7940" max="7963" width="3.36328125" style="209" customWidth="1"/>
    <col min="7964" max="7964" width="1.08984375" style="209" customWidth="1"/>
    <col min="7965" max="8192" width="9" style="209"/>
    <col min="8193" max="8195" width="1.90625" style="209" customWidth="1"/>
    <col min="8196" max="8219" width="3.36328125" style="209" customWidth="1"/>
    <col min="8220" max="8220" width="1.08984375" style="209" customWidth="1"/>
    <col min="8221" max="8448" width="9" style="209"/>
    <col min="8449" max="8451" width="1.90625" style="209" customWidth="1"/>
    <col min="8452" max="8475" width="3.36328125" style="209" customWidth="1"/>
    <col min="8476" max="8476" width="1.08984375" style="209" customWidth="1"/>
    <col min="8477" max="8704" width="9" style="209"/>
    <col min="8705" max="8707" width="1.90625" style="209" customWidth="1"/>
    <col min="8708" max="8731" width="3.36328125" style="209" customWidth="1"/>
    <col min="8732" max="8732" width="1.08984375" style="209" customWidth="1"/>
    <col min="8733" max="8960" width="9" style="209"/>
    <col min="8961" max="8963" width="1.90625" style="209" customWidth="1"/>
    <col min="8964" max="8987" width="3.36328125" style="209" customWidth="1"/>
    <col min="8988" max="8988" width="1.08984375" style="209" customWidth="1"/>
    <col min="8989" max="9216" width="9" style="209"/>
    <col min="9217" max="9219" width="1.90625" style="209" customWidth="1"/>
    <col min="9220" max="9243" width="3.36328125" style="209" customWidth="1"/>
    <col min="9244" max="9244" width="1.08984375" style="209" customWidth="1"/>
    <col min="9245" max="9472" width="9" style="209"/>
    <col min="9473" max="9475" width="1.90625" style="209" customWidth="1"/>
    <col min="9476" max="9499" width="3.36328125" style="209" customWidth="1"/>
    <col min="9500" max="9500" width="1.08984375" style="209" customWidth="1"/>
    <col min="9501" max="9728" width="9" style="209"/>
    <col min="9729" max="9731" width="1.90625" style="209" customWidth="1"/>
    <col min="9732" max="9755" width="3.36328125" style="209" customWidth="1"/>
    <col min="9756" max="9756" width="1.08984375" style="209" customWidth="1"/>
    <col min="9757" max="9984" width="9" style="209"/>
    <col min="9985" max="9987" width="1.90625" style="209" customWidth="1"/>
    <col min="9988" max="10011" width="3.36328125" style="209" customWidth="1"/>
    <col min="10012" max="10012" width="1.08984375" style="209" customWidth="1"/>
    <col min="10013" max="10240" width="9" style="209"/>
    <col min="10241" max="10243" width="1.90625" style="209" customWidth="1"/>
    <col min="10244" max="10267" width="3.36328125" style="209" customWidth="1"/>
    <col min="10268" max="10268" width="1.08984375" style="209" customWidth="1"/>
    <col min="10269" max="10496" width="9" style="209"/>
    <col min="10497" max="10499" width="1.90625" style="209" customWidth="1"/>
    <col min="10500" max="10523" width="3.36328125" style="209" customWidth="1"/>
    <col min="10524" max="10524" width="1.08984375" style="209" customWidth="1"/>
    <col min="10525" max="10752" width="9" style="209"/>
    <col min="10753" max="10755" width="1.90625" style="209" customWidth="1"/>
    <col min="10756" max="10779" width="3.36328125" style="209" customWidth="1"/>
    <col min="10780" max="10780" width="1.08984375" style="209" customWidth="1"/>
    <col min="10781" max="11008" width="9" style="209"/>
    <col min="11009" max="11011" width="1.90625" style="209" customWidth="1"/>
    <col min="11012" max="11035" width="3.36328125" style="209" customWidth="1"/>
    <col min="11036" max="11036" width="1.08984375" style="209" customWidth="1"/>
    <col min="11037" max="11264" width="9" style="209"/>
    <col min="11265" max="11267" width="1.90625" style="209" customWidth="1"/>
    <col min="11268" max="11291" width="3.36328125" style="209" customWidth="1"/>
    <col min="11292" max="11292" width="1.08984375" style="209" customWidth="1"/>
    <col min="11293" max="11520" width="9" style="209"/>
    <col min="11521" max="11523" width="1.90625" style="209" customWidth="1"/>
    <col min="11524" max="11547" width="3.36328125" style="209" customWidth="1"/>
    <col min="11548" max="11548" width="1.08984375" style="209" customWidth="1"/>
    <col min="11549" max="11776" width="9" style="209"/>
    <col min="11777" max="11779" width="1.90625" style="209" customWidth="1"/>
    <col min="11780" max="11803" width="3.36328125" style="209" customWidth="1"/>
    <col min="11804" max="11804" width="1.08984375" style="209" customWidth="1"/>
    <col min="11805" max="12032" width="9" style="209"/>
    <col min="12033" max="12035" width="1.90625" style="209" customWidth="1"/>
    <col min="12036" max="12059" width="3.36328125" style="209" customWidth="1"/>
    <col min="12060" max="12060" width="1.08984375" style="209" customWidth="1"/>
    <col min="12061" max="12288" width="9" style="209"/>
    <col min="12289" max="12291" width="1.90625" style="209" customWidth="1"/>
    <col min="12292" max="12315" width="3.36328125" style="209" customWidth="1"/>
    <col min="12316" max="12316" width="1.08984375" style="209" customWidth="1"/>
    <col min="12317" max="12544" width="9" style="209"/>
    <col min="12545" max="12547" width="1.90625" style="209" customWidth="1"/>
    <col min="12548" max="12571" width="3.36328125" style="209" customWidth="1"/>
    <col min="12572" max="12572" width="1.08984375" style="209" customWidth="1"/>
    <col min="12573" max="12800" width="9" style="209"/>
    <col min="12801" max="12803" width="1.90625" style="209" customWidth="1"/>
    <col min="12804" max="12827" width="3.36328125" style="209" customWidth="1"/>
    <col min="12828" max="12828" width="1.08984375" style="209" customWidth="1"/>
    <col min="12829" max="13056" width="9" style="209"/>
    <col min="13057" max="13059" width="1.90625" style="209" customWidth="1"/>
    <col min="13060" max="13083" width="3.36328125" style="209" customWidth="1"/>
    <col min="13084" max="13084" width="1.08984375" style="209" customWidth="1"/>
    <col min="13085" max="13312" width="9" style="209"/>
    <col min="13313" max="13315" width="1.90625" style="209" customWidth="1"/>
    <col min="13316" max="13339" width="3.36328125" style="209" customWidth="1"/>
    <col min="13340" max="13340" width="1.08984375" style="209" customWidth="1"/>
    <col min="13341" max="13568" width="9" style="209"/>
    <col min="13569" max="13571" width="1.90625" style="209" customWidth="1"/>
    <col min="13572" max="13595" width="3.36328125" style="209" customWidth="1"/>
    <col min="13596" max="13596" width="1.08984375" style="209" customWidth="1"/>
    <col min="13597" max="13824" width="9" style="209"/>
    <col min="13825" max="13827" width="1.90625" style="209" customWidth="1"/>
    <col min="13828" max="13851" width="3.36328125" style="209" customWidth="1"/>
    <col min="13852" max="13852" width="1.08984375" style="209" customWidth="1"/>
    <col min="13853" max="14080" width="9" style="209"/>
    <col min="14081" max="14083" width="1.90625" style="209" customWidth="1"/>
    <col min="14084" max="14107" width="3.36328125" style="209" customWidth="1"/>
    <col min="14108" max="14108" width="1.08984375" style="209" customWidth="1"/>
    <col min="14109" max="14336" width="9" style="209"/>
    <col min="14337" max="14339" width="1.90625" style="209" customWidth="1"/>
    <col min="14340" max="14363" width="3.36328125" style="209" customWidth="1"/>
    <col min="14364" max="14364" width="1.08984375" style="209" customWidth="1"/>
    <col min="14365" max="14592" width="9" style="209"/>
    <col min="14593" max="14595" width="1.90625" style="209" customWidth="1"/>
    <col min="14596" max="14619" width="3.36328125" style="209" customWidth="1"/>
    <col min="14620" max="14620" width="1.08984375" style="209" customWidth="1"/>
    <col min="14621" max="14848" width="9" style="209"/>
    <col min="14849" max="14851" width="1.90625" style="209" customWidth="1"/>
    <col min="14852" max="14875" width="3.36328125" style="209" customWidth="1"/>
    <col min="14876" max="14876" width="1.08984375" style="209" customWidth="1"/>
    <col min="14877" max="15104" width="9" style="209"/>
    <col min="15105" max="15107" width="1.90625" style="209" customWidth="1"/>
    <col min="15108" max="15131" width="3.36328125" style="209" customWidth="1"/>
    <col min="15132" max="15132" width="1.08984375" style="209" customWidth="1"/>
    <col min="15133" max="15360" width="9" style="209"/>
    <col min="15361" max="15363" width="1.90625" style="209" customWidth="1"/>
    <col min="15364" max="15387" width="3.36328125" style="209" customWidth="1"/>
    <col min="15388" max="15388" width="1.08984375" style="209" customWidth="1"/>
    <col min="15389" max="15616" width="9" style="209"/>
    <col min="15617" max="15619" width="1.90625" style="209" customWidth="1"/>
    <col min="15620" max="15643" width="3.36328125" style="209" customWidth="1"/>
    <col min="15644" max="15644" width="1.08984375" style="209" customWidth="1"/>
    <col min="15645" max="15872" width="9" style="209"/>
    <col min="15873" max="15875" width="1.90625" style="209" customWidth="1"/>
    <col min="15876" max="15899" width="3.36328125" style="209" customWidth="1"/>
    <col min="15900" max="15900" width="1.08984375" style="209" customWidth="1"/>
    <col min="15901" max="16128" width="9" style="209"/>
    <col min="16129" max="16131" width="1.90625" style="209" customWidth="1"/>
    <col min="16132" max="16155" width="3.36328125" style="209" customWidth="1"/>
    <col min="16156" max="16156" width="1.08984375" style="209" customWidth="1"/>
    <col min="16157" max="16384" width="9" style="209"/>
  </cols>
  <sheetData>
    <row r="1" spans="3:27" customFormat="1" ht="18.75" customHeight="1"/>
    <row r="2" spans="3:27" s="286" customFormat="1" ht="20.25" customHeight="1">
      <c r="C2" s="283" t="s">
        <v>457</v>
      </c>
      <c r="D2" s="283"/>
      <c r="E2" s="283"/>
      <c r="F2" s="283"/>
      <c r="G2" s="283"/>
      <c r="H2" s="283"/>
      <c r="I2" s="283"/>
      <c r="J2" s="283"/>
      <c r="K2" s="283"/>
      <c r="L2" s="284"/>
      <c r="M2" s="285"/>
      <c r="N2" s="285"/>
      <c r="O2" s="285"/>
    </row>
    <row r="3" spans="3:27" ht="9" customHeight="1"/>
    <row r="4" spans="3:27" ht="26.25" customHeight="1">
      <c r="D4" s="1328" t="s">
        <v>415</v>
      </c>
      <c r="E4" s="1329"/>
      <c r="F4" s="1329"/>
      <c r="G4" s="1329"/>
      <c r="H4" s="1329"/>
      <c r="I4" s="1330"/>
      <c r="J4" s="1331" t="s">
        <v>498</v>
      </c>
      <c r="K4" s="1332"/>
      <c r="L4" s="1332"/>
      <c r="M4" s="1333"/>
      <c r="N4" s="1334"/>
      <c r="O4" s="1335"/>
      <c r="P4" s="1335"/>
      <c r="Q4" s="1335"/>
      <c r="R4" s="259" t="s">
        <v>230</v>
      </c>
      <c r="S4" s="1336" t="s">
        <v>497</v>
      </c>
      <c r="T4" s="1337"/>
      <c r="U4" s="1337"/>
      <c r="V4" s="1338"/>
      <c r="W4" s="1334"/>
      <c r="X4" s="1335"/>
      <c r="Y4" s="1335"/>
      <c r="Z4" s="1335"/>
      <c r="AA4" s="259" t="s">
        <v>230</v>
      </c>
    </row>
    <row r="5" spans="3:27" ht="13.5" customHeight="1">
      <c r="D5" s="1339" t="s">
        <v>416</v>
      </c>
      <c r="E5" s="1340"/>
      <c r="F5" s="1340"/>
      <c r="G5" s="1340"/>
      <c r="H5" s="1340"/>
      <c r="I5" s="1340"/>
      <c r="J5" s="1340"/>
      <c r="K5" s="1340"/>
      <c r="L5" s="1340"/>
      <c r="M5" s="1340"/>
      <c r="N5" s="1340"/>
      <c r="O5" s="1340"/>
      <c r="P5" s="1340"/>
      <c r="Q5" s="1340"/>
      <c r="R5" s="1340"/>
      <c r="S5" s="1340"/>
      <c r="T5" s="1340"/>
      <c r="U5" s="1340"/>
      <c r="V5" s="1340"/>
      <c r="W5" s="1340"/>
      <c r="X5" s="1340"/>
      <c r="Y5" s="1340"/>
      <c r="Z5" s="1340"/>
      <c r="AA5" s="1341"/>
    </row>
    <row r="6" spans="3:27" ht="31.5" customHeight="1">
      <c r="D6" s="1298"/>
      <c r="E6" s="1299"/>
      <c r="F6" s="1299"/>
      <c r="G6" s="1299"/>
      <c r="H6" s="1299"/>
      <c r="I6" s="1299"/>
      <c r="J6" s="1299"/>
      <c r="K6" s="1299"/>
      <c r="L6" s="1299"/>
      <c r="M6" s="1299"/>
      <c r="N6" s="1299"/>
      <c r="O6" s="1299"/>
      <c r="P6" s="1299"/>
      <c r="Q6" s="1299"/>
      <c r="R6" s="1299"/>
      <c r="S6" s="1299"/>
      <c r="T6" s="1299"/>
      <c r="U6" s="1299"/>
      <c r="V6" s="1299"/>
      <c r="W6" s="1299"/>
      <c r="X6" s="1299"/>
      <c r="Y6" s="1299"/>
      <c r="Z6" s="1299"/>
      <c r="AA6" s="1300"/>
    </row>
    <row r="7" spans="3:27" ht="26.25" customHeight="1">
      <c r="D7" s="1301" t="s">
        <v>417</v>
      </c>
      <c r="E7" s="1302"/>
      <c r="F7" s="1302"/>
      <c r="G7" s="1302"/>
      <c r="H7" s="1302"/>
      <c r="I7" s="1302"/>
      <c r="J7" s="1302"/>
      <c r="K7" s="1302"/>
      <c r="L7" s="473"/>
      <c r="M7" s="487" t="s">
        <v>647</v>
      </c>
      <c r="N7" s="488"/>
      <c r="O7" s="477"/>
      <c r="P7" s="1303" t="s">
        <v>418</v>
      </c>
      <c r="Q7" s="1303"/>
      <c r="R7" s="489"/>
      <c r="S7" s="1304" t="s">
        <v>673</v>
      </c>
      <c r="T7" s="1304"/>
      <c r="U7" s="1304"/>
      <c r="V7" s="490"/>
      <c r="W7" s="490" t="s">
        <v>674</v>
      </c>
      <c r="X7" s="490"/>
      <c r="Y7" s="489"/>
      <c r="Z7" s="489"/>
      <c r="AA7" s="516" t="s">
        <v>340</v>
      </c>
    </row>
    <row r="8" spans="3:27" ht="22.5" customHeight="1">
      <c r="D8" s="1360" t="s">
        <v>419</v>
      </c>
      <c r="E8" s="1361"/>
      <c r="F8" s="1361"/>
      <c r="G8" s="1361"/>
      <c r="H8" s="1361"/>
      <c r="I8" s="1361"/>
      <c r="J8" s="1361"/>
      <c r="K8" s="1362"/>
      <c r="L8" s="1351"/>
      <c r="M8" s="1354" t="s">
        <v>38</v>
      </c>
      <c r="N8" s="1357" t="s">
        <v>420</v>
      </c>
      <c r="O8" s="491"/>
      <c r="P8" s="491" t="s">
        <v>641</v>
      </c>
      <c r="Q8" s="492"/>
      <c r="R8" s="492"/>
      <c r="S8" s="491"/>
      <c r="T8" s="491" t="s">
        <v>693</v>
      </c>
      <c r="U8" s="491"/>
      <c r="V8" s="491" t="s">
        <v>642</v>
      </c>
      <c r="W8" s="492"/>
      <c r="X8" s="491"/>
      <c r="Y8" s="1357" t="s">
        <v>421</v>
      </c>
      <c r="Z8" s="1375"/>
      <c r="AA8" s="1378" t="s">
        <v>340</v>
      </c>
    </row>
    <row r="9" spans="3:27" ht="4.5" customHeight="1">
      <c r="D9" s="1363"/>
      <c r="E9" s="1364"/>
      <c r="F9" s="1364"/>
      <c r="G9" s="1364"/>
      <c r="H9" s="1364"/>
      <c r="I9" s="1364"/>
      <c r="J9" s="1364"/>
      <c r="K9" s="1365"/>
      <c r="L9" s="1352"/>
      <c r="M9" s="1355"/>
      <c r="N9" s="1358"/>
      <c r="O9" s="493"/>
      <c r="P9" s="493"/>
      <c r="Q9" s="494"/>
      <c r="R9" s="494"/>
      <c r="S9" s="494"/>
      <c r="T9" s="494"/>
      <c r="U9" s="494"/>
      <c r="V9" s="494"/>
      <c r="W9" s="494"/>
      <c r="X9" s="493"/>
      <c r="Y9" s="1358"/>
      <c r="Z9" s="1376"/>
      <c r="AA9" s="1379"/>
    </row>
    <row r="10" spans="3:27" ht="22.5" customHeight="1">
      <c r="D10" s="1366"/>
      <c r="E10" s="1367"/>
      <c r="F10" s="1367"/>
      <c r="G10" s="1367"/>
      <c r="H10" s="1367"/>
      <c r="I10" s="1367"/>
      <c r="J10" s="1367"/>
      <c r="K10" s="1368"/>
      <c r="L10" s="1353"/>
      <c r="M10" s="1356"/>
      <c r="N10" s="1359"/>
      <c r="O10" s="495"/>
      <c r="P10" s="495" t="s">
        <v>643</v>
      </c>
      <c r="Q10" s="495"/>
      <c r="R10" s="495" t="s">
        <v>644</v>
      </c>
      <c r="S10" s="496"/>
      <c r="T10" s="496"/>
      <c r="U10" s="496"/>
      <c r="V10" s="496"/>
      <c r="W10" s="496"/>
      <c r="X10" s="497" t="s">
        <v>646</v>
      </c>
      <c r="Y10" s="1359"/>
      <c r="Z10" s="1377"/>
      <c r="AA10" s="1380"/>
    </row>
    <row r="11" spans="3:27" ht="26.25" customHeight="1">
      <c r="D11" s="1342" t="s">
        <v>422</v>
      </c>
      <c r="E11" s="1343"/>
      <c r="F11" s="1344"/>
      <c r="G11" s="498"/>
      <c r="H11" s="510" t="s">
        <v>542</v>
      </c>
      <c r="I11" s="499"/>
      <c r="J11" s="510" t="s">
        <v>340</v>
      </c>
      <c r="K11" s="1342" t="s">
        <v>423</v>
      </c>
      <c r="L11" s="1343"/>
      <c r="M11" s="1343"/>
      <c r="N11" s="1343"/>
      <c r="O11" s="1343"/>
      <c r="P11" s="1343"/>
      <c r="Q11" s="500"/>
      <c r="R11" s="501" t="s">
        <v>675</v>
      </c>
      <c r="S11" s="502" t="s">
        <v>691</v>
      </c>
      <c r="T11" s="501"/>
      <c r="U11" s="501"/>
      <c r="V11" s="501"/>
      <c r="W11" s="1304"/>
      <c r="X11" s="1304"/>
      <c r="Y11" s="129" t="s">
        <v>692</v>
      </c>
      <c r="Z11" s="503"/>
      <c r="AA11" s="516" t="s">
        <v>340</v>
      </c>
    </row>
    <row r="12" spans="3:27" ht="26.25" customHeight="1">
      <c r="D12" s="1345" t="s">
        <v>424</v>
      </c>
      <c r="E12" s="1346"/>
      <c r="F12" s="1346"/>
      <c r="G12" s="1346"/>
      <c r="H12" s="1347"/>
      <c r="I12" s="504"/>
      <c r="J12" s="514" t="s">
        <v>542</v>
      </c>
      <c r="K12" s="1369" t="s">
        <v>425</v>
      </c>
      <c r="L12" s="1370"/>
      <c r="M12" s="1370"/>
      <c r="N12" s="1371"/>
      <c r="O12" s="260"/>
      <c r="P12" s="260"/>
      <c r="Q12" s="260"/>
      <c r="R12" s="260"/>
      <c r="S12" s="260"/>
      <c r="T12" s="260"/>
      <c r="U12" s="260"/>
      <c r="V12" s="260"/>
      <c r="W12" s="260"/>
      <c r="X12" s="260"/>
      <c r="Y12" s="260"/>
      <c r="Z12" s="260"/>
      <c r="AA12" s="261"/>
    </row>
    <row r="13" spans="3:27" ht="26.25" customHeight="1">
      <c r="D13" s="1348"/>
      <c r="E13" s="1349"/>
      <c r="F13" s="1349"/>
      <c r="G13" s="1349"/>
      <c r="H13" s="1350"/>
      <c r="I13" s="505"/>
      <c r="J13" s="515" t="s">
        <v>340</v>
      </c>
      <c r="K13" s="1372" t="s">
        <v>426</v>
      </c>
      <c r="L13" s="1373"/>
      <c r="M13" s="1373"/>
      <c r="N13" s="1374"/>
      <c r="O13" s="262"/>
      <c r="P13" s="262"/>
      <c r="Q13" s="262"/>
      <c r="R13" s="262"/>
      <c r="S13" s="262"/>
      <c r="T13" s="262"/>
      <c r="U13" s="262"/>
      <c r="V13" s="262"/>
      <c r="W13" s="262"/>
      <c r="X13" s="262"/>
      <c r="Y13" s="262"/>
      <c r="Z13" s="262"/>
      <c r="AA13" s="263"/>
    </row>
    <row r="14" spans="3:27" ht="26.25" customHeight="1">
      <c r="D14" s="1305" t="s">
        <v>427</v>
      </c>
      <c r="E14" s="1306"/>
      <c r="F14" s="1306"/>
      <c r="G14" s="1306"/>
      <c r="H14" s="1306"/>
      <c r="I14" s="1306"/>
      <c r="J14" s="1306"/>
      <c r="K14" s="1306"/>
      <c r="L14" s="507"/>
      <c r="M14" s="264" t="s">
        <v>438</v>
      </c>
      <c r="N14" s="264"/>
      <c r="O14" s="264"/>
      <c r="P14" s="264"/>
      <c r="Q14" s="506"/>
      <c r="R14" s="264" t="s">
        <v>439</v>
      </c>
      <c r="S14" s="264"/>
      <c r="T14" s="264"/>
      <c r="U14" s="506"/>
      <c r="V14" s="264" t="s">
        <v>440</v>
      </c>
      <c r="W14" s="264"/>
      <c r="X14" s="264"/>
      <c r="Y14" s="264"/>
      <c r="Z14" s="264"/>
      <c r="AA14" s="265"/>
    </row>
    <row r="15" spans="3:27" ht="26.25" customHeight="1">
      <c r="D15" s="1301" t="s">
        <v>428</v>
      </c>
      <c r="E15" s="1307"/>
      <c r="F15" s="1307"/>
      <c r="G15" s="1307"/>
      <c r="H15" s="1307"/>
      <c r="I15" s="1307"/>
      <c r="J15" s="1307"/>
      <c r="K15" s="1308"/>
      <c r="L15" s="1309"/>
      <c r="M15" s="1310"/>
      <c r="N15" s="1310"/>
      <c r="O15" s="1310"/>
      <c r="P15" s="1310"/>
      <c r="Q15" s="1310"/>
      <c r="R15" s="1310"/>
      <c r="S15" s="213" t="s">
        <v>142</v>
      </c>
      <c r="T15" s="1309"/>
      <c r="U15" s="1309"/>
      <c r="V15" s="1309"/>
      <c r="W15" s="1309"/>
      <c r="X15" s="1309"/>
      <c r="Y15" s="213" t="s">
        <v>143</v>
      </c>
      <c r="Z15" s="213"/>
      <c r="AA15" s="212"/>
    </row>
    <row r="16" spans="3:27" ht="26.25" customHeight="1">
      <c r="D16" s="1311" t="s">
        <v>429</v>
      </c>
      <c r="E16" s="1312"/>
      <c r="F16" s="1312"/>
      <c r="G16" s="1312"/>
      <c r="H16" s="1312"/>
      <c r="I16" s="1312"/>
      <c r="J16" s="1312"/>
      <c r="K16" s="1312"/>
      <c r="L16" s="1312"/>
      <c r="M16" s="1312"/>
      <c r="N16" s="1312"/>
      <c r="O16" s="1312"/>
      <c r="P16" s="498"/>
      <c r="Q16" s="510" t="s">
        <v>542</v>
      </c>
      <c r="R16" s="499"/>
      <c r="S16" s="511" t="s">
        <v>340</v>
      </c>
      <c r="T16" s="1313" t="s">
        <v>430</v>
      </c>
      <c r="U16" s="1314"/>
      <c r="V16" s="1314"/>
      <c r="W16" s="1315"/>
      <c r="X16" s="498"/>
      <c r="Y16" s="510" t="s">
        <v>542</v>
      </c>
      <c r="Z16" s="499"/>
      <c r="AA16" s="511" t="s">
        <v>340</v>
      </c>
    </row>
    <row r="17" spans="3:27" ht="26.25" customHeight="1">
      <c r="D17" s="1413" t="s">
        <v>431</v>
      </c>
      <c r="E17" s="1414"/>
      <c r="F17" s="1414"/>
      <c r="G17" s="1415"/>
      <c r="H17" s="266" t="s">
        <v>499</v>
      </c>
      <c r="I17" s="267"/>
      <c r="J17" s="268"/>
      <c r="K17" s="268"/>
      <c r="L17" s="1421"/>
      <c r="M17" s="1421"/>
      <c r="N17" s="1421"/>
      <c r="O17" s="266" t="s">
        <v>432</v>
      </c>
      <c r="P17" s="269"/>
      <c r="Q17" s="264" t="s">
        <v>500</v>
      </c>
      <c r="R17" s="270"/>
      <c r="S17" s="210"/>
      <c r="T17" s="210"/>
      <c r="U17" s="1420"/>
      <c r="V17" s="1420"/>
      <c r="W17" s="1420"/>
      <c r="X17" s="266" t="s">
        <v>432</v>
      </c>
      <c r="Y17" s="271"/>
      <c r="AA17" s="272"/>
    </row>
    <row r="18" spans="3:27" ht="26.25" customHeight="1">
      <c r="D18" s="1411" t="s">
        <v>433</v>
      </c>
      <c r="E18" s="1412"/>
      <c r="F18" s="1412"/>
      <c r="G18" s="1412"/>
      <c r="H18" s="1412"/>
      <c r="I18" s="1412"/>
      <c r="J18" s="1412"/>
      <c r="K18" s="1412"/>
      <c r="L18" s="508"/>
      <c r="M18" s="513" t="s">
        <v>542</v>
      </c>
      <c r="N18" s="509"/>
      <c r="O18" s="512" t="s">
        <v>340</v>
      </c>
      <c r="P18" s="1416" t="s">
        <v>434</v>
      </c>
      <c r="Q18" s="1417"/>
      <c r="R18" s="1417"/>
      <c r="S18" s="1417"/>
      <c r="T18" s="1417"/>
      <c r="U18" s="1418"/>
      <c r="V18" s="1419"/>
      <c r="W18" s="1410"/>
      <c r="X18" s="475" t="s">
        <v>676</v>
      </c>
      <c r="Y18" s="1410"/>
      <c r="Z18" s="1410"/>
      <c r="AA18" s="476" t="s">
        <v>677</v>
      </c>
    </row>
    <row r="19" spans="3:27" ht="10.5" customHeight="1">
      <c r="D19" s="273"/>
      <c r="E19" s="274"/>
      <c r="F19" s="274"/>
      <c r="G19" s="274"/>
      <c r="H19" s="274"/>
      <c r="I19" s="274"/>
      <c r="J19" s="275"/>
      <c r="K19" s="275"/>
      <c r="L19" s="275"/>
      <c r="M19" s="275"/>
      <c r="N19" s="275"/>
      <c r="O19" s="275"/>
      <c r="P19" s="275"/>
      <c r="Q19" s="275"/>
      <c r="R19" s="275"/>
      <c r="S19" s="275"/>
      <c r="T19" s="275"/>
      <c r="U19" s="275"/>
      <c r="V19" s="275"/>
      <c r="W19" s="275"/>
      <c r="X19" s="275"/>
      <c r="Y19" s="275"/>
      <c r="Z19" s="275"/>
      <c r="AA19" s="275"/>
    </row>
    <row r="20" spans="3:27" ht="14.25" customHeight="1">
      <c r="C20" s="286" t="s">
        <v>587</v>
      </c>
      <c r="D20" s="286"/>
      <c r="E20" s="286"/>
      <c r="F20" s="286"/>
      <c r="G20" s="286"/>
      <c r="H20" s="286"/>
      <c r="I20" s="286"/>
      <c r="J20" s="286"/>
      <c r="K20" s="286"/>
      <c r="L20" s="286"/>
      <c r="M20" s="286"/>
      <c r="N20" s="286"/>
      <c r="O20" s="286"/>
      <c r="P20" s="286"/>
      <c r="Q20" s="286"/>
      <c r="R20" s="286"/>
      <c r="S20" s="286"/>
      <c r="T20" s="286"/>
      <c r="U20" s="286"/>
      <c r="V20" s="346"/>
      <c r="W20" s="346"/>
      <c r="X20" s="346"/>
      <c r="Y20" s="346"/>
      <c r="Z20" s="346"/>
      <c r="AA20" s="346"/>
    </row>
    <row r="21" spans="3:27" ht="6" customHeight="1">
      <c r="V21" s="346"/>
      <c r="W21" s="346"/>
      <c r="X21" s="346"/>
      <c r="Y21" s="346"/>
      <c r="Z21" s="346"/>
      <c r="AA21" s="346"/>
    </row>
    <row r="22" spans="3:27" ht="21" customHeight="1">
      <c r="C22" s="344"/>
      <c r="D22" s="1316" t="s">
        <v>568</v>
      </c>
      <c r="E22" s="1317"/>
      <c r="F22" s="1317"/>
      <c r="G22" s="1317"/>
      <c r="H22" s="1317"/>
      <c r="I22" s="1318"/>
      <c r="J22" s="482"/>
      <c r="K22" s="1322" t="s">
        <v>569</v>
      </c>
      <c r="L22" s="1322"/>
      <c r="M22" s="1322"/>
      <c r="N22" s="483"/>
      <c r="O22" s="1322" t="s">
        <v>570</v>
      </c>
      <c r="P22" s="1322"/>
      <c r="Q22" s="1322"/>
      <c r="R22" s="1323"/>
      <c r="S22" s="1323"/>
      <c r="T22" s="1323"/>
      <c r="U22" s="1323"/>
      <c r="V22" s="1323"/>
      <c r="W22" s="1323"/>
      <c r="X22" s="1323"/>
      <c r="Y22" s="1323"/>
      <c r="Z22" s="1323"/>
      <c r="AA22" s="1324"/>
    </row>
    <row r="23" spans="3:27" ht="21" customHeight="1">
      <c r="C23" s="344"/>
      <c r="D23" s="1319"/>
      <c r="E23" s="1320"/>
      <c r="F23" s="1320"/>
      <c r="G23" s="1320"/>
      <c r="H23" s="1320"/>
      <c r="I23" s="1321"/>
      <c r="J23" s="1325" t="s">
        <v>571</v>
      </c>
      <c r="K23" s="1326"/>
      <c r="L23" s="1326"/>
      <c r="M23" s="1326"/>
      <c r="N23" s="1326"/>
      <c r="O23" s="1326"/>
      <c r="P23" s="1326"/>
      <c r="Q23" s="1326"/>
      <c r="R23" s="1327"/>
      <c r="S23" s="484"/>
      <c r="T23" s="1381" t="s">
        <v>569</v>
      </c>
      <c r="U23" s="1381"/>
      <c r="V23" s="1381"/>
      <c r="W23" s="485"/>
      <c r="X23" s="1381" t="s">
        <v>570</v>
      </c>
      <c r="Y23" s="1381"/>
      <c r="Z23" s="1381"/>
      <c r="AA23" s="1382"/>
    </row>
    <row r="24" spans="3:27" ht="21" customHeight="1">
      <c r="C24" s="344"/>
      <c r="D24" s="1394" t="s">
        <v>572</v>
      </c>
      <c r="E24" s="1395"/>
      <c r="F24" s="1395"/>
      <c r="G24" s="1395"/>
      <c r="H24" s="1395"/>
      <c r="I24" s="1396"/>
      <c r="J24" s="482"/>
      <c r="K24" s="1323" t="s">
        <v>569</v>
      </c>
      <c r="L24" s="1323"/>
      <c r="M24" s="1323"/>
      <c r="N24" s="483"/>
      <c r="O24" s="1323" t="s">
        <v>570</v>
      </c>
      <c r="P24" s="1323"/>
      <c r="Q24" s="1323"/>
      <c r="R24" s="1397"/>
      <c r="S24" s="1397"/>
      <c r="T24" s="1397"/>
      <c r="U24" s="1397"/>
      <c r="V24" s="1397"/>
      <c r="W24" s="1397"/>
      <c r="X24" s="1397"/>
      <c r="Y24" s="1397"/>
      <c r="Z24" s="1397"/>
      <c r="AA24" s="1398"/>
    </row>
    <row r="25" spans="3:27" ht="21" customHeight="1">
      <c r="C25" s="344"/>
      <c r="D25" s="1399" t="s">
        <v>573</v>
      </c>
      <c r="E25" s="1400"/>
      <c r="F25" s="1400"/>
      <c r="G25" s="1400"/>
      <c r="H25" s="1400"/>
      <c r="I25" s="1401"/>
      <c r="J25" s="482"/>
      <c r="K25" s="1405" t="s">
        <v>569</v>
      </c>
      <c r="L25" s="1405"/>
      <c r="M25" s="1405"/>
      <c r="N25" s="483"/>
      <c r="O25" s="1405" t="s">
        <v>570</v>
      </c>
      <c r="P25" s="1405"/>
      <c r="Q25" s="1405"/>
      <c r="R25" s="1405"/>
      <c r="S25" s="1405"/>
      <c r="T25" s="1405"/>
      <c r="U25" s="1405"/>
      <c r="V25" s="1405"/>
      <c r="W25" s="1405"/>
      <c r="X25" s="1405"/>
      <c r="Y25" s="1405"/>
      <c r="Z25" s="1405"/>
      <c r="AA25" s="1408"/>
    </row>
    <row r="26" spans="3:27" ht="21" customHeight="1">
      <c r="C26" s="344"/>
      <c r="D26" s="1402"/>
      <c r="E26" s="1403"/>
      <c r="F26" s="1403"/>
      <c r="G26" s="1403"/>
      <c r="H26" s="1403"/>
      <c r="I26" s="1404"/>
      <c r="J26" s="1325" t="s">
        <v>574</v>
      </c>
      <c r="K26" s="1326"/>
      <c r="L26" s="1326"/>
      <c r="M26" s="1326"/>
      <c r="N26" s="1327"/>
      <c r="O26" s="478"/>
      <c r="P26" s="1409" t="s">
        <v>575</v>
      </c>
      <c r="Q26" s="1409"/>
      <c r="R26" s="478"/>
      <c r="S26" s="1409" t="s">
        <v>576</v>
      </c>
      <c r="T26" s="1409"/>
      <c r="U26" s="486"/>
      <c r="V26" s="1406" t="s">
        <v>577</v>
      </c>
      <c r="W26" s="1406"/>
      <c r="X26" s="1406"/>
      <c r="Y26" s="1406"/>
      <c r="Z26" s="1406"/>
      <c r="AA26" s="1407"/>
    </row>
    <row r="27" spans="3:27" ht="10.5" customHeight="1">
      <c r="C27" s="344"/>
      <c r="D27" s="342"/>
      <c r="E27" s="342"/>
      <c r="F27" s="342"/>
      <c r="G27" s="342"/>
      <c r="H27" s="342"/>
      <c r="I27" s="342"/>
      <c r="J27" s="338"/>
      <c r="K27" s="338"/>
      <c r="L27" s="338"/>
      <c r="M27" s="338"/>
      <c r="N27" s="338"/>
      <c r="O27" s="338"/>
      <c r="P27" s="343"/>
      <c r="Q27" s="343"/>
      <c r="R27" s="338"/>
      <c r="S27" s="343"/>
      <c r="T27" s="343"/>
      <c r="U27" s="342"/>
      <c r="V27" s="343"/>
      <c r="W27" s="343"/>
      <c r="X27" s="343"/>
      <c r="Y27" s="343"/>
      <c r="Z27" s="343"/>
      <c r="AA27" s="343"/>
    </row>
    <row r="28" spans="3:27" customFormat="1" ht="19.5" customHeight="1">
      <c r="C28" s="1" t="s">
        <v>578</v>
      </c>
    </row>
    <row r="29" spans="3:27" customFormat="1" ht="6" customHeight="1">
      <c r="C29" s="129"/>
    </row>
    <row r="30" spans="3:27" customFormat="1" ht="21" customHeight="1">
      <c r="D30" s="1037" t="s">
        <v>844</v>
      </c>
      <c r="E30" s="1038"/>
      <c r="F30" s="1038"/>
      <c r="G30" s="1038"/>
      <c r="H30" s="1422"/>
      <c r="I30" s="474"/>
      <c r="J30" s="354" t="s">
        <v>542</v>
      </c>
      <c r="K30" s="354"/>
      <c r="L30" s="354"/>
      <c r="M30" s="360" t="s">
        <v>340</v>
      </c>
      <c r="N30" s="1430" t="s">
        <v>36</v>
      </c>
      <c r="O30" s="1430"/>
      <c r="P30" s="1430"/>
      <c r="Q30" s="1430"/>
      <c r="R30" s="1430"/>
      <c r="S30" s="1430"/>
      <c r="T30" s="1430"/>
      <c r="U30" s="95"/>
      <c r="V30" s="95"/>
      <c r="W30" s="95"/>
      <c r="X30" s="95"/>
      <c r="Y30" s="95"/>
      <c r="Z30" s="95"/>
      <c r="AA30" s="96"/>
    </row>
    <row r="31" spans="3:27" customFormat="1" ht="15" customHeight="1">
      <c r="D31" s="1126" t="s">
        <v>37</v>
      </c>
      <c r="E31" s="1127"/>
      <c r="F31" s="1127"/>
      <c r="G31" s="1127"/>
      <c r="H31" s="1127"/>
      <c r="I31" s="1392" t="s">
        <v>501</v>
      </c>
      <c r="J31" s="1392"/>
      <c r="K31" s="1392"/>
      <c r="L31" s="1392"/>
      <c r="M31" s="1431"/>
      <c r="N31" s="1432"/>
      <c r="O31" s="1427" t="s">
        <v>593</v>
      </c>
      <c r="P31" s="1393" t="s">
        <v>701</v>
      </c>
      <c r="Q31" s="1393"/>
      <c r="R31" s="1393"/>
      <c r="S31" s="1393"/>
      <c r="T31" s="1393"/>
      <c r="U31" s="1389" t="s">
        <v>463</v>
      </c>
      <c r="V31" s="1389"/>
      <c r="W31" s="1389"/>
      <c r="X31" s="1389"/>
      <c r="Y31" s="1387"/>
      <c r="Z31" s="1388"/>
      <c r="AA31" s="292" t="s">
        <v>171</v>
      </c>
    </row>
    <row r="32" spans="3:27" customFormat="1" ht="15" customHeight="1">
      <c r="D32" s="1390"/>
      <c r="E32" s="1391"/>
      <c r="F32" s="1391"/>
      <c r="G32" s="1391"/>
      <c r="H32" s="1391"/>
      <c r="I32" s="1392"/>
      <c r="J32" s="1392"/>
      <c r="K32" s="1392"/>
      <c r="L32" s="1392"/>
      <c r="M32" s="1433"/>
      <c r="N32" s="1434"/>
      <c r="O32" s="1428"/>
      <c r="P32" s="1393"/>
      <c r="Q32" s="1393"/>
      <c r="R32" s="1393"/>
      <c r="S32" s="1393"/>
      <c r="T32" s="1393"/>
      <c r="U32" s="1389" t="s">
        <v>464</v>
      </c>
      <c r="V32" s="1389"/>
      <c r="W32" s="1389"/>
      <c r="X32" s="1389"/>
      <c r="Y32" s="1387"/>
      <c r="Z32" s="1388"/>
      <c r="AA32" s="292" t="s">
        <v>171</v>
      </c>
    </row>
    <row r="33" spans="4:27" customFormat="1" ht="15" customHeight="1">
      <c r="D33" s="1390"/>
      <c r="E33" s="1391"/>
      <c r="F33" s="1391"/>
      <c r="G33" s="1391"/>
      <c r="H33" s="1391"/>
      <c r="I33" s="1392"/>
      <c r="J33" s="1392"/>
      <c r="K33" s="1392"/>
      <c r="L33" s="1392"/>
      <c r="M33" s="1433"/>
      <c r="N33" s="1434"/>
      <c r="O33" s="1428"/>
      <c r="P33" s="1393"/>
      <c r="Q33" s="1393"/>
      <c r="R33" s="1393"/>
      <c r="S33" s="1393"/>
      <c r="T33" s="1393"/>
      <c r="U33" s="1389" t="s">
        <v>461</v>
      </c>
      <c r="V33" s="1389"/>
      <c r="W33" s="1389"/>
      <c r="X33" s="1389"/>
      <c r="Y33" s="1387"/>
      <c r="Z33" s="1388"/>
      <c r="AA33" s="292" t="s">
        <v>171</v>
      </c>
    </row>
    <row r="34" spans="4:27" customFormat="1" ht="15" customHeight="1">
      <c r="D34" s="1390"/>
      <c r="E34" s="1391"/>
      <c r="F34" s="1391"/>
      <c r="G34" s="1391"/>
      <c r="H34" s="1391"/>
      <c r="I34" s="1392"/>
      <c r="J34" s="1392"/>
      <c r="K34" s="1392"/>
      <c r="L34" s="1392"/>
      <c r="M34" s="1435"/>
      <c r="N34" s="1436"/>
      <c r="O34" s="1429"/>
      <c r="P34" s="1393"/>
      <c r="Q34" s="1393"/>
      <c r="R34" s="1393"/>
      <c r="S34" s="1393"/>
      <c r="T34" s="1393"/>
      <c r="U34" s="1389" t="s">
        <v>460</v>
      </c>
      <c r="V34" s="1389"/>
      <c r="W34" s="1389"/>
      <c r="X34" s="1389"/>
      <c r="Y34" s="1387"/>
      <c r="Z34" s="1388"/>
      <c r="AA34" s="292" t="s">
        <v>171</v>
      </c>
    </row>
    <row r="35" spans="4:27" s="291" customFormat="1" ht="22.5" customHeight="1">
      <c r="D35" s="1124"/>
      <c r="E35" s="1125"/>
      <c r="F35" s="1125"/>
      <c r="G35" s="1125"/>
      <c r="H35" s="1125"/>
      <c r="I35" s="1392" t="s">
        <v>502</v>
      </c>
      <c r="J35" s="1392"/>
      <c r="K35" s="1392"/>
      <c r="L35" s="1392"/>
      <c r="M35" s="1425"/>
      <c r="N35" s="1426"/>
      <c r="O35" s="519" t="s">
        <v>593</v>
      </c>
      <c r="P35" s="1392" t="s">
        <v>459</v>
      </c>
      <c r="Q35" s="1392"/>
      <c r="R35" s="1392"/>
      <c r="S35" s="1392"/>
      <c r="T35" s="1392"/>
      <c r="U35" s="517"/>
      <c r="V35" s="1423" t="s">
        <v>542</v>
      </c>
      <c r="W35" s="1423"/>
      <c r="X35" s="518"/>
      <c r="Y35" s="518"/>
      <c r="Z35" s="1423" t="s">
        <v>340</v>
      </c>
      <c r="AA35" s="1424"/>
    </row>
    <row r="36" spans="4:27" customFormat="1" ht="21" customHeight="1">
      <c r="D36" s="1383" t="s">
        <v>170</v>
      </c>
      <c r="E36" s="1383"/>
      <c r="F36" s="1383"/>
      <c r="G36" s="1383"/>
      <c r="H36" s="1383"/>
      <c r="I36" s="302"/>
      <c r="J36" s="302"/>
      <c r="K36" s="302"/>
      <c r="L36" s="302"/>
      <c r="M36" s="302"/>
      <c r="N36" s="302"/>
      <c r="O36" s="302"/>
      <c r="P36" s="302"/>
      <c r="Q36" s="302"/>
      <c r="R36" s="302"/>
      <c r="S36" s="302"/>
      <c r="T36" s="302"/>
      <c r="U36" s="302"/>
      <c r="V36" s="302"/>
      <c r="W36" s="302"/>
      <c r="X36" s="302"/>
      <c r="Y36" s="302"/>
      <c r="Z36" s="302"/>
      <c r="AA36" s="303"/>
    </row>
    <row r="37" spans="4:27" customFormat="1" ht="21" customHeight="1">
      <c r="D37" s="1383"/>
      <c r="E37" s="1383"/>
      <c r="F37" s="1383"/>
      <c r="G37" s="1383"/>
      <c r="H37" s="1383"/>
      <c r="I37" s="304"/>
      <c r="J37" s="304"/>
      <c r="K37" s="304"/>
      <c r="L37" s="304"/>
      <c r="M37" s="304"/>
      <c r="N37" s="304"/>
      <c r="O37" s="304"/>
      <c r="P37" s="304"/>
      <c r="Q37" s="304"/>
      <c r="R37" s="304"/>
      <c r="S37" s="304"/>
      <c r="T37" s="304"/>
      <c r="U37" s="304"/>
      <c r="V37" s="304"/>
      <c r="W37" s="304"/>
      <c r="X37" s="304"/>
      <c r="Y37" s="304"/>
      <c r="Z37" s="304"/>
      <c r="AA37" s="305"/>
    </row>
    <row r="38" spans="4:27" customFormat="1" ht="22.5" customHeight="1">
      <c r="D38" s="1384" t="s">
        <v>603</v>
      </c>
      <c r="E38" s="1385"/>
      <c r="F38" s="1385"/>
      <c r="G38" s="1385"/>
      <c r="H38" s="1385"/>
      <c r="I38" s="1385"/>
      <c r="J38" s="1385"/>
      <c r="K38" s="1385"/>
      <c r="L38" s="1385"/>
      <c r="M38" s="1385"/>
      <c r="N38" s="1385"/>
      <c r="O38" s="1385"/>
      <c r="P38" s="1385"/>
      <c r="Q38" s="1385"/>
      <c r="R38" s="1385"/>
      <c r="S38" s="1385"/>
      <c r="T38" s="1386"/>
      <c r="U38" s="517"/>
      <c r="V38" s="1423" t="s">
        <v>542</v>
      </c>
      <c r="W38" s="1423"/>
      <c r="X38" s="518"/>
      <c r="Y38" s="518"/>
      <c r="Z38" s="1423" t="s">
        <v>340</v>
      </c>
      <c r="AA38" s="1424"/>
    </row>
    <row r="39" spans="4:27" ht="27.75" customHeight="1">
      <c r="D39" s="1297" t="s">
        <v>873</v>
      </c>
      <c r="E39" s="1297"/>
      <c r="F39" s="1297"/>
      <c r="G39" s="1297"/>
      <c r="H39" s="1297"/>
      <c r="I39" s="1297"/>
      <c r="J39" s="1297"/>
      <c r="K39" s="1297"/>
      <c r="L39" s="1297"/>
      <c r="M39" s="1297"/>
      <c r="N39" s="1297"/>
      <c r="O39" s="1297"/>
      <c r="P39" s="1297"/>
      <c r="Q39" s="1297"/>
      <c r="R39" s="1297"/>
      <c r="S39" s="1297"/>
      <c r="T39" s="1297"/>
      <c r="U39" s="1297"/>
      <c r="V39" s="1297"/>
      <c r="W39" s="1297"/>
      <c r="X39" s="1297"/>
      <c r="Y39" s="1297"/>
      <c r="Z39" s="1297"/>
      <c r="AA39" s="1297"/>
    </row>
  </sheetData>
  <mergeCells count="80">
    <mergeCell ref="D30:H30"/>
    <mergeCell ref="V38:W38"/>
    <mergeCell ref="Z38:AA38"/>
    <mergeCell ref="V35:W35"/>
    <mergeCell ref="Z35:AA35"/>
    <mergeCell ref="M35:N35"/>
    <mergeCell ref="P35:T35"/>
    <mergeCell ref="O31:O34"/>
    <mergeCell ref="N30:T30"/>
    <mergeCell ref="M31:N34"/>
    <mergeCell ref="Y18:Z18"/>
    <mergeCell ref="D18:K18"/>
    <mergeCell ref="D17:G17"/>
    <mergeCell ref="P18:U18"/>
    <mergeCell ref="V18:W18"/>
    <mergeCell ref="U17:W17"/>
    <mergeCell ref="L17:N17"/>
    <mergeCell ref="D24:I24"/>
    <mergeCell ref="K24:M24"/>
    <mergeCell ref="O24:Q24"/>
    <mergeCell ref="R24:AA24"/>
    <mergeCell ref="D25:I26"/>
    <mergeCell ref="K25:M25"/>
    <mergeCell ref="O25:Q25"/>
    <mergeCell ref="V26:AA26"/>
    <mergeCell ref="R25:AA25"/>
    <mergeCell ref="J26:N26"/>
    <mergeCell ref="P26:Q26"/>
    <mergeCell ref="S26:T26"/>
    <mergeCell ref="T23:V23"/>
    <mergeCell ref="X23:AA23"/>
    <mergeCell ref="D36:H37"/>
    <mergeCell ref="D38:T38"/>
    <mergeCell ref="Y31:Z31"/>
    <mergeCell ref="U32:X32"/>
    <mergeCell ref="Y32:Z32"/>
    <mergeCell ref="U33:X33"/>
    <mergeCell ref="Y33:Z33"/>
    <mergeCell ref="U34:X34"/>
    <mergeCell ref="Y34:Z34"/>
    <mergeCell ref="D31:H35"/>
    <mergeCell ref="I31:L34"/>
    <mergeCell ref="P31:T34"/>
    <mergeCell ref="U31:X31"/>
    <mergeCell ref="I35:L35"/>
    <mergeCell ref="D5:AA5"/>
    <mergeCell ref="D11:F11"/>
    <mergeCell ref="D12:H13"/>
    <mergeCell ref="L8:L10"/>
    <mergeCell ref="M8:M10"/>
    <mergeCell ref="Y8:Y10"/>
    <mergeCell ref="N8:N10"/>
    <mergeCell ref="D8:K10"/>
    <mergeCell ref="K11:P11"/>
    <mergeCell ref="K12:N12"/>
    <mergeCell ref="K13:N13"/>
    <mergeCell ref="W11:X11"/>
    <mergeCell ref="Z8:Z10"/>
    <mergeCell ref="AA8:AA10"/>
    <mergeCell ref="D4:I4"/>
    <mergeCell ref="J4:M4"/>
    <mergeCell ref="N4:Q4"/>
    <mergeCell ref="S4:V4"/>
    <mergeCell ref="W4:Z4"/>
    <mergeCell ref="D39:AA39"/>
    <mergeCell ref="D6:AA6"/>
    <mergeCell ref="D7:K7"/>
    <mergeCell ref="P7:Q7"/>
    <mergeCell ref="S7:U7"/>
    <mergeCell ref="D14:K14"/>
    <mergeCell ref="D15:K15"/>
    <mergeCell ref="L15:R15"/>
    <mergeCell ref="T15:X15"/>
    <mergeCell ref="D16:O16"/>
    <mergeCell ref="T16:W16"/>
    <mergeCell ref="D22:I23"/>
    <mergeCell ref="K22:M22"/>
    <mergeCell ref="O22:Q22"/>
    <mergeCell ref="R22:AA22"/>
    <mergeCell ref="J23:R2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11</xdr:col>
                    <xdr:colOff>31750</xdr:colOff>
                    <xdr:row>6</xdr:row>
                    <xdr:rowOff>50800</xdr:rowOff>
                  </from>
                  <to>
                    <xdr:col>12</xdr:col>
                    <xdr:colOff>19050</xdr:colOff>
                    <xdr:row>6</xdr:row>
                    <xdr:rowOff>298450</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14</xdr:col>
                    <xdr:colOff>31750</xdr:colOff>
                    <xdr:row>6</xdr:row>
                    <xdr:rowOff>50800</xdr:rowOff>
                  </from>
                  <to>
                    <xdr:col>15</xdr:col>
                    <xdr:colOff>19050</xdr:colOff>
                    <xdr:row>6</xdr:row>
                    <xdr:rowOff>298450</xdr:rowOff>
                  </to>
                </anchor>
              </controlPr>
            </control>
          </mc:Choice>
        </mc:AlternateContent>
        <mc:AlternateContent xmlns:mc="http://schemas.openxmlformats.org/markup-compatibility/2006">
          <mc:Choice Requires="x14">
            <control shapeId="46087" r:id="rId6" name="Check Box 7">
              <controlPr defaultSize="0" autoFill="0" autoLine="0" autoPict="0">
                <anchor moveWithCells="1">
                  <from>
                    <xdr:col>17</xdr:col>
                    <xdr:colOff>31750</xdr:colOff>
                    <xdr:row>6</xdr:row>
                    <xdr:rowOff>50800</xdr:rowOff>
                  </from>
                  <to>
                    <xdr:col>18</xdr:col>
                    <xdr:colOff>19050</xdr:colOff>
                    <xdr:row>6</xdr:row>
                    <xdr:rowOff>298450</xdr:rowOff>
                  </to>
                </anchor>
              </controlPr>
            </control>
          </mc:Choice>
        </mc:AlternateContent>
        <mc:AlternateContent xmlns:mc="http://schemas.openxmlformats.org/markup-compatibility/2006">
          <mc:Choice Requires="x14">
            <control shapeId="46088" r:id="rId7" name="Check Box 8">
              <controlPr defaultSize="0" autoFill="0" autoLine="0" autoPict="0">
                <anchor moveWithCells="1">
                  <from>
                    <xdr:col>21</xdr:col>
                    <xdr:colOff>31750</xdr:colOff>
                    <xdr:row>6</xdr:row>
                    <xdr:rowOff>50800</xdr:rowOff>
                  </from>
                  <to>
                    <xdr:col>22</xdr:col>
                    <xdr:colOff>19050</xdr:colOff>
                    <xdr:row>6</xdr:row>
                    <xdr:rowOff>298450</xdr:rowOff>
                  </to>
                </anchor>
              </controlPr>
            </control>
          </mc:Choice>
        </mc:AlternateContent>
        <mc:AlternateContent xmlns:mc="http://schemas.openxmlformats.org/markup-compatibility/2006">
          <mc:Choice Requires="x14">
            <control shapeId="46089" r:id="rId8" name="Check Box 9">
              <controlPr defaultSize="0" autoFill="0" autoLine="0" autoPict="0">
                <anchor moveWithCells="1">
                  <from>
                    <xdr:col>25</xdr:col>
                    <xdr:colOff>31750</xdr:colOff>
                    <xdr:row>6</xdr:row>
                    <xdr:rowOff>50800</xdr:rowOff>
                  </from>
                  <to>
                    <xdr:col>26</xdr:col>
                    <xdr:colOff>19050</xdr:colOff>
                    <xdr:row>6</xdr:row>
                    <xdr:rowOff>298450</xdr:rowOff>
                  </to>
                </anchor>
              </controlPr>
            </control>
          </mc:Choice>
        </mc:AlternateContent>
        <mc:AlternateContent xmlns:mc="http://schemas.openxmlformats.org/markup-compatibility/2006">
          <mc:Choice Requires="x14">
            <control shapeId="46090" r:id="rId9" name="Check Box 10">
              <controlPr defaultSize="0" autoFill="0" autoLine="0" autoPict="0">
                <anchor moveWithCells="1">
                  <from>
                    <xdr:col>11</xdr:col>
                    <xdr:colOff>19050</xdr:colOff>
                    <xdr:row>7</xdr:row>
                    <xdr:rowOff>203200</xdr:rowOff>
                  </from>
                  <to>
                    <xdr:col>12</xdr:col>
                    <xdr:colOff>12700</xdr:colOff>
                    <xdr:row>9</xdr:row>
                    <xdr:rowOff>107950</xdr:rowOff>
                  </to>
                </anchor>
              </controlPr>
            </control>
          </mc:Choice>
        </mc:AlternateContent>
        <mc:AlternateContent xmlns:mc="http://schemas.openxmlformats.org/markup-compatibility/2006">
          <mc:Choice Requires="x14">
            <control shapeId="46091" r:id="rId10" name="Check Box 11">
              <controlPr defaultSize="0" autoFill="0" autoLine="0" autoPict="0">
                <anchor moveWithCells="1">
                  <from>
                    <xdr:col>14</xdr:col>
                    <xdr:colOff>19050</xdr:colOff>
                    <xdr:row>7</xdr:row>
                    <xdr:rowOff>31750</xdr:rowOff>
                  </from>
                  <to>
                    <xdr:col>15</xdr:col>
                    <xdr:colOff>12700</xdr:colOff>
                    <xdr:row>7</xdr:row>
                    <xdr:rowOff>279400</xdr:rowOff>
                  </to>
                </anchor>
              </controlPr>
            </control>
          </mc:Choice>
        </mc:AlternateContent>
        <mc:AlternateContent xmlns:mc="http://schemas.openxmlformats.org/markup-compatibility/2006">
          <mc:Choice Requires="x14">
            <control shapeId="46092" r:id="rId11" name="Check Box 12">
              <controlPr defaultSize="0" autoFill="0" autoLine="0" autoPict="0">
                <anchor moveWithCells="1">
                  <from>
                    <xdr:col>25</xdr:col>
                    <xdr:colOff>19050</xdr:colOff>
                    <xdr:row>7</xdr:row>
                    <xdr:rowOff>203200</xdr:rowOff>
                  </from>
                  <to>
                    <xdr:col>26</xdr:col>
                    <xdr:colOff>12700</xdr:colOff>
                    <xdr:row>9</xdr:row>
                    <xdr:rowOff>107950</xdr:rowOff>
                  </to>
                </anchor>
              </controlPr>
            </control>
          </mc:Choice>
        </mc:AlternateContent>
        <mc:AlternateContent xmlns:mc="http://schemas.openxmlformats.org/markup-compatibility/2006">
          <mc:Choice Requires="x14">
            <control shapeId="46093" r:id="rId12" name="Check Box 13">
              <controlPr defaultSize="0" autoFill="0" autoLine="0" autoPict="0">
                <anchor moveWithCells="1">
                  <from>
                    <xdr:col>14</xdr:col>
                    <xdr:colOff>19050</xdr:colOff>
                    <xdr:row>9</xdr:row>
                    <xdr:rowOff>31750</xdr:rowOff>
                  </from>
                  <to>
                    <xdr:col>15</xdr:col>
                    <xdr:colOff>12700</xdr:colOff>
                    <xdr:row>9</xdr:row>
                    <xdr:rowOff>279400</xdr:rowOff>
                  </to>
                </anchor>
              </controlPr>
            </control>
          </mc:Choice>
        </mc:AlternateContent>
        <mc:AlternateContent xmlns:mc="http://schemas.openxmlformats.org/markup-compatibility/2006">
          <mc:Choice Requires="x14">
            <control shapeId="46094" r:id="rId13" name="Check Box 14">
              <controlPr defaultSize="0" autoFill="0" autoLine="0" autoPict="0">
                <anchor moveWithCells="1">
                  <from>
                    <xdr:col>16</xdr:col>
                    <xdr:colOff>19050</xdr:colOff>
                    <xdr:row>9</xdr:row>
                    <xdr:rowOff>31750</xdr:rowOff>
                  </from>
                  <to>
                    <xdr:col>17</xdr:col>
                    <xdr:colOff>12700</xdr:colOff>
                    <xdr:row>9</xdr:row>
                    <xdr:rowOff>279400</xdr:rowOff>
                  </to>
                </anchor>
              </controlPr>
            </control>
          </mc:Choice>
        </mc:AlternateContent>
        <mc:AlternateContent xmlns:mc="http://schemas.openxmlformats.org/markup-compatibility/2006">
          <mc:Choice Requires="x14">
            <control shapeId="46095" r:id="rId14" name="Check Box 15">
              <controlPr defaultSize="0" autoFill="0" autoLine="0" autoPict="0">
                <anchor moveWithCells="1">
                  <from>
                    <xdr:col>18</xdr:col>
                    <xdr:colOff>19050</xdr:colOff>
                    <xdr:row>7</xdr:row>
                    <xdr:rowOff>31750</xdr:rowOff>
                  </from>
                  <to>
                    <xdr:col>19</xdr:col>
                    <xdr:colOff>12700</xdr:colOff>
                    <xdr:row>7</xdr:row>
                    <xdr:rowOff>279400</xdr:rowOff>
                  </to>
                </anchor>
              </controlPr>
            </control>
          </mc:Choice>
        </mc:AlternateContent>
        <mc:AlternateContent xmlns:mc="http://schemas.openxmlformats.org/markup-compatibility/2006">
          <mc:Choice Requires="x14">
            <control shapeId="46096" r:id="rId15" name="Check Box 16">
              <controlPr defaultSize="0" autoFill="0" autoLine="0" autoPict="0">
                <anchor moveWithCells="1">
                  <from>
                    <xdr:col>20</xdr:col>
                    <xdr:colOff>19050</xdr:colOff>
                    <xdr:row>7</xdr:row>
                    <xdr:rowOff>31750</xdr:rowOff>
                  </from>
                  <to>
                    <xdr:col>21</xdr:col>
                    <xdr:colOff>12700</xdr:colOff>
                    <xdr:row>7</xdr:row>
                    <xdr:rowOff>279400</xdr:rowOff>
                  </to>
                </anchor>
              </controlPr>
            </control>
          </mc:Choice>
        </mc:AlternateContent>
        <mc:AlternateContent xmlns:mc="http://schemas.openxmlformats.org/markup-compatibility/2006">
          <mc:Choice Requires="x14">
            <control shapeId="46099" r:id="rId16" name="Check Box 19">
              <controlPr defaultSize="0" autoFill="0" autoLine="0" autoPict="0">
                <anchor moveWithCells="1">
                  <from>
                    <xdr:col>6</xdr:col>
                    <xdr:colOff>19050</xdr:colOff>
                    <xdr:row>10</xdr:row>
                    <xdr:rowOff>57150</xdr:rowOff>
                  </from>
                  <to>
                    <xdr:col>7</xdr:col>
                    <xdr:colOff>12700</xdr:colOff>
                    <xdr:row>10</xdr:row>
                    <xdr:rowOff>304800</xdr:rowOff>
                  </to>
                </anchor>
              </controlPr>
            </control>
          </mc:Choice>
        </mc:AlternateContent>
        <mc:AlternateContent xmlns:mc="http://schemas.openxmlformats.org/markup-compatibility/2006">
          <mc:Choice Requires="x14">
            <control shapeId="46103" r:id="rId17" name="Check Box 23">
              <controlPr defaultSize="0" autoFill="0" autoLine="0" autoPict="0">
                <anchor moveWithCells="1">
                  <from>
                    <xdr:col>8</xdr:col>
                    <xdr:colOff>19050</xdr:colOff>
                    <xdr:row>10</xdr:row>
                    <xdr:rowOff>57150</xdr:rowOff>
                  </from>
                  <to>
                    <xdr:col>9</xdr:col>
                    <xdr:colOff>12700</xdr:colOff>
                    <xdr:row>10</xdr:row>
                    <xdr:rowOff>304800</xdr:rowOff>
                  </to>
                </anchor>
              </controlPr>
            </control>
          </mc:Choice>
        </mc:AlternateContent>
        <mc:AlternateContent xmlns:mc="http://schemas.openxmlformats.org/markup-compatibility/2006">
          <mc:Choice Requires="x14">
            <control shapeId="46104" r:id="rId18" name="Check Box 24">
              <controlPr defaultSize="0" autoFill="0" autoLine="0" autoPict="0">
                <anchor moveWithCells="1">
                  <from>
                    <xdr:col>8</xdr:col>
                    <xdr:colOff>19050</xdr:colOff>
                    <xdr:row>11</xdr:row>
                    <xdr:rowOff>57150</xdr:rowOff>
                  </from>
                  <to>
                    <xdr:col>9</xdr:col>
                    <xdr:colOff>12700</xdr:colOff>
                    <xdr:row>11</xdr:row>
                    <xdr:rowOff>304800</xdr:rowOff>
                  </to>
                </anchor>
              </controlPr>
            </control>
          </mc:Choice>
        </mc:AlternateContent>
        <mc:AlternateContent xmlns:mc="http://schemas.openxmlformats.org/markup-compatibility/2006">
          <mc:Choice Requires="x14">
            <control shapeId="46105" r:id="rId19" name="Check Box 25">
              <controlPr defaultSize="0" autoFill="0" autoLine="0" autoPict="0">
                <anchor moveWithCells="1">
                  <from>
                    <xdr:col>8</xdr:col>
                    <xdr:colOff>19050</xdr:colOff>
                    <xdr:row>12</xdr:row>
                    <xdr:rowOff>57150</xdr:rowOff>
                  </from>
                  <to>
                    <xdr:col>9</xdr:col>
                    <xdr:colOff>12700</xdr:colOff>
                    <xdr:row>12</xdr:row>
                    <xdr:rowOff>304800</xdr:rowOff>
                  </to>
                </anchor>
              </controlPr>
            </control>
          </mc:Choice>
        </mc:AlternateContent>
        <mc:AlternateContent xmlns:mc="http://schemas.openxmlformats.org/markup-compatibility/2006">
          <mc:Choice Requires="x14">
            <control shapeId="46106" r:id="rId20" name="Check Box 26">
              <controlPr defaultSize="0" autoFill="0" autoLine="0" autoPict="0">
                <anchor moveWithCells="1">
                  <from>
                    <xdr:col>16</xdr:col>
                    <xdr:colOff>19050</xdr:colOff>
                    <xdr:row>10</xdr:row>
                    <xdr:rowOff>57150</xdr:rowOff>
                  </from>
                  <to>
                    <xdr:col>17</xdr:col>
                    <xdr:colOff>12700</xdr:colOff>
                    <xdr:row>10</xdr:row>
                    <xdr:rowOff>304800</xdr:rowOff>
                  </to>
                </anchor>
              </controlPr>
            </control>
          </mc:Choice>
        </mc:AlternateContent>
        <mc:AlternateContent xmlns:mc="http://schemas.openxmlformats.org/markup-compatibility/2006">
          <mc:Choice Requires="x14">
            <control shapeId="46107" r:id="rId21" name="Check Box 27">
              <controlPr defaultSize="0" autoFill="0" autoLine="0" autoPict="0">
                <anchor moveWithCells="1">
                  <from>
                    <xdr:col>25</xdr:col>
                    <xdr:colOff>19050</xdr:colOff>
                    <xdr:row>10</xdr:row>
                    <xdr:rowOff>57150</xdr:rowOff>
                  </from>
                  <to>
                    <xdr:col>26</xdr:col>
                    <xdr:colOff>12700</xdr:colOff>
                    <xdr:row>10</xdr:row>
                    <xdr:rowOff>304800</xdr:rowOff>
                  </to>
                </anchor>
              </controlPr>
            </control>
          </mc:Choice>
        </mc:AlternateContent>
        <mc:AlternateContent xmlns:mc="http://schemas.openxmlformats.org/markup-compatibility/2006">
          <mc:Choice Requires="x14">
            <control shapeId="46108" r:id="rId22" name="Check Box 28">
              <controlPr defaultSize="0" autoFill="0" autoLine="0" autoPict="0">
                <anchor moveWithCells="1">
                  <from>
                    <xdr:col>16</xdr:col>
                    <xdr:colOff>19050</xdr:colOff>
                    <xdr:row>13</xdr:row>
                    <xdr:rowOff>57150</xdr:rowOff>
                  </from>
                  <to>
                    <xdr:col>16</xdr:col>
                    <xdr:colOff>247650</xdr:colOff>
                    <xdr:row>13</xdr:row>
                    <xdr:rowOff>304800</xdr:rowOff>
                  </to>
                </anchor>
              </controlPr>
            </control>
          </mc:Choice>
        </mc:AlternateContent>
        <mc:AlternateContent xmlns:mc="http://schemas.openxmlformats.org/markup-compatibility/2006">
          <mc:Choice Requires="x14">
            <control shapeId="46109" r:id="rId23" name="Check Box 29">
              <controlPr defaultSize="0" autoFill="0" autoLine="0" autoPict="0">
                <anchor moveWithCells="1">
                  <from>
                    <xdr:col>11</xdr:col>
                    <xdr:colOff>31750</xdr:colOff>
                    <xdr:row>13</xdr:row>
                    <xdr:rowOff>57150</xdr:rowOff>
                  </from>
                  <to>
                    <xdr:col>12</xdr:col>
                    <xdr:colOff>0</xdr:colOff>
                    <xdr:row>13</xdr:row>
                    <xdr:rowOff>304800</xdr:rowOff>
                  </to>
                </anchor>
              </controlPr>
            </control>
          </mc:Choice>
        </mc:AlternateContent>
        <mc:AlternateContent xmlns:mc="http://schemas.openxmlformats.org/markup-compatibility/2006">
          <mc:Choice Requires="x14">
            <control shapeId="46110" r:id="rId24" name="Check Box 30">
              <controlPr defaultSize="0" autoFill="0" autoLine="0" autoPict="0">
                <anchor moveWithCells="1">
                  <from>
                    <xdr:col>20</xdr:col>
                    <xdr:colOff>19050</xdr:colOff>
                    <xdr:row>13</xdr:row>
                    <xdr:rowOff>57150</xdr:rowOff>
                  </from>
                  <to>
                    <xdr:col>20</xdr:col>
                    <xdr:colOff>247650</xdr:colOff>
                    <xdr:row>13</xdr:row>
                    <xdr:rowOff>304800</xdr:rowOff>
                  </to>
                </anchor>
              </controlPr>
            </control>
          </mc:Choice>
        </mc:AlternateContent>
        <mc:AlternateContent xmlns:mc="http://schemas.openxmlformats.org/markup-compatibility/2006">
          <mc:Choice Requires="x14">
            <control shapeId="46111" r:id="rId25" name="Check Box 31">
              <controlPr defaultSize="0" autoFill="0" autoLine="0" autoPict="0">
                <anchor moveWithCells="1">
                  <from>
                    <xdr:col>15</xdr:col>
                    <xdr:colOff>31750</xdr:colOff>
                    <xdr:row>15</xdr:row>
                    <xdr:rowOff>57150</xdr:rowOff>
                  </from>
                  <to>
                    <xdr:col>16</xdr:col>
                    <xdr:colOff>19050</xdr:colOff>
                    <xdr:row>15</xdr:row>
                    <xdr:rowOff>304800</xdr:rowOff>
                  </to>
                </anchor>
              </controlPr>
            </control>
          </mc:Choice>
        </mc:AlternateContent>
        <mc:AlternateContent xmlns:mc="http://schemas.openxmlformats.org/markup-compatibility/2006">
          <mc:Choice Requires="x14">
            <control shapeId="46119" r:id="rId26" name="Check Box 39">
              <controlPr defaultSize="0" autoFill="0" autoLine="0" autoPict="0">
                <anchor moveWithCells="1">
                  <from>
                    <xdr:col>17</xdr:col>
                    <xdr:colOff>31750</xdr:colOff>
                    <xdr:row>15</xdr:row>
                    <xdr:rowOff>57150</xdr:rowOff>
                  </from>
                  <to>
                    <xdr:col>18</xdr:col>
                    <xdr:colOff>19050</xdr:colOff>
                    <xdr:row>15</xdr:row>
                    <xdr:rowOff>304800</xdr:rowOff>
                  </to>
                </anchor>
              </controlPr>
            </control>
          </mc:Choice>
        </mc:AlternateContent>
        <mc:AlternateContent xmlns:mc="http://schemas.openxmlformats.org/markup-compatibility/2006">
          <mc:Choice Requires="x14">
            <control shapeId="46120" r:id="rId27" name="Check Box 40">
              <controlPr defaultSize="0" autoFill="0" autoLine="0" autoPict="0">
                <anchor moveWithCells="1">
                  <from>
                    <xdr:col>23</xdr:col>
                    <xdr:colOff>31750</xdr:colOff>
                    <xdr:row>15</xdr:row>
                    <xdr:rowOff>57150</xdr:rowOff>
                  </from>
                  <to>
                    <xdr:col>24</xdr:col>
                    <xdr:colOff>19050</xdr:colOff>
                    <xdr:row>15</xdr:row>
                    <xdr:rowOff>304800</xdr:rowOff>
                  </to>
                </anchor>
              </controlPr>
            </control>
          </mc:Choice>
        </mc:AlternateContent>
        <mc:AlternateContent xmlns:mc="http://schemas.openxmlformats.org/markup-compatibility/2006">
          <mc:Choice Requires="x14">
            <control shapeId="46121" r:id="rId28" name="Check Box 41">
              <controlPr defaultSize="0" autoFill="0" autoLine="0" autoPict="0">
                <anchor moveWithCells="1">
                  <from>
                    <xdr:col>25</xdr:col>
                    <xdr:colOff>31750</xdr:colOff>
                    <xdr:row>15</xdr:row>
                    <xdr:rowOff>57150</xdr:rowOff>
                  </from>
                  <to>
                    <xdr:col>26</xdr:col>
                    <xdr:colOff>19050</xdr:colOff>
                    <xdr:row>15</xdr:row>
                    <xdr:rowOff>304800</xdr:rowOff>
                  </to>
                </anchor>
              </controlPr>
            </control>
          </mc:Choice>
        </mc:AlternateContent>
        <mc:AlternateContent xmlns:mc="http://schemas.openxmlformats.org/markup-compatibility/2006">
          <mc:Choice Requires="x14">
            <control shapeId="46122" r:id="rId29" name="Check Box 42">
              <controlPr defaultSize="0" autoFill="0" autoLine="0" autoPict="0">
                <anchor moveWithCells="1">
                  <from>
                    <xdr:col>11</xdr:col>
                    <xdr:colOff>31750</xdr:colOff>
                    <xdr:row>17</xdr:row>
                    <xdr:rowOff>57150</xdr:rowOff>
                  </from>
                  <to>
                    <xdr:col>12</xdr:col>
                    <xdr:colOff>19050</xdr:colOff>
                    <xdr:row>17</xdr:row>
                    <xdr:rowOff>304800</xdr:rowOff>
                  </to>
                </anchor>
              </controlPr>
            </control>
          </mc:Choice>
        </mc:AlternateContent>
        <mc:AlternateContent xmlns:mc="http://schemas.openxmlformats.org/markup-compatibility/2006">
          <mc:Choice Requires="x14">
            <control shapeId="46123" r:id="rId30" name="Check Box 43">
              <controlPr defaultSize="0" autoFill="0" autoLine="0" autoPict="0">
                <anchor moveWithCells="1">
                  <from>
                    <xdr:col>13</xdr:col>
                    <xdr:colOff>31750</xdr:colOff>
                    <xdr:row>17</xdr:row>
                    <xdr:rowOff>57150</xdr:rowOff>
                  </from>
                  <to>
                    <xdr:col>14</xdr:col>
                    <xdr:colOff>19050</xdr:colOff>
                    <xdr:row>17</xdr:row>
                    <xdr:rowOff>304800</xdr:rowOff>
                  </to>
                </anchor>
              </controlPr>
            </control>
          </mc:Choice>
        </mc:AlternateContent>
        <mc:AlternateContent xmlns:mc="http://schemas.openxmlformats.org/markup-compatibility/2006">
          <mc:Choice Requires="x14">
            <control shapeId="46124" r:id="rId31" name="Check Box 44">
              <controlPr defaultSize="0" autoFill="0" autoLine="0" autoPict="0">
                <anchor moveWithCells="1">
                  <from>
                    <xdr:col>21</xdr:col>
                    <xdr:colOff>165100</xdr:colOff>
                    <xdr:row>17</xdr:row>
                    <xdr:rowOff>50800</xdr:rowOff>
                  </from>
                  <to>
                    <xdr:col>22</xdr:col>
                    <xdr:colOff>152400</xdr:colOff>
                    <xdr:row>17</xdr:row>
                    <xdr:rowOff>298450</xdr:rowOff>
                  </to>
                </anchor>
              </controlPr>
            </control>
          </mc:Choice>
        </mc:AlternateContent>
        <mc:AlternateContent xmlns:mc="http://schemas.openxmlformats.org/markup-compatibility/2006">
          <mc:Choice Requires="x14">
            <control shapeId="46125" r:id="rId32" name="Check Box 45">
              <controlPr defaultSize="0" autoFill="0" autoLine="0" autoPict="0">
                <anchor moveWithCells="1">
                  <from>
                    <xdr:col>24</xdr:col>
                    <xdr:colOff>165100</xdr:colOff>
                    <xdr:row>17</xdr:row>
                    <xdr:rowOff>50800</xdr:rowOff>
                  </from>
                  <to>
                    <xdr:col>25</xdr:col>
                    <xdr:colOff>152400</xdr:colOff>
                    <xdr:row>17</xdr:row>
                    <xdr:rowOff>298450</xdr:rowOff>
                  </to>
                </anchor>
              </controlPr>
            </control>
          </mc:Choice>
        </mc:AlternateContent>
        <mc:AlternateContent xmlns:mc="http://schemas.openxmlformats.org/markup-compatibility/2006">
          <mc:Choice Requires="x14">
            <control shapeId="46126" r:id="rId33" name="Check Box 46">
              <controlPr defaultSize="0" autoFill="0" autoLine="0" autoPict="0">
                <anchor moveWithCells="1">
                  <from>
                    <xdr:col>9</xdr:col>
                    <xdr:colOff>38100</xdr:colOff>
                    <xdr:row>21</xdr:row>
                    <xdr:rowOff>19050</xdr:rowOff>
                  </from>
                  <to>
                    <xdr:col>10</xdr:col>
                    <xdr:colOff>31750</xdr:colOff>
                    <xdr:row>22</xdr:row>
                    <xdr:rowOff>0</xdr:rowOff>
                  </to>
                </anchor>
              </controlPr>
            </control>
          </mc:Choice>
        </mc:AlternateContent>
        <mc:AlternateContent xmlns:mc="http://schemas.openxmlformats.org/markup-compatibility/2006">
          <mc:Choice Requires="x14">
            <control shapeId="46127" r:id="rId34" name="Check Box 47">
              <controlPr defaultSize="0" autoFill="0" autoLine="0" autoPict="0">
                <anchor moveWithCells="1">
                  <from>
                    <xdr:col>13</xdr:col>
                    <xdr:colOff>38100</xdr:colOff>
                    <xdr:row>21</xdr:row>
                    <xdr:rowOff>19050</xdr:rowOff>
                  </from>
                  <to>
                    <xdr:col>14</xdr:col>
                    <xdr:colOff>31750</xdr:colOff>
                    <xdr:row>22</xdr:row>
                    <xdr:rowOff>0</xdr:rowOff>
                  </to>
                </anchor>
              </controlPr>
            </control>
          </mc:Choice>
        </mc:AlternateContent>
        <mc:AlternateContent xmlns:mc="http://schemas.openxmlformats.org/markup-compatibility/2006">
          <mc:Choice Requires="x14">
            <control shapeId="46128" r:id="rId35" name="Check Box 48">
              <controlPr defaultSize="0" autoFill="0" autoLine="0" autoPict="0">
                <anchor moveWithCells="1">
                  <from>
                    <xdr:col>9</xdr:col>
                    <xdr:colOff>38100</xdr:colOff>
                    <xdr:row>23</xdr:row>
                    <xdr:rowOff>19050</xdr:rowOff>
                  </from>
                  <to>
                    <xdr:col>10</xdr:col>
                    <xdr:colOff>31750</xdr:colOff>
                    <xdr:row>24</xdr:row>
                    <xdr:rowOff>0</xdr:rowOff>
                  </to>
                </anchor>
              </controlPr>
            </control>
          </mc:Choice>
        </mc:AlternateContent>
        <mc:AlternateContent xmlns:mc="http://schemas.openxmlformats.org/markup-compatibility/2006">
          <mc:Choice Requires="x14">
            <control shapeId="46129" r:id="rId36" name="Check Box 49">
              <controlPr defaultSize="0" autoFill="0" autoLine="0" autoPict="0">
                <anchor moveWithCells="1">
                  <from>
                    <xdr:col>9</xdr:col>
                    <xdr:colOff>38100</xdr:colOff>
                    <xdr:row>24</xdr:row>
                    <xdr:rowOff>19050</xdr:rowOff>
                  </from>
                  <to>
                    <xdr:col>10</xdr:col>
                    <xdr:colOff>31750</xdr:colOff>
                    <xdr:row>25</xdr:row>
                    <xdr:rowOff>0</xdr:rowOff>
                  </to>
                </anchor>
              </controlPr>
            </control>
          </mc:Choice>
        </mc:AlternateContent>
        <mc:AlternateContent xmlns:mc="http://schemas.openxmlformats.org/markup-compatibility/2006">
          <mc:Choice Requires="x14">
            <control shapeId="46130" r:id="rId37" name="Check Box 50">
              <controlPr defaultSize="0" autoFill="0" autoLine="0" autoPict="0">
                <anchor moveWithCells="1">
                  <from>
                    <xdr:col>13</xdr:col>
                    <xdr:colOff>38100</xdr:colOff>
                    <xdr:row>23</xdr:row>
                    <xdr:rowOff>19050</xdr:rowOff>
                  </from>
                  <to>
                    <xdr:col>14</xdr:col>
                    <xdr:colOff>31750</xdr:colOff>
                    <xdr:row>24</xdr:row>
                    <xdr:rowOff>0</xdr:rowOff>
                  </to>
                </anchor>
              </controlPr>
            </control>
          </mc:Choice>
        </mc:AlternateContent>
        <mc:AlternateContent xmlns:mc="http://schemas.openxmlformats.org/markup-compatibility/2006">
          <mc:Choice Requires="x14">
            <control shapeId="46131" r:id="rId38" name="Check Box 51">
              <controlPr defaultSize="0" autoFill="0" autoLine="0" autoPict="0">
                <anchor moveWithCells="1">
                  <from>
                    <xdr:col>13</xdr:col>
                    <xdr:colOff>38100</xdr:colOff>
                    <xdr:row>24</xdr:row>
                    <xdr:rowOff>19050</xdr:rowOff>
                  </from>
                  <to>
                    <xdr:col>14</xdr:col>
                    <xdr:colOff>31750</xdr:colOff>
                    <xdr:row>25</xdr:row>
                    <xdr:rowOff>0</xdr:rowOff>
                  </to>
                </anchor>
              </controlPr>
            </control>
          </mc:Choice>
        </mc:AlternateContent>
        <mc:AlternateContent xmlns:mc="http://schemas.openxmlformats.org/markup-compatibility/2006">
          <mc:Choice Requires="x14">
            <control shapeId="46132" r:id="rId39" name="Check Box 52">
              <controlPr defaultSize="0" autoFill="0" autoLine="0" autoPict="0">
                <anchor moveWithCells="1">
                  <from>
                    <xdr:col>14</xdr:col>
                    <xdr:colOff>38100</xdr:colOff>
                    <xdr:row>25</xdr:row>
                    <xdr:rowOff>19050</xdr:rowOff>
                  </from>
                  <to>
                    <xdr:col>15</xdr:col>
                    <xdr:colOff>31750</xdr:colOff>
                    <xdr:row>26</xdr:row>
                    <xdr:rowOff>0</xdr:rowOff>
                  </to>
                </anchor>
              </controlPr>
            </control>
          </mc:Choice>
        </mc:AlternateContent>
        <mc:AlternateContent xmlns:mc="http://schemas.openxmlformats.org/markup-compatibility/2006">
          <mc:Choice Requires="x14">
            <control shapeId="46133" r:id="rId40" name="Check Box 53">
              <controlPr defaultSize="0" autoFill="0" autoLine="0" autoPict="0">
                <anchor moveWithCells="1">
                  <from>
                    <xdr:col>17</xdr:col>
                    <xdr:colOff>38100</xdr:colOff>
                    <xdr:row>25</xdr:row>
                    <xdr:rowOff>19050</xdr:rowOff>
                  </from>
                  <to>
                    <xdr:col>18</xdr:col>
                    <xdr:colOff>31750</xdr:colOff>
                    <xdr:row>26</xdr:row>
                    <xdr:rowOff>0</xdr:rowOff>
                  </to>
                </anchor>
              </controlPr>
            </control>
          </mc:Choice>
        </mc:AlternateContent>
        <mc:AlternateContent xmlns:mc="http://schemas.openxmlformats.org/markup-compatibility/2006">
          <mc:Choice Requires="x14">
            <control shapeId="46134" r:id="rId41" name="Check Box 54">
              <controlPr defaultSize="0" autoFill="0" autoLine="0" autoPict="0">
                <anchor moveWithCells="1">
                  <from>
                    <xdr:col>20</xdr:col>
                    <xdr:colOff>38100</xdr:colOff>
                    <xdr:row>25</xdr:row>
                    <xdr:rowOff>19050</xdr:rowOff>
                  </from>
                  <to>
                    <xdr:col>21</xdr:col>
                    <xdr:colOff>31750</xdr:colOff>
                    <xdr:row>26</xdr:row>
                    <xdr:rowOff>0</xdr:rowOff>
                  </to>
                </anchor>
              </controlPr>
            </control>
          </mc:Choice>
        </mc:AlternateContent>
        <mc:AlternateContent xmlns:mc="http://schemas.openxmlformats.org/markup-compatibility/2006">
          <mc:Choice Requires="x14">
            <control shapeId="46135" r:id="rId42" name="Check Box 55">
              <controlPr defaultSize="0" autoFill="0" autoLine="0" autoPict="0">
                <anchor moveWithCells="1">
                  <from>
                    <xdr:col>18</xdr:col>
                    <xdr:colOff>38100</xdr:colOff>
                    <xdr:row>22</xdr:row>
                    <xdr:rowOff>19050</xdr:rowOff>
                  </from>
                  <to>
                    <xdr:col>19</xdr:col>
                    <xdr:colOff>31750</xdr:colOff>
                    <xdr:row>23</xdr:row>
                    <xdr:rowOff>0</xdr:rowOff>
                  </to>
                </anchor>
              </controlPr>
            </control>
          </mc:Choice>
        </mc:AlternateContent>
        <mc:AlternateContent xmlns:mc="http://schemas.openxmlformats.org/markup-compatibility/2006">
          <mc:Choice Requires="x14">
            <control shapeId="46136" r:id="rId43" name="Check Box 56">
              <controlPr defaultSize="0" autoFill="0" autoLine="0" autoPict="0">
                <anchor moveWithCells="1">
                  <from>
                    <xdr:col>22</xdr:col>
                    <xdr:colOff>38100</xdr:colOff>
                    <xdr:row>22</xdr:row>
                    <xdr:rowOff>19050</xdr:rowOff>
                  </from>
                  <to>
                    <xdr:col>23</xdr:col>
                    <xdr:colOff>31750</xdr:colOff>
                    <xdr:row>23</xdr:row>
                    <xdr:rowOff>0</xdr:rowOff>
                  </to>
                </anchor>
              </controlPr>
            </control>
          </mc:Choice>
        </mc:AlternateContent>
        <mc:AlternateContent xmlns:mc="http://schemas.openxmlformats.org/markup-compatibility/2006">
          <mc:Choice Requires="x14">
            <control shapeId="46139" r:id="rId44" name="Check Box 59">
              <controlPr defaultSize="0" autoFill="0" autoLine="0" autoPict="0">
                <anchor moveWithCells="1">
                  <from>
                    <xdr:col>8</xdr:col>
                    <xdr:colOff>38100</xdr:colOff>
                    <xdr:row>29</xdr:row>
                    <xdr:rowOff>19050</xdr:rowOff>
                  </from>
                  <to>
                    <xdr:col>9</xdr:col>
                    <xdr:colOff>31750</xdr:colOff>
                    <xdr:row>30</xdr:row>
                    <xdr:rowOff>0</xdr:rowOff>
                  </to>
                </anchor>
              </controlPr>
            </control>
          </mc:Choice>
        </mc:AlternateContent>
        <mc:AlternateContent xmlns:mc="http://schemas.openxmlformats.org/markup-compatibility/2006">
          <mc:Choice Requires="x14">
            <control shapeId="46140" r:id="rId45" name="Check Box 60">
              <controlPr defaultSize="0" autoFill="0" autoLine="0" autoPict="0">
                <anchor moveWithCells="1">
                  <from>
                    <xdr:col>11</xdr:col>
                    <xdr:colOff>38100</xdr:colOff>
                    <xdr:row>29</xdr:row>
                    <xdr:rowOff>19050</xdr:rowOff>
                  </from>
                  <to>
                    <xdr:col>12</xdr:col>
                    <xdr:colOff>31750</xdr:colOff>
                    <xdr:row>30</xdr:row>
                    <xdr:rowOff>0</xdr:rowOff>
                  </to>
                </anchor>
              </controlPr>
            </control>
          </mc:Choice>
        </mc:AlternateContent>
        <mc:AlternateContent xmlns:mc="http://schemas.openxmlformats.org/markup-compatibility/2006">
          <mc:Choice Requires="x14">
            <control shapeId="46137" r:id="rId46" name="Check Box 57">
              <controlPr defaultSize="0" autoFill="0" autoLine="0" autoPict="0">
                <anchor moveWithCells="1">
                  <from>
                    <xdr:col>20</xdr:col>
                    <xdr:colOff>38100</xdr:colOff>
                    <xdr:row>34</xdr:row>
                    <xdr:rowOff>31750</xdr:rowOff>
                  </from>
                  <to>
                    <xdr:col>21</xdr:col>
                    <xdr:colOff>31750</xdr:colOff>
                    <xdr:row>34</xdr:row>
                    <xdr:rowOff>247650</xdr:rowOff>
                  </to>
                </anchor>
              </controlPr>
            </control>
          </mc:Choice>
        </mc:AlternateContent>
        <mc:AlternateContent xmlns:mc="http://schemas.openxmlformats.org/markup-compatibility/2006">
          <mc:Choice Requires="x14">
            <control shapeId="46141" r:id="rId47" name="Check Box 61">
              <controlPr defaultSize="0" autoFill="0" autoLine="0" autoPict="0">
                <anchor moveWithCells="1">
                  <from>
                    <xdr:col>24</xdr:col>
                    <xdr:colOff>31750</xdr:colOff>
                    <xdr:row>34</xdr:row>
                    <xdr:rowOff>38100</xdr:rowOff>
                  </from>
                  <to>
                    <xdr:col>25</xdr:col>
                    <xdr:colOff>19050</xdr:colOff>
                    <xdr:row>34</xdr:row>
                    <xdr:rowOff>260350</xdr:rowOff>
                  </to>
                </anchor>
              </controlPr>
            </control>
          </mc:Choice>
        </mc:AlternateContent>
        <mc:AlternateContent xmlns:mc="http://schemas.openxmlformats.org/markup-compatibility/2006">
          <mc:Choice Requires="x14">
            <control shapeId="46144" r:id="rId48" name="Check Box 64">
              <controlPr defaultSize="0" autoFill="0" autoLine="0" autoPict="0">
                <anchor moveWithCells="1">
                  <from>
                    <xdr:col>20</xdr:col>
                    <xdr:colOff>38100</xdr:colOff>
                    <xdr:row>37</xdr:row>
                    <xdr:rowOff>31750</xdr:rowOff>
                  </from>
                  <to>
                    <xdr:col>21</xdr:col>
                    <xdr:colOff>31750</xdr:colOff>
                    <xdr:row>37</xdr:row>
                    <xdr:rowOff>247650</xdr:rowOff>
                  </to>
                </anchor>
              </controlPr>
            </control>
          </mc:Choice>
        </mc:AlternateContent>
        <mc:AlternateContent xmlns:mc="http://schemas.openxmlformats.org/markup-compatibility/2006">
          <mc:Choice Requires="x14">
            <control shapeId="46145" r:id="rId49" name="Check Box 65">
              <controlPr defaultSize="0" autoFill="0" autoLine="0" autoPict="0">
                <anchor moveWithCells="1">
                  <from>
                    <xdr:col>24</xdr:col>
                    <xdr:colOff>19050</xdr:colOff>
                    <xdr:row>37</xdr:row>
                    <xdr:rowOff>31750</xdr:rowOff>
                  </from>
                  <to>
                    <xdr:col>25</xdr:col>
                    <xdr:colOff>12700</xdr:colOff>
                    <xdr:row>37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表紙</vt:lpstr>
      <vt:lpstr>目次</vt:lpstr>
      <vt:lpstr>通所系1</vt:lpstr>
      <vt:lpstr>通所系2</vt:lpstr>
      <vt:lpstr>通所系3</vt:lpstr>
      <vt:lpstr>通所系4</vt:lpstr>
      <vt:lpstr>通所系5</vt:lpstr>
      <vt:lpstr>通所系6</vt:lpstr>
      <vt:lpstr>通所系7</vt:lpstr>
      <vt:lpstr>通所系8</vt:lpstr>
      <vt:lpstr>通所系9</vt:lpstr>
      <vt:lpstr>通所系10</vt:lpstr>
      <vt:lpstr>通所系11</vt:lpstr>
      <vt:lpstr>通所系12</vt:lpstr>
      <vt:lpstr>別紙１</vt:lpstr>
      <vt:lpstr>別紙2</vt:lpstr>
      <vt:lpstr>別紙3</vt:lpstr>
      <vt:lpstr>別紙4</vt:lpstr>
      <vt:lpstr>別紙5</vt:lpstr>
      <vt:lpstr>最終(添付書類）</vt:lpstr>
      <vt:lpstr>'最終(添付書類）'!Print_Area</vt:lpstr>
      <vt:lpstr>通所系1!Print_Area</vt:lpstr>
      <vt:lpstr>通所系11!Print_Area</vt:lpstr>
      <vt:lpstr>通所系2!Print_Area</vt:lpstr>
      <vt:lpstr>通所系5!Print_Area</vt:lpstr>
      <vt:lpstr>通所系6!Print_Area</vt:lpstr>
      <vt:lpstr>通所系7!Print_Area</vt:lpstr>
      <vt:lpstr>通所系8!Print_Area</vt:lpstr>
      <vt:lpstr>表紙!Print_Area</vt:lpstr>
      <vt:lpstr>別紙１!Print_Area</vt:lpstr>
      <vt:lpstr>別紙2!Print_Area</vt:lpstr>
      <vt:lpstr>別紙3!Print_Area</vt:lpstr>
      <vt:lpstr>別紙4!Print_Area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2014-06-24T08:16:11Z</dcterms:created>
  <dcterms:modified xsi:type="dcterms:W3CDTF">2025-07-01T01:45:52Z</dcterms:modified>
</cp:coreProperties>
</file>