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er2103\Desktop\経営比較分析表\"/>
    </mc:Choice>
  </mc:AlternateContent>
  <xr:revisionPtr revIDLastSave="0" documentId="13_ncr:1_{921C00C3-BCA4-4C63-89D5-39AB7BF2BD58}" xr6:coauthVersionLast="45" xr6:coauthVersionMax="45" xr10:uidLastSave="{00000000-0000-0000-0000-000000000000}"/>
  <workbookProtection workbookAlgorithmName="SHA-512" workbookHashValue="+wrU8i0yIZ5C7xFr+WOH2kwl2xqnYD2GIcEGDK9+wsC6oZz8wJYUd9h2H2Z1zUqrOLZflJAhe4RR35yqxkiwSg==" workbookSaltValue="t8sKU5KkUvoBSgNr1BWLkA=="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BB10" i="4"/>
  <c r="AT10" i="4"/>
  <c r="P10" i="4"/>
  <c r="AT8" i="4"/>
  <c r="W8" i="4"/>
  <c r="P8" i="4"/>
  <c r="B6" i="4"/>
</calcChain>
</file>

<file path=xl/sharedStrings.xml><?xml version="1.0" encoding="utf-8"?>
<sst xmlns="http://schemas.openxmlformats.org/spreadsheetml/2006/main" count="320" uniqueCount="116">
  <si>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</si>
  <si>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</si>
  <si>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</si>
  <si>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</si>
  <si>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</si>
  <si>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</si>
  <si>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</si>
  <si>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</si>
  <si>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</si>
  <si>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</si>
  <si>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</si>
  <si>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</si>
  <si>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</si>
  <si>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</si>
  <si>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</si>
  <si>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</si>
  <si>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</si>
  <si>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</si>
  <si>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</si>
  <si>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</si>
  <si>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</si>
  <si>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</si>
  <si>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</si>
  <si>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</si>
  <si>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</si>
  <si>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</si>
  <si>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</si>
  <si>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</si>
  <si>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</si>
  <si>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</si>
  <si>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</si>
  <si>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</si>
  <si>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</si>
  <si>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</si>
  <si>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</si>
  <si>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</si>
  <si>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</si>
  <si>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</si>
  <si>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</si>
  <si>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</si>
  <si>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</si>
  <si>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</si>
  <si>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</si>
  <si>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</si>
  <si>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</si>
  <si>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</si>
  <si>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</si>
  <si>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</si>
  <si>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</si>
  <si>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</si>
  <si>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</si>
  <si>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</si>
  <si>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</si>
  <si>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</si>
  <si>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</si>
  <si>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</si>
  <si>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</si>
  <si>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</si>
  <si>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</si>
  <si>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</si>
  <si>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</si>
  <si>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</si>
  <si>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</si>
  <si>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</si>
  <si>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</si>
  <si>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</si>
  <si>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</si>
  <si>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</si>
  <si>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</si>
  <si>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</si>
  <si>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</si>
  <si>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</si>
  <si>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</si>
  <si>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</si>
  <si>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</si>
  <si>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</si>
  <si>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</si>
  <si>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</si>
  <si>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</si>
  <si>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</si>
  <si>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</si>
  <si>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</si>
  <si>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</si>
  <si>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</si>
  <si>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</si>
  <si>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</si>
  <si>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</si>
  <si>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</si>
  <si>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</si>
  <si>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</si>
  <si>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</si>
  <si>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</si>
  <si>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</si>
  <si>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</si>
  <si>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</si>
  <si>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</si>
  <si>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</si>
  <si>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</si>
  <si>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</si>
  <si>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</si>
  <si>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</si>
  <si>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</si>
  <si>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</si>
  <si>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</si>
  <si>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</si>
  <si>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</si>
  <si>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</si>
  <si>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</si>
  <si>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</si>
  <si>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</si>
  <si>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</si>
  <si>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</si>
  <si>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</si>
  <si>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公共下水道事業は、平成８年度以降、順次供用を開始してます。
　したがって、法定耐用年数を超える管渠はありませんが、今後の老朽化に向けた計画的な対策が必要であります。</t>
    <phoneticPr fontId="4"/>
  </si>
  <si>
    <t xml:space="preserve">　令和５年４月から公営企業会計を適用したことに伴い、財政状況が可視化されたことから、経営成績を的確に把握できるように努めていきます。
　また、上記のことを考慮した経営戦略を令和７年度に策定し、中長期的に健全で持続可能な下水道事業の運営に努めていきます。
</t>
    <rPh sb="26" eb="30">
      <t>ザイセイジョウキョウ</t>
    </rPh>
    <rPh sb="31" eb="34">
      <t>カシカ</t>
    </rPh>
    <rPh sb="71" eb="73">
      <t>ジョウキ</t>
    </rPh>
    <phoneticPr fontId="4"/>
  </si>
  <si>
    <r>
      <t>　令和５年４月１日に公営企業会計に適用したことから、令和４年度以前の決算状況との比較ができないため非表示となっています。
　①経常収支比率は</t>
    </r>
    <r>
      <rPr>
        <sz val="11"/>
        <rFont val="ＭＳ ゴシック"/>
        <family val="3"/>
        <charset val="128"/>
      </rPr>
      <t>99.95</t>
    </r>
    <r>
      <rPr>
        <sz val="11"/>
        <color theme="1"/>
        <rFont val="ＭＳ ゴシック"/>
        <family val="3"/>
        <charset val="128"/>
      </rPr>
      <t>％と類似団体平均値及び全国平均値を下回っている状況となっており、また、⑤経費回収率は</t>
    </r>
    <r>
      <rPr>
        <sz val="11"/>
        <rFont val="ＭＳ ゴシック"/>
        <family val="3"/>
        <charset val="128"/>
      </rPr>
      <t>85.39</t>
    </r>
    <r>
      <rPr>
        <sz val="11"/>
        <color theme="1"/>
        <rFont val="ＭＳ ゴシック"/>
        <family val="3"/>
        <charset val="128"/>
      </rPr>
      <t>％と類似団体平均値より高いものの、全国平均値より低くなっています。
　この為、更なる収益の確保と適正な経費削減を図る必要があります。
　③流動比率は100％を下回っているが、流動資産が企業債を除いた流動負債を上回っており資金不足は回避しております。
　⑥汚水処理原価は、類似団体平均値を上回っており、一般会計からの繰出金に依存していることから、一層の投資の効率化や維持管理費の削減に努める必要があります。</t>
    </r>
    <rPh sb="265" eb="266">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</si>
</sst>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9A-4DF5-9455-EEF8E23283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7E9A-4DF5-9455-EEF8E23283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17-480A-AB44-C68F7EC79B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7017-480A-AB44-C68F7EC79B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94.15</c:v>
                </c:pt>
              </c:numCache>
            </c:numRef>
          </c:val>
          <c:extLst>
            <c:ext xmlns:c16="http://schemas.microsoft.com/office/drawing/2014/chart" uri="{C3380CC4-5D6E-409C-BE32-E72D297353CC}">
              <c16:uniqueId val="{00000000-C8C2-48FA-93BC-6BA1D758C6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C8C2-48FA-93BC-6BA1D758C6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99.95</c:v>
                </c:pt>
              </c:numCache>
            </c:numRef>
          </c:val>
          <c:extLst>
            <c:ext xmlns:c16="http://schemas.microsoft.com/office/drawing/2014/chart" uri="{C3380CC4-5D6E-409C-BE32-E72D297353CC}">
              <c16:uniqueId val="{00000000-4302-405B-AC1B-BC1C1D5DD6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4302-405B-AC1B-BC1C1D5DD6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3.17</c:v>
                </c:pt>
              </c:numCache>
            </c:numRef>
          </c:val>
          <c:extLst>
            <c:ext xmlns:c16="http://schemas.microsoft.com/office/drawing/2014/chart" uri="{C3380CC4-5D6E-409C-BE32-E72D297353CC}">
              <c16:uniqueId val="{00000000-D47B-4F7F-9929-E66516A328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D47B-4F7F-9929-E66516A328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C6-4F44-829C-C200EEB13D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EC6-4F44-829C-C200EEB13D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B7-497F-BC9E-BC26D17C47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22B7-497F-BC9E-BC26D17C47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29.98</c:v>
                </c:pt>
              </c:numCache>
            </c:numRef>
          </c:val>
          <c:extLst>
            <c:ext xmlns:c16="http://schemas.microsoft.com/office/drawing/2014/chart" uri="{C3380CC4-5D6E-409C-BE32-E72D297353CC}">
              <c16:uniqueId val="{00000000-931F-4B2D-B95F-B0E5CDBC75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931F-4B2D-B95F-B0E5CDBC75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36.479999999999997</c:v>
                </c:pt>
              </c:numCache>
            </c:numRef>
          </c:val>
          <c:extLst>
            <c:ext xmlns:c16="http://schemas.microsoft.com/office/drawing/2014/chart" uri="{C3380CC4-5D6E-409C-BE32-E72D297353CC}">
              <c16:uniqueId val="{00000000-F8EF-45B7-A9C4-98DADF1BB8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F8EF-45B7-A9C4-98DADF1BB8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85.39</c:v>
                </c:pt>
              </c:numCache>
            </c:numRef>
          </c:val>
          <c:extLst>
            <c:ext xmlns:c16="http://schemas.microsoft.com/office/drawing/2014/chart" uri="{C3380CC4-5D6E-409C-BE32-E72D297353CC}">
              <c16:uniqueId val="{00000000-061C-460C-94CB-D067293378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061C-460C-94CB-D067293378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225.55</c:v>
                </c:pt>
              </c:numCache>
            </c:numRef>
          </c:val>
          <c:extLst>
            <c:ext xmlns:c16="http://schemas.microsoft.com/office/drawing/2014/chart" uri="{C3380CC4-5D6E-409C-BE32-E72D297353CC}">
              <c16:uniqueId val="{00000000-9B3B-4EE0-B843-57F1A43133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9B3B-4EE0-B843-57F1A43133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平生町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10896</v>
      </c>
      <c r="AM8" s="36"/>
      <c r="AN8" s="36"/>
      <c r="AO8" s="36"/>
      <c r="AP8" s="36"/>
      <c r="AQ8" s="36"/>
      <c r="AR8" s="36"/>
      <c r="AS8" s="36"/>
      <c r="AT8" s="37">
        <f>データ!T6</f>
        <v>34.54</v>
      </c>
      <c r="AU8" s="37"/>
      <c r="AV8" s="37"/>
      <c r="AW8" s="37"/>
      <c r="AX8" s="37"/>
      <c r="AY8" s="37"/>
      <c r="AZ8" s="37"/>
      <c r="BA8" s="37"/>
      <c r="BB8" s="37">
        <f>データ!U6</f>
        <v>315.45999999999998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44.4</v>
      </c>
      <c r="J10" s="37"/>
      <c r="K10" s="37"/>
      <c r="L10" s="37"/>
      <c r="M10" s="37"/>
      <c r="N10" s="37"/>
      <c r="O10" s="37"/>
      <c r="P10" s="37">
        <f>データ!P6</f>
        <v>63.11</v>
      </c>
      <c r="Q10" s="37"/>
      <c r="R10" s="37"/>
      <c r="S10" s="37"/>
      <c r="T10" s="37"/>
      <c r="U10" s="37"/>
      <c r="V10" s="37"/>
      <c r="W10" s="37">
        <f>データ!Q6</f>
        <v>95.13</v>
      </c>
      <c r="X10" s="37"/>
      <c r="Y10" s="37"/>
      <c r="Z10" s="37"/>
      <c r="AA10" s="37"/>
      <c r="AB10" s="37"/>
      <c r="AC10" s="37"/>
      <c r="AD10" s="36">
        <f>データ!R6</f>
        <v>3938</v>
      </c>
      <c r="AE10" s="36"/>
      <c r="AF10" s="36"/>
      <c r="AG10" s="36"/>
      <c r="AH10" s="36"/>
      <c r="AI10" s="36"/>
      <c r="AJ10" s="36"/>
      <c r="AK10" s="2"/>
      <c r="AL10" s="36">
        <f>データ!V6</f>
        <v>6853</v>
      </c>
      <c r="AM10" s="36"/>
      <c r="AN10" s="36"/>
      <c r="AO10" s="36"/>
      <c r="AP10" s="36"/>
      <c r="AQ10" s="36"/>
      <c r="AR10" s="36"/>
      <c r="AS10" s="36"/>
      <c r="AT10" s="37">
        <f>データ!W6</f>
        <v>2.87</v>
      </c>
      <c r="AU10" s="37"/>
      <c r="AV10" s="37"/>
      <c r="AW10" s="37"/>
      <c r="AX10" s="37"/>
      <c r="AY10" s="37"/>
      <c r="AZ10" s="37"/>
      <c r="BA10" s="37"/>
      <c r="BB10" s="37">
        <f>データ!X6</f>
        <v>2387.8000000000002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oI6/1az+eEk2mDBftivrM7pAPHkBVqdFZyq7xRqp04dCD3NfrBmfcxBesxBFkj+w929jCpr5kTHZOk57s/A6A==" saltValue="F9PEZOL6DvWpct3Uy75ap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353442</v>
      </c>
      <c r="D6" s="19">
        <f t="shared" si="3"/>
        <v>46</v>
      </c>
      <c r="E6" s="19">
        <f t="shared" si="3"/>
        <v>17</v>
      </c>
      <c r="F6" s="19">
        <f t="shared" si="3"/>
        <v>1</v>
      </c>
      <c r="G6" s="19">
        <f t="shared" si="3"/>
        <v>0</v>
      </c>
      <c r="H6" s="19" t="str">
        <f t="shared" si="3"/>
        <v>山口県　平生町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44.4</v>
      </c>
      <c r="P6" s="20">
        <f t="shared" si="3"/>
        <v>63.11</v>
      </c>
      <c r="Q6" s="20">
        <f t="shared" si="3"/>
        <v>95.13</v>
      </c>
      <c r="R6" s="20">
        <f t="shared" si="3"/>
        <v>3938</v>
      </c>
      <c r="S6" s="20">
        <f t="shared" si="3"/>
        <v>10896</v>
      </c>
      <c r="T6" s="20">
        <f t="shared" si="3"/>
        <v>34.54</v>
      </c>
      <c r="U6" s="20">
        <f t="shared" si="3"/>
        <v>315.45999999999998</v>
      </c>
      <c r="V6" s="20">
        <f t="shared" si="3"/>
        <v>6853</v>
      </c>
      <c r="W6" s="20">
        <f t="shared" si="3"/>
        <v>2.87</v>
      </c>
      <c r="X6" s="20">
        <f t="shared" si="3"/>
        <v>2387.8000000000002</v>
      </c>
      <c r="Y6" s="21" t="str">
        <f>IF(Y7="",NA(),Y7)</f>
        <v>-</v>
      </c>
      <c r="Z6" s="21" t="str">
        <f t="shared" ref="Z6:AH6" si="4">IF(Z7="",NA(),Z7)</f>
        <v>-</v>
      </c>
      <c r="AA6" s="21" t="str">
        <f t="shared" si="4"/>
        <v>-</v>
      </c>
      <c r="AB6" s="21" t="str">
        <f t="shared" si="4"/>
        <v>-</v>
      </c>
      <c r="AC6" s="21">
        <f t="shared" si="4"/>
        <v>99.95</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29.98</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1">
        <f t="shared" si="7"/>
        <v>36.479999999999997</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85.39</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225.55</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94.15</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3.17</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15">
      <c r="A7" s="14"/>
      <c r="B7" s="23">
        <v>2023</v>
      </c>
      <c r="C7" s="23">
        <v>353442</v>
      </c>
      <c r="D7" s="23">
        <v>46</v>
      </c>
      <c r="E7" s="23">
        <v>17</v>
      </c>
      <c r="F7" s="23">
        <v>1</v>
      </c>
      <c r="G7" s="23">
        <v>0</v>
      </c>
      <c r="H7" s="23" t="s">
        <v>96</v>
      </c>
      <c r="I7" s="23" t="s">
        <v>97</v>
      </c>
      <c r="J7" s="23" t="s">
        <v>98</v>
      </c>
      <c r="K7" s="23" t="s">
        <v>99</v>
      </c>
      <c r="L7" s="23" t="s">
        <v>100</v>
      </c>
      <c r="M7" s="23" t="s">
        <v>101</v>
      </c>
      <c r="N7" s="24" t="s">
        <v>102</v>
      </c>
      <c r="O7" s="24">
        <v>44.4</v>
      </c>
      <c r="P7" s="24">
        <v>63.11</v>
      </c>
      <c r="Q7" s="24">
        <v>95.13</v>
      </c>
      <c r="R7" s="24">
        <v>3938</v>
      </c>
      <c r="S7" s="24">
        <v>10896</v>
      </c>
      <c r="T7" s="24">
        <v>34.54</v>
      </c>
      <c r="U7" s="24">
        <v>315.45999999999998</v>
      </c>
      <c r="V7" s="24">
        <v>6853</v>
      </c>
      <c r="W7" s="24">
        <v>2.87</v>
      </c>
      <c r="X7" s="24">
        <v>2387.8000000000002</v>
      </c>
      <c r="Y7" s="24" t="s">
        <v>102</v>
      </c>
      <c r="Z7" s="24" t="s">
        <v>102</v>
      </c>
      <c r="AA7" s="24" t="s">
        <v>102</v>
      </c>
      <c r="AB7" s="24" t="s">
        <v>102</v>
      </c>
      <c r="AC7" s="24">
        <v>99.95</v>
      </c>
      <c r="AD7" s="24" t="s">
        <v>102</v>
      </c>
      <c r="AE7" s="24" t="s">
        <v>102</v>
      </c>
      <c r="AF7" s="24" t="s">
        <v>102</v>
      </c>
      <c r="AG7" s="24" t="s">
        <v>102</v>
      </c>
      <c r="AH7" s="24">
        <v>107.04</v>
      </c>
      <c r="AI7" s="24">
        <v>105.91</v>
      </c>
      <c r="AJ7" s="24" t="s">
        <v>102</v>
      </c>
      <c r="AK7" s="24" t="s">
        <v>102</v>
      </c>
      <c r="AL7" s="24" t="s">
        <v>102</v>
      </c>
      <c r="AM7" s="24" t="s">
        <v>102</v>
      </c>
      <c r="AN7" s="24">
        <v>0</v>
      </c>
      <c r="AO7" s="24" t="s">
        <v>102</v>
      </c>
      <c r="AP7" s="24" t="s">
        <v>102</v>
      </c>
      <c r="AQ7" s="24" t="s">
        <v>102</v>
      </c>
      <c r="AR7" s="24" t="s">
        <v>102</v>
      </c>
      <c r="AS7" s="24">
        <v>37.43</v>
      </c>
      <c r="AT7" s="24">
        <v>3.03</v>
      </c>
      <c r="AU7" s="24" t="s">
        <v>102</v>
      </c>
      <c r="AV7" s="24" t="s">
        <v>102</v>
      </c>
      <c r="AW7" s="24" t="s">
        <v>102</v>
      </c>
      <c r="AX7" s="24" t="s">
        <v>102</v>
      </c>
      <c r="AY7" s="24">
        <v>29.98</v>
      </c>
      <c r="AZ7" s="24" t="s">
        <v>102</v>
      </c>
      <c r="BA7" s="24" t="s">
        <v>102</v>
      </c>
      <c r="BB7" s="24" t="s">
        <v>102</v>
      </c>
      <c r="BC7" s="24" t="s">
        <v>102</v>
      </c>
      <c r="BD7" s="24">
        <v>57.42</v>
      </c>
      <c r="BE7" s="24">
        <v>78.430000000000007</v>
      </c>
      <c r="BF7" s="24" t="s">
        <v>102</v>
      </c>
      <c r="BG7" s="24" t="s">
        <v>102</v>
      </c>
      <c r="BH7" s="24" t="s">
        <v>102</v>
      </c>
      <c r="BI7" s="24" t="s">
        <v>102</v>
      </c>
      <c r="BJ7" s="24">
        <v>36.479999999999997</v>
      </c>
      <c r="BK7" s="24" t="s">
        <v>102</v>
      </c>
      <c r="BL7" s="24" t="s">
        <v>102</v>
      </c>
      <c r="BM7" s="24" t="s">
        <v>102</v>
      </c>
      <c r="BN7" s="24" t="s">
        <v>102</v>
      </c>
      <c r="BO7" s="24">
        <v>1174.6099999999999</v>
      </c>
      <c r="BP7" s="24">
        <v>630.82000000000005</v>
      </c>
      <c r="BQ7" s="24" t="s">
        <v>102</v>
      </c>
      <c r="BR7" s="24" t="s">
        <v>102</v>
      </c>
      <c r="BS7" s="24" t="s">
        <v>102</v>
      </c>
      <c r="BT7" s="24" t="s">
        <v>102</v>
      </c>
      <c r="BU7" s="24">
        <v>85.39</v>
      </c>
      <c r="BV7" s="24" t="s">
        <v>102</v>
      </c>
      <c r="BW7" s="24" t="s">
        <v>102</v>
      </c>
      <c r="BX7" s="24" t="s">
        <v>102</v>
      </c>
      <c r="BY7" s="24" t="s">
        <v>102</v>
      </c>
      <c r="BZ7" s="24">
        <v>75.41</v>
      </c>
      <c r="CA7" s="24">
        <v>97.81</v>
      </c>
      <c r="CB7" s="24" t="s">
        <v>102</v>
      </c>
      <c r="CC7" s="24" t="s">
        <v>102</v>
      </c>
      <c r="CD7" s="24" t="s">
        <v>102</v>
      </c>
      <c r="CE7" s="24" t="s">
        <v>102</v>
      </c>
      <c r="CF7" s="24">
        <v>225.55</v>
      </c>
      <c r="CG7" s="24" t="s">
        <v>102</v>
      </c>
      <c r="CH7" s="24" t="s">
        <v>102</v>
      </c>
      <c r="CI7" s="24" t="s">
        <v>102</v>
      </c>
      <c r="CJ7" s="24" t="s">
        <v>102</v>
      </c>
      <c r="CK7" s="24">
        <v>223.48</v>
      </c>
      <c r="CL7" s="24">
        <v>138.75</v>
      </c>
      <c r="CM7" s="24" t="s">
        <v>102</v>
      </c>
      <c r="CN7" s="24" t="s">
        <v>102</v>
      </c>
      <c r="CO7" s="24" t="s">
        <v>102</v>
      </c>
      <c r="CP7" s="24" t="s">
        <v>102</v>
      </c>
      <c r="CQ7" s="24" t="s">
        <v>102</v>
      </c>
      <c r="CR7" s="24" t="s">
        <v>102</v>
      </c>
      <c r="CS7" s="24" t="s">
        <v>102</v>
      </c>
      <c r="CT7" s="24" t="s">
        <v>102</v>
      </c>
      <c r="CU7" s="24" t="s">
        <v>102</v>
      </c>
      <c r="CV7" s="24">
        <v>48.03</v>
      </c>
      <c r="CW7" s="24">
        <v>58.94</v>
      </c>
      <c r="CX7" s="24" t="s">
        <v>102</v>
      </c>
      <c r="CY7" s="24" t="s">
        <v>102</v>
      </c>
      <c r="CZ7" s="24" t="s">
        <v>102</v>
      </c>
      <c r="DA7" s="24" t="s">
        <v>102</v>
      </c>
      <c r="DB7" s="24">
        <v>94.15</v>
      </c>
      <c r="DC7" s="24" t="s">
        <v>102</v>
      </c>
      <c r="DD7" s="24" t="s">
        <v>102</v>
      </c>
      <c r="DE7" s="24" t="s">
        <v>102</v>
      </c>
      <c r="DF7" s="24" t="s">
        <v>102</v>
      </c>
      <c r="DG7" s="24">
        <v>80.95</v>
      </c>
      <c r="DH7" s="24">
        <v>95.91</v>
      </c>
      <c r="DI7" s="24" t="s">
        <v>102</v>
      </c>
      <c r="DJ7" s="24" t="s">
        <v>102</v>
      </c>
      <c r="DK7" s="24" t="s">
        <v>102</v>
      </c>
      <c r="DL7" s="24" t="s">
        <v>102</v>
      </c>
      <c r="DM7" s="24">
        <v>3.17</v>
      </c>
      <c r="DN7" s="24" t="s">
        <v>102</v>
      </c>
      <c r="DO7" s="24" t="s">
        <v>102</v>
      </c>
      <c r="DP7" s="24" t="s">
        <v>102</v>
      </c>
      <c r="DQ7" s="24" t="s">
        <v>102</v>
      </c>
      <c r="DR7" s="24">
        <v>23.37</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user2103</cp:lastModifiedBy>
  <dcterms:created xsi:type="dcterms:W3CDTF">2025-01-24T07:06:00Z</dcterms:created>
  <dcterms:modified xsi:type="dcterms:W3CDTF">2025-01-29T03:34:24Z</dcterms:modified>
  <cp:category/>
</cp:coreProperties>
</file>