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下水道\★業務係\●業務係共通●\データ整理フォルダー\業務別フォルダ\710　経営比較分析表\令和5年度分\R7.1.17　公営企業に係る経営比較分析表（令和5年度決算）の分析等について\04【法適】下水道事業\"/>
    </mc:Choice>
  </mc:AlternateContent>
  <workbookProtection workbookAlgorithmName="SHA-512" workbookHashValue="21DBgAIV2WyMo+JWYAGZswvglhEfnJQb3UafR+zLdoaRKz91QDixkBx3Jjp0qqVTFp1RnmaBF8zW5FWdQnjKSA==" workbookSaltValue="VPnTac4ZieZe7XrMU5mz6g==" workbookSpinCount="100000" lockStructure="1"/>
  <bookViews>
    <workbookView xWindow="0" yWindow="0" windowWidth="19785" windowHeight="98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<sst xmlns="http://schemas.openxmlformats.org/spreadsheetml/2006/main" count="257" uniqueCount="116">
  <si>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</si>
  <si>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</si>
  <si>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</si>
  <si>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</si>
  <si>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</si>
  <si>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</si>
  <si>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</si>
  <si>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</si>
  <si>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</si>
  <si>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</si>
  <si>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</si>
  <si>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</si>
  <si>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</si>
  <si>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</si>
  <si>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</si>
  <si>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</si>
  <si>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</si>
  <si>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</si>
  <si>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</si>
  <si>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</si>
  <si>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</si>
  <si>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</si>
  <si>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</si>
  <si>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</si>
  <si>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</si>
  <si>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</si>
  <si>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</si>
  <si>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</si>
  <si>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</si>
  <si>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</si>
  <si>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</si>
  <si>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</si>
  <si>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</si>
  <si>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</si>
  <si>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</si>
  <si>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</si>
  <si>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</si>
  <si>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</si>
  <si>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</si>
  <si>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</si>
  <si>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</si>
  <si>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</si>
  <si>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</si>
  <si>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</si>
  <si>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</si>
  <si>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</si>
  <si>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</si>
  <si>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</si>
  <si>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</si>
  <si>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</si>
  <si>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</si>
  <si>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</si>
  <si>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</si>
  <si>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</si>
  <si>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</si>
  <si>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</si>
  <si>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</si>
  <si>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</si>
  <si>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</si>
  <si>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</si>
  <si>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</si>
  <si>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</si>
  <si>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</si>
  <si>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</si>
  <si>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</si>
  <si>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</si>
  <si>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</si>
  <si>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</si>
  <si>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</si>
  <si>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</si>
  <si>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</si>
  <si>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</si>
  <si>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</si>
  <si>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</si>
  <si>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</si>
  <si>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</si>
  <si>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</si>
  <si>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</si>
  <si>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</si>
  <si>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</si>
  <si>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</si>
  <si>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</si>
  <si>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</si>
  <si>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</si>
  <si>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</si>
  <si>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</si>
  <si>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</si>
  <si>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</si>
  <si>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</si>
  <si>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</si>
  <si>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</si>
  <si>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</si>
  <si>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</si>
  <si>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</si>
  <si>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</si>
  <si>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</si>
  <si>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光市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</si>
  <si>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</si>
  <si>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</si>
  <si>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</si>
  <si>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</si>
  <si>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</si>
  <si>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</si>
  <si>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</si>
  <si>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</si>
  <si>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</si>
  <si>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</si>
  <si>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</si>
  <si>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</si>
  <si>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</si>
  <si>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</si>
  <si>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</si>
  <si>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</si>
  <si>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有形固定資産減価償却率は、類似団体平均と比べ低い水準となっているが、これは令和２年度より公営企業会計に移行したため、それ以前の資産の減価償却累計額が反映されていないことによるものである。
　②管渠老朽化率は　管渠の耐用年数である50年を経過していないものが大部分を占めることから低い水準となっており、
③管渠改善率が低水準であることも同様の理由によるものである。</t>
    <phoneticPr fontId="4"/>
  </si>
  <si>
    <t>　本市は令和２年度より公営企業会計に移行している。
　経営状況については損益収支において黒字となっており、当面は現在の収支均衡が継続できる見込みである。
　一方で今後、施設の老朽化に伴う多額の更新・改築費用を賄うための財源確保が必要となるため、経営戦略及びストックマネジメント計画を基に、投資費用の平準化など合理的かつ効率的な事業経営を行っていく。</t>
    <phoneticPr fontId="4"/>
  </si>
  <si>
    <t>　①経常収支比率は100％以上であり、
　②累積欠損金もなく、経営の健全性は確保されている。
　③流動比率については、類似団体平均値を上回っており、流動負債の大部分を占める企業債償還元金を除く流動比率は100％を超えることから、一定の支払い能力を有しているものと考えている。
　④企業債残高対事業規模比率について、本市では事業開始当初、短期間に集中して管渠整備を行った経緯があり、その投資財源である企業債の償還が進んだことや、更新時期が未到来の施設が大部分を占めていることにより、更新事業費が抑制され、企業債新規借入額が縮小し企業債残高が少なくなったため類似団体平均値を下回っている。
　⑤経費回収率は100％であり、使用料で回収すべき経費について使用料で賄うことが出来ている。
　⑥汚水処理原価は、類似団体平均よりも高い水準となっており、今後も引き続き経費の節減に取り組む必要がある。
　⑦施設利用率は、本市では終末処理場を有していないことから該当しない。
　⑧水洗化率については類似団体平均を上回っており、引き続き処理区域内の接続を促進していく。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</si>
</sst>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0.16</c:v>
                </c:pt>
                <c:pt idx="2">
                  <c:v>0.11</c:v>
                </c:pt>
                <c:pt idx="3">
                  <c:v>0.16</c:v>
                </c:pt>
                <c:pt idx="4">
                  <c:v>0.08</c:v>
                </c:pt>
              </c:numCache>
            </c:numRef>
          </c:val>
          <c:extLst>
            <c:ext xmlns:c16="http://schemas.microsoft.com/office/drawing/2014/chart" uri="{C3380CC4-5D6E-409C-BE32-E72D297353CC}">
              <c16:uniqueId val="{00000000-74AE-4FCD-B5B7-9150C9432C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74AE-4FCD-B5B7-9150C9432C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FD-44A3-B72C-DD8D13D5F83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4CFD-44A3-B72C-DD8D13D5F83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97.71</c:v>
                </c:pt>
                <c:pt idx="2">
                  <c:v>97.91</c:v>
                </c:pt>
                <c:pt idx="3">
                  <c:v>98.15</c:v>
                </c:pt>
                <c:pt idx="4">
                  <c:v>98.46</c:v>
                </c:pt>
              </c:numCache>
            </c:numRef>
          </c:val>
          <c:extLst>
            <c:ext xmlns:c16="http://schemas.microsoft.com/office/drawing/2014/chart" uri="{C3380CC4-5D6E-409C-BE32-E72D297353CC}">
              <c16:uniqueId val="{00000000-D034-4536-84BD-566B5B030A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D034-4536-84BD-566B5B030A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100.01</c:v>
                </c:pt>
                <c:pt idx="2">
                  <c:v>100.11</c:v>
                </c:pt>
                <c:pt idx="3">
                  <c:v>100.03</c:v>
                </c:pt>
                <c:pt idx="4">
                  <c:v>100.04</c:v>
                </c:pt>
              </c:numCache>
            </c:numRef>
          </c:val>
          <c:extLst>
            <c:ext xmlns:c16="http://schemas.microsoft.com/office/drawing/2014/chart" uri="{C3380CC4-5D6E-409C-BE32-E72D297353CC}">
              <c16:uniqueId val="{00000000-2CC3-4E9A-A387-8339A8D13A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2CC3-4E9A-A387-8339A8D13A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3.96</c:v>
                </c:pt>
                <c:pt idx="2">
                  <c:v>7.88</c:v>
                </c:pt>
                <c:pt idx="3">
                  <c:v>11.65</c:v>
                </c:pt>
                <c:pt idx="4">
                  <c:v>15.24</c:v>
                </c:pt>
              </c:numCache>
            </c:numRef>
          </c:val>
          <c:extLst>
            <c:ext xmlns:c16="http://schemas.microsoft.com/office/drawing/2014/chart" uri="{C3380CC4-5D6E-409C-BE32-E72D297353CC}">
              <c16:uniqueId val="{00000000-2535-47B7-8065-6B2924EABD6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2535-47B7-8065-6B2924EABD6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2.37</c:v>
                </c:pt>
                <c:pt idx="2">
                  <c:v>2.44</c:v>
                </c:pt>
                <c:pt idx="3">
                  <c:v>2.29</c:v>
                </c:pt>
                <c:pt idx="4">
                  <c:v>2.2799999999999998</c:v>
                </c:pt>
              </c:numCache>
            </c:numRef>
          </c:val>
          <c:extLst>
            <c:ext xmlns:c16="http://schemas.microsoft.com/office/drawing/2014/chart" uri="{C3380CC4-5D6E-409C-BE32-E72D297353CC}">
              <c16:uniqueId val="{00000000-CEFC-4D1C-ABAD-846E1D3F35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CEFC-4D1C-ABAD-846E1D3F35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D8E-4AE2-AAC3-07A7EBDC4EF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8D8E-4AE2-AAC3-07A7EBDC4EF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53.2</c:v>
                </c:pt>
                <c:pt idx="2">
                  <c:v>63.79</c:v>
                </c:pt>
                <c:pt idx="3">
                  <c:v>75.180000000000007</c:v>
                </c:pt>
                <c:pt idx="4">
                  <c:v>99.09</c:v>
                </c:pt>
              </c:numCache>
            </c:numRef>
          </c:val>
          <c:extLst>
            <c:ext xmlns:c16="http://schemas.microsoft.com/office/drawing/2014/chart" uri="{C3380CC4-5D6E-409C-BE32-E72D297353CC}">
              <c16:uniqueId val="{00000000-4766-4843-847E-7B187602FEE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4766-4843-847E-7B187602FEE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668.9</c:v>
                </c:pt>
                <c:pt idx="2">
                  <c:v>619.65</c:v>
                </c:pt>
                <c:pt idx="3">
                  <c:v>567.69000000000005</c:v>
                </c:pt>
                <c:pt idx="4">
                  <c:v>528.16999999999996</c:v>
                </c:pt>
              </c:numCache>
            </c:numRef>
          </c:val>
          <c:extLst>
            <c:ext xmlns:c16="http://schemas.microsoft.com/office/drawing/2014/chart" uri="{C3380CC4-5D6E-409C-BE32-E72D297353CC}">
              <c16:uniqueId val="{00000000-6730-424E-AA96-37AA1C720A9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6730-424E-AA96-37AA1C720A9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100</c:v>
                </c:pt>
                <c:pt idx="3">
                  <c:v>99.88</c:v>
                </c:pt>
                <c:pt idx="4">
                  <c:v>100</c:v>
                </c:pt>
              </c:numCache>
            </c:numRef>
          </c:val>
          <c:extLst>
            <c:ext xmlns:c16="http://schemas.microsoft.com/office/drawing/2014/chart" uri="{C3380CC4-5D6E-409C-BE32-E72D297353CC}">
              <c16:uniqueId val="{00000000-F2B5-4757-9AD7-8910E08AB05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F2B5-4757-9AD7-8910E08AB05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184.51</c:v>
                </c:pt>
                <c:pt idx="2">
                  <c:v>185.36</c:v>
                </c:pt>
                <c:pt idx="3">
                  <c:v>186.32</c:v>
                </c:pt>
                <c:pt idx="4">
                  <c:v>186.91</c:v>
                </c:pt>
              </c:numCache>
            </c:numRef>
          </c:val>
          <c:extLst>
            <c:ext xmlns:c16="http://schemas.microsoft.com/office/drawing/2014/chart" uri="{C3380CC4-5D6E-409C-BE32-E72D297353CC}">
              <c16:uniqueId val="{00000000-A1C0-458F-9E7C-7184077B4B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A1C0-458F-9E7C-7184077B4B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K8"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山口県　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48854</v>
      </c>
      <c r="AM8" s="36"/>
      <c r="AN8" s="36"/>
      <c r="AO8" s="36"/>
      <c r="AP8" s="36"/>
      <c r="AQ8" s="36"/>
      <c r="AR8" s="36"/>
      <c r="AS8" s="36"/>
      <c r="AT8" s="37">
        <f>データ!T6</f>
        <v>92.13</v>
      </c>
      <c r="AU8" s="37"/>
      <c r="AV8" s="37"/>
      <c r="AW8" s="37"/>
      <c r="AX8" s="37"/>
      <c r="AY8" s="37"/>
      <c r="AZ8" s="37"/>
      <c r="BA8" s="37"/>
      <c r="BB8" s="37">
        <f>データ!U6</f>
        <v>530.27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75.7</v>
      </c>
      <c r="J10" s="37"/>
      <c r="K10" s="37"/>
      <c r="L10" s="37"/>
      <c r="M10" s="37"/>
      <c r="N10" s="37"/>
      <c r="O10" s="37"/>
      <c r="P10" s="37">
        <f>データ!P6</f>
        <v>82.01</v>
      </c>
      <c r="Q10" s="37"/>
      <c r="R10" s="37"/>
      <c r="S10" s="37"/>
      <c r="T10" s="37"/>
      <c r="U10" s="37"/>
      <c r="V10" s="37"/>
      <c r="W10" s="37">
        <f>データ!Q6</f>
        <v>87.98</v>
      </c>
      <c r="X10" s="37"/>
      <c r="Y10" s="37"/>
      <c r="Z10" s="37"/>
      <c r="AA10" s="37"/>
      <c r="AB10" s="37"/>
      <c r="AC10" s="37"/>
      <c r="AD10" s="36">
        <f>データ!R6</f>
        <v>3630</v>
      </c>
      <c r="AE10" s="36"/>
      <c r="AF10" s="36"/>
      <c r="AG10" s="36"/>
      <c r="AH10" s="36"/>
      <c r="AI10" s="36"/>
      <c r="AJ10" s="36"/>
      <c r="AK10" s="2"/>
      <c r="AL10" s="36">
        <f>データ!V6</f>
        <v>39854</v>
      </c>
      <c r="AM10" s="36"/>
      <c r="AN10" s="36"/>
      <c r="AO10" s="36"/>
      <c r="AP10" s="36"/>
      <c r="AQ10" s="36"/>
      <c r="AR10" s="36"/>
      <c r="AS10" s="36"/>
      <c r="AT10" s="37">
        <f>データ!W6</f>
        <v>9.9</v>
      </c>
      <c r="AU10" s="37"/>
      <c r="AV10" s="37"/>
      <c r="AW10" s="37"/>
      <c r="AX10" s="37"/>
      <c r="AY10" s="37"/>
      <c r="AZ10" s="37"/>
      <c r="BA10" s="37"/>
      <c r="BB10" s="37">
        <f>データ!X6</f>
        <v>4025.66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VxEESe5TQ4A9sykXQl8J/HUFLn10j6F029nZnCUULJJub7dzOE96rM/BCts+PItEoB6e/3XDAfv8Bo0Y8JLQmA==" saltValue="ziwOM4251e9BcEH1lY9N5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352101</v>
      </c>
      <c r="D6" s="19">
        <f t="shared" si="3"/>
        <v>46</v>
      </c>
      <c r="E6" s="19">
        <f t="shared" si="3"/>
        <v>17</v>
      </c>
      <c r="F6" s="19">
        <f t="shared" si="3"/>
        <v>1</v>
      </c>
      <c r="G6" s="19">
        <f t="shared" si="3"/>
        <v>0</v>
      </c>
      <c r="H6" s="19" t="str">
        <f t="shared" si="3"/>
        <v>山口県　光市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75.7</v>
      </c>
      <c r="P6" s="20">
        <f t="shared" si="3"/>
        <v>82.01</v>
      </c>
      <c r="Q6" s="20">
        <f t="shared" si="3"/>
        <v>87.98</v>
      </c>
      <c r="R6" s="20">
        <f t="shared" si="3"/>
        <v>3630</v>
      </c>
      <c r="S6" s="20">
        <f t="shared" si="3"/>
        <v>48854</v>
      </c>
      <c r="T6" s="20">
        <f t="shared" si="3"/>
        <v>92.13</v>
      </c>
      <c r="U6" s="20">
        <f t="shared" si="3"/>
        <v>530.27</v>
      </c>
      <c r="V6" s="20">
        <f t="shared" si="3"/>
        <v>39854</v>
      </c>
      <c r="W6" s="20">
        <f t="shared" si="3"/>
        <v>9.9</v>
      </c>
      <c r="X6" s="20">
        <f t="shared" si="3"/>
        <v>4025.66</v>
      </c>
      <c r="Y6" s="21" t="str">
        <f>IF(Y7="",NA(),Y7)</f>
        <v>-</v>
      </c>
      <c r="Z6" s="21">
        <f t="shared" ref="Z6:AH6" si="4">IF(Z7="",NA(),Z7)</f>
        <v>100.01</v>
      </c>
      <c r="AA6" s="21">
        <f t="shared" si="4"/>
        <v>100.11</v>
      </c>
      <c r="AB6" s="21">
        <f t="shared" si="4"/>
        <v>100.03</v>
      </c>
      <c r="AC6" s="21">
        <f t="shared" si="4"/>
        <v>100.04</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53.2</v>
      </c>
      <c r="AW6" s="21">
        <f t="shared" si="6"/>
        <v>63.79</v>
      </c>
      <c r="AX6" s="21">
        <f t="shared" si="6"/>
        <v>75.180000000000007</v>
      </c>
      <c r="AY6" s="21">
        <f t="shared" si="6"/>
        <v>99.09</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668.9</v>
      </c>
      <c r="BH6" s="21">
        <f t="shared" si="7"/>
        <v>619.65</v>
      </c>
      <c r="BI6" s="21">
        <f t="shared" si="7"/>
        <v>567.69000000000005</v>
      </c>
      <c r="BJ6" s="21">
        <f t="shared" si="7"/>
        <v>528.16999999999996</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100</v>
      </c>
      <c r="BS6" s="21">
        <f t="shared" si="8"/>
        <v>100</v>
      </c>
      <c r="BT6" s="21">
        <f t="shared" si="8"/>
        <v>99.88</v>
      </c>
      <c r="BU6" s="21">
        <f t="shared" si="8"/>
        <v>100</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184.51</v>
      </c>
      <c r="CD6" s="21">
        <f t="shared" si="9"/>
        <v>185.36</v>
      </c>
      <c r="CE6" s="21">
        <f t="shared" si="9"/>
        <v>186.32</v>
      </c>
      <c r="CF6" s="21">
        <f t="shared" si="9"/>
        <v>186.91</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97.71</v>
      </c>
      <c r="CZ6" s="21">
        <f t="shared" si="11"/>
        <v>97.91</v>
      </c>
      <c r="DA6" s="21">
        <f t="shared" si="11"/>
        <v>98.15</v>
      </c>
      <c r="DB6" s="21">
        <f t="shared" si="11"/>
        <v>98.46</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3.96</v>
      </c>
      <c r="DK6" s="21">
        <f t="shared" si="12"/>
        <v>7.88</v>
      </c>
      <c r="DL6" s="21">
        <f t="shared" si="12"/>
        <v>11.65</v>
      </c>
      <c r="DM6" s="21">
        <f t="shared" si="12"/>
        <v>15.24</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1">
        <f t="shared" ref="DU6:EC6" si="13">IF(DU7="",NA(),DU7)</f>
        <v>2.37</v>
      </c>
      <c r="DV6" s="21">
        <f t="shared" si="13"/>
        <v>2.44</v>
      </c>
      <c r="DW6" s="21">
        <f t="shared" si="13"/>
        <v>2.29</v>
      </c>
      <c r="DX6" s="21">
        <f t="shared" si="13"/>
        <v>2.2799999999999998</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1">
        <f t="shared" ref="EF6:EN6" si="14">IF(EF7="",NA(),EF7)</f>
        <v>0.16</v>
      </c>
      <c r="EG6" s="21">
        <f t="shared" si="14"/>
        <v>0.11</v>
      </c>
      <c r="EH6" s="21">
        <f t="shared" si="14"/>
        <v>0.16</v>
      </c>
      <c r="EI6" s="21">
        <f t="shared" si="14"/>
        <v>0.08</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352101</v>
      </c>
      <c r="D7" s="23">
        <v>46</v>
      </c>
      <c r="E7" s="23">
        <v>17</v>
      </c>
      <c r="F7" s="23">
        <v>1</v>
      </c>
      <c r="G7" s="23">
        <v>0</v>
      </c>
      <c r="H7" s="23" t="s">
        <v>96</v>
      </c>
      <c r="I7" s="23" t="s">
        <v>97</v>
      </c>
      <c r="J7" s="23" t="s">
        <v>98</v>
      </c>
      <c r="K7" s="23" t="s">
        <v>99</v>
      </c>
      <c r="L7" s="23" t="s">
        <v>100</v>
      </c>
      <c r="M7" s="23" t="s">
        <v>101</v>
      </c>
      <c r="N7" s="24" t="s">
        <v>102</v>
      </c>
      <c r="O7" s="24">
        <v>75.7</v>
      </c>
      <c r="P7" s="24">
        <v>82.01</v>
      </c>
      <c r="Q7" s="24">
        <v>87.98</v>
      </c>
      <c r="R7" s="24">
        <v>3630</v>
      </c>
      <c r="S7" s="24">
        <v>48854</v>
      </c>
      <c r="T7" s="24">
        <v>92.13</v>
      </c>
      <c r="U7" s="24">
        <v>530.27</v>
      </c>
      <c r="V7" s="24">
        <v>39854</v>
      </c>
      <c r="W7" s="24">
        <v>9.9</v>
      </c>
      <c r="X7" s="24">
        <v>4025.66</v>
      </c>
      <c r="Y7" s="24" t="s">
        <v>102</v>
      </c>
      <c r="Z7" s="24">
        <v>100.01</v>
      </c>
      <c r="AA7" s="24">
        <v>100.11</v>
      </c>
      <c r="AB7" s="24">
        <v>100.03</v>
      </c>
      <c r="AC7" s="24">
        <v>100.04</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53.2</v>
      </c>
      <c r="AW7" s="24">
        <v>63.79</v>
      </c>
      <c r="AX7" s="24">
        <v>75.180000000000007</v>
      </c>
      <c r="AY7" s="24">
        <v>99.09</v>
      </c>
      <c r="AZ7" s="24" t="s">
        <v>102</v>
      </c>
      <c r="BA7" s="24">
        <v>67.930000000000007</v>
      </c>
      <c r="BB7" s="24">
        <v>68.53</v>
      </c>
      <c r="BC7" s="24">
        <v>69.180000000000007</v>
      </c>
      <c r="BD7" s="24">
        <v>76.319999999999993</v>
      </c>
      <c r="BE7" s="24">
        <v>78.430000000000007</v>
      </c>
      <c r="BF7" s="24" t="s">
        <v>102</v>
      </c>
      <c r="BG7" s="24">
        <v>668.9</v>
      </c>
      <c r="BH7" s="24">
        <v>619.65</v>
      </c>
      <c r="BI7" s="24">
        <v>567.69000000000005</v>
      </c>
      <c r="BJ7" s="24">
        <v>528.16999999999996</v>
      </c>
      <c r="BK7" s="24" t="s">
        <v>102</v>
      </c>
      <c r="BL7" s="24">
        <v>857.88</v>
      </c>
      <c r="BM7" s="24">
        <v>825.1</v>
      </c>
      <c r="BN7" s="24">
        <v>789.87</v>
      </c>
      <c r="BO7" s="24">
        <v>749.43</v>
      </c>
      <c r="BP7" s="24">
        <v>630.82000000000005</v>
      </c>
      <c r="BQ7" s="24" t="s">
        <v>102</v>
      </c>
      <c r="BR7" s="24">
        <v>100</v>
      </c>
      <c r="BS7" s="24">
        <v>100</v>
      </c>
      <c r="BT7" s="24">
        <v>99.88</v>
      </c>
      <c r="BU7" s="24">
        <v>100</v>
      </c>
      <c r="BV7" s="24" t="s">
        <v>102</v>
      </c>
      <c r="BW7" s="24">
        <v>94.97</v>
      </c>
      <c r="BX7" s="24">
        <v>97.07</v>
      </c>
      <c r="BY7" s="24">
        <v>98.06</v>
      </c>
      <c r="BZ7" s="24">
        <v>98.46</v>
      </c>
      <c r="CA7" s="24">
        <v>97.81</v>
      </c>
      <c r="CB7" s="24" t="s">
        <v>102</v>
      </c>
      <c r="CC7" s="24">
        <v>184.51</v>
      </c>
      <c r="CD7" s="24">
        <v>185.36</v>
      </c>
      <c r="CE7" s="24">
        <v>186.32</v>
      </c>
      <c r="CF7" s="24">
        <v>186.91</v>
      </c>
      <c r="CG7" s="24" t="s">
        <v>102</v>
      </c>
      <c r="CH7" s="24">
        <v>159.49</v>
      </c>
      <c r="CI7" s="24">
        <v>157.81</v>
      </c>
      <c r="CJ7" s="24">
        <v>157.37</v>
      </c>
      <c r="CK7" s="24">
        <v>157.44999999999999</v>
      </c>
      <c r="CL7" s="24">
        <v>138.75</v>
      </c>
      <c r="CM7" s="24" t="s">
        <v>102</v>
      </c>
      <c r="CN7" s="24" t="s">
        <v>102</v>
      </c>
      <c r="CO7" s="24" t="s">
        <v>102</v>
      </c>
      <c r="CP7" s="24" t="s">
        <v>102</v>
      </c>
      <c r="CQ7" s="24" t="s">
        <v>102</v>
      </c>
      <c r="CR7" s="24" t="s">
        <v>102</v>
      </c>
      <c r="CS7" s="24">
        <v>65.28</v>
      </c>
      <c r="CT7" s="24">
        <v>64.92</v>
      </c>
      <c r="CU7" s="24">
        <v>64.14</v>
      </c>
      <c r="CV7" s="24">
        <v>63.71</v>
      </c>
      <c r="CW7" s="24">
        <v>58.94</v>
      </c>
      <c r="CX7" s="24" t="s">
        <v>102</v>
      </c>
      <c r="CY7" s="24">
        <v>97.71</v>
      </c>
      <c r="CZ7" s="24">
        <v>97.91</v>
      </c>
      <c r="DA7" s="24">
        <v>98.15</v>
      </c>
      <c r="DB7" s="24">
        <v>98.46</v>
      </c>
      <c r="DC7" s="24" t="s">
        <v>102</v>
      </c>
      <c r="DD7" s="24">
        <v>92.72</v>
      </c>
      <c r="DE7" s="24">
        <v>92.88</v>
      </c>
      <c r="DF7" s="24">
        <v>92.9</v>
      </c>
      <c r="DG7" s="24">
        <v>92.89</v>
      </c>
      <c r="DH7" s="24">
        <v>95.91</v>
      </c>
      <c r="DI7" s="24" t="s">
        <v>102</v>
      </c>
      <c r="DJ7" s="24">
        <v>3.96</v>
      </c>
      <c r="DK7" s="24">
        <v>7.88</v>
      </c>
      <c r="DL7" s="24">
        <v>11.65</v>
      </c>
      <c r="DM7" s="24">
        <v>15.24</v>
      </c>
      <c r="DN7" s="24" t="s">
        <v>102</v>
      </c>
      <c r="DO7" s="24">
        <v>23.79</v>
      </c>
      <c r="DP7" s="24">
        <v>25.66</v>
      </c>
      <c r="DQ7" s="24">
        <v>27.46</v>
      </c>
      <c r="DR7" s="24">
        <v>29.93</v>
      </c>
      <c r="DS7" s="24">
        <v>41.09</v>
      </c>
      <c r="DT7" s="24" t="s">
        <v>102</v>
      </c>
      <c r="DU7" s="24">
        <v>2.37</v>
      </c>
      <c r="DV7" s="24">
        <v>2.44</v>
      </c>
      <c r="DW7" s="24">
        <v>2.29</v>
      </c>
      <c r="DX7" s="24">
        <v>2.2799999999999998</v>
      </c>
      <c r="DY7" s="24" t="s">
        <v>102</v>
      </c>
      <c r="DZ7" s="24">
        <v>1.22</v>
      </c>
      <c r="EA7" s="24">
        <v>1.61</v>
      </c>
      <c r="EB7" s="24">
        <v>2.08</v>
      </c>
      <c r="EC7" s="24">
        <v>2.74</v>
      </c>
      <c r="ED7" s="24">
        <v>8.68</v>
      </c>
      <c r="EE7" s="24" t="s">
        <v>102</v>
      </c>
      <c r="EF7" s="24">
        <v>0.16</v>
      </c>
      <c r="EG7" s="24">
        <v>0.11</v>
      </c>
      <c r="EH7" s="24">
        <v>0.16</v>
      </c>
      <c r="EI7" s="24">
        <v>0.08</v>
      </c>
      <c r="EJ7" s="24" t="s">
        <v>102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2025-02-20T06:44:06Z</cp:lastPrinted>
  <dcterms:created xsi:type="dcterms:W3CDTF">2025-01-24T07:05:55Z</dcterms:created>
  <dcterms:modified xsi:type="dcterms:W3CDTF">2025-02-20T06:45:12Z</dcterms:modified>
  <cp:category/>
</cp:coreProperties>
</file>