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5環境部\0500環境保全課\簡易水道班\★年度別処理\R06\02　予算・決算（決算統計含む）\01　令和５年度決算\30　令和５年度経営比較分析表\02回答\"/>
    </mc:Choice>
  </mc:AlternateContent>
  <workbookProtection workbookAlgorithmName="SHA-512" workbookHashValue="9fYO6pL4fTY+R4gzIybPGFFjNam4sJKw7i1LmY+4LqecqBGwe1O67pfNYIBnCxcFJsVZRW+xzhch9Su2PwK8gg==" workbookSaltValue="Ye1qpneYAcgiAA2sYQ4s4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<sst xmlns="http://schemas.openxmlformats.org/spreadsheetml/2006/main" count="250" uniqueCount="113">
  <si>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</si>
  <si>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</si>
  <si>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</si>
  <si>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</si>
  <si>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</si>
  <si>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</si>
  <si>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</si>
  <si>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</si>
  <si>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</si>
  <si>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</si>
  <si>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</si>
  <si>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</si>
  <si>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</si>
  <si>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</si>
  <si>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</si>
  <si>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</si>
  <si>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</si>
  <si>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</si>
  <si>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</si>
  <si>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</si>
  <si>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</si>
  <si>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</si>
  <si>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</si>
  <si>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</si>
  <si>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</si>
  <si>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</si>
  <si>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</si>
  <si>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</si>
  <si>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</si>
  <si>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</si>
  <si>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</si>
  <si>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</si>
  <si>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</si>
  <si>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</si>
  <si>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</si>
  <si>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</si>
  <si>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</si>
  <si>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</si>
  <si>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</si>
  <si>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</si>
  <si>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</si>
  <si>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</si>
  <si>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</si>
  <si>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</si>
  <si>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</si>
  <si>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</si>
  <si>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</si>
  <si>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</si>
  <si>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</si>
  <si>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</si>
  <si>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</si>
  <si>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</si>
  <si>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</si>
  <si>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</si>
  <si>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</si>
  <si>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</si>
  <si>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</si>
  <si>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</si>
  <si>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</si>
  <si>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</si>
  <si>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</si>
  <si>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</si>
  <si>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</si>
  <si>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</si>
  <si>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</si>
  <si>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</si>
  <si>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</si>
  <si>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</si>
  <si>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</si>
  <si>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</si>
  <si>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</si>
  <si>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</si>
  <si>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</si>
  <si>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</si>
  <si>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</si>
  <si>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</si>
  <si>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</si>
  <si>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</si>
  <si>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</si>
  <si>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</si>
  <si>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</si>
  <si>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</si>
  <si>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</si>
  <si>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</si>
  <si>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</si>
  <si>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</si>
  <si>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</si>
  <si>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</si>
  <si>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</si>
  <si>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</si>
  <si>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</si>
  <si>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</si>
  <si>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</si>
  <si>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</si>
  <si>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</si>
  <si>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</si>
  <si>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</si>
  <si>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</si>
  <si>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</si>
  <si>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</si>
  <si>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</si>
  <si>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</si>
  <si>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</si>
  <si>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</si>
  <si>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</si>
  <si>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</si>
  <si>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</si>
  <si>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</si>
  <si>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</si>
  <si>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</si>
  <si>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rFont val="ＭＳ ゴシック"/>
        <family val="3"/>
        <charset val="128"/>
      </rPr>
      <t>　岩国市の簡易水道事業は、岩国港から高速艇で約１時間に位置する離島の柱島で管理・運営を行っている。
　令和２年度から一部法適用による企業会計に移行したため、令和元年度については左図の各指標に計上されていないが、その決算状況は令和２年度決算の状況とほぼ同様の傾向であり、「人口減少による給水収益の減少」、「施設の老朽化」については、検討課題としているところに変わりはない。
①経常収支比率は100％であるが、収益の大半は一般会計からの繰入金で賄われている。
②累積欠損金については赤字補填として、一般会計から繰入れており、発生していない。
③流動比率は100％を下回っているが、企業債の償還金は一般会計からの繰入金により賄われるため、資金不足は発生していない。</t>
    </r>
    <r>
      <rPr>
        <sz val="11"/>
        <color rgb="FFFF0000"/>
        <rFont val="ＭＳ ゴシック"/>
        <family val="3"/>
        <charset val="128"/>
      </rPr>
      <t xml:space="preserve">
</t>
    </r>
    <r>
      <rPr>
        <sz val="11"/>
        <rFont val="ＭＳ ゴシック"/>
        <family val="3"/>
        <charset val="128"/>
      </rPr>
      <t>④企業債残高対給水収益比率は、施設の大規模改修等がなく新規起債の借入が無かったこと、令和５年７月に実施した料金改定の結果、数値が減少し類似団体平均値を下回った。</t>
    </r>
    <r>
      <rPr>
        <sz val="11"/>
        <color rgb="FFFF0000"/>
        <rFont val="ＭＳ ゴシック"/>
        <family val="3"/>
        <charset val="128"/>
      </rPr>
      <t xml:space="preserve">
</t>
    </r>
    <r>
      <rPr>
        <sz val="11"/>
        <rFont val="ＭＳ ゴシック"/>
        <family val="3"/>
        <charset val="128"/>
      </rPr>
      <t>⑤⑥⑦の各指標については、いずれも急激な過疎・高齢化による水需要の減少から、類似団体平均値と比較すると、大きくかけ離れている。
⑧有収率は令和４年に発生した漏水の解消に伴い、改善が見られた。</t>
    </r>
    <rPh sb="346" eb="348">
      <t>シセツ</t>
    </rPh>
    <rPh sb="349" eb="352">
      <t>ダイキボ</t>
    </rPh>
    <rPh sb="352" eb="354">
      <t>カイシュウ</t>
    </rPh>
    <rPh sb="354" eb="355">
      <t>トウ</t>
    </rPh>
    <rPh sb="366" eb="367">
      <t>ナ</t>
    </rPh>
    <rPh sb="378" eb="379">
      <t>ガツ</t>
    </rPh>
    <rPh sb="380" eb="382">
      <t>ジッシ</t>
    </rPh>
    <rPh sb="384" eb="386">
      <t>リョウキン</t>
    </rPh>
    <rPh sb="386" eb="388">
      <t>カイテイ</t>
    </rPh>
    <rPh sb="389" eb="391">
      <t>ケッカ</t>
    </rPh>
    <rPh sb="392" eb="394">
      <t>スウチ</t>
    </rPh>
    <rPh sb="395" eb="397">
      <t>ゲンショウ</t>
    </rPh>
    <rPh sb="398" eb="400">
      <t>ルイジ</t>
    </rPh>
    <rPh sb="400" eb="402">
      <t>ダンタイ</t>
    </rPh>
    <rPh sb="402" eb="405">
      <t>ヘイキンチ</t>
    </rPh>
    <rPh sb="406" eb="408">
      <t>シタマワ</t>
    </rPh>
    <phoneticPr fontId="4"/>
  </si>
  <si>
    <t>　施設の大半が昭和40年代後半に整備され、その多くが法定耐用年数を超えている状況である。有形固定資産減価償却費及び管路経年化率も類似団体平均値と比較し高い状況であり、管路からの漏水件数も年々増加傾向にあるため、更新の必要性は高まっている。
　令和５年度においては、管路を更新する必要があるような大規模な漏水が発生しなかったことから管路更新率が0％であった。
　きめ細やかな維持・修繕を継続し、施設の長寿命化を図りつつ、適宜、主要な管路を計画的に更新していくことにより、水道水の安定供給に努める。</t>
    <rPh sb="132" eb="134">
      <t>カンロ</t>
    </rPh>
    <rPh sb="135" eb="137">
      <t>コウシン</t>
    </rPh>
    <rPh sb="139" eb="141">
      <t>ヒツヨウ</t>
    </rPh>
    <rPh sb="147" eb="150">
      <t>ダイキボ</t>
    </rPh>
    <rPh sb="151" eb="153">
      <t>ロウスイ</t>
    </rPh>
    <rPh sb="154" eb="156">
      <t>ハッセイ</t>
    </rPh>
    <rPh sb="165" eb="167">
      <t>カンロ</t>
    </rPh>
    <rPh sb="167" eb="169">
      <t>コウシン</t>
    </rPh>
    <rPh sb="169" eb="170">
      <t>リツ</t>
    </rPh>
    <phoneticPr fontId="4"/>
  </si>
  <si>
    <r>
      <rPr>
        <sz val="11"/>
        <rFont val="ＭＳ ゴシック"/>
        <family val="3"/>
        <charset val="128"/>
      </rPr>
      <t>　離島での事業運営ということもあり、加入率・収納率はほぼ100％ではある。令和５年度中に料金改定を実施したことにより料金回収率が若干上昇したものの、引き続き人口減少は進んでおり、給水収益は今後も減少していくとみられ、収益全体に対する一般会計からの繰入金の割合は増加していくと考えられる。
　重要なライフラインである水道水の安定供給を維持していくことはもちろんであるが、同時に財政健全化にも努める必要がある。人口減少や施設の老朽化などを踏まえ、今後はより一層効果的な投資や細やかな維持・補修を行う必要がある。</t>
    </r>
    <r>
      <rPr>
        <sz val="11"/>
        <color rgb="FFFF0000"/>
        <rFont val="ＭＳ ゴシック"/>
        <family val="3"/>
        <charset val="128"/>
      </rPr>
      <t xml:space="preserve">
　</t>
    </r>
    <r>
      <rPr>
        <sz val="11"/>
        <rFont val="ＭＳ ゴシック"/>
        <family val="3"/>
        <charset val="128"/>
      </rPr>
      <t>今後も的確な将来の収支見通し等を立て、同時に経営戦略に基づく計画的な経営を行っていくことで、さらなる経営改善に努める。</t>
    </r>
    <rPh sb="37" eb="39">
      <t>レイワ</t>
    </rPh>
    <rPh sb="40" eb="43">
      <t>ネンドチュウ</t>
    </rPh>
    <rPh sb="44" eb="46">
      <t>リョウキン</t>
    </rPh>
    <rPh sb="46" eb="48">
      <t>カイテイ</t>
    </rPh>
    <rPh sb="49" eb="51">
      <t>ジッシ</t>
    </rPh>
    <rPh sb="58" eb="60">
      <t>リョウキン</t>
    </rPh>
    <rPh sb="60" eb="62">
      <t>カイシュウ</t>
    </rPh>
    <rPh sb="62" eb="63">
      <t>リツ</t>
    </rPh>
    <rPh sb="64" eb="66">
      <t>ジャッカン</t>
    </rPh>
    <rPh sb="66" eb="68">
      <t>ジョウショウ</t>
    </rPh>
    <rPh sb="74" eb="75">
      <t>ヒ</t>
    </rPh>
    <rPh sb="76" eb="77">
      <t>ツヅ</t>
    </rPh>
    <rPh sb="83" eb="84">
      <t>スス</t>
    </rPh>
    <rPh sb="94" eb="96">
      <t>コンゴ</t>
    </rPh>
    <rPh sb="137" eb="1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</si>
</sst>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0.95</c:v>
                </c:pt>
                <c:pt idx="2">
                  <c:v>1.9</c:v>
                </c:pt>
                <c:pt idx="3">
                  <c:v>0.08</c:v>
                </c:pt>
                <c:pt idx="4" formatCode="#,##0.00;&quot;△&quot;#,##0.00">
                  <c:v>0</c:v>
                </c:pt>
              </c:numCache>
            </c:numRef>
          </c:val>
          <c:extLst>
            <c:ext xmlns:c16="http://schemas.microsoft.com/office/drawing/2014/chart" uri="{C3380CC4-5D6E-409C-BE32-E72D297353CC}">
              <c16:uniqueId val="{00000000-2829-4774-AF4B-61955EC9BF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2829-4774-AF4B-61955EC9BF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16.45</c:v>
                </c:pt>
                <c:pt idx="2">
                  <c:v>19.989999999999998</c:v>
                </c:pt>
                <c:pt idx="3">
                  <c:v>16.12</c:v>
                </c:pt>
                <c:pt idx="4">
                  <c:v>13.35</c:v>
                </c:pt>
              </c:numCache>
            </c:numRef>
          </c:val>
          <c:extLst>
            <c:ext xmlns:c16="http://schemas.microsoft.com/office/drawing/2014/chart" uri="{C3380CC4-5D6E-409C-BE32-E72D297353CC}">
              <c16:uniqueId val="{00000000-4683-4510-BDB5-A9C55D0798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4683-4510-BDB5-A9C55D0798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90.07</c:v>
                </c:pt>
                <c:pt idx="2">
                  <c:v>66.14</c:v>
                </c:pt>
                <c:pt idx="3">
                  <c:v>79.319999999999993</c:v>
                </c:pt>
                <c:pt idx="4">
                  <c:v>87.67</c:v>
                </c:pt>
              </c:numCache>
            </c:numRef>
          </c:val>
          <c:extLst>
            <c:ext xmlns:c16="http://schemas.microsoft.com/office/drawing/2014/chart" uri="{C3380CC4-5D6E-409C-BE32-E72D297353CC}">
              <c16:uniqueId val="{00000000-B921-48DC-8E16-5D650B7F8E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B921-48DC-8E16-5D650B7F8E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104.75</c:v>
                </c:pt>
                <c:pt idx="2">
                  <c:v>100</c:v>
                </c:pt>
                <c:pt idx="3">
                  <c:v>100</c:v>
                </c:pt>
                <c:pt idx="4">
                  <c:v>100</c:v>
                </c:pt>
              </c:numCache>
            </c:numRef>
          </c:val>
          <c:extLst>
            <c:ext xmlns:c16="http://schemas.microsoft.com/office/drawing/2014/chart" uri="{C3380CC4-5D6E-409C-BE32-E72D297353CC}">
              <c16:uniqueId val="{00000000-F300-486E-BE23-CDAB8E2F06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F300-486E-BE23-CDAB8E2F06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51.13</c:v>
                </c:pt>
                <c:pt idx="2">
                  <c:v>52.02</c:v>
                </c:pt>
                <c:pt idx="3">
                  <c:v>52.93</c:v>
                </c:pt>
                <c:pt idx="4">
                  <c:v>55.02</c:v>
                </c:pt>
              </c:numCache>
            </c:numRef>
          </c:val>
          <c:extLst>
            <c:ext xmlns:c16="http://schemas.microsoft.com/office/drawing/2014/chart" uri="{C3380CC4-5D6E-409C-BE32-E72D297353CC}">
              <c16:uniqueId val="{00000000-2226-4247-A6B6-D64A62FCC3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2226-4247-A6B6-D64A62FCC3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69.010000000000005</c:v>
                </c:pt>
                <c:pt idx="2">
                  <c:v>67.11</c:v>
                </c:pt>
                <c:pt idx="3">
                  <c:v>67.040000000000006</c:v>
                </c:pt>
                <c:pt idx="4">
                  <c:v>67.040000000000006</c:v>
                </c:pt>
              </c:numCache>
            </c:numRef>
          </c:val>
          <c:extLst>
            <c:ext xmlns:c16="http://schemas.microsoft.com/office/drawing/2014/chart" uri="{C3380CC4-5D6E-409C-BE32-E72D297353CC}">
              <c16:uniqueId val="{00000000-2A72-4FA7-B783-A157C4C053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2A72-4FA7-B783-A157C4C053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C52-41B2-A7F8-8BA9AF6527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0C52-41B2-A7F8-8BA9AF6527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71.44</c:v>
                </c:pt>
                <c:pt idx="2">
                  <c:v>60.41</c:v>
                </c:pt>
                <c:pt idx="3">
                  <c:v>48.4</c:v>
                </c:pt>
                <c:pt idx="4">
                  <c:v>62.39</c:v>
                </c:pt>
              </c:numCache>
            </c:numRef>
          </c:val>
          <c:extLst>
            <c:ext xmlns:c16="http://schemas.microsoft.com/office/drawing/2014/chart" uri="{C3380CC4-5D6E-409C-BE32-E72D297353CC}">
              <c16:uniqueId val="{00000000-24F4-4032-BFD3-13E77E7708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24F4-4032-BFD3-13E77E7708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2318.5700000000002</c:v>
                </c:pt>
                <c:pt idx="2">
                  <c:v>2160.84</c:v>
                </c:pt>
                <c:pt idx="3">
                  <c:v>1691.9</c:v>
                </c:pt>
                <c:pt idx="4">
                  <c:v>1076.79</c:v>
                </c:pt>
              </c:numCache>
            </c:numRef>
          </c:val>
          <c:extLst>
            <c:ext xmlns:c16="http://schemas.microsoft.com/office/drawing/2014/chart" uri="{C3380CC4-5D6E-409C-BE32-E72D297353CC}">
              <c16:uniqueId val="{00000000-9BB9-4923-8D94-5BEC99D3B5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9BB9-4923-8D94-5BEC99D3B5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7.61</c:v>
                </c:pt>
                <c:pt idx="2">
                  <c:v>6.87</c:v>
                </c:pt>
                <c:pt idx="3">
                  <c:v>7.61</c:v>
                </c:pt>
                <c:pt idx="4">
                  <c:v>9.7200000000000006</c:v>
                </c:pt>
              </c:numCache>
            </c:numRef>
          </c:val>
          <c:extLst>
            <c:ext xmlns:c16="http://schemas.microsoft.com/office/drawing/2014/chart" uri="{C3380CC4-5D6E-409C-BE32-E72D297353CC}">
              <c16:uniqueId val="{00000000-3EDF-4726-BA19-D0E09264B8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3EDF-4726-BA19-D0E09264B8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1836.41</c:v>
                </c:pt>
                <c:pt idx="2">
                  <c:v>2121.9699999999998</c:v>
                </c:pt>
                <c:pt idx="3">
                  <c:v>2136.65</c:v>
                </c:pt>
                <c:pt idx="4">
                  <c:v>2337.69</c:v>
                </c:pt>
              </c:numCache>
            </c:numRef>
          </c:val>
          <c:extLst>
            <c:ext xmlns:c16="http://schemas.microsoft.com/office/drawing/2014/chart" uri="{C3380CC4-5D6E-409C-BE32-E72D297353CC}">
              <c16:uniqueId val="{00000000-B51F-4ADC-8ED5-53CAA9863A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B51F-4ADC-8ED5-53CAA9863A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岩国市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126812</v>
      </c>
      <c r="AM8" s="44"/>
      <c r="AN8" s="44"/>
      <c r="AO8" s="44"/>
      <c r="AP8" s="44"/>
      <c r="AQ8" s="44"/>
      <c r="AR8" s="44"/>
      <c r="AS8" s="44"/>
      <c r="AT8" s="45">
        <f>データ!$S$6</f>
        <v>873.67</v>
      </c>
      <c r="AU8" s="46"/>
      <c r="AV8" s="46"/>
      <c r="AW8" s="46"/>
      <c r="AX8" s="46"/>
      <c r="AY8" s="46"/>
      <c r="AZ8" s="46"/>
      <c r="BA8" s="46"/>
      <c r="BB8" s="47">
        <f>データ!$T$6</f>
        <v>145.15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68.36</v>
      </c>
      <c r="J10" s="46"/>
      <c r="K10" s="46"/>
      <c r="L10" s="46"/>
      <c r="M10" s="46"/>
      <c r="N10" s="46"/>
      <c r="O10" s="80"/>
      <c r="P10" s="47">
        <f>データ!$P$6</f>
        <v>0.09</v>
      </c>
      <c r="Q10" s="47"/>
      <c r="R10" s="47"/>
      <c r="S10" s="47"/>
      <c r="T10" s="47"/>
      <c r="U10" s="47"/>
      <c r="V10" s="47"/>
      <c r="W10" s="44">
        <f>データ!$Q$6</f>
        <v>2156</v>
      </c>
      <c r="X10" s="44"/>
      <c r="Y10" s="44"/>
      <c r="Z10" s="44"/>
      <c r="AA10" s="44"/>
      <c r="AB10" s="44"/>
      <c r="AC10" s="44"/>
      <c r="AD10" s="2"/>
      <c r="AE10" s="2"/>
      <c r="AF10" s="2"/>
      <c r="AG10" s="2"/>
      <c r="AH10" s="2"/>
      <c r="AI10" s="2"/>
      <c r="AJ10" s="2"/>
      <c r="AK10" s="2"/>
      <c r="AL10" s="44">
        <f>データ!$U$6</f>
        <v>108</v>
      </c>
      <c r="AM10" s="44"/>
      <c r="AN10" s="44"/>
      <c r="AO10" s="44"/>
      <c r="AP10" s="44"/>
      <c r="AQ10" s="44"/>
      <c r="AR10" s="44"/>
      <c r="AS10" s="44"/>
      <c r="AT10" s="45">
        <f>データ!$V$6</f>
        <v>0.01</v>
      </c>
      <c r="AU10" s="46"/>
      <c r="AV10" s="46"/>
      <c r="AW10" s="46"/>
      <c r="AX10" s="46"/>
      <c r="AY10" s="46"/>
      <c r="AZ10" s="46"/>
      <c r="BA10" s="46"/>
      <c r="BB10" s="47">
        <f>データ!$W$6</f>
        <v>10800</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AapBTf9n7nITauDun8B/UOTE9kYFt55lQ38IQWwN+lTgbinCROTqgfIXOBAmAVLPLfIg0q10f9B3lS+m8a78lg==" saltValue="T7o9tqBzdUnvC3jIHyNX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352080</v>
      </c>
      <c r="D6" s="20">
        <f t="shared" si="3"/>
        <v>46</v>
      </c>
      <c r="E6" s="20">
        <f t="shared" si="3"/>
        <v>1</v>
      </c>
      <c r="F6" s="20">
        <f t="shared" si="3"/>
        <v>0</v>
      </c>
      <c r="G6" s="20">
        <f t="shared" si="3"/>
        <v>5</v>
      </c>
      <c r="H6" s="20" t="str">
        <f t="shared" si="3"/>
        <v>山口県　岩国市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68.36</v>
      </c>
      <c r="P6" s="21">
        <f t="shared" si="3"/>
        <v>0.09</v>
      </c>
      <c r="Q6" s="21">
        <f t="shared" si="3"/>
        <v>2156</v>
      </c>
      <c r="R6" s="21">
        <f t="shared" si="3"/>
        <v>126812</v>
      </c>
      <c r="S6" s="21">
        <f t="shared" si="3"/>
        <v>873.67</v>
      </c>
      <c r="T6" s="21">
        <f t="shared" si="3"/>
        <v>145.15</v>
      </c>
      <c r="U6" s="21">
        <f t="shared" si="3"/>
        <v>108</v>
      </c>
      <c r="V6" s="21">
        <f t="shared" si="3"/>
        <v>0.01</v>
      </c>
      <c r="W6" s="21">
        <f t="shared" si="3"/>
        <v>10800</v>
      </c>
      <c r="X6" s="22" t="str">
        <f>IF(X7="",NA(),X7)</f>
        <v>-</v>
      </c>
      <c r="Y6" s="22">
        <f t="shared" ref="Y6:AG6" si="4">IF(Y7="",NA(),Y7)</f>
        <v>104.75</v>
      </c>
      <c r="Z6" s="22">
        <f t="shared" si="4"/>
        <v>100</v>
      </c>
      <c r="AA6" s="22">
        <f t="shared" si="4"/>
        <v>100</v>
      </c>
      <c r="AB6" s="22">
        <f t="shared" si="4"/>
        <v>100</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71.44</v>
      </c>
      <c r="AV6" s="22">
        <f t="shared" si="6"/>
        <v>60.41</v>
      </c>
      <c r="AW6" s="22">
        <f t="shared" si="6"/>
        <v>48.4</v>
      </c>
      <c r="AX6" s="22">
        <f t="shared" si="6"/>
        <v>62.39</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2318.5700000000002</v>
      </c>
      <c r="BG6" s="22">
        <f t="shared" si="7"/>
        <v>2160.84</v>
      </c>
      <c r="BH6" s="22">
        <f t="shared" si="7"/>
        <v>1691.9</v>
      </c>
      <c r="BI6" s="22">
        <f t="shared" si="7"/>
        <v>1076.79</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7.61</v>
      </c>
      <c r="BR6" s="22">
        <f t="shared" si="8"/>
        <v>6.87</v>
      </c>
      <c r="BS6" s="22">
        <f t="shared" si="8"/>
        <v>7.61</v>
      </c>
      <c r="BT6" s="22">
        <f t="shared" si="8"/>
        <v>9.7200000000000006</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1836.41</v>
      </c>
      <c r="CC6" s="22">
        <f t="shared" si="9"/>
        <v>2121.9699999999998</v>
      </c>
      <c r="CD6" s="22">
        <f t="shared" si="9"/>
        <v>2136.65</v>
      </c>
      <c r="CE6" s="22">
        <f t="shared" si="9"/>
        <v>2337.69</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16.45</v>
      </c>
      <c r="CN6" s="22">
        <f t="shared" si="10"/>
        <v>19.989999999999998</v>
      </c>
      <c r="CO6" s="22">
        <f t="shared" si="10"/>
        <v>16.12</v>
      </c>
      <c r="CP6" s="22">
        <f t="shared" si="10"/>
        <v>13.35</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90.07</v>
      </c>
      <c r="CY6" s="22">
        <f t="shared" si="11"/>
        <v>66.14</v>
      </c>
      <c r="CZ6" s="22">
        <f t="shared" si="11"/>
        <v>79.319999999999993</v>
      </c>
      <c r="DA6" s="22">
        <f t="shared" si="11"/>
        <v>87.67</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51.13</v>
      </c>
      <c r="DJ6" s="22">
        <f t="shared" si="12"/>
        <v>52.02</v>
      </c>
      <c r="DK6" s="22">
        <f t="shared" si="12"/>
        <v>52.93</v>
      </c>
      <c r="DL6" s="22">
        <f t="shared" si="12"/>
        <v>55.02</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2">
        <f t="shared" ref="DT6:EB6" si="13">IF(DT7="",NA(),DT7)</f>
        <v>69.010000000000005</v>
      </c>
      <c r="DU6" s="22">
        <f t="shared" si="13"/>
        <v>67.11</v>
      </c>
      <c r="DV6" s="22">
        <f t="shared" si="13"/>
        <v>67.040000000000006</v>
      </c>
      <c r="DW6" s="22">
        <f t="shared" si="13"/>
        <v>67.040000000000006</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2">
        <f t="shared" ref="EE6:EM6" si="14">IF(EE7="",NA(),EE7)</f>
        <v>0.95</v>
      </c>
      <c r="EF6" s="22">
        <f t="shared" si="14"/>
        <v>1.9</v>
      </c>
      <c r="EG6" s="22">
        <f t="shared" si="14"/>
        <v>0.08</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352080</v>
      </c>
      <c r="D7" s="24">
        <v>46</v>
      </c>
      <c r="E7" s="24">
        <v>1</v>
      </c>
      <c r="F7" s="24">
        <v>0</v>
      </c>
      <c r="G7" s="24">
        <v>5</v>
      </c>
      <c r="H7" s="24" t="s">
        <v>93</v>
      </c>
      <c r="I7" s="24" t="s">
        <v>94</v>
      </c>
      <c r="J7" s="24" t="s">
        <v>95</v>
      </c>
      <c r="K7" s="24" t="s">
        <v>96</v>
      </c>
      <c r="L7" s="24" t="s">
        <v>97</v>
      </c>
      <c r="M7" s="24" t="s">
        <v>98</v>
      </c>
      <c r="N7" s="25" t="s">
        <v>99</v>
      </c>
      <c r="O7" s="25">
        <v>68.36</v>
      </c>
      <c r="P7" s="25">
        <v>0.09</v>
      </c>
      <c r="Q7" s="25">
        <v>2156</v>
      </c>
      <c r="R7" s="25">
        <v>126812</v>
      </c>
      <c r="S7" s="25">
        <v>873.67</v>
      </c>
      <c r="T7" s="25">
        <v>145.15</v>
      </c>
      <c r="U7" s="25">
        <v>108</v>
      </c>
      <c r="V7" s="25">
        <v>0.01</v>
      </c>
      <c r="W7" s="25">
        <v>10800</v>
      </c>
      <c r="X7" s="25" t="s">
        <v>99</v>
      </c>
      <c r="Y7" s="25">
        <v>104.75</v>
      </c>
      <c r="Z7" s="25">
        <v>100</v>
      </c>
      <c r="AA7" s="25">
        <v>100</v>
      </c>
      <c r="AB7" s="25">
        <v>100</v>
      </c>
      <c r="AC7" s="25" t="s">
        <v>99</v>
      </c>
      <c r="AD7" s="25">
        <v>97.61</v>
      </c>
      <c r="AE7" s="25">
        <v>98.78</v>
      </c>
      <c r="AF7" s="25">
        <v>101.23</v>
      </c>
      <c r="AG7" s="25">
        <v>103.12</v>
      </c>
      <c r="AH7" s="25">
        <v>103.05</v>
      </c>
      <c r="AI7" s="25" t="s">
        <v>99</v>
      </c>
      <c r="AJ7" s="25">
        <v>0</v>
      </c>
      <c r="AK7" s="25">
        <v>0</v>
      </c>
      <c r="AL7" s="25">
        <v>0</v>
      </c>
      <c r="AM7" s="25">
        <v>0</v>
      </c>
      <c r="AN7" s="25" t="s">
        <v>99</v>
      </c>
      <c r="AO7" s="25">
        <v>143.65</v>
      </c>
      <c r="AP7" s="25">
        <v>155.82</v>
      </c>
      <c r="AQ7" s="25">
        <v>155.18</v>
      </c>
      <c r="AR7" s="25">
        <v>101.46</v>
      </c>
      <c r="AS7" s="25">
        <v>30.22</v>
      </c>
      <c r="AT7" s="25" t="s">
        <v>99</v>
      </c>
      <c r="AU7" s="25">
        <v>71.44</v>
      </c>
      <c r="AV7" s="25">
        <v>60.41</v>
      </c>
      <c r="AW7" s="25">
        <v>48.4</v>
      </c>
      <c r="AX7" s="25">
        <v>62.39</v>
      </c>
      <c r="AY7" s="25" t="s">
        <v>99</v>
      </c>
      <c r="AZ7" s="25">
        <v>94.01</v>
      </c>
      <c r="BA7" s="25">
        <v>111.08</v>
      </c>
      <c r="BB7" s="25">
        <v>118.28</v>
      </c>
      <c r="BC7" s="25">
        <v>112.37</v>
      </c>
      <c r="BD7" s="25">
        <v>179.3</v>
      </c>
      <c r="BE7" s="25" t="s">
        <v>99</v>
      </c>
      <c r="BF7" s="25">
        <v>2318.5700000000002</v>
      </c>
      <c r="BG7" s="25">
        <v>2160.84</v>
      </c>
      <c r="BH7" s="25">
        <v>1691.9</v>
      </c>
      <c r="BI7" s="25">
        <v>1076.79</v>
      </c>
      <c r="BJ7" s="25" t="s">
        <v>99</v>
      </c>
      <c r="BK7" s="25">
        <v>1421.84</v>
      </c>
      <c r="BL7" s="25">
        <v>1596.62</v>
      </c>
      <c r="BM7" s="25">
        <v>1456.79</v>
      </c>
      <c r="BN7" s="25">
        <v>1364.2</v>
      </c>
      <c r="BO7" s="25">
        <v>1042.45</v>
      </c>
      <c r="BP7" s="25" t="s">
        <v>99</v>
      </c>
      <c r="BQ7" s="25">
        <v>7.61</v>
      </c>
      <c r="BR7" s="25">
        <v>6.87</v>
      </c>
      <c r="BS7" s="25">
        <v>7.61</v>
      </c>
      <c r="BT7" s="25">
        <v>9.7200000000000006</v>
      </c>
      <c r="BU7" s="25" t="s">
        <v>99</v>
      </c>
      <c r="BV7" s="25">
        <v>35.72</v>
      </c>
      <c r="BW7" s="25">
        <v>33.659999999999997</v>
      </c>
      <c r="BX7" s="25">
        <v>35.33</v>
      </c>
      <c r="BY7" s="25">
        <v>38.58</v>
      </c>
      <c r="BZ7" s="25">
        <v>57.74</v>
      </c>
      <c r="CA7" s="25" t="s">
        <v>99</v>
      </c>
      <c r="CB7" s="25">
        <v>1836.41</v>
      </c>
      <c r="CC7" s="25">
        <v>2121.9699999999998</v>
      </c>
      <c r="CD7" s="25">
        <v>2136.65</v>
      </c>
      <c r="CE7" s="25">
        <v>2337.69</v>
      </c>
      <c r="CF7" s="25" t="s">
        <v>99</v>
      </c>
      <c r="CG7" s="25">
        <v>471.3</v>
      </c>
      <c r="CH7" s="25">
        <v>506.68</v>
      </c>
      <c r="CI7" s="25">
        <v>491.45</v>
      </c>
      <c r="CJ7" s="25">
        <v>448.81</v>
      </c>
      <c r="CK7" s="25">
        <v>285.48</v>
      </c>
      <c r="CL7" s="25" t="s">
        <v>99</v>
      </c>
      <c r="CM7" s="25">
        <v>16.45</v>
      </c>
      <c r="CN7" s="25">
        <v>19.989999999999998</v>
      </c>
      <c r="CO7" s="25">
        <v>16.12</v>
      </c>
      <c r="CP7" s="25">
        <v>13.35</v>
      </c>
      <c r="CQ7" s="25" t="s">
        <v>99</v>
      </c>
      <c r="CR7" s="25">
        <v>51.52</v>
      </c>
      <c r="CS7" s="25">
        <v>48.75</v>
      </c>
      <c r="CT7" s="25">
        <v>50.95</v>
      </c>
      <c r="CU7" s="25">
        <v>52.39</v>
      </c>
      <c r="CV7" s="25">
        <v>53.73</v>
      </c>
      <c r="CW7" s="25" t="s">
        <v>99</v>
      </c>
      <c r="CX7" s="25">
        <v>90.07</v>
      </c>
      <c r="CY7" s="25">
        <v>66.14</v>
      </c>
      <c r="CZ7" s="25">
        <v>79.319999999999993</v>
      </c>
      <c r="DA7" s="25">
        <v>87.67</v>
      </c>
      <c r="DB7" s="25" t="s">
        <v>99</v>
      </c>
      <c r="DC7" s="25">
        <v>61.29</v>
      </c>
      <c r="DD7" s="25">
        <v>60.88</v>
      </c>
      <c r="DE7" s="25">
        <v>61</v>
      </c>
      <c r="DF7" s="25">
        <v>63.38</v>
      </c>
      <c r="DG7" s="25">
        <v>71.52</v>
      </c>
      <c r="DH7" s="25" t="s">
        <v>99</v>
      </c>
      <c r="DI7" s="25">
        <v>51.13</v>
      </c>
      <c r="DJ7" s="25">
        <v>52.02</v>
      </c>
      <c r="DK7" s="25">
        <v>52.93</v>
      </c>
      <c r="DL7" s="25">
        <v>55.02</v>
      </c>
      <c r="DM7" s="25" t="s">
        <v>99</v>
      </c>
      <c r="DN7" s="25">
        <v>24.16</v>
      </c>
      <c r="DO7" s="25">
        <v>29.81</v>
      </c>
      <c r="DP7" s="25">
        <v>30.82</v>
      </c>
      <c r="DQ7" s="25">
        <v>24.27</v>
      </c>
      <c r="DR7" s="25">
        <v>38.43</v>
      </c>
      <c r="DS7" s="25" t="s">
        <v>99</v>
      </c>
      <c r="DT7" s="25">
        <v>69.010000000000005</v>
      </c>
      <c r="DU7" s="25">
        <v>67.11</v>
      </c>
      <c r="DV7" s="25">
        <v>67.040000000000006</v>
      </c>
      <c r="DW7" s="25">
        <v>67.040000000000006</v>
      </c>
      <c r="DX7" s="25" t="s">
        <v>99</v>
      </c>
      <c r="DY7" s="25">
        <v>18.829999999999998</v>
      </c>
      <c r="DZ7" s="25">
        <v>18.05</v>
      </c>
      <c r="EA7" s="25">
        <v>14.28</v>
      </c>
      <c r="EB7" s="25">
        <v>12.77</v>
      </c>
      <c r="EC7" s="25">
        <v>19.16</v>
      </c>
      <c r="ED7" s="25" t="s">
        <v>99</v>
      </c>
      <c r="EE7" s="25">
        <v>0.95</v>
      </c>
      <c r="EF7" s="25">
        <v>1.9</v>
      </c>
      <c r="EG7" s="25">
        <v>0.08</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優</cp:lastModifiedBy>
  <dcterms:created xsi:type="dcterms:W3CDTF">2025-01-24T06:53:45Z</dcterms:created>
  <dcterms:modified xsi:type="dcterms:W3CDTF">2025-01-28T04:32:43Z</dcterms:modified>
  <cp:category/>
</cp:coreProperties>
</file>