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10.17.12.24\share\調達班\グループ共有\★単価契約\単価契約R7年度分\20オープンカウンター案件\①執行伺\"/>
    </mc:Choice>
  </mc:AlternateContent>
  <xr:revisionPtr revIDLastSave="0" documentId="13_ncr:1_{F56907CC-A030-4A5A-B530-7CFB7438FA80}" xr6:coauthVersionLast="36" xr6:coauthVersionMax="36" xr10:uidLastSave="{00000000-0000-0000-0000-000000000000}"/>
  <bookViews>
    <workbookView xWindow="0" yWindow="0" windowWidth="28800" windowHeight="12135" xr2:uid="{00000000-000D-0000-FFFF-FFFF00000000}"/>
  </bookViews>
  <sheets>
    <sheet name="見積書表紙" sheetId="15" r:id="rId1"/>
    <sheet name="文具" sheetId="9" r:id="rId2"/>
    <sheet name="コピー用紙" sheetId="14" r:id="rId3"/>
    <sheet name="用紙封筒" sheetId="11" r:id="rId4"/>
    <sheet name="トナー" sheetId="12" r:id="rId5"/>
    <sheet name="パソコン" sheetId="7" r:id="rId6"/>
    <sheet name="家電" sheetId="8" r:id="rId7"/>
    <sheet name="雑品" sheetId="6" r:id="rId8"/>
    <sheet name="事務用機器" sheetId="13" r:id="rId9"/>
  </sheets>
  <definedNames>
    <definedName name="_xlnm._FilterDatabase" localSheetId="2" hidden="1">コピー用紙!$A$2:$I$13</definedName>
    <definedName name="_xlnm._FilterDatabase" localSheetId="4" hidden="1">トナー!$A$2:$I$23</definedName>
    <definedName name="_xlnm._FilterDatabase" localSheetId="5" hidden="1">パソコン!$A$2:$I$8</definedName>
    <definedName name="_xlnm._FilterDatabase" localSheetId="6" hidden="1">家電!$A$2:$I$11</definedName>
    <definedName name="_xlnm._FilterDatabase" localSheetId="7" hidden="1">雑品!$A$2:$I$10</definedName>
    <definedName name="_xlnm._FilterDatabase" localSheetId="8" hidden="1">事務用機器!$A$2:$I$5</definedName>
    <definedName name="_xlnm._FilterDatabase" localSheetId="1" hidden="1">文具!$A$2:$I$88</definedName>
    <definedName name="_xlnm._FilterDatabase" localSheetId="3" hidden="1">用紙封筒!$A$2:$I$7</definedName>
    <definedName name="_xlnm.Print_Area" localSheetId="2">コピー用紙!$C$1:$K$13</definedName>
    <definedName name="_xlnm.Print_Area" localSheetId="4">トナー!$C$1:$K$36</definedName>
    <definedName name="_xlnm.Print_Area" localSheetId="5">パソコン!$C$1:$K$8</definedName>
    <definedName name="_xlnm.Print_Area" localSheetId="6">家電!$C$1:$K$10</definedName>
    <definedName name="_xlnm.Print_Area" localSheetId="7">雑品!$C$1:$K$10</definedName>
    <definedName name="_xlnm.Print_Area" localSheetId="8">事務用機器!$C$1:$K$6</definedName>
    <definedName name="_xlnm.Print_Area" localSheetId="1">文具!$C$1:$K$88</definedName>
    <definedName name="_xlnm.Print_Area" localSheetId="3">用紙封筒!$C$1:$K$7</definedName>
    <definedName name="_xlnm.Print_Titles" localSheetId="2">コピー用紙!$1:$2</definedName>
    <definedName name="_xlnm.Print_Titles" localSheetId="4">トナー!$1:$2</definedName>
    <definedName name="_xlnm.Print_Titles" localSheetId="5">パソコン!$1:$2</definedName>
    <definedName name="_xlnm.Print_Titles" localSheetId="6">家電!$1:$2</definedName>
    <definedName name="_xlnm.Print_Titles" localSheetId="7">雑品!$1:$2</definedName>
    <definedName name="_xlnm.Print_Titles" localSheetId="8">事務用機器!$1:$2</definedName>
    <definedName name="_xlnm.Print_Titles" localSheetId="1">文具!$1:$2</definedName>
    <definedName name="_xlnm.Print_Titles" localSheetId="3">用紙封筒!$1:$2</definedName>
  </definedNames>
  <calcPr calcId="191029"/>
</workbook>
</file>

<file path=xl/calcChain.xml><?xml version="1.0" encoding="utf-8"?>
<calcChain xmlns="http://schemas.openxmlformats.org/spreadsheetml/2006/main">
  <c r="B5" i="7" l="1"/>
  <c r="B6" i="7" s="1"/>
  <c r="B7" i="7" s="1"/>
  <c r="B8" i="7" s="1"/>
  <c r="B4" i="7"/>
  <c r="B4" i="13"/>
  <c r="B5" i="13" s="1"/>
  <c r="B6" i="13" s="1"/>
  <c r="B4" i="6"/>
  <c r="B5" i="6" s="1"/>
  <c r="B6" i="6" s="1"/>
  <c r="B7" i="6" s="1"/>
  <c r="B8" i="6" s="1"/>
  <c r="B9" i="6" s="1"/>
  <c r="B10" i="6" s="1"/>
  <c r="B4" i="8"/>
  <c r="B5" i="8" s="1"/>
  <c r="B6" i="8" s="1"/>
  <c r="B7" i="8" s="1"/>
  <c r="B8" i="8" s="1"/>
  <c r="B9" i="8" s="1"/>
  <c r="B10" i="8" s="1"/>
  <c r="B4" i="12"/>
  <c r="B5" i="12" s="1"/>
  <c r="B6" i="12" s="1"/>
  <c r="B7" i="12" s="1"/>
  <c r="B8" i="12" s="1"/>
  <c r="B9" i="12" s="1"/>
  <c r="B10" i="12" s="1"/>
  <c r="B11" i="12" s="1"/>
  <c r="B12" i="12" s="1"/>
  <c r="B13" i="12" s="1"/>
  <c r="B14" i="12" s="1"/>
  <c r="B15" i="12" s="1"/>
  <c r="B16" i="12" s="1"/>
  <c r="B17" i="12" s="1"/>
  <c r="B18" i="12" s="1"/>
  <c r="B19" i="12" s="1"/>
  <c r="B4" i="14" l="1"/>
  <c r="B5" i="14" s="1"/>
  <c r="B6" i="14" s="1"/>
  <c r="B7" i="14" s="1"/>
  <c r="B8" i="14" s="1"/>
  <c r="B9" i="14" s="1"/>
  <c r="B10" i="14" s="1"/>
  <c r="B11" i="14" s="1"/>
  <c r="B12" i="14" s="1"/>
  <c r="B13" i="14" s="1"/>
  <c r="B4" i="9"/>
  <c r="B5" i="9" s="1"/>
  <c r="B6" i="9" s="1"/>
  <c r="B7" i="9" s="1"/>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4" i="11" l="1"/>
  <c r="B5" i="11"/>
  <c r="B6" i="11"/>
  <c r="B7" i="11"/>
  <c r="B3" i="11"/>
  <c r="I1" i="14"/>
  <c r="I1" i="11"/>
  <c r="I1" i="12"/>
  <c r="I1" i="7"/>
  <c r="I1" i="8"/>
  <c r="I1" i="6"/>
  <c r="I1" i="13"/>
  <c r="I1" i="9"/>
</calcChain>
</file>

<file path=xl/sharedStrings.xml><?xml version="1.0" encoding="utf-8"?>
<sst xmlns="http://schemas.openxmlformats.org/spreadsheetml/2006/main" count="1042" uniqueCount="396">
  <si>
    <t>トナーカートリッジ</t>
    <phoneticPr fontId="2"/>
  </si>
  <si>
    <t>パソコン</t>
    <phoneticPr fontId="2"/>
  </si>
  <si>
    <t>１　文具類　【A２】</t>
    <rPh sb="2" eb="4">
      <t>ブング</t>
    </rPh>
    <rPh sb="4" eb="5">
      <t>ルイ</t>
    </rPh>
    <phoneticPr fontId="2"/>
  </si>
  <si>
    <t>３　用紙・封筒類　【Ａ２】</t>
    <rPh sb="2" eb="4">
      <t>ヨウシ</t>
    </rPh>
    <rPh sb="5" eb="7">
      <t>フウトウ</t>
    </rPh>
    <rPh sb="7" eb="8">
      <t>ルイ</t>
    </rPh>
    <phoneticPr fontId="2"/>
  </si>
  <si>
    <t>６　家電・写真類　【A３】</t>
    <rPh sb="2" eb="4">
      <t>カデン</t>
    </rPh>
    <rPh sb="5" eb="7">
      <t>シャシン</t>
    </rPh>
    <rPh sb="7" eb="8">
      <t>ルイ</t>
    </rPh>
    <phoneticPr fontId="2"/>
  </si>
  <si>
    <t>７　雑品　【A４】</t>
    <rPh sb="2" eb="4">
      <t>ザッピン</t>
    </rPh>
    <phoneticPr fontId="2"/>
  </si>
  <si>
    <t>８　事務用機器　【Ｆ２】</t>
    <rPh sb="2" eb="5">
      <t>ジムヨウ</t>
    </rPh>
    <rPh sb="5" eb="7">
      <t>キキ</t>
    </rPh>
    <phoneticPr fontId="2"/>
  </si>
  <si>
    <t xml:space="preserve">ｾﾞﾌﾞﾗ　YYTS5-BK/R/BL　ﾏｯｷｰｹｱ極細
つめ替えﾀｲﾌﾟ  細・極細書両用　油性
10本入　黒・赤・青 </t>
    <rPh sb="26" eb="28">
      <t>ゴクボソ</t>
    </rPh>
    <phoneticPr fontId="2"/>
  </si>
  <si>
    <t>２　コピー用紙・再生上質紙類　【A２】</t>
    <rPh sb="5" eb="7">
      <t>ヨウシ</t>
    </rPh>
    <rPh sb="8" eb="10">
      <t>サイセイ</t>
    </rPh>
    <rPh sb="10" eb="13">
      <t>ジョウシツシ</t>
    </rPh>
    <rPh sb="13" eb="14">
      <t>ルイ</t>
    </rPh>
    <phoneticPr fontId="2"/>
  </si>
  <si>
    <t>袋</t>
  </si>
  <si>
    <t xml:space="preserve">トイレットペーパー </t>
  </si>
  <si>
    <t>自在ほうきスペアブラシ</t>
  </si>
  <si>
    <t xml:space="preserve">ゴミ袋(４５リットル) </t>
  </si>
  <si>
    <t>ＵＳＢメモリー（４GB）　</t>
  </si>
  <si>
    <t xml:space="preserve">ＬＡＮケーブル(５ｍ)    </t>
  </si>
  <si>
    <t>インデックス(大)</t>
    <rPh sb="7" eb="8">
      <t>ダイ</t>
    </rPh>
    <phoneticPr fontId="2"/>
  </si>
  <si>
    <t>ｺｸﾖ　ｸﾘ-1-5  （大）  約500本</t>
    <rPh sb="17" eb="18">
      <t>ヤク</t>
    </rPh>
    <rPh sb="21" eb="22">
      <t>ホン</t>
    </rPh>
    <phoneticPr fontId="2"/>
  </si>
  <si>
    <t>台</t>
  </si>
  <si>
    <t>脚</t>
  </si>
  <si>
    <t>ボールペン替芯</t>
    <rPh sb="5" eb="6">
      <t>カ</t>
    </rPh>
    <rPh sb="6" eb="7">
      <t>シン</t>
    </rPh>
    <phoneticPr fontId="2"/>
  </si>
  <si>
    <t>スティックのり（大）</t>
    <rPh sb="8" eb="9">
      <t>ダイ</t>
    </rPh>
    <phoneticPr fontId="2"/>
  </si>
  <si>
    <t>箱</t>
    <rPh sb="0" eb="1">
      <t>ハコ</t>
    </rPh>
    <phoneticPr fontId="2"/>
  </si>
  <si>
    <t>束</t>
    <rPh sb="0" eb="1">
      <t>タバ</t>
    </rPh>
    <phoneticPr fontId="2"/>
  </si>
  <si>
    <t>包</t>
    <rPh sb="0" eb="1">
      <t>ツツ</t>
    </rPh>
    <phoneticPr fontId="2"/>
  </si>
  <si>
    <t>消しゴム</t>
    <rPh sb="0" eb="1">
      <t>ケ</t>
    </rPh>
    <phoneticPr fontId="2"/>
  </si>
  <si>
    <t>個</t>
    <rPh sb="0" eb="1">
      <t>コ</t>
    </rPh>
    <phoneticPr fontId="2"/>
  </si>
  <si>
    <t>冊</t>
    <rPh sb="0" eb="1">
      <t>サツ</t>
    </rPh>
    <phoneticPr fontId="2"/>
  </si>
  <si>
    <t>袋</t>
    <rPh sb="0" eb="1">
      <t>フクロ</t>
    </rPh>
    <phoneticPr fontId="2"/>
  </si>
  <si>
    <t>丁</t>
    <rPh sb="0" eb="1">
      <t>チョウ</t>
    </rPh>
    <phoneticPr fontId="2"/>
  </si>
  <si>
    <t>本</t>
    <rPh sb="0" eb="1">
      <t>ホン</t>
    </rPh>
    <phoneticPr fontId="2"/>
  </si>
  <si>
    <t>環境対応</t>
    <rPh sb="0" eb="2">
      <t>カンキョウ</t>
    </rPh>
    <rPh sb="2" eb="4">
      <t>タイオウ</t>
    </rPh>
    <phoneticPr fontId="2"/>
  </si>
  <si>
    <t>巻</t>
    <rPh sb="0" eb="1">
      <t>マキ</t>
    </rPh>
    <phoneticPr fontId="2"/>
  </si>
  <si>
    <t>東洋印刷　C20S  A4 
20面ｶｯﾄ  100ｼｰﾄ入
1片寸法 42mm×74.25mm</t>
    <rPh sb="0" eb="2">
      <t>トウヨウ</t>
    </rPh>
    <rPh sb="2" eb="4">
      <t>インサツ</t>
    </rPh>
    <rPh sb="32" eb="33">
      <t>ヘン</t>
    </rPh>
    <rPh sb="33" eb="35">
      <t>スンポウ</t>
    </rPh>
    <phoneticPr fontId="2"/>
  </si>
  <si>
    <t>本</t>
  </si>
  <si>
    <t>ﾊﾟｯｸ</t>
  </si>
  <si>
    <t xml:space="preserve">アルカリ乾電池(単二) </t>
  </si>
  <si>
    <t xml:space="preserve">アルカリ乾電池(単三)   </t>
  </si>
  <si>
    <t>個</t>
  </si>
  <si>
    <t>ＣＤ－Ｒ（７００MB）</t>
  </si>
  <si>
    <t>包</t>
  </si>
  <si>
    <t>箱</t>
  </si>
  <si>
    <t>コピー(ＰＰＣ)用紙(Ｂ４)</t>
  </si>
  <si>
    <t>枚</t>
  </si>
  <si>
    <t>保存袋(角１)</t>
  </si>
  <si>
    <t>封筒(角０)</t>
  </si>
  <si>
    <t>文書表紙
(Ａ４縦・背幅７ｃｍ)</t>
  </si>
  <si>
    <t>ｺｸﾖ　ﾀ-E22NR/NB  (大)  赤・青
90片×20袋</t>
    <rPh sb="17" eb="18">
      <t>ダイ</t>
    </rPh>
    <phoneticPr fontId="2"/>
  </si>
  <si>
    <t xml:space="preserve">ダブルクリップ(豆)  </t>
    <rPh sb="8" eb="9">
      <t>マメ</t>
    </rPh>
    <phoneticPr fontId="2"/>
  </si>
  <si>
    <t>ﾌﾟﾗｽ　FL-021SS 10冊入
ｱｲﾎﾞﾘｰ･ﾍﾞｰｼﾞｭ･ｸﾞﾚｰ･ﾌﾞﾙｰ･ｸﾞﾘｰﾝ・ﾋﾟﾝｸ</t>
    <rPh sb="16" eb="17">
      <t>サツ</t>
    </rPh>
    <rPh sb="17" eb="18">
      <t>イ</t>
    </rPh>
    <phoneticPr fontId="2"/>
  </si>
  <si>
    <t>３Ｍ　ﾎﾟｽﾄｲｯﾄ　5001-Y/P/W/B/G
25mm×75mm 1個100枚  20個入　ｲｴﾛｰ・ﾋﾟﾝｸ・ﾎﾜｲﾄ（赤帯入り）・ﾌﾞﾙｰ・ｸﾞﾘｰﾝ</t>
    <rPh sb="64" eb="65">
      <t>アカ</t>
    </rPh>
    <rPh sb="65" eb="66">
      <t>オビ</t>
    </rPh>
    <rPh sb="66" eb="67">
      <t>イ</t>
    </rPh>
    <phoneticPr fontId="2"/>
  </si>
  <si>
    <t>－</t>
    <phoneticPr fontId="2"/>
  </si>
  <si>
    <t>文具</t>
    <rPh sb="0" eb="2">
      <t>ブング</t>
    </rPh>
    <phoneticPr fontId="2"/>
  </si>
  <si>
    <t>コピー用紙</t>
    <rPh sb="3" eb="5">
      <t>ヨウシ</t>
    </rPh>
    <phoneticPr fontId="2"/>
  </si>
  <si>
    <t>家電</t>
    <rPh sb="0" eb="2">
      <t>カデン</t>
    </rPh>
    <phoneticPr fontId="2"/>
  </si>
  <si>
    <t>雑品</t>
    <rPh sb="0" eb="2">
      <t>ザッピン</t>
    </rPh>
    <phoneticPr fontId="2"/>
  </si>
  <si>
    <t>事務用機器</t>
    <rPh sb="0" eb="3">
      <t>ジムヨウ</t>
    </rPh>
    <rPh sb="3" eb="5">
      <t>キキ</t>
    </rPh>
    <phoneticPr fontId="2"/>
  </si>
  <si>
    <t>分類</t>
    <rPh sb="0" eb="2">
      <t>ブンルイ</t>
    </rPh>
    <phoneticPr fontId="2"/>
  </si>
  <si>
    <t>５　パソコン周辺機器・消耗品類　【A３】</t>
    <rPh sb="6" eb="8">
      <t>シュウヘン</t>
    </rPh>
    <rPh sb="8" eb="10">
      <t>キキ</t>
    </rPh>
    <rPh sb="11" eb="14">
      <t>ショウモウヒン</t>
    </rPh>
    <rPh sb="14" eb="15">
      <t>ルイ</t>
    </rPh>
    <phoneticPr fontId="2"/>
  </si>
  <si>
    <t>№</t>
    <phoneticPr fontId="2"/>
  </si>
  <si>
    <t>－</t>
  </si>
  <si>
    <t xml:space="preserve">ダブルクリップ(大) </t>
  </si>
  <si>
    <t xml:space="preserve">ダブルクリップ(中) </t>
  </si>
  <si>
    <t>ダブルクリップ(小)</t>
  </si>
  <si>
    <t>○</t>
  </si>
  <si>
    <t>クリヤーホルダー</t>
  </si>
  <si>
    <t>パック</t>
  </si>
  <si>
    <t>付箋紙</t>
  </si>
  <si>
    <t>電　卓</t>
  </si>
  <si>
    <t>はさみ</t>
  </si>
  <si>
    <t>ノート</t>
  </si>
  <si>
    <t xml:space="preserve">アルカリ乾電池(単一) </t>
    <rPh sb="9" eb="10">
      <t>１</t>
    </rPh>
    <phoneticPr fontId="2"/>
  </si>
  <si>
    <t>単価（税込）</t>
    <rPh sb="0" eb="2">
      <t>タンカ</t>
    </rPh>
    <rPh sb="3" eb="5">
      <t>ゼイコミ</t>
    </rPh>
    <phoneticPr fontId="2"/>
  </si>
  <si>
    <t>東洋印刷　CL7  A4 
ﾉｰｶｯﾄ　100ｼｰﾄ入</t>
    <rPh sb="0" eb="2">
      <t>トウヨウ</t>
    </rPh>
    <rPh sb="2" eb="4">
      <t>インサツ</t>
    </rPh>
    <phoneticPr fontId="2"/>
  </si>
  <si>
    <t>ｵｰﾌﾟﾝ　NB-24
黒・青・緑・赤・黄</t>
    <rPh sb="12" eb="13">
      <t>クロ</t>
    </rPh>
    <rPh sb="14" eb="15">
      <t>アオ</t>
    </rPh>
    <rPh sb="16" eb="17">
      <t>ミドリ</t>
    </rPh>
    <rPh sb="18" eb="19">
      <t>アカ</t>
    </rPh>
    <rPh sb="20" eb="21">
      <t>キ</t>
    </rPh>
    <phoneticPr fontId="2"/>
  </si>
  <si>
    <t xml:space="preserve">ｷﾝｸﾞｼﾞﾑ　GﾎﾞｯｸｽPP  4633N 
A4E  PP製　背巾103mm
赤・黄・緑・青・ﾈｲﾋﾞｰ・ｸﾞﾚｰ </t>
    <rPh sb="34" eb="35">
      <t>セ</t>
    </rPh>
    <rPh sb="35" eb="36">
      <t>ハバ</t>
    </rPh>
    <phoneticPr fontId="2"/>
  </si>
  <si>
    <t>３Ｍ　ﾎﾟｽﾄｲｯﾄ　見出し　700RP-YN/PN/BN/GN/WN　15mm×50mm  
1個100枚　5個入×10　黄・桃・白赤帯他</t>
    <rPh sb="56" eb="57">
      <t>コ</t>
    </rPh>
    <rPh sb="57" eb="58">
      <t>イ</t>
    </rPh>
    <rPh sb="62" eb="63">
      <t>キ</t>
    </rPh>
    <rPh sb="64" eb="65">
      <t>モモ</t>
    </rPh>
    <rPh sb="66" eb="67">
      <t>シロ</t>
    </rPh>
    <rPh sb="67" eb="68">
      <t>アカ</t>
    </rPh>
    <rPh sb="68" eb="69">
      <t>オビ</t>
    </rPh>
    <rPh sb="69" eb="70">
      <t>ホカ</t>
    </rPh>
    <phoneticPr fontId="2"/>
  </si>
  <si>
    <t>４　トナーカートリッジ等　【Ａ２】</t>
    <rPh sb="11" eb="12">
      <t>トウ</t>
    </rPh>
    <phoneticPr fontId="2"/>
  </si>
  <si>
    <t>３M　500-3-1835-10P　10個入</t>
    <rPh sb="20" eb="21">
      <t>コ</t>
    </rPh>
    <rPh sb="21" eb="22">
      <t>イ</t>
    </rPh>
    <phoneticPr fontId="2"/>
  </si>
  <si>
    <t>ﾌﾟﾗｽ　No.021N　A4S　10冊入　２穴　
ﾌﾞﾙｰ・ｸﾞﾘｰﾝ・ｲｴﾛｰ・ﾋﾟﾝｸ・ｸﾞﾚｰ・ﾛｲﾔﾙﾌﾞﾙｰ・ﾊﾞｲｵﾚｯﾄ・ｵﾚﾝｼﾞ・ｱｲﾎﾞﾘｰ・ﾘｰﾌｸﾞﾘｰﾝ</t>
    <rPh sb="19" eb="20">
      <t>サツ</t>
    </rPh>
    <rPh sb="20" eb="21">
      <t>イ</t>
    </rPh>
    <rPh sb="23" eb="24">
      <t>アナ</t>
    </rPh>
    <phoneticPr fontId="2"/>
  </si>
  <si>
    <t>輪ゴム</t>
    <rPh sb="0" eb="1">
      <t>ワ</t>
    </rPh>
    <phoneticPr fontId="2"/>
  </si>
  <si>
    <t>ﾌﾟﾗｽ　No.021NW  A4-S  
10冊入　2穴　ﾌﾞﾙｰ･ｸﾞﾘｰﾝ･ｲｴﾛｰ･ﾋﾟﾝｸ･ｸﾞﾚｰ・ﾛｲﾔﾙﾌﾞﾙｰ・ﾊﾞｲｵﾚｯﾄ</t>
    <rPh sb="28" eb="29">
      <t>アナ</t>
    </rPh>
    <phoneticPr fontId="2"/>
  </si>
  <si>
    <t>銀鳥産業　M5-M36  丸筒
5cm径×36cm　12本入</t>
    <rPh sb="0" eb="1">
      <t>ギン</t>
    </rPh>
    <rPh sb="1" eb="2">
      <t>トリ</t>
    </rPh>
    <rPh sb="2" eb="4">
      <t>サンギョウ</t>
    </rPh>
    <rPh sb="28" eb="29">
      <t>ホン</t>
    </rPh>
    <rPh sb="29" eb="30">
      <t>イ</t>
    </rPh>
    <phoneticPr fontId="2"/>
  </si>
  <si>
    <t>ｺｸﾖ　ﾅﾌ-155N  １枚パック</t>
    <rPh sb="14" eb="15">
      <t>マイ</t>
    </rPh>
    <phoneticPr fontId="2"/>
  </si>
  <si>
    <t>ﾌﾟﾗｽ　DN-242N
W420mm×D325mm×H270mm（内形）</t>
    <rPh sb="34" eb="35">
      <t>ケイ</t>
    </rPh>
    <rPh sb="35" eb="36">
      <t>）</t>
    </rPh>
    <phoneticPr fontId="2"/>
  </si>
  <si>
    <t>ｸﾗｳﾝ　CR-WC2-B（中）　10個入　
とじ枚数：約80枚 クリップ幅：25mm</t>
    <rPh sb="14" eb="15">
      <t>チュウ</t>
    </rPh>
    <rPh sb="19" eb="20">
      <t>コ</t>
    </rPh>
    <rPh sb="20" eb="21">
      <t>イ</t>
    </rPh>
    <rPh sb="25" eb="27">
      <t>マイスウ</t>
    </rPh>
    <rPh sb="28" eb="29">
      <t>ヤク</t>
    </rPh>
    <rPh sb="31" eb="32">
      <t>マイ</t>
    </rPh>
    <rPh sb="37" eb="38">
      <t>ハバ</t>
    </rPh>
    <phoneticPr fontId="2"/>
  </si>
  <si>
    <t>ｸﾗｳﾝ　CR-WC3-B（小）  10個入
とじ枚数：約60枚 クリップ幅：19mm</t>
    <rPh sb="14" eb="15">
      <t>ショウ</t>
    </rPh>
    <phoneticPr fontId="2"/>
  </si>
  <si>
    <t>ｸﾗｳﾝ　CR-WC4-B（小小）　10個入
とじ枚数：約40枚 クリップ幅：15mm</t>
    <rPh sb="14" eb="15">
      <t>ショウ</t>
    </rPh>
    <rPh sb="15" eb="16">
      <t>ショウ</t>
    </rPh>
    <rPh sb="20" eb="21">
      <t>コ</t>
    </rPh>
    <rPh sb="21" eb="22">
      <t>イ</t>
    </rPh>
    <rPh sb="25" eb="27">
      <t>マイスウ</t>
    </rPh>
    <rPh sb="28" eb="29">
      <t>ヤク</t>
    </rPh>
    <rPh sb="31" eb="32">
      <t>マイ</t>
    </rPh>
    <phoneticPr fontId="2"/>
  </si>
  <si>
    <t>ｸﾗｳﾝ　CR-WC5-B（豆）　10個入
とじ枚数：約25枚 クリップ幅：13mm</t>
    <rPh sb="14" eb="15">
      <t>マメ</t>
    </rPh>
    <phoneticPr fontId="2"/>
  </si>
  <si>
    <t>養生テープ（半透明）</t>
    <rPh sb="0" eb="2">
      <t>ヨウジョウ</t>
    </rPh>
    <rPh sb="6" eb="9">
      <t>ハントウメイ</t>
    </rPh>
    <phoneticPr fontId="2"/>
  </si>
  <si>
    <t>ぺんてる　ZEAH06　40個入</t>
    <rPh sb="14" eb="15">
      <t>コ</t>
    </rPh>
    <rPh sb="15" eb="16">
      <t>ニュウ</t>
    </rPh>
    <phoneticPr fontId="2"/>
  </si>
  <si>
    <t>アルカリ乾電池（９Ｖ）</t>
    <rPh sb="4" eb="7">
      <t>カンデンチ</t>
    </rPh>
    <phoneticPr fontId="2"/>
  </si>
  <si>
    <t>【注意事項】</t>
    <rPh sb="1" eb="3">
      <t>チュウイ</t>
    </rPh>
    <rPh sb="3" eb="5">
      <t>ジコウ</t>
    </rPh>
    <phoneticPr fontId="2"/>
  </si>
  <si>
    <t>１　リサイクル商品について</t>
    <rPh sb="7" eb="9">
      <t>ショウヒン</t>
    </rPh>
    <phoneticPr fontId="2"/>
  </si>
  <si>
    <t>トナーカートリッジ・インクカートリッジ等について、規格に純正品とあるものは純正品のみとし、リサイクルと</t>
    <rPh sb="19" eb="20">
      <t>トウ</t>
    </rPh>
    <rPh sb="25" eb="27">
      <t>キカク</t>
    </rPh>
    <rPh sb="28" eb="31">
      <t>ジュンセイヒン</t>
    </rPh>
    <rPh sb="37" eb="40">
      <t>ジュンセイヒン</t>
    </rPh>
    <phoneticPr fontId="2"/>
  </si>
  <si>
    <t>リサイクル品について、規格に示した型番と異なるリサイクル品独自の型番がある場合は、同等品として示し</t>
    <rPh sb="5" eb="6">
      <t>ヒン</t>
    </rPh>
    <rPh sb="11" eb="13">
      <t>キカク</t>
    </rPh>
    <rPh sb="14" eb="15">
      <t>シメ</t>
    </rPh>
    <rPh sb="17" eb="19">
      <t>カタバン</t>
    </rPh>
    <rPh sb="20" eb="21">
      <t>コト</t>
    </rPh>
    <rPh sb="28" eb="29">
      <t>ヒン</t>
    </rPh>
    <rPh sb="29" eb="31">
      <t>ドクジ</t>
    </rPh>
    <rPh sb="32" eb="34">
      <t>カタバン</t>
    </rPh>
    <rPh sb="37" eb="39">
      <t>バアイ</t>
    </rPh>
    <rPh sb="41" eb="44">
      <t>ドウトウヒン</t>
    </rPh>
    <rPh sb="47" eb="48">
      <t>シメ</t>
    </rPh>
    <phoneticPr fontId="2"/>
  </si>
  <si>
    <t>てください。</t>
    <phoneticPr fontId="2"/>
  </si>
  <si>
    <t>　</t>
    <phoneticPr fontId="2"/>
  </si>
  <si>
    <t>なお、リサイクル品の採用の条件は以下のとおりです。</t>
    <rPh sb="8" eb="9">
      <t>ヒン</t>
    </rPh>
    <rPh sb="10" eb="12">
      <t>サイヨウ</t>
    </rPh>
    <rPh sb="13" eb="15">
      <t>ジョウケン</t>
    </rPh>
    <rPh sb="16" eb="18">
      <t>イカ</t>
    </rPh>
    <phoneticPr fontId="2"/>
  </si>
  <si>
    <t>①万一使用中にリサイクル商品が原因で印字不良等が発生した場合には、無償にて交換すること。</t>
    <rPh sb="1" eb="3">
      <t>マンイチ</t>
    </rPh>
    <rPh sb="3" eb="6">
      <t>シヨウチュウ</t>
    </rPh>
    <rPh sb="12" eb="14">
      <t>ショウヒン</t>
    </rPh>
    <rPh sb="15" eb="17">
      <t>ゲンイン</t>
    </rPh>
    <rPh sb="18" eb="20">
      <t>インジ</t>
    </rPh>
    <rPh sb="20" eb="23">
      <t>フリョウトウ</t>
    </rPh>
    <rPh sb="24" eb="26">
      <t>ハッセイ</t>
    </rPh>
    <rPh sb="28" eb="30">
      <t>バアイ</t>
    </rPh>
    <rPh sb="33" eb="35">
      <t>ムショウ</t>
    </rPh>
    <rPh sb="37" eb="39">
      <t>コウカン</t>
    </rPh>
    <phoneticPr fontId="2"/>
  </si>
  <si>
    <t>②リサイクル商品が原因でプリンタに故障や破損等が生じた場合は、修理に要する費用を負担すること。</t>
    <rPh sb="6" eb="8">
      <t>ショウヒン</t>
    </rPh>
    <rPh sb="9" eb="11">
      <t>ゲンイン</t>
    </rPh>
    <rPh sb="17" eb="19">
      <t>コショウ</t>
    </rPh>
    <rPh sb="20" eb="22">
      <t>ハソン</t>
    </rPh>
    <rPh sb="22" eb="23">
      <t>トウ</t>
    </rPh>
    <rPh sb="24" eb="25">
      <t>ショウ</t>
    </rPh>
    <rPh sb="27" eb="29">
      <t>バアイ</t>
    </rPh>
    <rPh sb="31" eb="33">
      <t>シュウリ</t>
    </rPh>
    <rPh sb="34" eb="35">
      <t>ヨウ</t>
    </rPh>
    <rPh sb="37" eb="39">
      <t>ヒヨウ</t>
    </rPh>
    <rPh sb="40" eb="42">
      <t>フタン</t>
    </rPh>
    <phoneticPr fontId="2"/>
  </si>
  <si>
    <t>③使用済みトナーカートリッジ等がない場合でも納品可能なこと。</t>
    <rPh sb="1" eb="3">
      <t>シヨウ</t>
    </rPh>
    <rPh sb="3" eb="4">
      <t>ズ</t>
    </rPh>
    <rPh sb="14" eb="15">
      <t>トウ</t>
    </rPh>
    <rPh sb="18" eb="20">
      <t>バアイ</t>
    </rPh>
    <rPh sb="22" eb="24">
      <t>ノウヒン</t>
    </rPh>
    <rPh sb="24" eb="26">
      <t>カノウ</t>
    </rPh>
    <phoneticPr fontId="2"/>
  </si>
  <si>
    <t>２　使用済みトナーカートリッジ・インクカートリッジ等を回収すること。</t>
    <rPh sb="2" eb="4">
      <t>シヨウ</t>
    </rPh>
    <rPh sb="4" eb="5">
      <t>ズ</t>
    </rPh>
    <rPh sb="25" eb="26">
      <t>トウ</t>
    </rPh>
    <rPh sb="27" eb="29">
      <t>カイシュウ</t>
    </rPh>
    <phoneticPr fontId="2"/>
  </si>
  <si>
    <t>測量野帳</t>
    <rPh sb="0" eb="2">
      <t>ソクリョウ</t>
    </rPh>
    <rPh sb="2" eb="3">
      <t>ヤ</t>
    </rPh>
    <rPh sb="3" eb="4">
      <t>チョウ</t>
    </rPh>
    <phoneticPr fontId="2"/>
  </si>
  <si>
    <t>○</t>
    <phoneticPr fontId="2"/>
  </si>
  <si>
    <t>ﾆﾁﾊﾞﾝ　BK-35　黒・紺・白
35mm幅</t>
    <rPh sb="16" eb="17">
      <t>シロ</t>
    </rPh>
    <phoneticPr fontId="2"/>
  </si>
  <si>
    <r>
      <rPr>
        <sz val="11"/>
        <color indexed="8"/>
        <rFont val="ＭＳ Ｐ明朝"/>
        <family val="1"/>
        <charset val="128"/>
      </rPr>
      <t>スマートバリュー</t>
    </r>
    <r>
      <rPr>
        <sz val="14"/>
        <color indexed="8"/>
        <rFont val="ＭＳ Ｐ明朝"/>
        <family val="1"/>
        <charset val="128"/>
      </rPr>
      <t>　B105J　100g
折径60mm　内径38mm</t>
    </r>
    <rPh sb="20" eb="21">
      <t>オリ</t>
    </rPh>
    <rPh sb="21" eb="23">
      <t>６０</t>
    </rPh>
    <rPh sb="27" eb="28">
      <t>ウチ</t>
    </rPh>
    <rPh sb="28" eb="30">
      <t>３８</t>
    </rPh>
    <phoneticPr fontId="2"/>
  </si>
  <si>
    <t>-</t>
    <phoneticPr fontId="2"/>
  </si>
  <si>
    <t>本</t>
    <phoneticPr fontId="2"/>
  </si>
  <si>
    <t xml:space="preserve">軍手  </t>
    <phoneticPr fontId="2"/>
  </si>
  <si>
    <t>ﾊﾟｯｸ</t>
    <phoneticPr fontId="2"/>
  </si>
  <si>
    <t>トナーカートリッジ
（富士ｾﾞﾛｯｸｽ・CT201398ほか）</t>
    <rPh sb="11" eb="13">
      <t>フジ</t>
    </rPh>
    <phoneticPr fontId="2"/>
  </si>
  <si>
    <t>リコー　ＳＰドラムユニット６４００　純正品</t>
    <rPh sb="18" eb="21">
      <t>ジュンセイヒン</t>
    </rPh>
    <phoneticPr fontId="2"/>
  </si>
  <si>
    <t>ﾏｸｾﾙ  CR2032</t>
    <phoneticPr fontId="2"/>
  </si>
  <si>
    <t xml:space="preserve">ｻﾝﾜｻﾌﾟﾗｲ　MPD-EC37BL
ﾎﾞｰﾙ式＆光学式＆ﾚｰｻﾞｰ式対応
150×180×0.5mm                     </t>
    <phoneticPr fontId="2"/>
  </si>
  <si>
    <t>BUFFALO  HD-WL2TU3/R1J　2TB</t>
    <phoneticPr fontId="2"/>
  </si>
  <si>
    <t>ｸﾞﾘｰﾝﾊｳｽ　GH-UFD4GN　4GB</t>
    <phoneticPr fontId="2"/>
  </si>
  <si>
    <t>トナーカートリッジ 
(ｷｬﾉﾝ・329)</t>
    <phoneticPr fontId="2"/>
  </si>
  <si>
    <t>A4S  背幅7ｃｍ　50枚入</t>
    <phoneticPr fontId="2"/>
  </si>
  <si>
    <t>A4S  背幅5ｃｍ　50枚入</t>
    <phoneticPr fontId="2"/>
  </si>
  <si>
    <t>文書表紙
(Ａ４縦・背幅５ｃｍ)</t>
    <phoneticPr fontId="2"/>
  </si>
  <si>
    <t>Ａ4S　背幅3ｃｍ　50枚入</t>
    <phoneticPr fontId="2"/>
  </si>
  <si>
    <t>カウネット　4241-4179
10㎜幅　10個入</t>
    <rPh sb="19" eb="20">
      <t>ハバ</t>
    </rPh>
    <rPh sb="23" eb="24">
      <t>コ</t>
    </rPh>
    <rPh sb="24" eb="25">
      <t>イ</t>
    </rPh>
    <phoneticPr fontId="2"/>
  </si>
  <si>
    <t>カウネット　4240-8437
5mm幅　2巻入</t>
    <rPh sb="22" eb="23">
      <t>マ</t>
    </rPh>
    <phoneticPr fontId="2"/>
  </si>
  <si>
    <t>ﾌｴｷ　SG25 詰替ﾀｲﾌﾟ　</t>
    <rPh sb="9" eb="11">
      <t>ツメカエ</t>
    </rPh>
    <phoneticPr fontId="2"/>
  </si>
  <si>
    <t>ｾﾞﾌﾞﾗ　BN10用  UK-0.7芯
RUK7-BK/R/BL
油性　10本入　黒・赤・青</t>
    <rPh sb="10" eb="11">
      <t>ヨウ</t>
    </rPh>
    <rPh sb="19" eb="20">
      <t>シン</t>
    </rPh>
    <phoneticPr fontId="2"/>
  </si>
  <si>
    <t>ｾﾞﾌﾞﾗ　BN10-BK/R/BL  ﾗﾊﾞｰｸﾞﾘｯﾌﾟ 
油性　10本入　黒・赤・青　</t>
    <rPh sb="31" eb="33">
      <t>１０ホン</t>
    </rPh>
    <rPh sb="33" eb="34">
      <t>イ</t>
    </rPh>
    <rPh sb="37" eb="38">
      <t>アカ</t>
    </rPh>
    <rPh sb="38" eb="39">
      <t>・</t>
    </rPh>
    <phoneticPr fontId="2"/>
  </si>
  <si>
    <t>パイロット　HRF5G-20
H,HB,B,2B  0.5mm
40本入　10個入</t>
    <phoneticPr fontId="2"/>
  </si>
  <si>
    <t>ジョインテックス　H014J-10
0.5ｍｍ　10本入</t>
    <rPh sb="26" eb="27">
      <t>ホン</t>
    </rPh>
    <rPh sb="27" eb="28">
      <t>イ</t>
    </rPh>
    <phoneticPr fontId="2"/>
  </si>
  <si>
    <t>留めるところが紙になった</t>
    <rPh sb="0" eb="1">
      <t>ト</t>
    </rPh>
    <rPh sb="7" eb="8">
      <t>カミ</t>
    </rPh>
    <phoneticPr fontId="2"/>
  </si>
  <si>
    <t>日本製紙　ニューｎｐｉ上質
A3  110kg  100枚入</t>
    <rPh sb="0" eb="2">
      <t>ニホン</t>
    </rPh>
    <rPh sb="2" eb="4">
      <t>セイシ</t>
    </rPh>
    <rPh sb="11" eb="13">
      <t>ジョウシツ</t>
    </rPh>
    <phoneticPr fontId="2"/>
  </si>
  <si>
    <t>日本製紙　ニューｎｐｉ上質
A4  110kg  100枚入</t>
    <rPh sb="0" eb="2">
      <t>ニホン</t>
    </rPh>
    <rPh sb="2" eb="4">
      <t>セイシ</t>
    </rPh>
    <rPh sb="11" eb="13">
      <t>ジョウシツ</t>
    </rPh>
    <phoneticPr fontId="2"/>
  </si>
  <si>
    <t>日本製紙　ニューｎｐｉ上質
A4  135kg  100枚入</t>
    <rPh sb="0" eb="2">
      <t>ニホン</t>
    </rPh>
    <rPh sb="2" eb="4">
      <t>セイシ</t>
    </rPh>
    <rPh sb="11" eb="13">
      <t>ジョウシツ</t>
    </rPh>
    <phoneticPr fontId="2"/>
  </si>
  <si>
    <t>備考</t>
    <rPh sb="0" eb="2">
      <t>ビコウ</t>
    </rPh>
    <phoneticPr fontId="2"/>
  </si>
  <si>
    <t>【銘柄指定】</t>
    <phoneticPr fontId="2"/>
  </si>
  <si>
    <t>ﾊﾟｲﾛｯﾄ　ECTE-SP5　</t>
  </si>
  <si>
    <t>ﾊﾟｲﾛｯﾄ　ECTRF-SP5　</t>
  </si>
  <si>
    <t>ﾌｴｷ　SG25R　SG25詰替用　</t>
  </si>
  <si>
    <t xml:space="preserve">ｷﾝｸﾞｼﾞﾑ　SS6K　6mm幅・白
</t>
  </si>
  <si>
    <t xml:space="preserve">ｷﾝｸﾞｼﾞﾑ　SS9K  9mm幅・白
</t>
  </si>
  <si>
    <t xml:space="preserve">ｷﾝｸﾞｼﾞﾑ  SS12K  12mm幅・白　
</t>
  </si>
  <si>
    <t xml:space="preserve">ｷﾝｸﾞｼﾞﾑ　SS24K  24mm幅・白 
</t>
  </si>
  <si>
    <t xml:space="preserve">ｷﾝｸﾞｼﾞﾑ　SC12R/P/Y/G/B  12mm幅
カラー　赤・ﾋﾟﾝｸ・黄・緑・青 </t>
  </si>
  <si>
    <t>ｺｸﾖ　NS-TBR1D-3　ﾀｲﾄﾙﾌﾞﾚｰﾝ用　
黒文字　9mm幅　３個ﾊﾟｯｸ　</t>
  </si>
  <si>
    <t>予定数量</t>
    <rPh sb="0" eb="4">
      <t>ヨテイスウリョウ</t>
    </rPh>
    <phoneticPr fontId="2"/>
  </si>
  <si>
    <t>ｷｬﾉﾝ  322Ⅱ
ﾘｻｲｸﾙﾄﾅｰｶｰﾄﾘｯｼﾞ
ﾌﾞﾗｯｸ・ｼｱﾝ・ﾏｾﾞﾝﾀ・ｲｴﾛｰ</t>
    <phoneticPr fontId="2"/>
  </si>
  <si>
    <t>ｷｬﾉﾝ  519Ⅱ
ﾘｻｲｸﾙﾄﾅｰｶｰﾄﾘｯｼﾞ
ﾌﾞﾗｯｸ</t>
    <phoneticPr fontId="2"/>
  </si>
  <si>
    <t>ｷｬﾉﾝ　533
ﾘｻｲｸﾙﾄﾅｰｶｰﾄﾘｯｼﾞ</t>
    <phoneticPr fontId="2"/>
  </si>
  <si>
    <t>ｷｬﾉﾝ  329
ﾘｻｲｸﾙﾄﾅｰｶｰﾄﾘｯｼﾞ
ﾌﾞﾗｯｸ・ｼｱﾝ・ﾏｾﾞﾝﾀ・ｲｴﾛｰ</t>
    <phoneticPr fontId="2"/>
  </si>
  <si>
    <t>ﾘｺｰ  IPSiO　SPﾄﾅｰ　C830H　　　　　　　　　　　　　　　　　　　　　　　　　　　　　　　　　　　　　　　　　ﾘｻｲｸﾙﾄﾅｰｶｰﾄﾘｯｼﾞ
ﾌﾞﾗｯｸ・ｼｱﾝ・ﾏｾﾞﾝﾀ・ｲｴﾛｰ</t>
    <phoneticPr fontId="2"/>
  </si>
  <si>
    <t>ﾘｺｰ  SPﾄﾅｰ　C840H　　　　　　　　　　　　　　　　　　　　　　　　　　　　　　　　　　　　　　　　　
ﾌﾞﾗｯｸ・ｼｱﾝ・ﾏｾﾞﾝﾀ・ｲｴﾛｰ　リサイクル品</t>
    <rPh sb="84" eb="85">
      <t>ヒン</t>
    </rPh>
    <phoneticPr fontId="2"/>
  </si>
  <si>
    <t>ﾌﾞﾗｻﾞｰ TN-27J
ﾘｻｲｸﾙﾄﾅｰｶｰﾄﾘｯｼﾞ</t>
    <phoneticPr fontId="2"/>
  </si>
  <si>
    <t>富士通　LR14LP(2S)
単二　 2本入　※使用推奨期限：10年</t>
    <rPh sb="0" eb="3">
      <t>フジツウ</t>
    </rPh>
    <phoneticPr fontId="2"/>
  </si>
  <si>
    <t>富士通　LR6LP(2S)　
単三　2本入　※使用推奨期限：10年</t>
    <rPh sb="0" eb="3">
      <t>フジツウ</t>
    </rPh>
    <rPh sb="15" eb="17">
      <t>タンサン</t>
    </rPh>
    <rPh sb="19" eb="20">
      <t>ホン</t>
    </rPh>
    <rPh sb="20" eb="21">
      <t>イ</t>
    </rPh>
    <phoneticPr fontId="2"/>
  </si>
  <si>
    <t>富士通　LR03LP(2S)　
単四　2本入　※使用推奨期限：10年</t>
    <rPh sb="0" eb="3">
      <t>フジツウ</t>
    </rPh>
    <rPh sb="16" eb="18">
      <t>タンヨン</t>
    </rPh>
    <rPh sb="20" eb="21">
      <t>ホン</t>
    </rPh>
    <rPh sb="21" eb="22">
      <t>イ</t>
    </rPh>
    <phoneticPr fontId="2"/>
  </si>
  <si>
    <t>組</t>
    <rPh sb="0" eb="1">
      <t>クミ</t>
    </rPh>
    <phoneticPr fontId="2"/>
  </si>
  <si>
    <t>見　積　書</t>
  </si>
  <si>
    <t>山口県知事　様</t>
  </si>
  <si>
    <t>所在地又は住所</t>
  </si>
  <si>
    <t>商号又は名称</t>
  </si>
  <si>
    <r>
      <t>代表者氏名　　　　　　　　　　　　　　　　</t>
    </r>
    <r>
      <rPr>
        <sz val="12"/>
        <rFont val="Century"/>
        <family val="1"/>
      </rPr>
      <t xml:space="preserve"> </t>
    </r>
  </si>
  <si>
    <t>記</t>
  </si>
  <si>
    <t>２　納入場所　　本庁各課等</t>
  </si>
  <si>
    <t>３　納入条件　　指定のとおり</t>
    <phoneticPr fontId="2"/>
  </si>
  <si>
    <r>
      <t>４　見積書の分類</t>
    </r>
    <r>
      <rPr>
        <b/>
        <u/>
        <sz val="12"/>
        <rFont val="ＭＳ 明朝"/>
        <family val="1"/>
        <charset val="128"/>
      </rPr>
      <t>（該当に○）</t>
    </r>
    <rPh sb="9" eb="11">
      <t>ガイトウ</t>
    </rPh>
    <phoneticPr fontId="2"/>
  </si>
  <si>
    <t>提出分類</t>
    <rPh sb="0" eb="2">
      <t>テイシュツ</t>
    </rPh>
    <rPh sb="2" eb="4">
      <t>ブンルイ</t>
    </rPh>
    <phoneticPr fontId="2"/>
  </si>
  <si>
    <t>該当に○</t>
    <rPh sb="0" eb="2">
      <t>ガイトウ</t>
    </rPh>
    <phoneticPr fontId="2"/>
  </si>
  <si>
    <t>コピー用紙・再生上質紙類</t>
  </si>
  <si>
    <t>用紙・封筒類</t>
    <phoneticPr fontId="2"/>
  </si>
  <si>
    <t>トナーカートリッジ等</t>
    <phoneticPr fontId="2"/>
  </si>
  <si>
    <t>パソコン周辺機器・消耗品類</t>
    <phoneticPr fontId="2"/>
  </si>
  <si>
    <t>文具類</t>
    <rPh sb="0" eb="2">
      <t>ブング</t>
    </rPh>
    <rPh sb="2" eb="3">
      <t>ルイ</t>
    </rPh>
    <phoneticPr fontId="2"/>
  </si>
  <si>
    <t>家電・写真類</t>
    <phoneticPr fontId="2"/>
  </si>
  <si>
    <t>雑品</t>
    <phoneticPr fontId="2"/>
  </si>
  <si>
    <t>事務用機器</t>
    <phoneticPr fontId="2"/>
  </si>
  <si>
    <t>担当者名</t>
    <rPh sb="0" eb="3">
      <t>タントウシャ</t>
    </rPh>
    <rPh sb="3" eb="4">
      <t>メイ</t>
    </rPh>
    <phoneticPr fontId="2"/>
  </si>
  <si>
    <t>担当者連絡先tel</t>
    <rPh sb="0" eb="3">
      <t>タントウシャ</t>
    </rPh>
    <rPh sb="3" eb="6">
      <t>レンラクサキ</t>
    </rPh>
    <phoneticPr fontId="2"/>
  </si>
  <si>
    <t>商号又は名称：</t>
    <phoneticPr fontId="2"/>
  </si>
  <si>
    <t>ﾐﾀﾆｺｰﾎﾟﾚｰｼｮﾝ 2027392　１２双
#600エコ「極」軍手 手首ゴム付</t>
    <phoneticPr fontId="2"/>
  </si>
  <si>
    <t>森田
30ｃｍ　</t>
    <phoneticPr fontId="2"/>
  </si>
  <si>
    <t>【銘柄指定】</t>
    <phoneticPr fontId="2"/>
  </si>
  <si>
    <t>単価契約コード</t>
    <rPh sb="0" eb="2">
      <t>タンカ</t>
    </rPh>
    <rPh sb="2" eb="4">
      <t>ケイヤク</t>
    </rPh>
    <phoneticPr fontId="2"/>
  </si>
  <si>
    <t>単価契約分類</t>
    <rPh sb="0" eb="2">
      <t>タンカ</t>
    </rPh>
    <rPh sb="2" eb="4">
      <t>ケイヤク</t>
    </rPh>
    <rPh sb="4" eb="6">
      <t>ブンルイ</t>
    </rPh>
    <phoneticPr fontId="2"/>
  </si>
  <si>
    <t>品名</t>
    <rPh sb="0" eb="2">
      <t>ヒンメイ</t>
    </rPh>
    <phoneticPr fontId="2"/>
  </si>
  <si>
    <t>規格</t>
    <rPh sb="0" eb="2">
      <t>キカク</t>
    </rPh>
    <phoneticPr fontId="2"/>
  </si>
  <si>
    <t>単位</t>
    <rPh sb="0" eb="2">
      <t>タンイ</t>
    </rPh>
    <phoneticPr fontId="2"/>
  </si>
  <si>
    <t>１　文具類　【A２】</t>
  </si>
  <si>
    <t>シャープペンシル</t>
  </si>
  <si>
    <t>シャープ替芯</t>
  </si>
  <si>
    <t>ボールペン</t>
  </si>
  <si>
    <t>マーカー</t>
  </si>
  <si>
    <t>ゼブラ　YYT5　ハイマッキ－ケアつめ替えタイプ　太・細書両用　油性　カートリッジ式　10本入　黒,青,ライトブルー,緑,ライトグリーン,黄,ピンク,紫,赤,オレンジ,ライトブラウン,茶</t>
    <rPh sb="19" eb="20">
      <t>カ</t>
    </rPh>
    <rPh sb="25" eb="26">
      <t>フト</t>
    </rPh>
    <rPh sb="27" eb="28">
      <t>ホソ</t>
    </rPh>
    <rPh sb="28" eb="29">
      <t>カ</t>
    </rPh>
    <rPh sb="29" eb="31">
      <t>リョウヨウ</t>
    </rPh>
    <rPh sb="32" eb="34">
      <t>ユセイ</t>
    </rPh>
    <rPh sb="41" eb="42">
      <t>シキ</t>
    </rPh>
    <rPh sb="45" eb="46">
      <t>ホン</t>
    </rPh>
    <rPh sb="46" eb="47">
      <t>イ</t>
    </rPh>
    <rPh sb="48" eb="49">
      <t>クロ</t>
    </rPh>
    <rPh sb="50" eb="51">
      <t>アオ</t>
    </rPh>
    <rPh sb="59" eb="60">
      <t>ミドリ</t>
    </rPh>
    <rPh sb="69" eb="70">
      <t>キ</t>
    </rPh>
    <rPh sb="75" eb="76">
      <t>ムラサキ</t>
    </rPh>
    <rPh sb="77" eb="78">
      <t>アカ</t>
    </rPh>
    <rPh sb="92" eb="93">
      <t>チャ</t>
    </rPh>
    <phoneticPr fontId="2"/>
  </si>
  <si>
    <t>ホワイトボードマーカー</t>
  </si>
  <si>
    <t>サインペン</t>
  </si>
  <si>
    <t xml:space="preserve">スマートバリュー　H021J-BK/RD/BL-10
水性　10本入
黒・赤・青 </t>
  </si>
  <si>
    <t>蛍光ペン</t>
  </si>
  <si>
    <t>ﾄﾝﾎﾞ　WA-SC 水性　インク補充可　10本入　ももいろ・きいろ・きみどりいろ・だいだいいろ・あか・ちゃいろ・あお・そらいろ・むらさき・やまぶきいろ</t>
    <phoneticPr fontId="2"/>
  </si>
  <si>
    <t>蛍コートチャージャー</t>
  </si>
  <si>
    <t>ﾄﾝﾎﾞ　WA-ＲＩ  水性　顔料インク
ももいろ・きいろ・きみどりいろ・だいだいいろ・あか・ちゃいろ・あお・そらいろ・むらさき・やまぶきいろ</t>
    <rPh sb="15" eb="17">
      <t>ガンリョウ</t>
    </rPh>
    <phoneticPr fontId="2"/>
  </si>
  <si>
    <t>修正テープ(５ｍｍ幅)</t>
  </si>
  <si>
    <t xml:space="preserve">修正テープカートリッジ
(５ｍｍ幅) </t>
  </si>
  <si>
    <t>修正テープカートリッジ
(２.５ｍｍ幅)</t>
  </si>
  <si>
    <t>ﾄﾝﾎﾞ　CT-PR2.5　</t>
    <phoneticPr fontId="2"/>
  </si>
  <si>
    <t>カバーアップテープ
(８．５ｍｍ幅)</t>
  </si>
  <si>
    <t>３Ｍ　CV-8N　8.5mm×10m</t>
  </si>
  <si>
    <t>カバーアップテープ 
(２５ｍｍ幅)</t>
  </si>
  <si>
    <t>３Ｍ　CV-25N　25.0mm×10m</t>
  </si>
  <si>
    <t>スティックのり（中）
【本体】</t>
  </si>
  <si>
    <t>詰替用糊（中）</t>
  </si>
  <si>
    <t>テープのり【本体】</t>
  </si>
  <si>
    <t>ｺｸﾖ　ﾀ-DM400-08N  幅8.4mm</t>
  </si>
  <si>
    <t>詰替用テープ（糊）</t>
  </si>
  <si>
    <t>ｺｸﾖ　ﾀ-D400-08N
ﾀ-DM400-08N詰替用　</t>
  </si>
  <si>
    <t>合成糊</t>
  </si>
  <si>
    <t>フエキ　RS5　５０ｍｌ</t>
  </si>
  <si>
    <t>透明粘着テープ
(２４ｍｍ幅)</t>
  </si>
  <si>
    <t>３Ｍ　透明美色　BK-24N  ５個入</t>
  </si>
  <si>
    <t>透明粘着テープ
(１８ｍｍ幅)</t>
  </si>
  <si>
    <t xml:space="preserve">両面テープ(５ｍｍ幅) </t>
  </si>
  <si>
    <t xml:space="preserve">両面テープ(１０ｍｍ幅) </t>
  </si>
  <si>
    <t>両面テープ(２０ｍｍ幅)</t>
  </si>
  <si>
    <t>ﾆﾁﾊﾞﾝ　ﾅｲｽﾀｯｸ　NW-20
20mm幅　</t>
  </si>
  <si>
    <t>クラフトテープ</t>
  </si>
  <si>
    <t>スマートバリュ― Ｂ７６３Ｊ
50mm×50m</t>
  </si>
  <si>
    <t xml:space="preserve">布テープ </t>
  </si>
  <si>
    <t>カウネット　4109-3252
50mm×25m</t>
  </si>
  <si>
    <t>ＳＥＫＩＳＵＩ　フィットライトテープ№７３８
Ｎ７３８Ｔ０４　半透明　50mm×25m</t>
    <rPh sb="31" eb="34">
      <t>ハントウメイ</t>
    </rPh>
    <phoneticPr fontId="19"/>
  </si>
  <si>
    <t>製本テープ</t>
  </si>
  <si>
    <t xml:space="preserve">ゼムグリップ </t>
  </si>
  <si>
    <t xml:space="preserve">ホッチキス
(ﾌﾗｯﾄｸﾘﾝﾁﾀｲﾌﾟ) </t>
  </si>
  <si>
    <t>ﾌﾟﾗｽ ﾌﾗｯﾄﾎｯﾁｷｽ ﾋﾟﾀﾋｯﾄ ST-010X
ﾌﾞﾙｰ･ﾎﾜｲﾄ･ﾋﾟﾝｸ･ｸﾞﾘｰﾝ</t>
  </si>
  <si>
    <t>ホッチキス針</t>
  </si>
  <si>
    <t>スーパードッチファイル
(Ａ４縦・３０ｍｍ幅)</t>
  </si>
  <si>
    <t>ｺｸﾖ ﾌ-RT630R/G/B/C  A4-S  30mm
赤・緑・青・シルバー</t>
  </si>
  <si>
    <t>スーパードッチファイル
 (Ａ４縦・５０ｍｍ幅)</t>
  </si>
  <si>
    <t>ｺｸﾖ ﾌ-RT650R/G/B/C  A4-S  50mm
赤・緑・青・シルバー</t>
  </si>
  <si>
    <t>スーパードッチファイル
(Ａ４縦・６０ｍｍ幅)</t>
  </si>
  <si>
    <t>ｺｸﾖ ﾌｰRT660B/C  A4-S  60mm
青・シルバー</t>
  </si>
  <si>
    <t xml:space="preserve">スーパードッチファイル
(Ａ４縦・８０ｍｍ幅) </t>
  </si>
  <si>
    <t xml:space="preserve">ｷﾝｸﾞｼﾞﾑ　2478A  A4S  80mm
赤・緑・青・グレー </t>
  </si>
  <si>
    <t xml:space="preserve">スーパードッチファイル
(Ａ４縦・１００ｍｍ幅) </t>
  </si>
  <si>
    <t>ｷﾝｸﾞｼﾞﾑ　2470A  A4S  100mm
青・グレー</t>
  </si>
  <si>
    <t>カラーインデックス</t>
  </si>
  <si>
    <t>スマートバリュー　D137J-5Y  A4S  
5色5山　6枚1組　10組入</t>
  </si>
  <si>
    <t xml:space="preserve">フラットファイル
(Ａ４縦・１８ｍｍ幅) </t>
  </si>
  <si>
    <t>フラットファイル
(Ａ４縦・２８ｍｍ幅)</t>
  </si>
  <si>
    <t xml:space="preserve">とじ込表紙 </t>
  </si>
  <si>
    <t xml:space="preserve">ｾｷｾｲ　H-41×10  A4-S  4穴ﾊﾄﾒ付
10組入 </t>
  </si>
  <si>
    <t>のびーるファイル</t>
  </si>
  <si>
    <t xml:space="preserve">ｾｷｾｲ　AE-50HJ  A4-S  10組入
白・青 </t>
  </si>
  <si>
    <t>ガバットファイル</t>
  </si>
  <si>
    <t>３Ｍ　ﾎﾟｽﾄｲｯﾄ　ﾉｰﾄ　655RP-Y/P/B/G
75mm×127mm  1個100枚  10個入
イエロー・ピンク・ブルー・グリーン</t>
  </si>
  <si>
    <t>３Ｍ　ﾎﾟｽﾄｲｯﾄ　6561-Y/P/B/G
50mm×75mm　1個100枚　10個入 
イエロー・ピンク・ブルー・グリーン</t>
  </si>
  <si>
    <t>インデックス(中)</t>
  </si>
  <si>
    <t>ｺｸﾖ　ﾀ-E21NR/NB  (中)  赤・青
120片×20袋</t>
  </si>
  <si>
    <t>インデックス(小)</t>
  </si>
  <si>
    <t xml:space="preserve">ｺｸﾖ　ﾀ-E20NR/NB  (小)  赤・青 
176片×20袋 </t>
  </si>
  <si>
    <t>ファイルボックス</t>
  </si>
  <si>
    <t>クラウン　CR-CE100　
A4　乳白　100枚入</t>
    <rPh sb="18" eb="20">
      <t>ニュウハク</t>
    </rPh>
    <rPh sb="24" eb="25">
      <t>マイ</t>
    </rPh>
    <rPh sb="25" eb="26">
      <t>イ</t>
    </rPh>
    <phoneticPr fontId="20"/>
  </si>
  <si>
    <t>ｺｸﾖ　ﾊｻ-280B　刃渡り65mm　青</t>
  </si>
  <si>
    <t>カッターナイフ</t>
  </si>
  <si>
    <t>ｵﾙﾌｧ　188BS  B(ブルー)/P(ピンク)</t>
  </si>
  <si>
    <t xml:space="preserve">指サック </t>
  </si>
  <si>
    <t>ｺｸﾖ  ﾒｸﾘﾝ 
ﾒｸ-520TB・ﾒｸ-521TB・ﾒｸ-522TB
Ｓ・Ｍ・Ｌ　20個入</t>
  </si>
  <si>
    <t>スマートバリュー　P067J  A4　
A罫</t>
    <phoneticPr fontId="2"/>
  </si>
  <si>
    <t>コクヨ　セーＹ１１</t>
  </si>
  <si>
    <t>ＯＡクリーナー(詰替用)</t>
  </si>
  <si>
    <t>ｺｸﾖ　EAS-CL-R25N
ｳｴｯﾄﾃｨｯｼｭﾀｲﾌﾟ　50枚入　</t>
    <phoneticPr fontId="2"/>
  </si>
  <si>
    <t xml:space="preserve">紙ひも </t>
  </si>
  <si>
    <t>ﾏﾙｱｲ　ｶﾋ-10W  (白)　100m</t>
  </si>
  <si>
    <t xml:space="preserve">綴りひも </t>
  </si>
  <si>
    <t>ｸﾗｳﾝ　CR-HM99-B
ｾﾙ先　45cm  100本</t>
  </si>
  <si>
    <t>綴りひも （ロングタイプ）</t>
  </si>
  <si>
    <t>ｸﾗｳﾝ　CR-HM15-B
ｾﾙ先　60cm  100本</t>
  </si>
  <si>
    <t xml:space="preserve">賞状入(丸筒) </t>
  </si>
  <si>
    <t>テプラＰＲＯテープ 
(白ラベル６ｍｍ幅)</t>
  </si>
  <si>
    <t>テプラＰＲＯテープ 
(白ラベル９ｍｍ幅)</t>
  </si>
  <si>
    <t>テプラＰＲＯテープ
(白ラベル１２ｍｍ幅)</t>
  </si>
  <si>
    <t>テプラＰＲＯテープ
(白ラベル１８ｍｍ幅)</t>
  </si>
  <si>
    <t xml:space="preserve">ｷﾝｸﾞｼﾞﾑ　SS18K  18mm幅・白
</t>
  </si>
  <si>
    <t>テプラＰＲＯテープ
(白ラベル２４ｍｍ幅)</t>
  </si>
  <si>
    <t>テプラＰＲＯテープ
(透明ラベル６ｍｍ幅)</t>
  </si>
  <si>
    <t>ｷﾝｸﾞｼﾞﾑ　ST6K  6mm幅・透明</t>
    <phoneticPr fontId="2"/>
  </si>
  <si>
    <t>テプラＰＲＯテープ 
(透明ラベル９ｍｍ幅)</t>
  </si>
  <si>
    <t>ｷﾝｸﾞｼﾞﾑ　ST9K  9mm幅・透明</t>
    <phoneticPr fontId="2"/>
  </si>
  <si>
    <t>テプラＰＲＯテープ
(透明ラベル１２ｍｍ幅)</t>
  </si>
  <si>
    <t>ｷﾝｸﾞｼﾞﾑ　ST12K  12mm幅・透明</t>
    <phoneticPr fontId="2"/>
  </si>
  <si>
    <t>テプラＰＲＯテープ
(ｶﾗｰﾗﾍﾞﾙ１２ｍｍ幅)</t>
  </si>
  <si>
    <t>インクリボンカセット</t>
  </si>
  <si>
    <t>タッグ名札</t>
  </si>
  <si>
    <t>名札用ループクリップ</t>
  </si>
  <si>
    <t xml:space="preserve">ＰＰＣラベル用紙
(Ａ４・ノーカット) </t>
  </si>
  <si>
    <t xml:space="preserve">ＰＰＣラベル用紙
(Ａ４・２０面カット)   </t>
  </si>
  <si>
    <t>文書保存箱</t>
  </si>
  <si>
    <t>ｷｬﾉﾝ　LS-122TSG
ｿｰﾗｰ式  12桁</t>
  </si>
  <si>
    <t>パンチ</t>
  </si>
  <si>
    <t xml:space="preserve">ｺｸﾖ　PN-G37B
穴あけ枚数約３７枚 </t>
  </si>
  <si>
    <t>【銘柄指定】</t>
  </si>
  <si>
    <t>【後継品】</t>
    <rPh sb="1" eb="4">
      <t>コウケイヒン</t>
    </rPh>
    <phoneticPr fontId="2"/>
  </si>
  <si>
    <t>包</t>
    <phoneticPr fontId="2"/>
  </si>
  <si>
    <t>箱</t>
    <phoneticPr fontId="2"/>
  </si>
  <si>
    <t>２　コピー用紙・再生上質紙類　【A２】</t>
  </si>
  <si>
    <t>日本製紙　PPC用紙N70
B4　2,500枚入 総合評価値８０以上</t>
    <rPh sb="32" eb="34">
      <t>イジョウ</t>
    </rPh>
    <phoneticPr fontId="2"/>
  </si>
  <si>
    <t xml:space="preserve">上質紙
(Ａ４・１３５ｋｇ) </t>
  </si>
  <si>
    <t xml:space="preserve">上質紙
(Ａ４・１１０ｋｇ) </t>
  </si>
  <si>
    <t xml:space="preserve">上質紙
(Ａ３・１１０ｋｇ) </t>
  </si>
  <si>
    <t xml:space="preserve">色上質紙
(Ａ４・薄口) </t>
  </si>
  <si>
    <t xml:space="preserve">色上質紙
(Ａ３・薄口)  </t>
  </si>
  <si>
    <t xml:space="preserve">色上質紙
(Ａ４・厚口) </t>
  </si>
  <si>
    <t>色上質紙
(Ａ３・厚口)</t>
  </si>
  <si>
    <t>色上質紙
(Ａ４・中厚口)</t>
  </si>
  <si>
    <t>色上質紙
(Ａ３・中厚口)</t>
  </si>
  <si>
    <t>色上質紙
(Ａ４・特厚口)</t>
  </si>
  <si>
    <t>脚</t>
    <phoneticPr fontId="2"/>
  </si>
  <si>
    <t xml:space="preserve">漂白剤  </t>
    <phoneticPr fontId="2"/>
  </si>
  <si>
    <t>オルディ　P-95
900mm×1000mm　透明
10枚入　厚さ0.04mm</t>
    <rPh sb="23" eb="25">
      <t>トウメイ</t>
    </rPh>
    <rPh sb="28" eb="29">
      <t>マイ</t>
    </rPh>
    <rPh sb="29" eb="30">
      <t>イ</t>
    </rPh>
    <rPh sb="31" eb="32">
      <t>アツ</t>
    </rPh>
    <phoneticPr fontId="2"/>
  </si>
  <si>
    <t>富士通　LR20LP(2S)
単一　 ２本入　※使用推奨期限：10年</t>
    <phoneticPr fontId="2"/>
  </si>
  <si>
    <t xml:space="preserve">ＤＶＤ－Ｒ（４．７GB）  </t>
    <phoneticPr fontId="2"/>
  </si>
  <si>
    <t xml:space="preserve">マウス(有線光学式)  </t>
    <phoneticPr fontId="2"/>
  </si>
  <si>
    <t>あるものはリサイクル品可とします。</t>
    <phoneticPr fontId="2"/>
  </si>
  <si>
    <t>文書表紙
(Ａ４縦・背幅３ｃｍ)</t>
  </si>
  <si>
    <t>＜見積品規格＞
□基準品①
□基準品②　
□その他
　（　　　　　　　　　　　）</t>
    <rPh sb="1" eb="3">
      <t>ミツモリ</t>
    </rPh>
    <rPh sb="3" eb="4">
      <t>ヒン</t>
    </rPh>
    <rPh sb="4" eb="6">
      <t>キカク</t>
    </rPh>
    <rPh sb="9" eb="11">
      <t>キジュン</t>
    </rPh>
    <rPh sb="11" eb="12">
      <t>ヒン</t>
    </rPh>
    <rPh sb="15" eb="17">
      <t>キジュン</t>
    </rPh>
    <rPh sb="17" eb="18">
      <t>ヒン</t>
    </rPh>
    <rPh sb="24" eb="25">
      <t>タ</t>
    </rPh>
    <phoneticPr fontId="2"/>
  </si>
  <si>
    <t>基準品①
北越紀州製紙  A4  薄口　100枚入
ｸﾘｰﾑ･ｵﾚﾝｼﾞ･ﾚﾓﾝほか全32色(黒色を除く)
基準品②
大王製紙  A4  薄口　100枚入
ｸﾘｰﾑ･ｵﾚﾝｼﾞ･ﾚﾓﾝほか全32色(黒色を除く)</t>
    <rPh sb="0" eb="2">
      <t>キジュン</t>
    </rPh>
    <rPh sb="2" eb="3">
      <t>ヒン</t>
    </rPh>
    <rPh sb="5" eb="9">
      <t>ホクエツキシュウ</t>
    </rPh>
    <rPh sb="9" eb="11">
      <t>セイシ</t>
    </rPh>
    <rPh sb="55" eb="57">
      <t>キジュン</t>
    </rPh>
    <rPh sb="57" eb="58">
      <t>ヒン</t>
    </rPh>
    <rPh sb="60" eb="62">
      <t>ダイオウ</t>
    </rPh>
    <phoneticPr fontId="2"/>
  </si>
  <si>
    <t>基準品①
北越紀州製紙　A3  薄口　100枚入
ｸﾘｰﾑ･ｵﾚﾝｼﾞ･ﾚﾓﾝほか全32色(黒色を除く)
基準品②
大王製紙　A3  薄口　100枚入
ｸﾘｰﾑ･ｵﾚﾝｼﾞ･ﾚﾓﾝほか全32色(黒色を除く)</t>
    <rPh sb="0" eb="2">
      <t>キジュン</t>
    </rPh>
    <rPh sb="2" eb="3">
      <t>ヒン</t>
    </rPh>
    <rPh sb="5" eb="7">
      <t>ホクエツ</t>
    </rPh>
    <rPh sb="7" eb="9">
      <t>キシュウ</t>
    </rPh>
    <rPh sb="9" eb="11">
      <t>セイシ</t>
    </rPh>
    <rPh sb="59" eb="61">
      <t>ダイオウ</t>
    </rPh>
    <phoneticPr fontId="2"/>
  </si>
  <si>
    <t>基準品①
北越紀州製紙  A4  厚口　100枚入
ｸﾘｰﾑ･ｵﾚﾝｼﾞ･ﾚﾓﾝほか全32色(黒色を除く)
基準品②
大王製紙  A4  厚口　100枚入
ｸﾘｰﾑ･ｵﾚﾝｼﾞ･ﾚﾓﾝほか全32色(黒色を除く)</t>
    <rPh sb="0" eb="2">
      <t>キジュン</t>
    </rPh>
    <rPh sb="2" eb="3">
      <t>ヒン</t>
    </rPh>
    <rPh sb="5" eb="7">
      <t>ホクエツ</t>
    </rPh>
    <rPh sb="7" eb="9">
      <t>キシュウ</t>
    </rPh>
    <rPh sb="9" eb="11">
      <t>セイシ</t>
    </rPh>
    <rPh sb="17" eb="18">
      <t>アツ</t>
    </rPh>
    <rPh sb="60" eb="62">
      <t>ダイオウ</t>
    </rPh>
    <phoneticPr fontId="2"/>
  </si>
  <si>
    <t>基準品①
北越紀州製紙　A3  厚口　100枚入
ｸﾘｰﾑ･ｵﾚﾝｼﾞ･ﾚﾓﾝほか全32色(黒色を除く)
基準品②
大王製紙　A3  厚口　100枚入
ｸﾘｰﾑ･ｵﾚﾝｼﾞ･ﾚﾓﾝほか全32色(黒色を除く)</t>
    <rPh sb="0" eb="2">
      <t>キジュン</t>
    </rPh>
    <rPh sb="2" eb="3">
      <t>ヒン</t>
    </rPh>
    <rPh sb="5" eb="7">
      <t>ホクエツ</t>
    </rPh>
    <rPh sb="7" eb="9">
      <t>キシュウ</t>
    </rPh>
    <rPh sb="9" eb="11">
      <t>セイシ</t>
    </rPh>
    <rPh sb="16" eb="17">
      <t>アツ</t>
    </rPh>
    <rPh sb="59" eb="61">
      <t>ダイオウ</t>
    </rPh>
    <phoneticPr fontId="2"/>
  </si>
  <si>
    <t>基準品①
北越紀州製紙  A4  中厚口　100枚入
ｸﾘｰﾑ･ｵﾚﾝｼﾞ･ﾚﾓﾝほか全32色(黒色を除く)
基準品②
大王製紙  A4  中厚口　100枚入
ｸﾘｰﾑ･ｵﾚﾝｼﾞ･ﾚﾓﾝほか全32色(黒色を除く)</t>
    <rPh sb="0" eb="2">
      <t>キジュン</t>
    </rPh>
    <rPh sb="2" eb="3">
      <t>ヒン</t>
    </rPh>
    <rPh sb="5" eb="7">
      <t>ホクエツ</t>
    </rPh>
    <rPh sb="7" eb="9">
      <t>キシュウ</t>
    </rPh>
    <rPh sb="56" eb="58">
      <t>キジュン</t>
    </rPh>
    <rPh sb="58" eb="59">
      <t>ヒン</t>
    </rPh>
    <rPh sb="61" eb="63">
      <t>ダイオウ</t>
    </rPh>
    <rPh sb="71" eb="72">
      <t>チュウ</t>
    </rPh>
    <rPh sb="72" eb="73">
      <t>アツ</t>
    </rPh>
    <phoneticPr fontId="2"/>
  </si>
  <si>
    <t>基準品①
北越紀州製紙　A3  中厚口　100枚入
ｸﾘｰﾑ･ｵﾚﾝｼﾞ･ﾚﾓﾝほか全32色(黒色を除く)
基準品②
大王製紙　A3  中厚口　100枚入
ｸﾘｰﾑ･ｵﾚﾝｼﾞ･ﾚﾓﾝほか全32色(黒色を除く)</t>
    <rPh sb="0" eb="2">
      <t>キジュン</t>
    </rPh>
    <rPh sb="2" eb="3">
      <t>ヒン</t>
    </rPh>
    <rPh sb="5" eb="9">
      <t>ホクエツキシュウ</t>
    </rPh>
    <rPh sb="9" eb="11">
      <t>セイシ</t>
    </rPh>
    <rPh sb="16" eb="17">
      <t>チュウ</t>
    </rPh>
    <rPh sb="17" eb="18">
      <t>アツ</t>
    </rPh>
    <rPh sb="60" eb="62">
      <t>ダイオウ</t>
    </rPh>
    <rPh sb="62" eb="64">
      <t>セイシ</t>
    </rPh>
    <phoneticPr fontId="2"/>
  </si>
  <si>
    <t>基準品①
北越紀州製紙　A4  特厚口　100枚入
ｸﾘｰﾑ･ｵﾚﾝｼﾞ･ﾚﾓﾝほか全32色(黒色を除く)
基準品②
大王製紙　A4  特厚口　100枚入
ｸﾘｰﾑ･ｵﾚﾝｼﾞ･ﾚﾓﾝほか全32色(黒色を除く)</t>
    <rPh sb="0" eb="2">
      <t>キジュン</t>
    </rPh>
    <rPh sb="2" eb="3">
      <t>ヒン</t>
    </rPh>
    <rPh sb="5" eb="7">
      <t>ホクエツ</t>
    </rPh>
    <rPh sb="7" eb="9">
      <t>キシュウ</t>
    </rPh>
    <rPh sb="60" eb="62">
      <t>ダイオウ</t>
    </rPh>
    <phoneticPr fontId="2"/>
  </si>
  <si>
    <r>
      <t xml:space="preserve">＜基準品①＞
月印　ｷｰﾊﾟﾙ　H11120  角１　ｸﾗﾌﾄ  120g/㎡  50枚入　
＜基準品②＞
</t>
    </r>
    <r>
      <rPr>
        <sz val="11"/>
        <color theme="1"/>
        <rFont val="ＭＳ Ｐ明朝"/>
        <family val="1"/>
        <charset val="128"/>
      </rPr>
      <t>マルアイ クラフト保存袋 角1対応120G マチ付 H-11 50枚</t>
    </r>
    <rPh sb="1" eb="3">
      <t>キジュン</t>
    </rPh>
    <rPh sb="3" eb="4">
      <t>ヒン</t>
    </rPh>
    <rPh sb="49" eb="51">
      <t>キジュン</t>
    </rPh>
    <rPh sb="51" eb="52">
      <t>ヒン</t>
    </rPh>
    <phoneticPr fontId="2"/>
  </si>
  <si>
    <t>＜基準品①＞
月印　K00850　85g/㎡　角０　
古紙40％以上　郵便枠なし　100枚入
＜基準品②＞
寿堂　コトブキ封筒（クラフト・センター貼り） 角0　100枚
古紙パルプ配合率40％、坪量85g/m2</t>
    <rPh sb="1" eb="3">
      <t>キジュン</t>
    </rPh>
    <rPh sb="3" eb="4">
      <t>ヒン</t>
    </rPh>
    <rPh sb="7" eb="8">
      <t>ツキ</t>
    </rPh>
    <rPh sb="8" eb="9">
      <t>シルシ</t>
    </rPh>
    <rPh sb="23" eb="24">
      <t>カド</t>
    </rPh>
    <rPh sb="27" eb="29">
      <t>コシ</t>
    </rPh>
    <rPh sb="32" eb="34">
      <t>イジョウ</t>
    </rPh>
    <rPh sb="35" eb="37">
      <t>ユウビン</t>
    </rPh>
    <rPh sb="37" eb="38">
      <t>ワク</t>
    </rPh>
    <rPh sb="44" eb="46">
      <t>マイイ</t>
    </rPh>
    <rPh sb="49" eb="51">
      <t>キジュン</t>
    </rPh>
    <rPh sb="51" eb="52">
      <t>ヒン</t>
    </rPh>
    <phoneticPr fontId="2"/>
  </si>
  <si>
    <t>トナーカートリッジ 
(ｷｬﾉﾝ・322Ⅱ)</t>
  </si>
  <si>
    <t>トナーカートリッジ 
(ｷｬﾉﾝ・519Ⅱ)</t>
  </si>
  <si>
    <t xml:space="preserve">トナーカートリッジ 
(ｷｬﾉﾝ・533)  </t>
  </si>
  <si>
    <t xml:space="preserve">トナーカートリッジ
(ﾘｺｰ・C830H・ﾌﾞﾗｯｸ・ｶﾗｰ)   </t>
  </si>
  <si>
    <t>トナーカートリッジ
(ﾘｺｰ・ＳＰ６４００Ｈ)</t>
  </si>
  <si>
    <t>ﾘｺｰ　SP6400H
ﾘｻｲｸﾙﾄﾅｰｶｰﾄﾘｯｼﾞ</t>
  </si>
  <si>
    <t>トナーカートリッジ
（NEC・PR-L8500-12）</t>
  </si>
  <si>
    <t>NEC　PR-L8500-12
ﾘｻｲｸﾙﾄﾅｰｶｰﾄﾘｯｼﾞ</t>
  </si>
  <si>
    <t>トナーカートリッジ
（NEC PR-L9110C-11・12・13・14）</t>
  </si>
  <si>
    <t>NEC  PR-L9110C-11・12・13・14
ﾘｻｲｸﾙﾄﾅｰｶｰﾄﾘｯｼﾞ　　　　　　　　　　　　　　　　　　　　　　　　　　　　　　　　　　　　　　　　　　　　　　　　　　　　　　　　　　　　　　　　　　　　　　　　　　　　　　　　　　　　　　　　　　　　　　ｲｴﾛｰ・ﾏｾﾞﾝﾀ・ｼｱﾝ・ﾌﾞﾗｯｸ</t>
  </si>
  <si>
    <t>インクカートリッジ　　　　　（ｷｬﾉﾝ　ＢＣＩ―３５１ＸＬ　ＢＫ・Ｃ・Ｍ・Ｙ）　</t>
  </si>
  <si>
    <t>ｷｬﾉﾝ　ＢＣＩ―３５１ＸＬ　ＢＫ・Ｃ・Ｍ・Ｙ
純正ｲﾝｸｶｰﾄﾘｯｼﾞ
ﾌﾞﾗｯｸ・ｼｱﾝ・ﾏｾﾞﾝﾀ・ｲｴﾛｰ</t>
    <phoneticPr fontId="2"/>
  </si>
  <si>
    <t>インクカートリッジ
（ｷｬﾉﾝ・BC-310）</t>
  </si>
  <si>
    <t>ｷｬﾉﾝ　BC-310　純正品　ﾌﾞﾗｯｸ　　</t>
  </si>
  <si>
    <t>インクカートリッジ
（ｷｬﾉﾝ・BC-311）</t>
  </si>
  <si>
    <t>ｷｬﾉﾝ　BC-311　純正品　3色ｶﾗｰ</t>
  </si>
  <si>
    <t>インクカートリッジ
（ｴﾌﾟｿﾝ・ICBK82・ﾌﾞﾗｯｸ）</t>
  </si>
  <si>
    <t>エプソン　ＩＣBK８２
リサイクルインクカートリッジ　ﾌﾞﾗｯｸ</t>
  </si>
  <si>
    <t>インクカートリッジ
（ｴﾌﾟｿﾝ・ICCL82・ｶﾗｰ）</t>
  </si>
  <si>
    <t>エプソン　ＩＣＣＬ８２
リサイクルインクカートリッジ　ｶﾗｰ</t>
  </si>
  <si>
    <t>富士ｾﾞﾛｯｸｽ　
CT201398・99/CT201400・01
ﾌﾞﾗｯｸ・ｼｱﾝ/ﾏｾﾞﾝﾀ・ｲｴﾛｰ　リサイクル品</t>
    <rPh sb="0" eb="2">
      <t>フジ</t>
    </rPh>
    <rPh sb="60" eb="61">
      <t>ヒン</t>
    </rPh>
    <phoneticPr fontId="2"/>
  </si>
  <si>
    <t>ドラムユニット
（ﾘｺｰ・SP6400）</t>
  </si>
  <si>
    <t xml:space="preserve">トナーカートリッジ
(ﾘｺｰ・C840H・ﾌﾞﾗｯｸ・ｶﾗｰ)   </t>
  </si>
  <si>
    <t>トナーカートリッジ
（ﾌﾞﾗｻﾞｰ TN-27J）</t>
  </si>
  <si>
    <t>５　パソコン周辺機器・消耗品類　【A３】</t>
    <phoneticPr fontId="2"/>
  </si>
  <si>
    <t xml:space="preserve">外付ハードディスク 
(２ＴＢ) </t>
  </si>
  <si>
    <t>スイッチングハブ</t>
  </si>
  <si>
    <t>マウスパッド
(再生ＰＥＴタイプ）</t>
    <rPh sb="8" eb="10">
      <t>サイセイ</t>
    </rPh>
    <phoneticPr fontId="3"/>
  </si>
  <si>
    <t xml:space="preserve">アルカリ乾電池(単四) </t>
    <phoneticPr fontId="2"/>
  </si>
  <si>
    <t xml:space="preserve">リチウムコイン電池
（CR２０３２） </t>
    <phoneticPr fontId="3"/>
  </si>
  <si>
    <t>-</t>
  </si>
  <si>
    <t xml:space="preserve">ゴミ袋(９０リットル)  </t>
    <phoneticPr fontId="3"/>
  </si>
  <si>
    <t>キッチン用洗剤</t>
    <phoneticPr fontId="2"/>
  </si>
  <si>
    <t>キッチン用洗剤（詰替）</t>
    <phoneticPr fontId="2"/>
  </si>
  <si>
    <t>基準品①
セイケツネットワーク　SI-1
45リットル　650mm×800mm　透明　
10枚入　厚さ0.025mm
基準品②
オルディ　P-45
６50mm×800mm　透明　10枚入　厚さ0.03mm</t>
    <rPh sb="0" eb="2">
      <t>キジュン</t>
    </rPh>
    <rPh sb="2" eb="3">
      <t>ヒン</t>
    </rPh>
    <rPh sb="60" eb="62">
      <t>キジュン</t>
    </rPh>
    <rPh sb="62" eb="63">
      <t>ヒン</t>
    </rPh>
    <rPh sb="87" eb="89">
      <t>トウメイ</t>
    </rPh>
    <rPh sb="92" eb="93">
      <t>マイ</t>
    </rPh>
    <rPh sb="93" eb="94">
      <t>イ</t>
    </rPh>
    <rPh sb="95" eb="96">
      <t>アツ</t>
    </rPh>
    <phoneticPr fontId="2"/>
  </si>
  <si>
    <t>アイコ　OA-1155CJ(VG1)（課長用）　ビニールレザー張 座部背部密着型　肘あり</t>
    <rPh sb="19" eb="21">
      <t>カチョウ</t>
    </rPh>
    <rPh sb="21" eb="22">
      <t>ヨウ</t>
    </rPh>
    <rPh sb="40" eb="41">
      <t>ザ</t>
    </rPh>
    <rPh sb="41" eb="42">
      <t>ブ</t>
    </rPh>
    <rPh sb="42" eb="43">
      <t>セ</t>
    </rPh>
    <rPh sb="43" eb="44">
      <t>ブミッチャクガタヒジ</t>
    </rPh>
    <phoneticPr fontId="2"/>
  </si>
  <si>
    <t>【基準品①】
アイコ　OA-1055EJ(VG1)ビニールレザー張り
【基準品②】
TOKIO　FST－55AL　　ビニールレザー張　肘あり</t>
    <rPh sb="1" eb="3">
      <t>キジュン</t>
    </rPh>
    <rPh sb="3" eb="4">
      <t>ヒン</t>
    </rPh>
    <phoneticPr fontId="2"/>
  </si>
  <si>
    <t>事務用椅子2
（一般用ビニールレザー張）</t>
    <rPh sb="8" eb="11">
      <t>イッパンヨウ</t>
    </rPh>
    <rPh sb="18" eb="19">
      <t>バ</t>
    </rPh>
    <phoneticPr fontId="2"/>
  </si>
  <si>
    <t>事務用椅子1
（課長用ビニールレザー張）</t>
    <rPh sb="8" eb="10">
      <t>カチョウ</t>
    </rPh>
    <rPh sb="10" eb="11">
      <t>ヨウ</t>
    </rPh>
    <rPh sb="18" eb="19">
      <t>バ</t>
    </rPh>
    <phoneticPr fontId="2"/>
  </si>
  <si>
    <t>事務用椅子2
（一般用布張）</t>
    <rPh sb="8" eb="11">
      <t>イッパンヨウ</t>
    </rPh>
    <rPh sb="11" eb="12">
      <t>ヌノ</t>
    </rPh>
    <rPh sb="12" eb="13">
      <t>バ</t>
    </rPh>
    <phoneticPr fontId="2"/>
  </si>
  <si>
    <t>事務用椅子1
（課長用布張）</t>
    <rPh sb="8" eb="10">
      <t>カチョウ</t>
    </rPh>
    <rPh sb="10" eb="11">
      <t>ヨウ</t>
    </rPh>
    <rPh sb="11" eb="12">
      <t>ヌノ</t>
    </rPh>
    <rPh sb="12" eb="13">
      <t>バ</t>
    </rPh>
    <phoneticPr fontId="2"/>
  </si>
  <si>
    <t>アイコ　OA-1155CJ(FG3)（課長用）布張　座部背部密着型　肘あり</t>
    <rPh sb="19" eb="21">
      <t>カチョウ</t>
    </rPh>
    <rPh sb="21" eb="22">
      <t>ヨウ</t>
    </rPh>
    <rPh sb="26" eb="27">
      <t>ザ</t>
    </rPh>
    <rPh sb="27" eb="28">
      <t>ブ</t>
    </rPh>
    <rPh sb="28" eb="29">
      <t>セ</t>
    </rPh>
    <rPh sb="29" eb="30">
      <t>ブ</t>
    </rPh>
    <rPh sb="30" eb="33">
      <t>ミッチャクガタ</t>
    </rPh>
    <rPh sb="34" eb="35">
      <t>ヒジ</t>
    </rPh>
    <phoneticPr fontId="2"/>
  </si>
  <si>
    <t>【基準品①】
アイコ　OA-1055EJ(FG3)布張
【基準品②】
TOKIO　FST－55A　布張り　肘あり</t>
    <rPh sb="1" eb="3">
      <t>キジュン</t>
    </rPh>
    <rPh sb="3" eb="4">
      <t>ヒン</t>
    </rPh>
    <rPh sb="25" eb="26">
      <t>ヌノ</t>
    </rPh>
    <rPh sb="26" eb="27">
      <t>バ</t>
    </rPh>
    <phoneticPr fontId="2"/>
  </si>
  <si>
    <t>基準品①
スマートバリュー　Ｂ００７Ｊ－２０　10号　1000本×20個
基準品②
iimo　EM-SL10×20　10号　1000本×20個</t>
    <rPh sb="0" eb="2">
      <t>キジュン</t>
    </rPh>
    <rPh sb="2" eb="3">
      <t>ヒン</t>
    </rPh>
    <rPh sb="25" eb="26">
      <t>ゴウ</t>
    </rPh>
    <rPh sb="31" eb="32">
      <t>ホン</t>
    </rPh>
    <rPh sb="35" eb="36">
      <t>コ</t>
    </rPh>
    <rPh sb="38" eb="40">
      <t>キジュン</t>
    </rPh>
    <rPh sb="40" eb="41">
      <t>ヒン</t>
    </rPh>
    <phoneticPr fontId="2"/>
  </si>
  <si>
    <t>カネヨ石鹸　ソープンライム　600ml</t>
    <rPh sb="3" eb="5">
      <t>セッケン</t>
    </rPh>
    <phoneticPr fontId="2"/>
  </si>
  <si>
    <t>カネヨ石鹸　ソープンライム　500ml</t>
    <rPh sb="3" eb="5">
      <t>セッケン</t>
    </rPh>
    <phoneticPr fontId="2"/>
  </si>
  <si>
    <t>トナーカートリッジ 
(ｷｬﾉﾝ・059H)</t>
    <phoneticPr fontId="2"/>
  </si>
  <si>
    <t>ｷｬﾉﾝ  059H
純正品
ﾌﾞﾗｯｸ</t>
    <rPh sb="11" eb="14">
      <t>ジュンセイヒン</t>
    </rPh>
    <phoneticPr fontId="2"/>
  </si>
  <si>
    <t>トナーカートリッジ
（富士フィルム・CT203091）</t>
    <rPh sb="11" eb="13">
      <t>フジ</t>
    </rPh>
    <phoneticPr fontId="2"/>
  </si>
  <si>
    <t>富士フィルム　CT203091
ﾘｻｲｸﾙﾄﾅｰｶｰﾄﾘｯｼﾞ</t>
    <rPh sb="0" eb="2">
      <t>フジ</t>
    </rPh>
    <phoneticPr fontId="2"/>
  </si>
  <si>
    <t>ﾄﾞﾗﾑカートリッジ
（富士フィルム・CT351166）</t>
    <rPh sb="12" eb="14">
      <t>フジ</t>
    </rPh>
    <phoneticPr fontId="2"/>
  </si>
  <si>
    <t>富士フィルム　CT351166
ﾘｻｲｸﾙﾄﾞﾗﾑｶｰﾄﾘｯｼﾞ</t>
    <rPh sb="0" eb="2">
      <t>フジ</t>
    </rPh>
    <phoneticPr fontId="2"/>
  </si>
  <si>
    <t>令和７年　　月　　日　</t>
    <phoneticPr fontId="2"/>
  </si>
  <si>
    <t>　令和７年度の物品購入（単価契約）について、下記により単価の見積書を提出します。</t>
    <phoneticPr fontId="2"/>
  </si>
  <si>
    <t>１　契約期間　　令和７年４月１日から令和８年３月３１日</t>
    <phoneticPr fontId="2"/>
  </si>
  <si>
    <t>５　見積単価　　「令和７年度単価契約物品」のとおり</t>
    <phoneticPr fontId="2"/>
  </si>
  <si>
    <t>スマートバリュー　B842J-L　約40g</t>
    <rPh sb="17" eb="18">
      <t>ヤク</t>
    </rPh>
    <phoneticPr fontId="2"/>
  </si>
  <si>
    <t>ｻﾝﾜｻﾌﾟﾗｲ　LAN-GIGAP801BK</t>
    <phoneticPr fontId="2"/>
  </si>
  <si>
    <t>ｸﾞﾘｰﾝﾊｳｽ
GH-MUDQOA-BK
USB対応　有線光学式</t>
    <phoneticPr fontId="2"/>
  </si>
  <si>
    <t>BUFFALO ETPC5ENU50BL
カテゴリ5ｅ　ストレート  5ｍ</t>
    <phoneticPr fontId="2"/>
  </si>
  <si>
    <t>基準品①
三菱 6LF22EXR/1S
基準品②
FDK　6LR61F(S)</t>
    <phoneticPr fontId="2"/>
  </si>
  <si>
    <t>Verbatim　SR80PP10
700MB　対応倍速48倍
10枚入　1枚毎プラケース入り</t>
    <rPh sb="30" eb="31">
      <t>バイ</t>
    </rPh>
    <rPh sb="38" eb="39">
      <t>マイ</t>
    </rPh>
    <rPh sb="39" eb="40">
      <t>マイ</t>
    </rPh>
    <rPh sb="45" eb="46">
      <t>イ</t>
    </rPh>
    <phoneticPr fontId="2"/>
  </si>
  <si>
    <t>Verbatim DHR47JPP10
4.7GB  対応倍速1～16倍
10枚入　</t>
    <rPh sb="35" eb="36">
      <t>バイ</t>
    </rPh>
    <phoneticPr fontId="2"/>
  </si>
  <si>
    <t>イトマン㈱
イットコスリム１R　100m  ６０個入</t>
    <phoneticPr fontId="2"/>
  </si>
  <si>
    <t>ミツエイ㈱
マイキッチンブリーチS 600ml</t>
    <phoneticPr fontId="2"/>
  </si>
  <si>
    <t>パイロット　WBMAR-10M-B/R/L/G/O
中字　油性　10本入
ﾌﾞﾗｯｸ・ﾚｯﾄﾞ・ﾌﾞﾙｰ・ｸﾞﾘｰﾝ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</si>
</sst>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
    <numFmt numFmtId="178"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u/>
      <sz val="11"/>
      <color indexed="36"/>
      <name val="ＭＳ Ｐゴシック"/>
      <family val="3"/>
      <charset val="128"/>
    </font>
    <font>
      <sz val="14"/>
      <name val="ＭＳ Ｐ明朝"/>
      <family val="1"/>
      <charset val="128"/>
    </font>
    <font>
      <sz val="14"/>
      <color indexed="8"/>
      <name val="ＭＳ Ｐ明朝"/>
      <family val="1"/>
      <charset val="128"/>
    </font>
    <font>
      <sz val="11"/>
      <color indexed="8"/>
      <name val="ＭＳ Ｐ明朝"/>
      <family val="1"/>
      <charset val="128"/>
    </font>
    <font>
      <sz val="11"/>
      <color theme="1"/>
      <name val="ＭＳ Ｐゴシック"/>
      <family val="3"/>
      <charset val="128"/>
      <scheme val="minor"/>
    </font>
    <font>
      <sz val="14"/>
      <color theme="1"/>
      <name val="ＭＳ Ｐ明朝"/>
      <family val="1"/>
      <charset val="128"/>
    </font>
    <font>
      <sz val="11"/>
      <color theme="1"/>
      <name val="ＭＳ Ｐ明朝"/>
      <family val="1"/>
      <charset val="128"/>
    </font>
    <font>
      <sz val="12"/>
      <color theme="1"/>
      <name val="ＭＳ Ｐ明朝"/>
      <family val="1"/>
      <charset val="128"/>
    </font>
    <font>
      <sz val="14"/>
      <color rgb="FFFF0000"/>
      <name val="ＭＳ Ｐ明朝"/>
      <family val="1"/>
      <charset val="128"/>
    </font>
    <font>
      <sz val="16"/>
      <color theme="1"/>
      <name val="ＭＳ Ｐ明朝"/>
      <family val="1"/>
      <charset val="128"/>
    </font>
    <font>
      <b/>
      <sz val="20"/>
      <color theme="1"/>
      <name val="ＭＳ Ｐ明朝"/>
      <family val="1"/>
      <charset val="128"/>
    </font>
    <font>
      <sz val="18"/>
      <color theme="1"/>
      <name val="ＭＳ Ｐ明朝"/>
      <family val="1"/>
      <charset val="128"/>
    </font>
    <font>
      <sz val="20"/>
      <name val="ＭＳ 明朝"/>
      <family val="1"/>
      <charset val="128"/>
    </font>
    <font>
      <sz val="12"/>
      <name val="Century"/>
      <family val="1"/>
    </font>
    <font>
      <sz val="12"/>
      <name val="ＭＳ 明朝"/>
      <family val="1"/>
      <charset val="128"/>
    </font>
    <font>
      <b/>
      <u/>
      <sz val="12"/>
      <name val="ＭＳ 明朝"/>
      <family val="1"/>
      <charset val="128"/>
    </font>
    <font>
      <sz val="10"/>
      <name val="ＭＳ Ｐゴシック"/>
      <family val="3"/>
      <charset val="128"/>
    </font>
    <font>
      <sz val="18"/>
      <color indexed="8"/>
      <name val="ＭＳ Ｐ明朝"/>
      <family val="1"/>
      <charset val="128"/>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38" fontId="1" fillId="0" borderId="0" applyFont="0" applyFill="0" applyBorder="0" applyAlignment="0" applyProtection="0"/>
    <xf numFmtId="0" fontId="7" fillId="0" borderId="0">
      <alignment vertical="center"/>
    </xf>
  </cellStyleXfs>
  <cellXfs count="110">
    <xf numFmtId="0" fontId="0" fillId="0" borderId="0" xfId="0"/>
    <xf numFmtId="0" fontId="8" fillId="0" borderId="1" xfId="0" applyFont="1" applyFill="1" applyBorder="1" applyAlignment="1">
      <alignment vertical="center" wrapText="1" shrinkToFit="1"/>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9" fillId="0" borderId="0" xfId="0" applyFont="1"/>
    <xf numFmtId="0" fontId="9" fillId="0" borderId="0" xfId="0" applyFont="1" applyAlignment="1">
      <alignment vertical="center"/>
    </xf>
    <xf numFmtId="40" fontId="8" fillId="0" borderId="0" xfId="0" applyNumberFormat="1" applyFont="1" applyFill="1" applyAlignment="1">
      <alignment vertical="center"/>
    </xf>
    <xf numFmtId="0" fontId="8" fillId="0" borderId="0" xfId="0" applyFont="1" applyFill="1" applyAlignment="1">
      <alignment horizontal="right" vertical="center" shrinkToFit="1"/>
    </xf>
    <xf numFmtId="177" fontId="8" fillId="0" borderId="0" xfId="0" applyNumberFormat="1" applyFont="1" applyFill="1" applyAlignment="1">
      <alignment horizontal="center" vertical="center" shrinkToFit="1"/>
    </xf>
    <xf numFmtId="0" fontId="8" fillId="0" borderId="0" xfId="0" applyFont="1" applyFill="1" applyAlignment="1">
      <alignment vertical="center" wrapText="1" shrinkToFit="1"/>
    </xf>
    <xf numFmtId="0" fontId="8" fillId="0" borderId="0" xfId="0" applyFont="1" applyFill="1" applyAlignment="1">
      <alignment vertical="center" shrinkToFit="1"/>
    </xf>
    <xf numFmtId="0" fontId="9" fillId="0" borderId="1" xfId="0" applyFont="1" applyFill="1" applyBorder="1" applyAlignment="1">
      <alignment shrinkToFit="1"/>
    </xf>
    <xf numFmtId="0" fontId="8" fillId="2" borderId="1" xfId="0" applyFont="1" applyFill="1" applyBorder="1" applyAlignment="1">
      <alignment horizontal="center" vertical="center" shrinkToFit="1"/>
    </xf>
    <xf numFmtId="0" fontId="9" fillId="0" borderId="0" xfId="0" applyFont="1" applyFill="1" applyAlignment="1">
      <alignment shrinkToFit="1"/>
    </xf>
    <xf numFmtId="0" fontId="8" fillId="0" borderId="1" xfId="0" applyFont="1" applyBorder="1"/>
    <xf numFmtId="0" fontId="8" fillId="0" borderId="1" xfId="0" applyFont="1" applyBorder="1" applyAlignment="1">
      <alignment vertical="center"/>
    </xf>
    <xf numFmtId="0" fontId="8" fillId="0" borderId="0" xfId="0" applyFont="1"/>
    <xf numFmtId="0" fontId="8" fillId="0" borderId="0" xfId="0" applyFont="1" applyFill="1"/>
    <xf numFmtId="0" fontId="8" fillId="3" borderId="1" xfId="0" applyFont="1" applyFill="1" applyBorder="1" applyAlignment="1">
      <alignment vertical="center" wrapText="1"/>
    </xf>
    <xf numFmtId="0" fontId="8" fillId="0" borderId="1" xfId="0" applyFont="1" applyFill="1" applyBorder="1"/>
    <xf numFmtId="0" fontId="8" fillId="0" borderId="0" xfId="0" applyFont="1" applyAlignment="1">
      <alignment horizontal="center"/>
    </xf>
    <xf numFmtId="0" fontId="8" fillId="0" borderId="0" xfId="0" applyFont="1" applyBorder="1" applyAlignment="1">
      <alignment horizontal="right" shrinkToFit="1"/>
    </xf>
    <xf numFmtId="177" fontId="8" fillId="0" borderId="0" xfId="0" applyNumberFormat="1" applyFont="1" applyBorder="1" applyAlignment="1">
      <alignment horizontal="center" shrinkToFit="1"/>
    </xf>
    <xf numFmtId="0" fontId="8" fillId="0" borderId="0" xfId="0" applyFont="1" applyAlignment="1">
      <alignment wrapText="1" shrinkToFit="1"/>
    </xf>
    <xf numFmtId="176" fontId="8" fillId="0" borderId="0" xfId="0" applyNumberFormat="1" applyFont="1" applyAlignment="1">
      <alignment horizontal="right" vertical="center" wrapText="1"/>
    </xf>
    <xf numFmtId="0" fontId="8" fillId="0" borderId="0" xfId="0" applyFont="1" applyAlignment="1">
      <alignment horizontal="right" shrinkToFit="1"/>
    </xf>
    <xf numFmtId="177" fontId="8" fillId="0" borderId="0" xfId="0" applyNumberFormat="1" applyFont="1" applyAlignment="1">
      <alignment horizontal="center" shrinkToFit="1"/>
    </xf>
    <xf numFmtId="0" fontId="4" fillId="0" borderId="1" xfId="0" applyFont="1" applyFill="1" applyBorder="1" applyAlignment="1">
      <alignment vertical="center" wrapText="1"/>
    </xf>
    <xf numFmtId="0" fontId="11" fillId="0" borderId="1" xfId="0" applyFont="1" applyBorder="1"/>
    <xf numFmtId="0" fontId="11" fillId="0" borderId="0" xfId="0" applyFont="1"/>
    <xf numFmtId="0" fontId="4" fillId="3" borderId="1" xfId="0" applyFont="1" applyFill="1" applyBorder="1" applyAlignment="1">
      <alignment vertical="center" wrapText="1"/>
    </xf>
    <xf numFmtId="0" fontId="4" fillId="0" borderId="1" xfId="0" applyFont="1" applyFill="1" applyBorder="1" applyAlignment="1">
      <alignment vertical="center" wrapText="1" shrinkToFit="1"/>
    </xf>
    <xf numFmtId="0" fontId="4" fillId="0" borderId="1" xfId="0" applyFont="1" applyFill="1" applyBorder="1" applyAlignment="1">
      <alignment vertical="center" shrinkToFit="1"/>
    </xf>
    <xf numFmtId="0" fontId="8" fillId="3" borderId="1" xfId="0" applyFont="1" applyFill="1" applyBorder="1" applyAlignment="1">
      <alignment vertical="center" wrapText="1" shrinkToFit="1"/>
    </xf>
    <xf numFmtId="0" fontId="4" fillId="0" borderId="1" xfId="0" applyFont="1" applyFill="1" applyBorder="1" applyAlignment="1">
      <alignment vertical="center"/>
    </xf>
    <xf numFmtId="178" fontId="8" fillId="2" borderId="1" xfId="0" applyNumberFormat="1" applyFont="1" applyFill="1" applyBorder="1" applyAlignment="1">
      <alignment horizontal="center" vertical="center" wrapText="1" shrinkToFit="1"/>
    </xf>
    <xf numFmtId="0" fontId="5" fillId="0" borderId="1" xfId="0" applyFont="1" applyFill="1" applyBorder="1" applyAlignment="1">
      <alignment vertical="center" wrapText="1"/>
    </xf>
    <xf numFmtId="0" fontId="13" fillId="0" borderId="0" xfId="0" applyFont="1"/>
    <xf numFmtId="0" fontId="4" fillId="0" borderId="1" xfId="0" applyFont="1" applyFill="1" applyBorder="1" applyAlignment="1">
      <alignment horizontal="left" vertical="center" wrapText="1"/>
    </xf>
    <xf numFmtId="178" fontId="14" fillId="0" borderId="1" xfId="0" applyNumberFormat="1" applyFont="1" applyFill="1" applyBorder="1" applyAlignment="1">
      <alignment horizontal="right" vertical="center"/>
    </xf>
    <xf numFmtId="0" fontId="8" fillId="0" borderId="3" xfId="0" applyFont="1" applyFill="1" applyBorder="1" applyAlignment="1">
      <alignment vertical="center" wrapText="1" shrinkToFit="1"/>
    </xf>
    <xf numFmtId="0" fontId="16" fillId="0" borderId="0" xfId="0" applyFont="1" applyAlignment="1">
      <alignment horizontal="justify" vertical="center"/>
    </xf>
    <xf numFmtId="0" fontId="17" fillId="0" borderId="0" xfId="0" applyFont="1" applyAlignment="1">
      <alignment horizontal="right" vertical="center"/>
    </xf>
    <xf numFmtId="0" fontId="16" fillId="0" borderId="0" xfId="0" applyFont="1" applyAlignment="1">
      <alignment vertical="center"/>
    </xf>
    <xf numFmtId="0" fontId="16" fillId="0" borderId="0" xfId="0" applyFont="1" applyAlignment="1">
      <alignment horizontal="right" vertical="center"/>
    </xf>
    <xf numFmtId="0" fontId="17" fillId="0" borderId="0" xfId="0" applyFont="1" applyAlignment="1">
      <alignment vertical="center" shrinkToFit="1"/>
    </xf>
    <xf numFmtId="0" fontId="0" fillId="0" borderId="1" xfId="0" applyBorder="1" applyAlignment="1">
      <alignment horizontal="center"/>
    </xf>
    <xf numFmtId="0" fontId="0" fillId="0" borderId="1" xfId="0" applyBorder="1" applyAlignment="1">
      <alignment horizontal="left" indent="2"/>
    </xf>
    <xf numFmtId="0" fontId="8" fillId="3" borderId="3" xfId="0" applyFont="1" applyFill="1" applyBorder="1" applyAlignment="1">
      <alignment vertical="center" wrapText="1" shrinkToFit="1"/>
    </xf>
    <xf numFmtId="0" fontId="4" fillId="0" borderId="3" xfId="0" applyFont="1" applyBorder="1" applyAlignment="1">
      <alignment vertical="center" wrapText="1" shrinkToFit="1"/>
    </xf>
    <xf numFmtId="0" fontId="4" fillId="0" borderId="3" xfId="0" applyFont="1" applyFill="1" applyBorder="1" applyAlignment="1">
      <alignment vertical="center" wrapText="1" shrinkToFit="1"/>
    </xf>
    <xf numFmtId="4" fontId="14" fillId="0" borderId="1" xfId="0" applyNumberFormat="1" applyFont="1" applyFill="1" applyBorder="1" applyAlignment="1">
      <alignment vertical="center" shrinkToFit="1"/>
    </xf>
    <xf numFmtId="0" fontId="13" fillId="0" borderId="0" xfId="0" applyFont="1" applyFill="1" applyBorder="1" applyAlignment="1">
      <alignment vertical="center" wrapText="1" shrinkToFit="1"/>
    </xf>
    <xf numFmtId="0" fontId="8" fillId="0" borderId="1" xfId="0" applyFont="1" applyFill="1" applyBorder="1" applyAlignment="1" applyProtection="1">
      <alignment horizontal="center" vertical="center" wrapText="1"/>
    </xf>
    <xf numFmtId="0" fontId="12" fillId="0" borderId="1" xfId="0" applyFont="1" applyFill="1" applyBorder="1" applyAlignment="1" applyProtection="1">
      <alignment vertical="center"/>
    </xf>
    <xf numFmtId="0" fontId="4" fillId="0" borderId="1" xfId="2" applyFont="1" applyFill="1" applyBorder="1" applyAlignment="1">
      <alignment horizontal="center" vertical="center"/>
    </xf>
    <xf numFmtId="0" fontId="9" fillId="0" borderId="1" xfId="0" applyFont="1" applyFill="1" applyBorder="1" applyAlignment="1" applyProtection="1">
      <alignment horizontal="left" vertical="center" wrapText="1"/>
    </xf>
    <xf numFmtId="0" fontId="10" fillId="0" borderId="1" xfId="0" applyFont="1" applyFill="1" applyBorder="1" applyAlignment="1" applyProtection="1">
      <alignment vertical="center" wrapText="1"/>
    </xf>
    <xf numFmtId="0" fontId="8" fillId="0" borderId="1" xfId="0" applyFont="1" applyFill="1" applyBorder="1" applyAlignment="1" applyProtection="1">
      <alignment horizontal="center" vertical="center" shrinkToFit="1"/>
    </xf>
    <xf numFmtId="0" fontId="9" fillId="4"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wrapText="1"/>
    </xf>
    <xf numFmtId="38" fontId="12" fillId="0" borderId="1" xfId="1"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xf>
    <xf numFmtId="0" fontId="8" fillId="0" borderId="1" xfId="0" applyFont="1" applyFill="1" applyBorder="1" applyAlignment="1">
      <alignment vertical="top" wrapText="1"/>
    </xf>
    <xf numFmtId="0" fontId="12" fillId="0" borderId="0" xfId="0" applyFont="1" applyFill="1" applyBorder="1" applyAlignment="1" applyProtection="1">
      <alignment horizontal="left" vertical="center"/>
    </xf>
    <xf numFmtId="0" fontId="4" fillId="0" borderId="0" xfId="2" applyFont="1" applyFill="1" applyBorder="1" applyAlignment="1">
      <alignment horizontal="left" vertical="center"/>
    </xf>
    <xf numFmtId="0" fontId="9"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shrinkToFit="1"/>
    </xf>
    <xf numFmtId="178" fontId="14" fillId="0" borderId="0" xfId="0" applyNumberFormat="1" applyFont="1" applyFill="1" applyBorder="1" applyAlignment="1">
      <alignment horizontal="left" vertical="center"/>
    </xf>
    <xf numFmtId="4" fontId="14" fillId="0" borderId="0" xfId="0" applyNumberFormat="1" applyFont="1" applyFill="1" applyBorder="1" applyAlignment="1">
      <alignment horizontal="left" vertical="center" shrinkToFit="1"/>
    </xf>
    <xf numFmtId="0" fontId="4" fillId="0" borderId="0" xfId="0" applyFont="1" applyBorder="1" applyAlignment="1">
      <alignment horizontal="left" vertical="center" wrapText="1" shrinkToFit="1"/>
    </xf>
    <xf numFmtId="0" fontId="4" fillId="0" borderId="0"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0" fontId="8" fillId="0" borderId="0" xfId="0" applyFont="1" applyFill="1" applyBorder="1" applyAlignment="1">
      <alignment horizontal="left" vertical="center" wrapText="1"/>
    </xf>
    <xf numFmtId="0" fontId="8" fillId="0" borderId="4" xfId="0" applyFont="1" applyBorder="1"/>
    <xf numFmtId="0" fontId="8" fillId="0" borderId="5" xfId="0" applyFont="1" applyBorder="1"/>
    <xf numFmtId="0" fontId="12" fillId="0" borderId="5" xfId="0" applyFont="1" applyFill="1" applyBorder="1" applyAlignment="1" applyProtection="1">
      <alignment vertical="center"/>
    </xf>
    <xf numFmtId="0" fontId="4" fillId="0" borderId="5" xfId="2" applyFont="1" applyFill="1" applyBorder="1" applyAlignment="1">
      <alignment horizontal="center" vertical="center"/>
    </xf>
    <xf numFmtId="0" fontId="9" fillId="0" borderId="5" xfId="0" applyFont="1" applyFill="1" applyBorder="1" applyAlignment="1" applyProtection="1">
      <alignment horizontal="left" vertical="center" wrapText="1"/>
    </xf>
    <xf numFmtId="0" fontId="10" fillId="0" borderId="5" xfId="0" applyFont="1" applyFill="1" applyBorder="1" applyAlignment="1" applyProtection="1">
      <alignment vertical="center" wrapText="1"/>
    </xf>
    <xf numFmtId="0" fontId="8" fillId="0" borderId="5" xfId="0" applyFont="1" applyFill="1" applyBorder="1" applyAlignment="1" applyProtection="1">
      <alignment horizontal="center" vertical="center" shrinkToFit="1"/>
    </xf>
    <xf numFmtId="178" fontId="14" fillId="0" borderId="5" xfId="0" applyNumberFormat="1" applyFont="1" applyFill="1" applyBorder="1" applyAlignment="1">
      <alignment horizontal="right" vertical="center"/>
    </xf>
    <xf numFmtId="4" fontId="14" fillId="0" borderId="5" xfId="0" applyNumberFormat="1" applyFont="1" applyFill="1" applyBorder="1" applyAlignment="1">
      <alignment vertical="center" shrinkToFit="1"/>
    </xf>
    <xf numFmtId="0" fontId="4" fillId="0" borderId="5" xfId="0" applyFont="1" applyFill="1" applyBorder="1" applyAlignment="1">
      <alignment horizontal="left" vertical="center" wrapText="1"/>
    </xf>
    <xf numFmtId="0" fontId="8" fillId="0" borderId="0" xfId="0" applyFont="1" applyBorder="1"/>
    <xf numFmtId="0" fontId="12" fillId="5" borderId="1" xfId="0" applyFont="1" applyFill="1" applyBorder="1" applyAlignment="1" applyProtection="1">
      <alignment vertical="center"/>
    </xf>
    <xf numFmtId="0" fontId="4" fillId="5" borderId="1" xfId="2" applyFont="1" applyFill="1" applyBorder="1" applyAlignment="1">
      <alignment horizontal="center" vertical="center"/>
    </xf>
    <xf numFmtId="0" fontId="9" fillId="5" borderId="1" xfId="0" applyFont="1" applyFill="1" applyBorder="1" applyAlignment="1" applyProtection="1">
      <alignment horizontal="left" vertical="center" wrapText="1"/>
    </xf>
    <xf numFmtId="0" fontId="8" fillId="5" borderId="1" xfId="0" applyFont="1" applyFill="1" applyBorder="1" applyAlignment="1" applyProtection="1">
      <alignment horizontal="center" vertical="center" shrinkToFit="1"/>
    </xf>
    <xf numFmtId="178" fontId="14" fillId="5" borderId="1" xfId="0" applyNumberFormat="1" applyFont="1" applyFill="1" applyBorder="1" applyAlignment="1">
      <alignment horizontal="right" vertical="center"/>
    </xf>
    <xf numFmtId="4" fontId="14" fillId="5" borderId="1" xfId="0" applyNumberFormat="1" applyFont="1" applyFill="1" applyBorder="1" applyAlignment="1">
      <alignment vertical="center" shrinkToFit="1"/>
    </xf>
    <xf numFmtId="0" fontId="4" fillId="5" borderId="1" xfId="0" applyFont="1" applyFill="1" applyBorder="1" applyAlignment="1">
      <alignment horizontal="left" vertical="center" wrapText="1"/>
    </xf>
    <xf numFmtId="0" fontId="8" fillId="0" borderId="1" xfId="0" applyFont="1" applyFill="1" applyBorder="1" applyAlignment="1" applyProtection="1">
      <alignment vertical="center" wrapText="1"/>
    </xf>
    <xf numFmtId="0" fontId="10" fillId="5" borderId="1" xfId="0" applyFont="1" applyFill="1" applyBorder="1" applyAlignment="1" applyProtection="1">
      <alignment vertical="center" wrapText="1"/>
    </xf>
    <xf numFmtId="0" fontId="8" fillId="5" borderId="1" xfId="0" applyFont="1" applyFill="1" applyBorder="1" applyAlignment="1" applyProtection="1">
      <alignment vertical="center" wrapText="1"/>
    </xf>
    <xf numFmtId="0" fontId="15" fillId="0" borderId="0" xfId="0" applyFont="1" applyAlignment="1">
      <alignment horizontal="center" vertical="center"/>
    </xf>
    <xf numFmtId="0" fontId="16" fillId="0" borderId="0" xfId="0" applyFont="1" applyAlignment="1">
      <alignment horizontal="justify" vertical="center"/>
    </xf>
    <xf numFmtId="0" fontId="17" fillId="0" borderId="0" xfId="0" applyFont="1" applyAlignment="1">
      <alignment horizontal="justify" vertical="center"/>
    </xf>
    <xf numFmtId="0" fontId="17" fillId="0" borderId="0" xfId="0" applyFont="1" applyAlignment="1">
      <alignment horizontal="right" vertical="center"/>
    </xf>
    <xf numFmtId="0" fontId="17" fillId="0" borderId="0" xfId="0" applyFont="1" applyAlignment="1">
      <alignment horizontal="center" vertical="center"/>
    </xf>
    <xf numFmtId="0" fontId="13" fillId="0" borderId="0" xfId="0" applyFont="1" applyFill="1" applyBorder="1" applyAlignment="1">
      <alignment vertical="center" wrapText="1"/>
    </xf>
    <xf numFmtId="0" fontId="13" fillId="0" borderId="0" xfId="0" applyFont="1" applyFill="1" applyAlignment="1">
      <alignment vertical="center" wrapText="1"/>
    </xf>
    <xf numFmtId="0" fontId="13" fillId="0" borderId="0" xfId="0" applyFont="1" applyFill="1" applyBorder="1" applyAlignment="1">
      <alignment vertical="center" wrapText="1" shrinkToFit="1"/>
    </xf>
    <xf numFmtId="178" fontId="12" fillId="0" borderId="2" xfId="0" applyNumberFormat="1" applyFont="1" applyFill="1" applyBorder="1" applyAlignment="1">
      <alignment horizontal="left" shrinkToFit="1"/>
    </xf>
    <xf numFmtId="0" fontId="8" fillId="0" borderId="2" xfId="0" applyFont="1" applyFill="1" applyBorder="1" applyAlignment="1">
      <alignment horizontal="right"/>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CCFFCC"/>
      <color rgb="FFCCFF66"/>
      <color rgb="FFCCFF99"/>
      <color rgb="FF99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0"/>
  <sheetViews>
    <sheetView tabSelected="1" workbookViewId="0">
      <selection sqref="A1:D1"/>
    </sheetView>
  </sheetViews>
  <sheetFormatPr defaultRowHeight="13.5" x14ac:dyDescent="0.15"/>
  <cols>
    <col min="1" max="1" width="4.375" customWidth="1"/>
    <col min="2" max="2" width="9.75" customWidth="1"/>
    <col min="3" max="3" width="40.625" customWidth="1"/>
    <col min="4" max="4" width="36.5" customWidth="1"/>
  </cols>
  <sheetData>
    <row r="1" spans="1:4" ht="24" x14ac:dyDescent="0.15">
      <c r="A1" s="100" t="s">
        <v>155</v>
      </c>
      <c r="B1" s="100"/>
      <c r="C1" s="100"/>
      <c r="D1" s="100"/>
    </row>
    <row r="2" spans="1:4" ht="15.75" x14ac:dyDescent="0.15">
      <c r="A2" s="101"/>
      <c r="B2" s="101"/>
      <c r="C2" s="101"/>
      <c r="D2" s="101"/>
    </row>
    <row r="3" spans="1:4" ht="14.25" x14ac:dyDescent="0.15">
      <c r="A3" s="102" t="s">
        <v>156</v>
      </c>
      <c r="B3" s="102"/>
      <c r="C3" s="102"/>
      <c r="D3" s="102"/>
    </row>
    <row r="4" spans="1:4" ht="15.75" x14ac:dyDescent="0.15">
      <c r="A4" s="101"/>
      <c r="B4" s="101"/>
      <c r="C4" s="101"/>
      <c r="D4" s="101"/>
    </row>
    <row r="5" spans="1:4" ht="14.25" x14ac:dyDescent="0.15">
      <c r="A5" s="103" t="s">
        <v>382</v>
      </c>
      <c r="B5" s="103"/>
      <c r="C5" s="103"/>
      <c r="D5" s="103"/>
    </row>
    <row r="6" spans="1:4" ht="15.75" x14ac:dyDescent="0.15">
      <c r="A6" s="101"/>
      <c r="B6" s="101"/>
      <c r="C6" s="101"/>
      <c r="D6" s="101"/>
    </row>
    <row r="7" spans="1:4" ht="14.25" x14ac:dyDescent="0.15">
      <c r="B7" s="42"/>
      <c r="C7" s="42" t="s">
        <v>157</v>
      </c>
      <c r="D7" s="45"/>
    </row>
    <row r="8" spans="1:4" ht="15.75" x14ac:dyDescent="0.15">
      <c r="B8" s="44"/>
      <c r="C8" s="44"/>
      <c r="D8" s="43"/>
    </row>
    <row r="9" spans="1:4" ht="14.25" x14ac:dyDescent="0.15">
      <c r="B9" s="42"/>
      <c r="C9" s="42" t="s">
        <v>158</v>
      </c>
      <c r="D9" s="45"/>
    </row>
    <row r="10" spans="1:4" ht="15.75" x14ac:dyDescent="0.15">
      <c r="B10" s="44"/>
      <c r="C10" s="44"/>
      <c r="D10" s="43"/>
    </row>
    <row r="11" spans="1:4" ht="15.75" x14ac:dyDescent="0.15">
      <c r="B11" s="42"/>
      <c r="C11" s="42" t="s">
        <v>159</v>
      </c>
      <c r="D11" s="45"/>
    </row>
    <row r="12" spans="1:4" ht="15.75" x14ac:dyDescent="0.15">
      <c r="A12" s="101"/>
      <c r="B12" s="101"/>
      <c r="C12" s="101"/>
      <c r="D12" s="101"/>
    </row>
    <row r="13" spans="1:4" ht="14.25" x14ac:dyDescent="0.15">
      <c r="B13" s="42"/>
      <c r="C13" s="42" t="s">
        <v>174</v>
      </c>
      <c r="D13" s="45"/>
    </row>
    <row r="14" spans="1:4" ht="15.75" x14ac:dyDescent="0.15">
      <c r="A14" s="41"/>
      <c r="B14" s="41"/>
      <c r="C14" s="41"/>
      <c r="D14" s="41"/>
    </row>
    <row r="15" spans="1:4" ht="14.25" x14ac:dyDescent="0.15">
      <c r="B15" s="42"/>
      <c r="C15" s="42" t="s">
        <v>175</v>
      </c>
      <c r="D15" s="45"/>
    </row>
    <row r="16" spans="1:4" ht="15.75" x14ac:dyDescent="0.15">
      <c r="A16" s="101"/>
      <c r="B16" s="101"/>
      <c r="C16" s="101"/>
      <c r="D16" s="101"/>
    </row>
    <row r="17" spans="1:4" ht="14.25" x14ac:dyDescent="0.15">
      <c r="A17" s="102" t="s">
        <v>383</v>
      </c>
      <c r="B17" s="102"/>
      <c r="C17" s="102"/>
      <c r="D17" s="102"/>
    </row>
    <row r="18" spans="1:4" ht="15.75" x14ac:dyDescent="0.15">
      <c r="A18" s="101"/>
      <c r="B18" s="101"/>
      <c r="C18" s="101"/>
      <c r="D18" s="101"/>
    </row>
    <row r="19" spans="1:4" ht="14.25" x14ac:dyDescent="0.15">
      <c r="A19" s="104" t="s">
        <v>160</v>
      </c>
      <c r="B19" s="104"/>
      <c r="C19" s="104"/>
      <c r="D19" s="104"/>
    </row>
    <row r="20" spans="1:4" ht="15.75" x14ac:dyDescent="0.15">
      <c r="A20" s="101"/>
      <c r="B20" s="101"/>
      <c r="C20" s="101"/>
      <c r="D20" s="101"/>
    </row>
    <row r="21" spans="1:4" ht="14.25" x14ac:dyDescent="0.15">
      <c r="A21" s="102" t="s">
        <v>384</v>
      </c>
      <c r="B21" s="102"/>
      <c r="C21" s="102"/>
      <c r="D21" s="102"/>
    </row>
    <row r="22" spans="1:4" ht="15.75" x14ac:dyDescent="0.15">
      <c r="A22" s="101"/>
      <c r="B22" s="101"/>
      <c r="C22" s="101"/>
      <c r="D22" s="101"/>
    </row>
    <row r="23" spans="1:4" ht="14.25" x14ac:dyDescent="0.15">
      <c r="A23" s="102" t="s">
        <v>161</v>
      </c>
      <c r="B23" s="102"/>
      <c r="C23" s="102"/>
      <c r="D23" s="102"/>
    </row>
    <row r="24" spans="1:4" ht="15.75" x14ac:dyDescent="0.15">
      <c r="A24" s="101"/>
      <c r="B24" s="101"/>
      <c r="C24" s="101"/>
      <c r="D24" s="101"/>
    </row>
    <row r="25" spans="1:4" ht="14.25" x14ac:dyDescent="0.15">
      <c r="A25" s="102" t="s">
        <v>162</v>
      </c>
      <c r="B25" s="102"/>
      <c r="C25" s="102"/>
      <c r="D25" s="102"/>
    </row>
    <row r="26" spans="1:4" ht="15.75" x14ac:dyDescent="0.15">
      <c r="A26" s="101"/>
      <c r="B26" s="101"/>
      <c r="C26" s="101"/>
      <c r="D26" s="101"/>
    </row>
    <row r="27" spans="1:4" ht="14.25" x14ac:dyDescent="0.15">
      <c r="A27" s="102" t="s">
        <v>163</v>
      </c>
      <c r="B27" s="102"/>
      <c r="C27" s="102"/>
      <c r="D27" s="102"/>
    </row>
    <row r="28" spans="1:4" ht="15.75" x14ac:dyDescent="0.15">
      <c r="A28" s="101"/>
      <c r="B28" s="101"/>
      <c r="C28" s="101"/>
      <c r="D28" s="101"/>
    </row>
    <row r="29" spans="1:4" x14ac:dyDescent="0.15">
      <c r="B29" s="46" t="s">
        <v>165</v>
      </c>
      <c r="C29" s="46" t="s">
        <v>164</v>
      </c>
    </row>
    <row r="30" spans="1:4" x14ac:dyDescent="0.15">
      <c r="B30" s="46"/>
      <c r="C30" s="47" t="s">
        <v>170</v>
      </c>
    </row>
    <row r="31" spans="1:4" x14ac:dyDescent="0.15">
      <c r="B31" s="46"/>
      <c r="C31" s="47" t="s">
        <v>166</v>
      </c>
    </row>
    <row r="32" spans="1:4" x14ac:dyDescent="0.15">
      <c r="B32" s="46"/>
      <c r="C32" s="47" t="s">
        <v>167</v>
      </c>
    </row>
    <row r="33" spans="1:4" x14ac:dyDescent="0.15">
      <c r="B33" s="46"/>
      <c r="C33" s="47" t="s">
        <v>168</v>
      </c>
    </row>
    <row r="34" spans="1:4" x14ac:dyDescent="0.15">
      <c r="B34" s="46"/>
      <c r="C34" s="47" t="s">
        <v>169</v>
      </c>
    </row>
    <row r="35" spans="1:4" x14ac:dyDescent="0.15">
      <c r="B35" s="46"/>
      <c r="C35" s="47" t="s">
        <v>171</v>
      </c>
    </row>
    <row r="36" spans="1:4" x14ac:dyDescent="0.15">
      <c r="B36" s="46"/>
      <c r="C36" s="47" t="s">
        <v>172</v>
      </c>
    </row>
    <row r="37" spans="1:4" x14ac:dyDescent="0.15">
      <c r="B37" s="46"/>
      <c r="C37" s="47" t="s">
        <v>173</v>
      </c>
    </row>
    <row r="39" spans="1:4" ht="15.75" x14ac:dyDescent="0.15">
      <c r="A39" s="101"/>
      <c r="B39" s="101"/>
      <c r="C39" s="101"/>
      <c r="D39" s="101"/>
    </row>
    <row r="40" spans="1:4" ht="14.25" x14ac:dyDescent="0.15">
      <c r="A40" s="102" t="s">
        <v>385</v>
      </c>
      <c r="B40" s="102"/>
      <c r="C40" s="102"/>
      <c r="D40" s="102"/>
    </row>
  </sheetData>
  <mergeCells count="22">
    <mergeCell ref="A39:D39"/>
    <mergeCell ref="A40:D40"/>
    <mergeCell ref="A24:D24"/>
    <mergeCell ref="A25:D25"/>
    <mergeCell ref="A26:D26"/>
    <mergeCell ref="A27:D27"/>
    <mergeCell ref="A28:D28"/>
    <mergeCell ref="A1:D1"/>
    <mergeCell ref="A2:D2"/>
    <mergeCell ref="A3:D3"/>
    <mergeCell ref="A4:D4"/>
    <mergeCell ref="A23:D23"/>
    <mergeCell ref="A12:D12"/>
    <mergeCell ref="A16:D16"/>
    <mergeCell ref="A17:D17"/>
    <mergeCell ref="A5:D5"/>
    <mergeCell ref="A6:D6"/>
    <mergeCell ref="A18:D18"/>
    <mergeCell ref="A19:D19"/>
    <mergeCell ref="A20:D20"/>
    <mergeCell ref="A21:D21"/>
    <mergeCell ref="A22:D22"/>
  </mergeCells>
  <phoneticPr fontId="2"/>
  <dataValidations count="1">
    <dataValidation type="list" allowBlank="1" showInputMessage="1" sqref="B30:B37" xr:uid="{00000000-0002-0000-0000-000000000000}">
      <formula1>"○"</formula1>
    </dataValidation>
  </dataValidations>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3"/>
  <sheetViews>
    <sheetView view="pageBreakPreview" zoomScale="80" zoomScaleNormal="75" zoomScaleSheetLayoutView="80" workbookViewId="0">
      <pane xSplit="6" ySplit="2" topLeftCell="G3" activePane="bottomRight" state="frozen"/>
      <selection activeCell="A5" sqref="A5:D5"/>
      <selection pane="topRight" activeCell="A5" sqref="A5:D5"/>
      <selection pane="bottomLeft" activeCell="A5" sqref="A5:D5"/>
      <selection pane="bottomRight" activeCell="C1" sqref="C1"/>
    </sheetView>
  </sheetViews>
  <sheetFormatPr defaultColWidth="9" defaultRowHeight="17.25" x14ac:dyDescent="0.2"/>
  <cols>
    <col min="1" max="1" width="7.25" style="4" hidden="1" customWidth="1"/>
    <col min="2" max="2" width="4.625" style="5" bestFit="1" customWidth="1"/>
    <col min="3" max="3" width="9.125" style="20" customWidth="1"/>
    <col min="4" max="4" width="6.125" style="25" customWidth="1"/>
    <col min="5" max="5" width="9.375" style="26" customWidth="1"/>
    <col min="6" max="6" width="26.875" style="23" customWidth="1"/>
    <col min="7" max="7" width="50.75" style="10" customWidth="1"/>
    <col min="8" max="8" width="6" style="20" customWidth="1"/>
    <col min="9" max="9" width="13" style="24" bestFit="1" customWidth="1"/>
    <col min="10" max="10" width="20.75" style="24" customWidth="1"/>
    <col min="11" max="11" width="26" style="10" customWidth="1"/>
    <col min="12" max="16" width="9" style="4"/>
    <col min="17" max="17" width="10.125" style="4" customWidth="1"/>
    <col min="18" max="16384" width="9" style="4"/>
  </cols>
  <sheetData>
    <row r="1" spans="1:17" ht="40.5" customHeight="1" x14ac:dyDescent="0.2">
      <c r="C1" s="6" t="s">
        <v>2</v>
      </c>
      <c r="D1" s="7"/>
      <c r="E1" s="8"/>
      <c r="F1" s="9"/>
      <c r="G1" s="109" t="s">
        <v>176</v>
      </c>
      <c r="H1" s="109"/>
      <c r="I1" s="108" t="str">
        <f>IF(見積書表紙!D9=0,"",見積書表紙!D9)</f>
        <v/>
      </c>
      <c r="J1" s="108"/>
      <c r="K1" s="108"/>
    </row>
    <row r="2" spans="1:17" s="13" customFormat="1" ht="60.75" customHeight="1" x14ac:dyDescent="0.15">
      <c r="A2" s="11" t="s">
        <v>56</v>
      </c>
      <c r="B2" s="53" t="s">
        <v>58</v>
      </c>
      <c r="C2" s="59" t="s">
        <v>180</v>
      </c>
      <c r="D2" s="59" t="s">
        <v>30</v>
      </c>
      <c r="E2" s="59" t="s">
        <v>181</v>
      </c>
      <c r="F2" s="60" t="s">
        <v>182</v>
      </c>
      <c r="G2" s="60" t="s">
        <v>183</v>
      </c>
      <c r="H2" s="61" t="s">
        <v>184</v>
      </c>
      <c r="I2" s="35" t="s">
        <v>143</v>
      </c>
      <c r="J2" s="35" t="s">
        <v>71</v>
      </c>
      <c r="K2" s="12" t="s">
        <v>132</v>
      </c>
      <c r="L2" s="107"/>
      <c r="M2" s="107"/>
      <c r="N2" s="107"/>
      <c r="O2" s="107"/>
      <c r="P2" s="107"/>
      <c r="Q2" s="107"/>
    </row>
    <row r="3" spans="1:17" s="16" customFormat="1" ht="60.75" customHeight="1" x14ac:dyDescent="0.2">
      <c r="A3" s="14" t="s">
        <v>51</v>
      </c>
      <c r="B3" s="54">
        <v>1</v>
      </c>
      <c r="C3" s="54">
        <v>1001</v>
      </c>
      <c r="D3" s="55" t="s">
        <v>63</v>
      </c>
      <c r="E3" s="56" t="s">
        <v>185</v>
      </c>
      <c r="F3" s="57" t="s">
        <v>186</v>
      </c>
      <c r="G3" s="57" t="s">
        <v>127</v>
      </c>
      <c r="H3" s="58" t="s">
        <v>21</v>
      </c>
      <c r="I3" s="39">
        <v>100</v>
      </c>
      <c r="J3" s="51"/>
      <c r="K3" s="2"/>
      <c r="L3" s="107"/>
      <c r="M3" s="107"/>
      <c r="N3" s="107"/>
      <c r="O3" s="107"/>
      <c r="P3" s="107"/>
      <c r="Q3" s="107"/>
    </row>
    <row r="4" spans="1:17" s="16" customFormat="1" ht="60.75" customHeight="1" x14ac:dyDescent="0.2">
      <c r="A4" s="14" t="s">
        <v>51</v>
      </c>
      <c r="B4" s="54">
        <f>B3+1</f>
        <v>2</v>
      </c>
      <c r="C4" s="54">
        <v>1002</v>
      </c>
      <c r="D4" s="55" t="s">
        <v>103</v>
      </c>
      <c r="E4" s="56" t="s">
        <v>185</v>
      </c>
      <c r="F4" s="57" t="s">
        <v>187</v>
      </c>
      <c r="G4" s="57" t="s">
        <v>126</v>
      </c>
      <c r="H4" s="58" t="s">
        <v>21</v>
      </c>
      <c r="I4" s="39">
        <v>30</v>
      </c>
      <c r="J4" s="51"/>
      <c r="K4" s="27"/>
      <c r="L4" s="107"/>
      <c r="M4" s="107"/>
      <c r="N4" s="107"/>
      <c r="O4" s="107"/>
      <c r="P4" s="107"/>
      <c r="Q4" s="107"/>
    </row>
    <row r="5" spans="1:17" s="17" customFormat="1" ht="60.75" customHeight="1" x14ac:dyDescent="0.2">
      <c r="A5" s="14" t="s">
        <v>51</v>
      </c>
      <c r="B5" s="54">
        <f t="shared" ref="B5:B68" si="0">B4+1</f>
        <v>3</v>
      </c>
      <c r="C5" s="54">
        <v>1003</v>
      </c>
      <c r="D5" s="55" t="s">
        <v>103</v>
      </c>
      <c r="E5" s="56" t="s">
        <v>185</v>
      </c>
      <c r="F5" s="57" t="s">
        <v>188</v>
      </c>
      <c r="G5" s="57" t="s">
        <v>125</v>
      </c>
      <c r="H5" s="58" t="s">
        <v>21</v>
      </c>
      <c r="I5" s="39">
        <v>400</v>
      </c>
      <c r="J5" s="51"/>
      <c r="K5" s="38" t="s">
        <v>296</v>
      </c>
      <c r="L5" s="105"/>
      <c r="M5" s="106"/>
      <c r="N5" s="106"/>
      <c r="O5" s="106"/>
      <c r="P5" s="106"/>
      <c r="Q5" s="106"/>
    </row>
    <row r="6" spans="1:17" s="17" customFormat="1" ht="60.75" customHeight="1" x14ac:dyDescent="0.2">
      <c r="A6" s="14" t="s">
        <v>51</v>
      </c>
      <c r="B6" s="54">
        <f t="shared" si="0"/>
        <v>4</v>
      </c>
      <c r="C6" s="54">
        <v>1004</v>
      </c>
      <c r="D6" s="55" t="s">
        <v>50</v>
      </c>
      <c r="E6" s="56" t="s">
        <v>185</v>
      </c>
      <c r="F6" s="57" t="s">
        <v>19</v>
      </c>
      <c r="G6" s="57" t="s">
        <v>124</v>
      </c>
      <c r="H6" s="58" t="s">
        <v>21</v>
      </c>
      <c r="I6" s="39">
        <v>80</v>
      </c>
      <c r="J6" s="51"/>
      <c r="K6" s="38" t="s">
        <v>296</v>
      </c>
      <c r="L6" s="105"/>
      <c r="M6" s="106"/>
      <c r="N6" s="106"/>
      <c r="O6" s="106"/>
      <c r="P6" s="106"/>
      <c r="Q6" s="106"/>
    </row>
    <row r="7" spans="1:17" s="17" customFormat="1" ht="60.75" customHeight="1" x14ac:dyDescent="0.2">
      <c r="A7" s="14" t="s">
        <v>51</v>
      </c>
      <c r="B7" s="54">
        <f t="shared" si="0"/>
        <v>5</v>
      </c>
      <c r="C7" s="54">
        <v>1005</v>
      </c>
      <c r="D7" s="55" t="s">
        <v>103</v>
      </c>
      <c r="E7" s="56" t="s">
        <v>185</v>
      </c>
      <c r="F7" s="57" t="s">
        <v>189</v>
      </c>
      <c r="G7" s="57" t="s">
        <v>190</v>
      </c>
      <c r="H7" s="58" t="s">
        <v>21</v>
      </c>
      <c r="I7" s="39">
        <v>40</v>
      </c>
      <c r="J7" s="51"/>
      <c r="K7" s="48"/>
      <c r="L7" s="107"/>
      <c r="M7" s="107"/>
      <c r="N7" s="107"/>
      <c r="O7" s="107"/>
      <c r="P7" s="107"/>
      <c r="Q7" s="107"/>
    </row>
    <row r="8" spans="1:17" s="16" customFormat="1" ht="60.75" customHeight="1" x14ac:dyDescent="0.2">
      <c r="A8" s="14" t="s">
        <v>51</v>
      </c>
      <c r="B8" s="54">
        <f t="shared" si="0"/>
        <v>6</v>
      </c>
      <c r="C8" s="54">
        <v>1006</v>
      </c>
      <c r="D8" s="55" t="s">
        <v>103</v>
      </c>
      <c r="E8" s="56" t="s">
        <v>185</v>
      </c>
      <c r="F8" s="57" t="s">
        <v>189</v>
      </c>
      <c r="G8" s="57" t="s">
        <v>7</v>
      </c>
      <c r="H8" s="58" t="s">
        <v>21</v>
      </c>
      <c r="I8" s="39">
        <v>40</v>
      </c>
      <c r="J8" s="51"/>
      <c r="K8" s="2"/>
      <c r="L8" s="107"/>
      <c r="M8" s="107"/>
      <c r="N8" s="107"/>
      <c r="O8" s="107"/>
      <c r="P8" s="107"/>
      <c r="Q8" s="107"/>
    </row>
    <row r="9" spans="1:17" s="16" customFormat="1" ht="60.75" customHeight="1" x14ac:dyDescent="0.2">
      <c r="A9" s="14" t="s">
        <v>51</v>
      </c>
      <c r="B9" s="54">
        <f t="shared" si="0"/>
        <v>7</v>
      </c>
      <c r="C9" s="54">
        <v>1007</v>
      </c>
      <c r="D9" s="55" t="s">
        <v>103</v>
      </c>
      <c r="E9" s="56" t="s">
        <v>185</v>
      </c>
      <c r="F9" s="57" t="s">
        <v>191</v>
      </c>
      <c r="G9" s="57" t="s">
        <v>395</v>
      </c>
      <c r="H9" s="58" t="s">
        <v>21</v>
      </c>
      <c r="I9" s="39">
        <v>60</v>
      </c>
      <c r="J9" s="51"/>
      <c r="K9" s="27"/>
      <c r="L9" s="17"/>
      <c r="M9" s="17"/>
      <c r="N9" s="17"/>
      <c r="O9" s="17"/>
      <c r="P9" s="17"/>
      <c r="Q9" s="17"/>
    </row>
    <row r="10" spans="1:17" s="16" customFormat="1" ht="60.75" customHeight="1" x14ac:dyDescent="0.25">
      <c r="A10" s="14" t="s">
        <v>51</v>
      </c>
      <c r="B10" s="54">
        <f t="shared" si="0"/>
        <v>8</v>
      </c>
      <c r="C10" s="54">
        <v>1008</v>
      </c>
      <c r="D10" s="55" t="s">
        <v>103</v>
      </c>
      <c r="E10" s="56" t="s">
        <v>185</v>
      </c>
      <c r="F10" s="57" t="s">
        <v>192</v>
      </c>
      <c r="G10" s="57" t="s">
        <v>193</v>
      </c>
      <c r="H10" s="58" t="s">
        <v>21</v>
      </c>
      <c r="I10" s="39">
        <v>20</v>
      </c>
      <c r="J10" s="51"/>
      <c r="K10" s="36"/>
      <c r="L10" s="37"/>
    </row>
    <row r="11" spans="1:17" s="16" customFormat="1" ht="60.75" customHeight="1" x14ac:dyDescent="0.2">
      <c r="A11" s="14" t="s">
        <v>51</v>
      </c>
      <c r="B11" s="54">
        <f t="shared" si="0"/>
        <v>9</v>
      </c>
      <c r="C11" s="54">
        <v>1009</v>
      </c>
      <c r="D11" s="55" t="s">
        <v>103</v>
      </c>
      <c r="E11" s="56" t="s">
        <v>185</v>
      </c>
      <c r="F11" s="57" t="s">
        <v>194</v>
      </c>
      <c r="G11" s="57" t="s">
        <v>195</v>
      </c>
      <c r="H11" s="58" t="s">
        <v>21</v>
      </c>
      <c r="I11" s="39">
        <v>840</v>
      </c>
      <c r="J11" s="51"/>
      <c r="K11" s="38" t="s">
        <v>296</v>
      </c>
    </row>
    <row r="12" spans="1:17" s="16" customFormat="1" ht="60.75" customHeight="1" x14ac:dyDescent="0.2">
      <c r="A12" s="14" t="s">
        <v>51</v>
      </c>
      <c r="B12" s="54">
        <f t="shared" si="0"/>
        <v>10</v>
      </c>
      <c r="C12" s="54">
        <v>1010</v>
      </c>
      <c r="D12" s="55" t="s">
        <v>50</v>
      </c>
      <c r="E12" s="56" t="s">
        <v>185</v>
      </c>
      <c r="F12" s="57" t="s">
        <v>196</v>
      </c>
      <c r="G12" s="57" t="s">
        <v>197</v>
      </c>
      <c r="H12" s="58" t="s">
        <v>25</v>
      </c>
      <c r="I12" s="39">
        <v>430</v>
      </c>
      <c r="J12" s="51"/>
      <c r="K12" s="38" t="s">
        <v>296</v>
      </c>
    </row>
    <row r="13" spans="1:17" s="16" customFormat="1" ht="60.75" customHeight="1" x14ac:dyDescent="0.2">
      <c r="A13" s="14" t="s">
        <v>51</v>
      </c>
      <c r="B13" s="54">
        <f t="shared" si="0"/>
        <v>11</v>
      </c>
      <c r="C13" s="54">
        <v>1011</v>
      </c>
      <c r="D13" s="55" t="s">
        <v>103</v>
      </c>
      <c r="E13" s="56" t="s">
        <v>185</v>
      </c>
      <c r="F13" s="57" t="s">
        <v>24</v>
      </c>
      <c r="G13" s="57" t="s">
        <v>89</v>
      </c>
      <c r="H13" s="58" t="s">
        <v>21</v>
      </c>
      <c r="I13" s="39">
        <v>20</v>
      </c>
      <c r="J13" s="51"/>
      <c r="K13" s="27"/>
    </row>
    <row r="14" spans="1:17" s="16" customFormat="1" ht="60.75" customHeight="1" x14ac:dyDescent="0.2">
      <c r="A14" s="14" t="s">
        <v>51</v>
      </c>
      <c r="B14" s="54">
        <f t="shared" si="0"/>
        <v>12</v>
      </c>
      <c r="C14" s="54">
        <v>1012</v>
      </c>
      <c r="D14" s="55" t="s">
        <v>103</v>
      </c>
      <c r="E14" s="56" t="s">
        <v>185</v>
      </c>
      <c r="F14" s="57" t="s">
        <v>198</v>
      </c>
      <c r="G14" s="57" t="s">
        <v>134</v>
      </c>
      <c r="H14" s="58" t="s">
        <v>25</v>
      </c>
      <c r="I14" s="39">
        <v>340</v>
      </c>
      <c r="J14" s="51"/>
      <c r="K14" s="38" t="s">
        <v>296</v>
      </c>
    </row>
    <row r="15" spans="1:17" s="17" customFormat="1" ht="60.75" customHeight="1" x14ac:dyDescent="0.2">
      <c r="A15" s="14" t="s">
        <v>51</v>
      </c>
      <c r="B15" s="54">
        <f t="shared" si="0"/>
        <v>13</v>
      </c>
      <c r="C15" s="54">
        <v>1013</v>
      </c>
      <c r="D15" s="55" t="s">
        <v>103</v>
      </c>
      <c r="E15" s="56" t="s">
        <v>185</v>
      </c>
      <c r="F15" s="57" t="s">
        <v>199</v>
      </c>
      <c r="G15" s="57" t="s">
        <v>135</v>
      </c>
      <c r="H15" s="58" t="s">
        <v>25</v>
      </c>
      <c r="I15" s="39">
        <v>240</v>
      </c>
      <c r="J15" s="51"/>
      <c r="K15" s="38" t="s">
        <v>296</v>
      </c>
      <c r="L15" s="16"/>
      <c r="M15" s="16"/>
      <c r="N15" s="16"/>
      <c r="O15" s="16"/>
      <c r="P15" s="16"/>
      <c r="Q15" s="16"/>
    </row>
    <row r="16" spans="1:17" s="16" customFormat="1" ht="60.75" customHeight="1" x14ac:dyDescent="0.2">
      <c r="A16" s="14" t="s">
        <v>51</v>
      </c>
      <c r="B16" s="54">
        <f t="shared" si="0"/>
        <v>14</v>
      </c>
      <c r="C16" s="54">
        <v>1014</v>
      </c>
      <c r="D16" s="55" t="s">
        <v>103</v>
      </c>
      <c r="E16" s="56" t="s">
        <v>185</v>
      </c>
      <c r="F16" s="57" t="s">
        <v>200</v>
      </c>
      <c r="G16" s="57" t="s">
        <v>201</v>
      </c>
      <c r="H16" s="58" t="s">
        <v>25</v>
      </c>
      <c r="I16" s="39">
        <v>50</v>
      </c>
      <c r="J16" s="51"/>
      <c r="K16" s="38" t="s">
        <v>296</v>
      </c>
    </row>
    <row r="17" spans="1:17" s="16" customFormat="1" ht="60.75" customHeight="1" x14ac:dyDescent="0.2">
      <c r="A17" s="14" t="s">
        <v>51</v>
      </c>
      <c r="B17" s="54">
        <f t="shared" si="0"/>
        <v>15</v>
      </c>
      <c r="C17" s="54">
        <v>1015</v>
      </c>
      <c r="D17" s="55" t="s">
        <v>103</v>
      </c>
      <c r="E17" s="56" t="s">
        <v>185</v>
      </c>
      <c r="F17" s="57" t="s">
        <v>202</v>
      </c>
      <c r="G17" s="57" t="s">
        <v>203</v>
      </c>
      <c r="H17" s="58" t="s">
        <v>25</v>
      </c>
      <c r="I17" s="39">
        <v>10</v>
      </c>
      <c r="J17" s="51"/>
      <c r="K17" s="34"/>
      <c r="L17" s="17"/>
      <c r="M17" s="17"/>
      <c r="N17" s="17"/>
      <c r="O17" s="17"/>
      <c r="P17" s="17"/>
      <c r="Q17" s="17"/>
    </row>
    <row r="18" spans="1:17" s="16" customFormat="1" ht="60.75" customHeight="1" x14ac:dyDescent="0.2">
      <c r="A18" s="14" t="s">
        <v>51</v>
      </c>
      <c r="B18" s="54">
        <f t="shared" si="0"/>
        <v>16</v>
      </c>
      <c r="C18" s="54">
        <v>1016</v>
      </c>
      <c r="D18" s="55" t="s">
        <v>103</v>
      </c>
      <c r="E18" s="56" t="s">
        <v>185</v>
      </c>
      <c r="F18" s="57" t="s">
        <v>204</v>
      </c>
      <c r="G18" s="57" t="s">
        <v>205</v>
      </c>
      <c r="H18" s="58" t="s">
        <v>25</v>
      </c>
      <c r="I18" s="39">
        <v>40</v>
      </c>
      <c r="J18" s="51"/>
      <c r="K18" s="34"/>
    </row>
    <row r="19" spans="1:17" s="16" customFormat="1" ht="60.75" customHeight="1" x14ac:dyDescent="0.2">
      <c r="A19" s="14" t="s">
        <v>51</v>
      </c>
      <c r="B19" s="54">
        <f t="shared" si="0"/>
        <v>17</v>
      </c>
      <c r="C19" s="54">
        <v>1017</v>
      </c>
      <c r="D19" s="55" t="s">
        <v>103</v>
      </c>
      <c r="E19" s="56" t="s">
        <v>185</v>
      </c>
      <c r="F19" s="57" t="s">
        <v>20</v>
      </c>
      <c r="G19" s="57" t="s">
        <v>386</v>
      </c>
      <c r="H19" s="58" t="s">
        <v>25</v>
      </c>
      <c r="I19" s="39">
        <v>180</v>
      </c>
      <c r="J19" s="51"/>
      <c r="K19" s="31"/>
    </row>
    <row r="20" spans="1:17" s="16" customFormat="1" ht="60.75" customHeight="1" x14ac:dyDescent="0.2">
      <c r="A20" s="14" t="s">
        <v>51</v>
      </c>
      <c r="B20" s="54">
        <f t="shared" si="0"/>
        <v>18</v>
      </c>
      <c r="C20" s="54">
        <v>1018</v>
      </c>
      <c r="D20" s="55" t="s">
        <v>103</v>
      </c>
      <c r="E20" s="56" t="s">
        <v>185</v>
      </c>
      <c r="F20" s="57" t="s">
        <v>206</v>
      </c>
      <c r="G20" s="57" t="s">
        <v>123</v>
      </c>
      <c r="H20" s="58" t="s">
        <v>25</v>
      </c>
      <c r="I20" s="39">
        <v>760</v>
      </c>
      <c r="J20" s="51"/>
      <c r="K20" s="38" t="s">
        <v>296</v>
      </c>
    </row>
    <row r="21" spans="1:17" s="16" customFormat="1" ht="60.75" customHeight="1" x14ac:dyDescent="0.2">
      <c r="A21" s="14" t="s">
        <v>51</v>
      </c>
      <c r="B21" s="54">
        <f t="shared" si="0"/>
        <v>19</v>
      </c>
      <c r="C21" s="54">
        <v>1019</v>
      </c>
      <c r="D21" s="55" t="s">
        <v>50</v>
      </c>
      <c r="E21" s="56" t="s">
        <v>185</v>
      </c>
      <c r="F21" s="57" t="s">
        <v>207</v>
      </c>
      <c r="G21" s="57" t="s">
        <v>136</v>
      </c>
      <c r="H21" s="58" t="s">
        <v>25</v>
      </c>
      <c r="I21" s="39">
        <v>990</v>
      </c>
      <c r="J21" s="51"/>
      <c r="K21" s="38" t="s">
        <v>296</v>
      </c>
    </row>
    <row r="22" spans="1:17" s="16" customFormat="1" ht="60.75" customHeight="1" x14ac:dyDescent="0.2">
      <c r="A22" s="14" t="s">
        <v>51</v>
      </c>
      <c r="B22" s="54">
        <f t="shared" si="0"/>
        <v>20</v>
      </c>
      <c r="C22" s="54">
        <v>1020</v>
      </c>
      <c r="D22" s="55" t="s">
        <v>103</v>
      </c>
      <c r="E22" s="56" t="s">
        <v>185</v>
      </c>
      <c r="F22" s="57" t="s">
        <v>208</v>
      </c>
      <c r="G22" s="57" t="s">
        <v>209</v>
      </c>
      <c r="H22" s="58" t="s">
        <v>25</v>
      </c>
      <c r="I22" s="39">
        <v>330</v>
      </c>
      <c r="J22" s="51"/>
      <c r="K22" s="38" t="s">
        <v>296</v>
      </c>
    </row>
    <row r="23" spans="1:17" s="16" customFormat="1" ht="60.75" customHeight="1" x14ac:dyDescent="0.2">
      <c r="A23" s="14" t="s">
        <v>51</v>
      </c>
      <c r="B23" s="54">
        <f t="shared" si="0"/>
        <v>21</v>
      </c>
      <c r="C23" s="54">
        <v>1021</v>
      </c>
      <c r="D23" s="55" t="s">
        <v>103</v>
      </c>
      <c r="E23" s="56" t="s">
        <v>185</v>
      </c>
      <c r="F23" s="57" t="s">
        <v>210</v>
      </c>
      <c r="G23" s="57" t="s">
        <v>211</v>
      </c>
      <c r="H23" s="58" t="s">
        <v>25</v>
      </c>
      <c r="I23" s="39">
        <v>1510</v>
      </c>
      <c r="J23" s="51"/>
      <c r="K23" s="38" t="s">
        <v>296</v>
      </c>
    </row>
    <row r="24" spans="1:17" s="16" customFormat="1" ht="60.75" customHeight="1" x14ac:dyDescent="0.2">
      <c r="A24" s="14" t="s">
        <v>51</v>
      </c>
      <c r="B24" s="54">
        <f t="shared" si="0"/>
        <v>22</v>
      </c>
      <c r="C24" s="54">
        <v>1022</v>
      </c>
      <c r="D24" s="55" t="s">
        <v>103</v>
      </c>
      <c r="E24" s="56" t="s">
        <v>185</v>
      </c>
      <c r="F24" s="57" t="s">
        <v>212</v>
      </c>
      <c r="G24" s="57" t="s">
        <v>213</v>
      </c>
      <c r="H24" s="58" t="s">
        <v>25</v>
      </c>
      <c r="I24" s="39">
        <v>280</v>
      </c>
      <c r="J24" s="51"/>
      <c r="K24" s="27"/>
    </row>
    <row r="25" spans="1:17" s="16" customFormat="1" ht="60.75" customHeight="1" x14ac:dyDescent="0.2">
      <c r="A25" s="14" t="s">
        <v>51</v>
      </c>
      <c r="B25" s="54">
        <f t="shared" si="0"/>
        <v>23</v>
      </c>
      <c r="C25" s="54">
        <v>1023</v>
      </c>
      <c r="D25" s="55" t="s">
        <v>50</v>
      </c>
      <c r="E25" s="56" t="s">
        <v>185</v>
      </c>
      <c r="F25" s="57" t="s">
        <v>214</v>
      </c>
      <c r="G25" s="57" t="s">
        <v>215</v>
      </c>
      <c r="H25" s="58" t="s">
        <v>21</v>
      </c>
      <c r="I25" s="39">
        <v>110</v>
      </c>
      <c r="J25" s="51"/>
      <c r="K25" s="34"/>
    </row>
    <row r="26" spans="1:17" s="16" customFormat="1" ht="60.75" customHeight="1" x14ac:dyDescent="0.2">
      <c r="A26" s="14" t="s">
        <v>51</v>
      </c>
      <c r="B26" s="54">
        <f t="shared" si="0"/>
        <v>24</v>
      </c>
      <c r="C26" s="54">
        <v>1024</v>
      </c>
      <c r="D26" s="55" t="s">
        <v>106</v>
      </c>
      <c r="E26" s="56" t="s">
        <v>185</v>
      </c>
      <c r="F26" s="57" t="s">
        <v>216</v>
      </c>
      <c r="G26" s="57" t="s">
        <v>77</v>
      </c>
      <c r="H26" s="58" t="s">
        <v>21</v>
      </c>
      <c r="I26" s="39">
        <v>410</v>
      </c>
      <c r="J26" s="51"/>
      <c r="K26" s="31"/>
    </row>
    <row r="27" spans="1:17" s="16" customFormat="1" ht="60.75" customHeight="1" x14ac:dyDescent="0.2">
      <c r="A27" s="14" t="s">
        <v>51</v>
      </c>
      <c r="B27" s="54">
        <f t="shared" si="0"/>
        <v>25</v>
      </c>
      <c r="C27" s="54">
        <v>1025</v>
      </c>
      <c r="D27" s="55" t="s">
        <v>103</v>
      </c>
      <c r="E27" s="56" t="s">
        <v>185</v>
      </c>
      <c r="F27" s="57" t="s">
        <v>217</v>
      </c>
      <c r="G27" s="57" t="s">
        <v>122</v>
      </c>
      <c r="H27" s="58" t="s">
        <v>25</v>
      </c>
      <c r="I27" s="39">
        <v>60</v>
      </c>
      <c r="J27" s="51"/>
      <c r="K27" s="27"/>
    </row>
    <row r="28" spans="1:17" s="16" customFormat="1" ht="60.75" customHeight="1" x14ac:dyDescent="0.2">
      <c r="A28" s="14" t="s">
        <v>51</v>
      </c>
      <c r="B28" s="54">
        <f t="shared" si="0"/>
        <v>26</v>
      </c>
      <c r="C28" s="54">
        <v>1026</v>
      </c>
      <c r="D28" s="55" t="s">
        <v>103</v>
      </c>
      <c r="E28" s="56" t="s">
        <v>185</v>
      </c>
      <c r="F28" s="57" t="s">
        <v>218</v>
      </c>
      <c r="G28" s="57" t="s">
        <v>121</v>
      </c>
      <c r="H28" s="58" t="s">
        <v>21</v>
      </c>
      <c r="I28" s="39">
        <v>50</v>
      </c>
      <c r="J28" s="51"/>
      <c r="K28" s="31"/>
    </row>
    <row r="29" spans="1:17" s="16" customFormat="1" ht="60.75" customHeight="1" x14ac:dyDescent="0.2">
      <c r="A29" s="14" t="s">
        <v>51</v>
      </c>
      <c r="B29" s="54">
        <f t="shared" si="0"/>
        <v>27</v>
      </c>
      <c r="C29" s="54">
        <v>1027</v>
      </c>
      <c r="D29" s="55" t="s">
        <v>103</v>
      </c>
      <c r="E29" s="56" t="s">
        <v>185</v>
      </c>
      <c r="F29" s="57" t="s">
        <v>219</v>
      </c>
      <c r="G29" s="57" t="s">
        <v>220</v>
      </c>
      <c r="H29" s="58" t="s">
        <v>31</v>
      </c>
      <c r="I29" s="39">
        <v>100</v>
      </c>
      <c r="J29" s="51"/>
      <c r="K29" s="27"/>
    </row>
    <row r="30" spans="1:17" s="16" customFormat="1" ht="60.75" customHeight="1" x14ac:dyDescent="0.2">
      <c r="A30" s="14" t="s">
        <v>51</v>
      </c>
      <c r="B30" s="54">
        <f t="shared" si="0"/>
        <v>28</v>
      </c>
      <c r="C30" s="54">
        <v>1028</v>
      </c>
      <c r="D30" s="55" t="s">
        <v>50</v>
      </c>
      <c r="E30" s="56" t="s">
        <v>185</v>
      </c>
      <c r="F30" s="57" t="s">
        <v>221</v>
      </c>
      <c r="G30" s="57" t="s">
        <v>222</v>
      </c>
      <c r="H30" s="58" t="s">
        <v>25</v>
      </c>
      <c r="I30" s="39">
        <v>350</v>
      </c>
      <c r="J30" s="51"/>
      <c r="K30" s="49"/>
    </row>
    <row r="31" spans="1:17" s="16" customFormat="1" ht="60.75" customHeight="1" x14ac:dyDescent="0.2">
      <c r="A31" s="14" t="s">
        <v>51</v>
      </c>
      <c r="B31" s="54">
        <f t="shared" si="0"/>
        <v>29</v>
      </c>
      <c r="C31" s="54">
        <v>1029</v>
      </c>
      <c r="D31" s="55" t="s">
        <v>106</v>
      </c>
      <c r="E31" s="56" t="s">
        <v>185</v>
      </c>
      <c r="F31" s="57" t="s">
        <v>223</v>
      </c>
      <c r="G31" s="57" t="s">
        <v>224</v>
      </c>
      <c r="H31" s="58" t="s">
        <v>25</v>
      </c>
      <c r="I31" s="39">
        <v>1920</v>
      </c>
      <c r="J31" s="51"/>
      <c r="K31" s="27"/>
    </row>
    <row r="32" spans="1:17" s="16" customFormat="1" ht="60.75" customHeight="1" x14ac:dyDescent="0.2">
      <c r="A32" s="14" t="s">
        <v>51</v>
      </c>
      <c r="B32" s="54">
        <f t="shared" si="0"/>
        <v>30</v>
      </c>
      <c r="C32" s="54">
        <v>1030</v>
      </c>
      <c r="D32" s="55" t="s">
        <v>103</v>
      </c>
      <c r="E32" s="56" t="s">
        <v>185</v>
      </c>
      <c r="F32" s="57" t="s">
        <v>88</v>
      </c>
      <c r="G32" s="57" t="s">
        <v>225</v>
      </c>
      <c r="H32" s="58" t="s">
        <v>25</v>
      </c>
      <c r="I32" s="39">
        <v>1540</v>
      </c>
      <c r="J32" s="51"/>
      <c r="K32" s="27"/>
    </row>
    <row r="33" spans="1:17" s="16" customFormat="1" ht="60.75" customHeight="1" x14ac:dyDescent="0.2">
      <c r="A33" s="14"/>
      <c r="B33" s="54">
        <f t="shared" si="0"/>
        <v>31</v>
      </c>
      <c r="C33" s="54">
        <v>1031</v>
      </c>
      <c r="D33" s="55" t="s">
        <v>103</v>
      </c>
      <c r="E33" s="56" t="s">
        <v>185</v>
      </c>
      <c r="F33" s="57" t="s">
        <v>226</v>
      </c>
      <c r="G33" s="57" t="s">
        <v>104</v>
      </c>
      <c r="H33" s="58" t="s">
        <v>25</v>
      </c>
      <c r="I33" s="39">
        <v>120</v>
      </c>
      <c r="J33" s="51"/>
      <c r="K33" s="30"/>
    </row>
    <row r="34" spans="1:17" s="16" customFormat="1" ht="60.75" customHeight="1" x14ac:dyDescent="0.2">
      <c r="A34" s="14" t="s">
        <v>51</v>
      </c>
      <c r="B34" s="54">
        <f t="shared" si="0"/>
        <v>32</v>
      </c>
      <c r="C34" s="54">
        <v>1032</v>
      </c>
      <c r="D34" s="55" t="s">
        <v>50</v>
      </c>
      <c r="E34" s="56" t="s">
        <v>185</v>
      </c>
      <c r="F34" s="57" t="s">
        <v>227</v>
      </c>
      <c r="G34" s="57" t="s">
        <v>16</v>
      </c>
      <c r="H34" s="58" t="s">
        <v>21</v>
      </c>
      <c r="I34" s="39">
        <v>60</v>
      </c>
      <c r="J34" s="51"/>
      <c r="K34" s="32"/>
    </row>
    <row r="35" spans="1:17" s="16" customFormat="1" ht="60.75" customHeight="1" x14ac:dyDescent="0.2">
      <c r="A35" s="14" t="s">
        <v>51</v>
      </c>
      <c r="B35" s="54">
        <f t="shared" si="0"/>
        <v>33</v>
      </c>
      <c r="C35" s="54">
        <v>1033</v>
      </c>
      <c r="D35" s="55" t="s">
        <v>103</v>
      </c>
      <c r="E35" s="56" t="s">
        <v>185</v>
      </c>
      <c r="F35" s="57" t="s">
        <v>228</v>
      </c>
      <c r="G35" s="57" t="s">
        <v>229</v>
      </c>
      <c r="H35" s="58" t="s">
        <v>25</v>
      </c>
      <c r="I35" s="39">
        <v>110</v>
      </c>
      <c r="J35" s="51"/>
      <c r="K35" s="27"/>
    </row>
    <row r="36" spans="1:17" s="16" customFormat="1" ht="102" customHeight="1" x14ac:dyDescent="0.2">
      <c r="A36" s="14" t="s">
        <v>51</v>
      </c>
      <c r="B36" s="54">
        <f t="shared" si="0"/>
        <v>34</v>
      </c>
      <c r="C36" s="54">
        <v>1034</v>
      </c>
      <c r="D36" s="55" t="s">
        <v>50</v>
      </c>
      <c r="E36" s="56" t="s">
        <v>185</v>
      </c>
      <c r="F36" s="57" t="s">
        <v>230</v>
      </c>
      <c r="G36" s="57" t="s">
        <v>373</v>
      </c>
      <c r="H36" s="58" t="s">
        <v>21</v>
      </c>
      <c r="I36" s="39">
        <v>230</v>
      </c>
      <c r="J36" s="51"/>
      <c r="K36" s="2" t="s">
        <v>320</v>
      </c>
    </row>
    <row r="37" spans="1:17" s="16" customFormat="1" ht="60.75" customHeight="1" x14ac:dyDescent="0.2">
      <c r="A37" s="14"/>
      <c r="B37" s="54">
        <f t="shared" si="0"/>
        <v>35</v>
      </c>
      <c r="C37" s="54">
        <v>1035</v>
      </c>
      <c r="D37" s="55" t="s">
        <v>50</v>
      </c>
      <c r="E37" s="56" t="s">
        <v>185</v>
      </c>
      <c r="F37" s="57" t="s">
        <v>60</v>
      </c>
      <c r="G37" s="57" t="s">
        <v>84</v>
      </c>
      <c r="H37" s="58" t="s">
        <v>21</v>
      </c>
      <c r="I37" s="39">
        <v>70</v>
      </c>
      <c r="J37" s="51"/>
      <c r="K37" s="50"/>
    </row>
    <row r="38" spans="1:17" s="16" customFormat="1" ht="60.75" customHeight="1" x14ac:dyDescent="0.2">
      <c r="A38" s="14"/>
      <c r="B38" s="54">
        <f t="shared" si="0"/>
        <v>36</v>
      </c>
      <c r="C38" s="54">
        <v>1036</v>
      </c>
      <c r="D38" s="55" t="s">
        <v>50</v>
      </c>
      <c r="E38" s="56" t="s">
        <v>185</v>
      </c>
      <c r="F38" s="57" t="s">
        <v>61</v>
      </c>
      <c r="G38" s="57" t="s">
        <v>85</v>
      </c>
      <c r="H38" s="58" t="s">
        <v>21</v>
      </c>
      <c r="I38" s="39">
        <v>80</v>
      </c>
      <c r="J38" s="51"/>
      <c r="K38" s="27"/>
    </row>
    <row r="39" spans="1:17" s="16" customFormat="1" ht="60.75" customHeight="1" x14ac:dyDescent="0.2">
      <c r="A39" s="14"/>
      <c r="B39" s="54">
        <f t="shared" si="0"/>
        <v>37</v>
      </c>
      <c r="C39" s="54">
        <v>1037</v>
      </c>
      <c r="D39" s="55" t="s">
        <v>50</v>
      </c>
      <c r="E39" s="56" t="s">
        <v>185</v>
      </c>
      <c r="F39" s="57" t="s">
        <v>62</v>
      </c>
      <c r="G39" s="57" t="s">
        <v>86</v>
      </c>
      <c r="H39" s="58" t="s">
        <v>21</v>
      </c>
      <c r="I39" s="39">
        <v>140</v>
      </c>
      <c r="J39" s="51"/>
      <c r="K39" s="40"/>
    </row>
    <row r="40" spans="1:17" s="16" customFormat="1" ht="60.75" customHeight="1" x14ac:dyDescent="0.2">
      <c r="A40" s="14"/>
      <c r="B40" s="54">
        <f t="shared" si="0"/>
        <v>38</v>
      </c>
      <c r="C40" s="54">
        <v>1038</v>
      </c>
      <c r="D40" s="55" t="s">
        <v>50</v>
      </c>
      <c r="E40" s="56" t="s">
        <v>185</v>
      </c>
      <c r="F40" s="57" t="s">
        <v>47</v>
      </c>
      <c r="G40" s="57" t="s">
        <v>87</v>
      </c>
      <c r="H40" s="58" t="s">
        <v>21</v>
      </c>
      <c r="I40" s="39">
        <v>200</v>
      </c>
      <c r="J40" s="51"/>
      <c r="K40" s="2"/>
    </row>
    <row r="41" spans="1:17" s="16" customFormat="1" ht="60.75" customHeight="1" x14ac:dyDescent="0.2">
      <c r="A41" s="14" t="s">
        <v>51</v>
      </c>
      <c r="B41" s="54">
        <f t="shared" si="0"/>
        <v>39</v>
      </c>
      <c r="C41" s="54">
        <v>1039</v>
      </c>
      <c r="D41" s="55" t="s">
        <v>103</v>
      </c>
      <c r="E41" s="56" t="s">
        <v>185</v>
      </c>
      <c r="F41" s="57" t="s">
        <v>231</v>
      </c>
      <c r="G41" s="57" t="s">
        <v>232</v>
      </c>
      <c r="H41" s="58" t="s">
        <v>26</v>
      </c>
      <c r="I41" s="39">
        <v>320</v>
      </c>
      <c r="J41" s="51"/>
      <c r="K41" s="2"/>
    </row>
    <row r="42" spans="1:17" s="16" customFormat="1" ht="60.75" customHeight="1" x14ac:dyDescent="0.2">
      <c r="A42" s="14" t="s">
        <v>51</v>
      </c>
      <c r="B42" s="54">
        <f t="shared" si="0"/>
        <v>40</v>
      </c>
      <c r="C42" s="54">
        <v>1040</v>
      </c>
      <c r="D42" s="55" t="s">
        <v>103</v>
      </c>
      <c r="E42" s="56" t="s">
        <v>185</v>
      </c>
      <c r="F42" s="57" t="s">
        <v>233</v>
      </c>
      <c r="G42" s="57" t="s">
        <v>234</v>
      </c>
      <c r="H42" s="58" t="s">
        <v>26</v>
      </c>
      <c r="I42" s="39">
        <v>560</v>
      </c>
      <c r="J42" s="51"/>
      <c r="K42" s="2"/>
    </row>
    <row r="43" spans="1:17" s="16" customFormat="1" ht="60.75" customHeight="1" x14ac:dyDescent="0.2">
      <c r="A43" s="14" t="s">
        <v>51</v>
      </c>
      <c r="B43" s="54">
        <f t="shared" si="0"/>
        <v>41</v>
      </c>
      <c r="C43" s="54">
        <v>1041</v>
      </c>
      <c r="D43" s="55" t="s">
        <v>103</v>
      </c>
      <c r="E43" s="56" t="s">
        <v>185</v>
      </c>
      <c r="F43" s="57" t="s">
        <v>235</v>
      </c>
      <c r="G43" s="57" t="s">
        <v>236</v>
      </c>
      <c r="H43" s="58" t="s">
        <v>26</v>
      </c>
      <c r="I43" s="39">
        <v>250</v>
      </c>
      <c r="J43" s="51"/>
      <c r="K43" s="2"/>
    </row>
    <row r="44" spans="1:17" s="16" customFormat="1" ht="60.75" customHeight="1" x14ac:dyDescent="0.2">
      <c r="A44" s="14" t="s">
        <v>51</v>
      </c>
      <c r="B44" s="54">
        <f t="shared" si="0"/>
        <v>42</v>
      </c>
      <c r="C44" s="54">
        <v>1042</v>
      </c>
      <c r="D44" s="55" t="s">
        <v>103</v>
      </c>
      <c r="E44" s="56" t="s">
        <v>185</v>
      </c>
      <c r="F44" s="57" t="s">
        <v>237</v>
      </c>
      <c r="G44" s="57" t="s">
        <v>238</v>
      </c>
      <c r="H44" s="58" t="s">
        <v>26</v>
      </c>
      <c r="I44" s="39">
        <v>750</v>
      </c>
      <c r="J44" s="51"/>
      <c r="K44" s="2"/>
    </row>
    <row r="45" spans="1:17" s="16" customFormat="1" ht="60.75" customHeight="1" x14ac:dyDescent="0.2">
      <c r="A45" s="14" t="s">
        <v>51</v>
      </c>
      <c r="B45" s="54">
        <f t="shared" si="0"/>
        <v>43</v>
      </c>
      <c r="C45" s="54">
        <v>1043</v>
      </c>
      <c r="D45" s="55" t="s">
        <v>103</v>
      </c>
      <c r="E45" s="56" t="s">
        <v>185</v>
      </c>
      <c r="F45" s="57" t="s">
        <v>239</v>
      </c>
      <c r="G45" s="57" t="s">
        <v>240</v>
      </c>
      <c r="H45" s="58" t="s">
        <v>26</v>
      </c>
      <c r="I45" s="39">
        <v>590</v>
      </c>
      <c r="J45" s="51"/>
      <c r="K45" s="2"/>
    </row>
    <row r="46" spans="1:17" s="16" customFormat="1" ht="60.75" customHeight="1" x14ac:dyDescent="0.2">
      <c r="A46" s="14" t="s">
        <v>51</v>
      </c>
      <c r="B46" s="54">
        <f t="shared" si="0"/>
        <v>44</v>
      </c>
      <c r="C46" s="54">
        <v>1044</v>
      </c>
      <c r="D46" s="55" t="s">
        <v>103</v>
      </c>
      <c r="E46" s="56" t="s">
        <v>185</v>
      </c>
      <c r="F46" s="57" t="s">
        <v>241</v>
      </c>
      <c r="G46" s="57" t="s">
        <v>242</v>
      </c>
      <c r="H46" s="58" t="s">
        <v>23</v>
      </c>
      <c r="I46" s="39">
        <v>970</v>
      </c>
      <c r="J46" s="51"/>
      <c r="K46" s="27"/>
    </row>
    <row r="47" spans="1:17" s="16" customFormat="1" ht="60.75" customHeight="1" x14ac:dyDescent="0.2">
      <c r="A47" s="14" t="s">
        <v>51</v>
      </c>
      <c r="B47" s="54">
        <f t="shared" si="0"/>
        <v>45</v>
      </c>
      <c r="C47" s="54">
        <v>1045</v>
      </c>
      <c r="D47" s="55" t="s">
        <v>103</v>
      </c>
      <c r="E47" s="56" t="s">
        <v>185</v>
      </c>
      <c r="F47" s="57" t="s">
        <v>243</v>
      </c>
      <c r="G47" s="57" t="s">
        <v>78</v>
      </c>
      <c r="H47" s="58" t="s">
        <v>27</v>
      </c>
      <c r="I47" s="39">
        <v>1530</v>
      </c>
      <c r="J47" s="51"/>
      <c r="K47" s="33"/>
      <c r="N47" s="16" t="s">
        <v>128</v>
      </c>
    </row>
    <row r="48" spans="1:17" s="17" customFormat="1" ht="60.75" customHeight="1" x14ac:dyDescent="0.2">
      <c r="A48" s="14" t="s">
        <v>51</v>
      </c>
      <c r="B48" s="54">
        <f t="shared" si="0"/>
        <v>46</v>
      </c>
      <c r="C48" s="54">
        <v>1046</v>
      </c>
      <c r="D48" s="55" t="s">
        <v>103</v>
      </c>
      <c r="E48" s="56" t="s">
        <v>185</v>
      </c>
      <c r="F48" s="57" t="s">
        <v>244</v>
      </c>
      <c r="G48" s="57" t="s">
        <v>80</v>
      </c>
      <c r="H48" s="58" t="s">
        <v>27</v>
      </c>
      <c r="I48" s="39">
        <v>410</v>
      </c>
      <c r="J48" s="51"/>
      <c r="K48" s="18"/>
      <c r="L48" s="16"/>
      <c r="M48" s="16"/>
      <c r="N48" s="16"/>
      <c r="O48" s="16"/>
      <c r="P48" s="16"/>
      <c r="Q48" s="16"/>
    </row>
    <row r="49" spans="1:17" s="16" customFormat="1" ht="60.75" customHeight="1" x14ac:dyDescent="0.2">
      <c r="A49" s="14" t="s">
        <v>51</v>
      </c>
      <c r="B49" s="54">
        <f t="shared" si="0"/>
        <v>47</v>
      </c>
      <c r="C49" s="54">
        <v>1047</v>
      </c>
      <c r="D49" s="55" t="s">
        <v>103</v>
      </c>
      <c r="E49" s="56" t="s">
        <v>185</v>
      </c>
      <c r="F49" s="57" t="s">
        <v>245</v>
      </c>
      <c r="G49" s="57" t="s">
        <v>246</v>
      </c>
      <c r="H49" s="58" t="s">
        <v>23</v>
      </c>
      <c r="I49" s="39">
        <v>30</v>
      </c>
      <c r="J49" s="51"/>
      <c r="K49" s="2"/>
    </row>
    <row r="50" spans="1:17" s="16" customFormat="1" ht="60.75" customHeight="1" x14ac:dyDescent="0.2">
      <c r="A50" s="14" t="s">
        <v>51</v>
      </c>
      <c r="B50" s="54">
        <f t="shared" si="0"/>
        <v>48</v>
      </c>
      <c r="C50" s="54">
        <v>1048</v>
      </c>
      <c r="D50" s="55" t="s">
        <v>103</v>
      </c>
      <c r="E50" s="56" t="s">
        <v>185</v>
      </c>
      <c r="F50" s="57" t="s">
        <v>247</v>
      </c>
      <c r="G50" s="57" t="s">
        <v>248</v>
      </c>
      <c r="H50" s="58" t="s">
        <v>23</v>
      </c>
      <c r="I50" s="39">
        <v>260</v>
      </c>
      <c r="J50" s="51"/>
      <c r="K50" s="2"/>
      <c r="L50" s="17"/>
      <c r="M50" s="17"/>
      <c r="N50" s="17"/>
      <c r="O50" s="17"/>
      <c r="P50" s="17"/>
      <c r="Q50" s="17"/>
    </row>
    <row r="51" spans="1:17" s="17" customFormat="1" ht="60.75" customHeight="1" x14ac:dyDescent="0.2">
      <c r="A51" s="14" t="s">
        <v>51</v>
      </c>
      <c r="B51" s="54">
        <f t="shared" si="0"/>
        <v>49</v>
      </c>
      <c r="C51" s="54">
        <v>1049</v>
      </c>
      <c r="D51" s="55" t="s">
        <v>103</v>
      </c>
      <c r="E51" s="56" t="s">
        <v>185</v>
      </c>
      <c r="F51" s="57" t="s">
        <v>249</v>
      </c>
      <c r="G51" s="57" t="s">
        <v>48</v>
      </c>
      <c r="H51" s="58" t="s">
        <v>23</v>
      </c>
      <c r="I51" s="39">
        <v>160</v>
      </c>
      <c r="J51" s="51"/>
      <c r="K51" s="2"/>
      <c r="L51" s="16"/>
      <c r="M51" s="16"/>
      <c r="N51" s="16"/>
      <c r="O51" s="16"/>
      <c r="P51" s="16"/>
      <c r="Q51" s="16"/>
    </row>
    <row r="52" spans="1:17" s="16" customFormat="1" ht="60.75" customHeight="1" x14ac:dyDescent="0.2">
      <c r="A52" s="14" t="s">
        <v>51</v>
      </c>
      <c r="B52" s="54">
        <f t="shared" si="0"/>
        <v>50</v>
      </c>
      <c r="C52" s="54">
        <v>1050</v>
      </c>
      <c r="D52" s="55" t="s">
        <v>103</v>
      </c>
      <c r="E52" s="56" t="s">
        <v>185</v>
      </c>
      <c r="F52" s="57" t="s">
        <v>66</v>
      </c>
      <c r="G52" s="57" t="s">
        <v>250</v>
      </c>
      <c r="H52" s="58" t="s">
        <v>21</v>
      </c>
      <c r="I52" s="39">
        <v>160</v>
      </c>
      <c r="J52" s="51"/>
      <c r="K52" s="2"/>
    </row>
    <row r="53" spans="1:17" s="16" customFormat="1" ht="60.75" customHeight="1" x14ac:dyDescent="0.2">
      <c r="A53" s="14" t="s">
        <v>51</v>
      </c>
      <c r="B53" s="54">
        <f t="shared" si="0"/>
        <v>51</v>
      </c>
      <c r="C53" s="54">
        <v>1051</v>
      </c>
      <c r="D53" s="55" t="s">
        <v>103</v>
      </c>
      <c r="E53" s="56" t="s">
        <v>185</v>
      </c>
      <c r="F53" s="57" t="s">
        <v>66</v>
      </c>
      <c r="G53" s="57" t="s">
        <v>49</v>
      </c>
      <c r="H53" s="58" t="s">
        <v>21</v>
      </c>
      <c r="I53" s="39">
        <v>510</v>
      </c>
      <c r="J53" s="51"/>
      <c r="K53" s="2"/>
      <c r="L53" s="17"/>
      <c r="M53" s="17"/>
      <c r="N53" s="17"/>
      <c r="O53" s="17"/>
      <c r="P53" s="17"/>
      <c r="Q53" s="17"/>
    </row>
    <row r="54" spans="1:17" s="16" customFormat="1" ht="60.75" customHeight="1" x14ac:dyDescent="0.2">
      <c r="A54" s="15">
        <v>62</v>
      </c>
      <c r="B54" s="54">
        <f t="shared" si="0"/>
        <v>52</v>
      </c>
      <c r="C54" s="54">
        <v>1052</v>
      </c>
      <c r="D54" s="55" t="s">
        <v>103</v>
      </c>
      <c r="E54" s="56" t="s">
        <v>185</v>
      </c>
      <c r="F54" s="57" t="s">
        <v>66</v>
      </c>
      <c r="G54" s="57" t="s">
        <v>251</v>
      </c>
      <c r="H54" s="58" t="s">
        <v>21</v>
      </c>
      <c r="I54" s="39">
        <v>580</v>
      </c>
      <c r="J54" s="51"/>
      <c r="K54" s="18"/>
    </row>
    <row r="55" spans="1:17" s="16" customFormat="1" ht="60.75" customHeight="1" x14ac:dyDescent="0.2">
      <c r="A55" s="14" t="s">
        <v>51</v>
      </c>
      <c r="B55" s="54">
        <f t="shared" si="0"/>
        <v>53</v>
      </c>
      <c r="C55" s="54">
        <v>1053</v>
      </c>
      <c r="D55" s="55" t="s">
        <v>103</v>
      </c>
      <c r="E55" s="56" t="s">
        <v>185</v>
      </c>
      <c r="F55" s="57" t="s">
        <v>66</v>
      </c>
      <c r="G55" s="57" t="s">
        <v>75</v>
      </c>
      <c r="H55" s="58" t="s">
        <v>21</v>
      </c>
      <c r="I55" s="39">
        <v>390</v>
      </c>
      <c r="J55" s="51"/>
      <c r="K55" s="2"/>
    </row>
    <row r="56" spans="1:17" s="16" customFormat="1" ht="60.75" customHeight="1" x14ac:dyDescent="0.2">
      <c r="A56" s="14" t="s">
        <v>51</v>
      </c>
      <c r="B56" s="54">
        <f t="shared" si="0"/>
        <v>54</v>
      </c>
      <c r="C56" s="54">
        <v>1054</v>
      </c>
      <c r="D56" s="55" t="s">
        <v>103</v>
      </c>
      <c r="E56" s="56" t="s">
        <v>185</v>
      </c>
      <c r="F56" s="57" t="s">
        <v>15</v>
      </c>
      <c r="G56" s="57" t="s">
        <v>46</v>
      </c>
      <c r="H56" s="58" t="s">
        <v>21</v>
      </c>
      <c r="I56" s="39">
        <v>70</v>
      </c>
      <c r="J56" s="51"/>
      <c r="K56" s="2"/>
    </row>
    <row r="57" spans="1:17" s="16" customFormat="1" ht="60.75" customHeight="1" x14ac:dyDescent="0.2">
      <c r="A57" s="14" t="s">
        <v>51</v>
      </c>
      <c r="B57" s="54">
        <f t="shared" si="0"/>
        <v>55</v>
      </c>
      <c r="C57" s="54">
        <v>1055</v>
      </c>
      <c r="D57" s="55" t="s">
        <v>103</v>
      </c>
      <c r="E57" s="56" t="s">
        <v>185</v>
      </c>
      <c r="F57" s="57" t="s">
        <v>252</v>
      </c>
      <c r="G57" s="57" t="s">
        <v>253</v>
      </c>
      <c r="H57" s="58" t="s">
        <v>21</v>
      </c>
      <c r="I57" s="39">
        <v>130</v>
      </c>
      <c r="J57" s="51"/>
      <c r="K57" s="2"/>
    </row>
    <row r="58" spans="1:17" s="16" customFormat="1" ht="60.75" customHeight="1" x14ac:dyDescent="0.2">
      <c r="A58" s="14" t="s">
        <v>51</v>
      </c>
      <c r="B58" s="54">
        <f t="shared" si="0"/>
        <v>56</v>
      </c>
      <c r="C58" s="54">
        <v>1056</v>
      </c>
      <c r="D58" s="55" t="s">
        <v>103</v>
      </c>
      <c r="E58" s="56" t="s">
        <v>185</v>
      </c>
      <c r="F58" s="57" t="s">
        <v>254</v>
      </c>
      <c r="G58" s="57" t="s">
        <v>255</v>
      </c>
      <c r="H58" s="58" t="s">
        <v>21</v>
      </c>
      <c r="I58" s="39">
        <v>130</v>
      </c>
      <c r="J58" s="51"/>
      <c r="K58" s="2"/>
    </row>
    <row r="59" spans="1:17" s="16" customFormat="1" ht="60.75" customHeight="1" x14ac:dyDescent="0.2">
      <c r="A59" s="14" t="s">
        <v>51</v>
      </c>
      <c r="B59" s="54">
        <f t="shared" si="0"/>
        <v>57</v>
      </c>
      <c r="C59" s="54">
        <v>1057</v>
      </c>
      <c r="D59" s="55" t="s">
        <v>103</v>
      </c>
      <c r="E59" s="56" t="s">
        <v>185</v>
      </c>
      <c r="F59" s="57" t="s">
        <v>256</v>
      </c>
      <c r="G59" s="57" t="s">
        <v>74</v>
      </c>
      <c r="H59" s="58" t="s">
        <v>25</v>
      </c>
      <c r="I59" s="39">
        <v>20</v>
      </c>
      <c r="J59" s="51"/>
      <c r="K59" s="30"/>
    </row>
    <row r="60" spans="1:17" s="16" customFormat="1" ht="60.75" customHeight="1" x14ac:dyDescent="0.2">
      <c r="A60" s="14" t="s">
        <v>51</v>
      </c>
      <c r="B60" s="54">
        <f t="shared" si="0"/>
        <v>58</v>
      </c>
      <c r="C60" s="54">
        <v>1058</v>
      </c>
      <c r="D60" s="55" t="s">
        <v>103</v>
      </c>
      <c r="E60" s="56" t="s">
        <v>185</v>
      </c>
      <c r="F60" s="57" t="s">
        <v>64</v>
      </c>
      <c r="G60" s="57" t="s">
        <v>257</v>
      </c>
      <c r="H60" s="58" t="s">
        <v>65</v>
      </c>
      <c r="I60" s="39">
        <v>170</v>
      </c>
      <c r="J60" s="51"/>
      <c r="K60" s="31"/>
    </row>
    <row r="61" spans="1:17" s="16" customFormat="1" ht="60.75" customHeight="1" x14ac:dyDescent="0.2">
      <c r="A61" s="14"/>
      <c r="B61" s="54">
        <f t="shared" si="0"/>
        <v>59</v>
      </c>
      <c r="C61" s="54">
        <v>1059</v>
      </c>
      <c r="D61" s="55" t="s">
        <v>103</v>
      </c>
      <c r="E61" s="56" t="s">
        <v>185</v>
      </c>
      <c r="F61" s="57" t="s">
        <v>68</v>
      </c>
      <c r="G61" s="57" t="s">
        <v>258</v>
      </c>
      <c r="H61" s="58" t="s">
        <v>28</v>
      </c>
      <c r="I61" s="39">
        <v>90</v>
      </c>
      <c r="J61" s="51"/>
      <c r="K61" s="2"/>
    </row>
    <row r="62" spans="1:17" s="16" customFormat="1" ht="60.75" customHeight="1" x14ac:dyDescent="0.2">
      <c r="A62" s="14" t="s">
        <v>51</v>
      </c>
      <c r="B62" s="54">
        <f t="shared" si="0"/>
        <v>60</v>
      </c>
      <c r="C62" s="54">
        <v>1060</v>
      </c>
      <c r="D62" s="55" t="s">
        <v>103</v>
      </c>
      <c r="E62" s="56" t="s">
        <v>185</v>
      </c>
      <c r="F62" s="57" t="s">
        <v>259</v>
      </c>
      <c r="G62" s="57" t="s">
        <v>260</v>
      </c>
      <c r="H62" s="58" t="s">
        <v>29</v>
      </c>
      <c r="I62" s="39">
        <v>70</v>
      </c>
      <c r="J62" s="51"/>
      <c r="K62" s="3"/>
    </row>
    <row r="63" spans="1:17" s="16" customFormat="1" ht="60.75" customHeight="1" x14ac:dyDescent="0.2">
      <c r="A63" s="19"/>
      <c r="B63" s="54">
        <f t="shared" si="0"/>
        <v>61</v>
      </c>
      <c r="C63" s="54">
        <v>1061</v>
      </c>
      <c r="D63" s="55" t="s">
        <v>50</v>
      </c>
      <c r="E63" s="56" t="s">
        <v>185</v>
      </c>
      <c r="F63" s="57" t="s">
        <v>79</v>
      </c>
      <c r="G63" s="57" t="s">
        <v>105</v>
      </c>
      <c r="H63" s="58" t="s">
        <v>21</v>
      </c>
      <c r="I63" s="39">
        <v>120</v>
      </c>
      <c r="J63" s="51"/>
      <c r="K63" s="1"/>
    </row>
    <row r="64" spans="1:17" s="16" customFormat="1" ht="60.75" customHeight="1" x14ac:dyDescent="0.2">
      <c r="A64" s="14" t="s">
        <v>51</v>
      </c>
      <c r="B64" s="54">
        <f t="shared" si="0"/>
        <v>62</v>
      </c>
      <c r="C64" s="54">
        <v>1062</v>
      </c>
      <c r="D64" s="55" t="s">
        <v>50</v>
      </c>
      <c r="E64" s="56" t="s">
        <v>185</v>
      </c>
      <c r="F64" s="57" t="s">
        <v>261</v>
      </c>
      <c r="G64" s="57" t="s">
        <v>262</v>
      </c>
      <c r="H64" s="58" t="s">
        <v>27</v>
      </c>
      <c r="I64" s="39">
        <v>110</v>
      </c>
      <c r="J64" s="51"/>
      <c r="K64" s="2"/>
    </row>
    <row r="65" spans="1:17" s="16" customFormat="1" ht="60.75" customHeight="1" x14ac:dyDescent="0.2">
      <c r="A65" s="14" t="s">
        <v>51</v>
      </c>
      <c r="B65" s="54">
        <f t="shared" si="0"/>
        <v>63</v>
      </c>
      <c r="C65" s="54">
        <v>1063</v>
      </c>
      <c r="D65" s="55" t="s">
        <v>103</v>
      </c>
      <c r="E65" s="56" t="s">
        <v>185</v>
      </c>
      <c r="F65" s="57" t="s">
        <v>69</v>
      </c>
      <c r="G65" s="57" t="s">
        <v>263</v>
      </c>
      <c r="H65" s="58" t="s">
        <v>26</v>
      </c>
      <c r="I65" s="39">
        <v>80</v>
      </c>
      <c r="J65" s="51"/>
      <c r="K65" s="64" t="s">
        <v>297</v>
      </c>
    </row>
    <row r="66" spans="1:17" s="29" customFormat="1" ht="60.75" customHeight="1" x14ac:dyDescent="0.2">
      <c r="A66" s="28"/>
      <c r="B66" s="54">
        <f t="shared" si="0"/>
        <v>64</v>
      </c>
      <c r="C66" s="54">
        <v>1064</v>
      </c>
      <c r="D66" s="55" t="s">
        <v>50</v>
      </c>
      <c r="E66" s="56" t="s">
        <v>185</v>
      </c>
      <c r="F66" s="57" t="s">
        <v>102</v>
      </c>
      <c r="G66" s="57" t="s">
        <v>264</v>
      </c>
      <c r="H66" s="58" t="s">
        <v>26</v>
      </c>
      <c r="I66" s="39">
        <v>40</v>
      </c>
      <c r="J66" s="51"/>
      <c r="K66" s="27"/>
      <c r="L66" s="16"/>
      <c r="M66" s="16"/>
      <c r="N66" s="16"/>
      <c r="O66" s="16"/>
      <c r="P66" s="16"/>
      <c r="Q66" s="16"/>
    </row>
    <row r="67" spans="1:17" s="16" customFormat="1" ht="60.75" customHeight="1" x14ac:dyDescent="0.2">
      <c r="A67" s="19"/>
      <c r="B67" s="54">
        <f t="shared" si="0"/>
        <v>65</v>
      </c>
      <c r="C67" s="54">
        <v>1065</v>
      </c>
      <c r="D67" s="55" t="s">
        <v>103</v>
      </c>
      <c r="E67" s="56" t="s">
        <v>185</v>
      </c>
      <c r="F67" s="57" t="s">
        <v>265</v>
      </c>
      <c r="G67" s="57" t="s">
        <v>266</v>
      </c>
      <c r="H67" s="58" t="s">
        <v>25</v>
      </c>
      <c r="I67" s="39">
        <v>20</v>
      </c>
      <c r="J67" s="51"/>
      <c r="K67" s="38" t="s">
        <v>296</v>
      </c>
    </row>
    <row r="68" spans="1:17" s="16" customFormat="1" ht="60.75" customHeight="1" x14ac:dyDescent="0.2">
      <c r="A68" s="14" t="s">
        <v>51</v>
      </c>
      <c r="B68" s="54">
        <f t="shared" si="0"/>
        <v>66</v>
      </c>
      <c r="C68" s="54">
        <v>1066</v>
      </c>
      <c r="D68" s="55" t="s">
        <v>59</v>
      </c>
      <c r="E68" s="56" t="s">
        <v>185</v>
      </c>
      <c r="F68" s="57" t="s">
        <v>267</v>
      </c>
      <c r="G68" s="57" t="s">
        <v>268</v>
      </c>
      <c r="H68" s="58" t="s">
        <v>25</v>
      </c>
      <c r="I68" s="39">
        <v>700</v>
      </c>
      <c r="J68" s="51"/>
      <c r="K68" s="34"/>
      <c r="L68" s="29"/>
      <c r="M68" s="29"/>
      <c r="N68" s="29"/>
      <c r="O68" s="29"/>
      <c r="P68" s="29"/>
      <c r="Q68" s="29"/>
    </row>
    <row r="69" spans="1:17" s="16" customFormat="1" ht="60.75" customHeight="1" x14ac:dyDescent="0.2">
      <c r="A69" s="14" t="s">
        <v>51</v>
      </c>
      <c r="B69" s="54">
        <f t="shared" ref="B69:B88" si="1">B68+1</f>
        <v>67</v>
      </c>
      <c r="C69" s="54">
        <v>1067</v>
      </c>
      <c r="D69" s="55" t="s">
        <v>103</v>
      </c>
      <c r="E69" s="56" t="s">
        <v>185</v>
      </c>
      <c r="F69" s="57" t="s">
        <v>269</v>
      </c>
      <c r="G69" s="57" t="s">
        <v>270</v>
      </c>
      <c r="H69" s="58" t="s">
        <v>22</v>
      </c>
      <c r="I69" s="39">
        <v>130</v>
      </c>
      <c r="J69" s="51"/>
      <c r="K69" s="27"/>
    </row>
    <row r="70" spans="1:17" s="17" customFormat="1" ht="60.75" customHeight="1" x14ac:dyDescent="0.2">
      <c r="A70" s="19" t="s">
        <v>51</v>
      </c>
      <c r="B70" s="54">
        <f t="shared" si="1"/>
        <v>68</v>
      </c>
      <c r="C70" s="54">
        <v>1068</v>
      </c>
      <c r="D70" s="55" t="s">
        <v>106</v>
      </c>
      <c r="E70" s="56" t="s">
        <v>185</v>
      </c>
      <c r="F70" s="57" t="s">
        <v>271</v>
      </c>
      <c r="G70" s="57" t="s">
        <v>272</v>
      </c>
      <c r="H70" s="58" t="s">
        <v>22</v>
      </c>
      <c r="I70" s="39">
        <v>100</v>
      </c>
      <c r="J70" s="51"/>
      <c r="K70" s="27"/>
      <c r="L70" s="16"/>
      <c r="M70" s="16"/>
      <c r="N70" s="16"/>
      <c r="O70" s="16"/>
      <c r="P70" s="16"/>
      <c r="Q70" s="16"/>
    </row>
    <row r="71" spans="1:17" s="16" customFormat="1" ht="60.75" customHeight="1" x14ac:dyDescent="0.2">
      <c r="A71" s="14" t="s">
        <v>51</v>
      </c>
      <c r="B71" s="54">
        <f t="shared" si="1"/>
        <v>69</v>
      </c>
      <c r="C71" s="54">
        <v>1069</v>
      </c>
      <c r="D71" s="55" t="s">
        <v>103</v>
      </c>
      <c r="E71" s="56" t="s">
        <v>185</v>
      </c>
      <c r="F71" s="57" t="s">
        <v>273</v>
      </c>
      <c r="G71" s="57" t="s">
        <v>81</v>
      </c>
      <c r="H71" s="58" t="s">
        <v>21</v>
      </c>
      <c r="I71" s="39">
        <v>150</v>
      </c>
      <c r="J71" s="51"/>
      <c r="K71" s="27"/>
    </row>
    <row r="72" spans="1:17" s="16" customFormat="1" ht="60.75" customHeight="1" x14ac:dyDescent="0.2">
      <c r="A72" s="14" t="s">
        <v>51</v>
      </c>
      <c r="B72" s="54">
        <f t="shared" si="1"/>
        <v>70</v>
      </c>
      <c r="C72" s="54">
        <v>1070</v>
      </c>
      <c r="D72" s="55" t="s">
        <v>103</v>
      </c>
      <c r="E72" s="56" t="s">
        <v>185</v>
      </c>
      <c r="F72" s="57" t="s">
        <v>274</v>
      </c>
      <c r="G72" s="57" t="s">
        <v>137</v>
      </c>
      <c r="H72" s="58" t="s">
        <v>25</v>
      </c>
      <c r="I72" s="39">
        <v>110</v>
      </c>
      <c r="J72" s="51"/>
      <c r="K72" s="38" t="s">
        <v>296</v>
      </c>
      <c r="L72" s="17"/>
      <c r="M72" s="17"/>
      <c r="N72" s="17"/>
      <c r="O72" s="17"/>
      <c r="P72" s="17"/>
      <c r="Q72" s="17"/>
    </row>
    <row r="73" spans="1:17" s="16" customFormat="1" ht="60.75" customHeight="1" x14ac:dyDescent="0.2">
      <c r="A73" s="14" t="s">
        <v>51</v>
      </c>
      <c r="B73" s="54">
        <f t="shared" si="1"/>
        <v>71</v>
      </c>
      <c r="C73" s="54">
        <v>1071</v>
      </c>
      <c r="D73" s="55" t="s">
        <v>103</v>
      </c>
      <c r="E73" s="56" t="s">
        <v>185</v>
      </c>
      <c r="F73" s="57" t="s">
        <v>275</v>
      </c>
      <c r="G73" s="57" t="s">
        <v>138</v>
      </c>
      <c r="H73" s="58" t="s">
        <v>25</v>
      </c>
      <c r="I73" s="39">
        <v>100</v>
      </c>
      <c r="J73" s="51"/>
      <c r="K73" s="38" t="s">
        <v>296</v>
      </c>
    </row>
    <row r="74" spans="1:17" s="16" customFormat="1" ht="60.75" customHeight="1" x14ac:dyDescent="0.2">
      <c r="A74" s="14" t="s">
        <v>51</v>
      </c>
      <c r="B74" s="54">
        <f t="shared" si="1"/>
        <v>72</v>
      </c>
      <c r="C74" s="54">
        <v>1072</v>
      </c>
      <c r="D74" s="55" t="s">
        <v>103</v>
      </c>
      <c r="E74" s="56" t="s">
        <v>185</v>
      </c>
      <c r="F74" s="57" t="s">
        <v>276</v>
      </c>
      <c r="G74" s="57" t="s">
        <v>139</v>
      </c>
      <c r="H74" s="58" t="s">
        <v>25</v>
      </c>
      <c r="I74" s="39">
        <v>680</v>
      </c>
      <c r="J74" s="51"/>
      <c r="K74" s="38" t="s">
        <v>296</v>
      </c>
    </row>
    <row r="75" spans="1:17" s="16" customFormat="1" ht="60.75" customHeight="1" x14ac:dyDescent="0.2">
      <c r="A75" s="14" t="s">
        <v>51</v>
      </c>
      <c r="B75" s="54">
        <f t="shared" si="1"/>
        <v>73</v>
      </c>
      <c r="C75" s="54">
        <v>1073</v>
      </c>
      <c r="D75" s="55" t="s">
        <v>103</v>
      </c>
      <c r="E75" s="56" t="s">
        <v>185</v>
      </c>
      <c r="F75" s="57" t="s">
        <v>277</v>
      </c>
      <c r="G75" s="57" t="s">
        <v>278</v>
      </c>
      <c r="H75" s="58" t="s">
        <v>25</v>
      </c>
      <c r="I75" s="39">
        <v>320</v>
      </c>
      <c r="J75" s="51"/>
      <c r="K75" s="38" t="s">
        <v>296</v>
      </c>
    </row>
    <row r="76" spans="1:17" s="16" customFormat="1" ht="60.75" customHeight="1" x14ac:dyDescent="0.2">
      <c r="A76" s="14" t="s">
        <v>51</v>
      </c>
      <c r="B76" s="54">
        <f t="shared" si="1"/>
        <v>74</v>
      </c>
      <c r="C76" s="54">
        <v>1074</v>
      </c>
      <c r="D76" s="55" t="s">
        <v>103</v>
      </c>
      <c r="E76" s="56" t="s">
        <v>185</v>
      </c>
      <c r="F76" s="57" t="s">
        <v>279</v>
      </c>
      <c r="G76" s="57" t="s">
        <v>140</v>
      </c>
      <c r="H76" s="58" t="s">
        <v>25</v>
      </c>
      <c r="I76" s="39">
        <v>150</v>
      </c>
      <c r="J76" s="51"/>
      <c r="K76" s="38" t="s">
        <v>296</v>
      </c>
    </row>
    <row r="77" spans="1:17" s="16" customFormat="1" ht="60.75" customHeight="1" x14ac:dyDescent="0.2">
      <c r="A77" s="14" t="s">
        <v>51</v>
      </c>
      <c r="B77" s="54">
        <f t="shared" si="1"/>
        <v>75</v>
      </c>
      <c r="C77" s="54">
        <v>1075</v>
      </c>
      <c r="D77" s="55" t="s">
        <v>103</v>
      </c>
      <c r="E77" s="56" t="s">
        <v>185</v>
      </c>
      <c r="F77" s="57" t="s">
        <v>280</v>
      </c>
      <c r="G77" s="57" t="s">
        <v>281</v>
      </c>
      <c r="H77" s="58" t="s">
        <v>25</v>
      </c>
      <c r="I77" s="39">
        <v>50</v>
      </c>
      <c r="J77" s="51"/>
      <c r="K77" s="38" t="s">
        <v>296</v>
      </c>
    </row>
    <row r="78" spans="1:17" s="16" customFormat="1" ht="60.75" customHeight="1" x14ac:dyDescent="0.2">
      <c r="A78" s="14" t="s">
        <v>51</v>
      </c>
      <c r="B78" s="54">
        <f t="shared" si="1"/>
        <v>76</v>
      </c>
      <c r="C78" s="54">
        <v>1076</v>
      </c>
      <c r="D78" s="55" t="s">
        <v>103</v>
      </c>
      <c r="E78" s="56" t="s">
        <v>185</v>
      </c>
      <c r="F78" s="57" t="s">
        <v>282</v>
      </c>
      <c r="G78" s="57" t="s">
        <v>283</v>
      </c>
      <c r="H78" s="58" t="s">
        <v>25</v>
      </c>
      <c r="I78" s="39">
        <v>90</v>
      </c>
      <c r="J78" s="51"/>
      <c r="K78" s="38" t="s">
        <v>296</v>
      </c>
    </row>
    <row r="79" spans="1:17" s="16" customFormat="1" ht="60.75" customHeight="1" x14ac:dyDescent="0.2">
      <c r="A79" s="14" t="s">
        <v>51</v>
      </c>
      <c r="B79" s="54">
        <f t="shared" si="1"/>
        <v>77</v>
      </c>
      <c r="C79" s="54">
        <v>1077</v>
      </c>
      <c r="D79" s="55" t="s">
        <v>103</v>
      </c>
      <c r="E79" s="56" t="s">
        <v>185</v>
      </c>
      <c r="F79" s="57" t="s">
        <v>284</v>
      </c>
      <c r="G79" s="57" t="s">
        <v>285</v>
      </c>
      <c r="H79" s="58" t="s">
        <v>25</v>
      </c>
      <c r="I79" s="39">
        <v>50</v>
      </c>
      <c r="J79" s="51"/>
      <c r="K79" s="38" t="s">
        <v>296</v>
      </c>
    </row>
    <row r="80" spans="1:17" s="16" customFormat="1" ht="60.75" customHeight="1" x14ac:dyDescent="0.2">
      <c r="A80" s="14" t="s">
        <v>51</v>
      </c>
      <c r="B80" s="54">
        <f t="shared" si="1"/>
        <v>78</v>
      </c>
      <c r="C80" s="54">
        <v>1078</v>
      </c>
      <c r="D80" s="55" t="s">
        <v>103</v>
      </c>
      <c r="E80" s="56" t="s">
        <v>185</v>
      </c>
      <c r="F80" s="57" t="s">
        <v>286</v>
      </c>
      <c r="G80" s="57" t="s">
        <v>141</v>
      </c>
      <c r="H80" s="58" t="s">
        <v>25</v>
      </c>
      <c r="I80" s="39">
        <v>90</v>
      </c>
      <c r="J80" s="51"/>
      <c r="K80" s="38" t="s">
        <v>296</v>
      </c>
    </row>
    <row r="81" spans="1:17" s="16" customFormat="1" ht="60.75" customHeight="1" x14ac:dyDescent="0.2">
      <c r="A81" s="14" t="s">
        <v>51</v>
      </c>
      <c r="B81" s="54">
        <f t="shared" si="1"/>
        <v>79</v>
      </c>
      <c r="C81" s="54">
        <v>1079</v>
      </c>
      <c r="D81" s="55" t="s">
        <v>50</v>
      </c>
      <c r="E81" s="56" t="s">
        <v>185</v>
      </c>
      <c r="F81" s="57" t="s">
        <v>287</v>
      </c>
      <c r="G81" s="57" t="s">
        <v>142</v>
      </c>
      <c r="H81" s="58" t="s">
        <v>65</v>
      </c>
      <c r="I81" s="39">
        <v>120</v>
      </c>
      <c r="J81" s="51"/>
      <c r="K81" s="38" t="s">
        <v>296</v>
      </c>
    </row>
    <row r="82" spans="1:17" s="16" customFormat="1" ht="60.75" customHeight="1" x14ac:dyDescent="0.2">
      <c r="A82" s="14" t="s">
        <v>51</v>
      </c>
      <c r="B82" s="54">
        <f t="shared" si="1"/>
        <v>80</v>
      </c>
      <c r="C82" s="54">
        <v>1080</v>
      </c>
      <c r="D82" s="55" t="s">
        <v>103</v>
      </c>
      <c r="E82" s="56" t="s">
        <v>185</v>
      </c>
      <c r="F82" s="57" t="s">
        <v>288</v>
      </c>
      <c r="G82" s="57" t="s">
        <v>82</v>
      </c>
      <c r="H82" s="58" t="s">
        <v>25</v>
      </c>
      <c r="I82" s="39">
        <v>930</v>
      </c>
      <c r="J82" s="51"/>
      <c r="K82" s="34"/>
    </row>
    <row r="83" spans="1:17" s="16" customFormat="1" ht="60.75" customHeight="1" x14ac:dyDescent="0.2">
      <c r="A83" s="14" t="s">
        <v>51</v>
      </c>
      <c r="B83" s="54">
        <f t="shared" si="1"/>
        <v>81</v>
      </c>
      <c r="C83" s="54">
        <v>1081</v>
      </c>
      <c r="D83" s="55" t="s">
        <v>103</v>
      </c>
      <c r="E83" s="56" t="s">
        <v>185</v>
      </c>
      <c r="F83" s="57" t="s">
        <v>289</v>
      </c>
      <c r="G83" s="57" t="s">
        <v>73</v>
      </c>
      <c r="H83" s="58" t="s">
        <v>29</v>
      </c>
      <c r="I83" s="39">
        <v>520</v>
      </c>
      <c r="J83" s="51"/>
      <c r="K83" s="27"/>
    </row>
    <row r="84" spans="1:17" s="16" customFormat="1" ht="60.75" customHeight="1" x14ac:dyDescent="0.2">
      <c r="A84" s="14" t="s">
        <v>51</v>
      </c>
      <c r="B84" s="54">
        <f t="shared" si="1"/>
        <v>82</v>
      </c>
      <c r="C84" s="54">
        <v>1082</v>
      </c>
      <c r="D84" s="55" t="s">
        <v>50</v>
      </c>
      <c r="E84" s="56" t="s">
        <v>185</v>
      </c>
      <c r="F84" s="57" t="s">
        <v>290</v>
      </c>
      <c r="G84" s="57" t="s">
        <v>72</v>
      </c>
      <c r="H84" s="58" t="s">
        <v>23</v>
      </c>
      <c r="I84" s="39">
        <v>80</v>
      </c>
      <c r="J84" s="51"/>
      <c r="K84" s="27"/>
    </row>
    <row r="85" spans="1:17" s="16" customFormat="1" ht="60.75" customHeight="1" x14ac:dyDescent="0.2">
      <c r="A85" s="14" t="s">
        <v>51</v>
      </c>
      <c r="B85" s="54">
        <f t="shared" si="1"/>
        <v>83</v>
      </c>
      <c r="C85" s="54">
        <v>1083</v>
      </c>
      <c r="D85" s="55" t="s">
        <v>50</v>
      </c>
      <c r="E85" s="56" t="s">
        <v>185</v>
      </c>
      <c r="F85" s="57" t="s">
        <v>291</v>
      </c>
      <c r="G85" s="57" t="s">
        <v>32</v>
      </c>
      <c r="H85" s="58" t="s">
        <v>23</v>
      </c>
      <c r="I85" s="39">
        <v>240</v>
      </c>
      <c r="J85" s="51"/>
      <c r="K85" s="27"/>
    </row>
    <row r="86" spans="1:17" s="16" customFormat="1" ht="60.75" customHeight="1" x14ac:dyDescent="0.2">
      <c r="A86" s="14" t="s">
        <v>51</v>
      </c>
      <c r="B86" s="54">
        <f t="shared" si="1"/>
        <v>84</v>
      </c>
      <c r="C86" s="54">
        <v>1084</v>
      </c>
      <c r="D86" s="55" t="s">
        <v>103</v>
      </c>
      <c r="E86" s="56" t="s">
        <v>185</v>
      </c>
      <c r="F86" s="57" t="s">
        <v>292</v>
      </c>
      <c r="G86" s="57" t="s">
        <v>83</v>
      </c>
      <c r="H86" s="58" t="s">
        <v>25</v>
      </c>
      <c r="I86" s="39">
        <v>430</v>
      </c>
      <c r="J86" s="51"/>
      <c r="K86" s="27"/>
    </row>
    <row r="87" spans="1:17" s="16" customFormat="1" ht="60.75" customHeight="1" x14ac:dyDescent="0.2">
      <c r="A87" s="14" t="s">
        <v>51</v>
      </c>
      <c r="B87" s="54">
        <f t="shared" si="1"/>
        <v>85</v>
      </c>
      <c r="C87" s="54">
        <v>1085</v>
      </c>
      <c r="D87" s="55" t="s">
        <v>103</v>
      </c>
      <c r="E87" s="56" t="s">
        <v>185</v>
      </c>
      <c r="F87" s="57" t="s">
        <v>67</v>
      </c>
      <c r="G87" s="57" t="s">
        <v>293</v>
      </c>
      <c r="H87" s="58" t="s">
        <v>25</v>
      </c>
      <c r="I87" s="39">
        <v>80</v>
      </c>
      <c r="J87" s="51"/>
      <c r="K87" s="49"/>
    </row>
    <row r="88" spans="1:17" s="16" customFormat="1" ht="60.75" customHeight="1" x14ac:dyDescent="0.2">
      <c r="A88" s="14" t="s">
        <v>51</v>
      </c>
      <c r="B88" s="54">
        <f t="shared" si="1"/>
        <v>86</v>
      </c>
      <c r="C88" s="54">
        <v>1086</v>
      </c>
      <c r="D88" s="55" t="s">
        <v>103</v>
      </c>
      <c r="E88" s="56" t="s">
        <v>185</v>
      </c>
      <c r="F88" s="57" t="s">
        <v>294</v>
      </c>
      <c r="G88" s="57" t="s">
        <v>295</v>
      </c>
      <c r="H88" s="58" t="s">
        <v>25</v>
      </c>
      <c r="I88" s="39">
        <v>30</v>
      </c>
      <c r="J88" s="51"/>
      <c r="K88" s="27"/>
    </row>
    <row r="89" spans="1:17" x14ac:dyDescent="0.2">
      <c r="D89" s="21"/>
      <c r="E89" s="22"/>
      <c r="L89" s="16"/>
      <c r="M89" s="16"/>
      <c r="N89" s="16"/>
      <c r="O89" s="16"/>
      <c r="P89" s="16"/>
      <c r="Q89" s="16"/>
    </row>
    <row r="90" spans="1:17" x14ac:dyDescent="0.2">
      <c r="D90" s="21"/>
      <c r="E90" s="22"/>
      <c r="L90" s="16"/>
      <c r="M90" s="16"/>
      <c r="N90" s="16"/>
      <c r="O90" s="16"/>
      <c r="P90" s="16"/>
      <c r="Q90" s="16"/>
    </row>
    <row r="91" spans="1:17" x14ac:dyDescent="0.2">
      <c r="D91" s="21"/>
      <c r="E91" s="22"/>
    </row>
    <row r="92" spans="1:17" x14ac:dyDescent="0.2">
      <c r="D92" s="21"/>
      <c r="E92" s="22"/>
    </row>
    <row r="93" spans="1:17" x14ac:dyDescent="0.2">
      <c r="B93" s="4"/>
      <c r="C93" s="4"/>
      <c r="D93" s="21"/>
      <c r="E93" s="22"/>
      <c r="F93" s="4"/>
      <c r="G93" s="4"/>
      <c r="H93" s="4"/>
      <c r="I93" s="4"/>
      <c r="J93" s="4"/>
      <c r="K93" s="4"/>
    </row>
  </sheetData>
  <mergeCells count="5">
    <mergeCell ref="L5:Q6"/>
    <mergeCell ref="L7:Q8"/>
    <mergeCell ref="L2:Q4"/>
    <mergeCell ref="I1:K1"/>
    <mergeCell ref="G1:H1"/>
  </mergeCells>
  <phoneticPr fontId="2"/>
  <dataValidations count="2">
    <dataValidation imeMode="on" allowBlank="1" showInputMessage="1" showErrorMessage="1" sqref="F3:H88" xr:uid="{B64DB427-03F7-4413-9DBA-5AFE913508BA}"/>
    <dataValidation type="list" imeMode="off" operator="greaterThan" allowBlank="1" showInputMessage="1" showErrorMessage="1" sqref="D3:D88" xr:uid="{12C78D4A-B680-4486-84AB-6F5DD81EF5E7}">
      <formula1>"－,○"</formula1>
    </dataValidation>
  </dataValidations>
  <printOptions horizontalCentered="1"/>
  <pageMargins left="0.62992125984251968" right="0.62992125984251968" top="0.74803149606299213" bottom="0.35433070866141736" header="0.31496062992125984" footer="0.31496062992125984"/>
  <pageSetup paperSize="9" scale="54" fitToHeight="10" orientation="portrait" r:id="rId1"/>
  <headerFooter alignWithMargins="0">
    <oddHeader>&amp;C&amp;"ＭＳ Ｐ明朝,標準"&amp;16&amp;F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3"/>
  <sheetViews>
    <sheetView view="pageBreakPreview" topLeftCell="B1" zoomScale="80" zoomScaleNormal="75" zoomScaleSheetLayoutView="80" workbookViewId="0">
      <pane xSplit="5" ySplit="2" topLeftCell="G3" activePane="bottomRight" state="frozen"/>
      <selection activeCell="A5" sqref="A5:D5"/>
      <selection pane="topRight" activeCell="A5" sqref="A5:D5"/>
      <selection pane="bottomLeft" activeCell="A5" sqref="A5:D5"/>
      <selection pane="bottomRight" activeCell="C1" sqref="C1"/>
    </sheetView>
  </sheetViews>
  <sheetFormatPr defaultColWidth="9" defaultRowHeight="17.25" x14ac:dyDescent="0.2"/>
  <cols>
    <col min="1" max="1" width="7.25" style="4" hidden="1" customWidth="1"/>
    <col min="2" max="2" width="4.625" style="5" bestFit="1" customWidth="1"/>
    <col min="3" max="3" width="9.125" style="20" customWidth="1"/>
    <col min="4" max="4" width="6.125" style="25" customWidth="1"/>
    <col min="5" max="5" width="9.375" style="26" customWidth="1"/>
    <col min="6" max="6" width="26.875" style="23" customWidth="1"/>
    <col min="7" max="7" width="50.75" style="10" customWidth="1"/>
    <col min="8" max="8" width="6" style="20" customWidth="1"/>
    <col min="9" max="9" width="13" style="24" bestFit="1" customWidth="1"/>
    <col min="10" max="10" width="20.75" style="24" customWidth="1"/>
    <col min="11" max="11" width="26" style="10" customWidth="1"/>
    <col min="12" max="16" width="9" style="4"/>
    <col min="17" max="17" width="10.125" style="4" customWidth="1"/>
    <col min="18" max="16384" width="9" style="4"/>
  </cols>
  <sheetData>
    <row r="1" spans="1:17" ht="40.5" customHeight="1" x14ac:dyDescent="0.2">
      <c r="C1" s="6" t="s">
        <v>8</v>
      </c>
      <c r="D1" s="7"/>
      <c r="E1" s="8"/>
      <c r="F1" s="9"/>
      <c r="G1" s="109" t="s">
        <v>176</v>
      </c>
      <c r="H1" s="109"/>
      <c r="I1" s="108" t="str">
        <f>IF(見積書表紙!D9=0,"",見積書表紙!D9)</f>
        <v/>
      </c>
      <c r="J1" s="108"/>
      <c r="K1" s="108"/>
    </row>
    <row r="2" spans="1:17" s="13" customFormat="1" ht="60.75" customHeight="1" x14ac:dyDescent="0.15">
      <c r="A2" s="11" t="s">
        <v>56</v>
      </c>
      <c r="B2" s="53" t="s">
        <v>58</v>
      </c>
      <c r="C2" s="59" t="s">
        <v>180</v>
      </c>
      <c r="D2" s="59" t="s">
        <v>30</v>
      </c>
      <c r="E2" s="59" t="s">
        <v>181</v>
      </c>
      <c r="F2" s="60" t="s">
        <v>182</v>
      </c>
      <c r="G2" s="60" t="s">
        <v>183</v>
      </c>
      <c r="H2" s="61" t="s">
        <v>184</v>
      </c>
      <c r="I2" s="35" t="s">
        <v>143</v>
      </c>
      <c r="J2" s="35" t="s">
        <v>71</v>
      </c>
      <c r="K2" s="12" t="s">
        <v>132</v>
      </c>
      <c r="L2" s="107"/>
      <c r="M2" s="107"/>
      <c r="N2" s="107"/>
      <c r="O2" s="107"/>
      <c r="P2" s="107"/>
      <c r="Q2" s="107"/>
    </row>
    <row r="3" spans="1:17" s="16" customFormat="1" ht="60.75" customHeight="1" x14ac:dyDescent="0.2">
      <c r="A3" s="14" t="s">
        <v>52</v>
      </c>
      <c r="B3" s="54">
        <v>1</v>
      </c>
      <c r="C3" s="54">
        <v>2100</v>
      </c>
      <c r="D3" s="55" t="s">
        <v>103</v>
      </c>
      <c r="E3" s="56" t="s">
        <v>300</v>
      </c>
      <c r="F3" s="57" t="s">
        <v>41</v>
      </c>
      <c r="G3" s="57" t="s">
        <v>301</v>
      </c>
      <c r="H3" s="62" t="s">
        <v>299</v>
      </c>
      <c r="I3" s="39">
        <v>160</v>
      </c>
      <c r="J3" s="51"/>
      <c r="K3" s="2"/>
      <c r="L3" s="107"/>
      <c r="M3" s="107"/>
      <c r="N3" s="107"/>
      <c r="O3" s="107"/>
      <c r="P3" s="107"/>
      <c r="Q3" s="107"/>
    </row>
    <row r="4" spans="1:17" s="16" customFormat="1" ht="60.75" customHeight="1" x14ac:dyDescent="0.2">
      <c r="A4" s="14" t="s">
        <v>52</v>
      </c>
      <c r="B4" s="54">
        <f>B3+1</f>
        <v>2</v>
      </c>
      <c r="C4" s="54">
        <v>2101</v>
      </c>
      <c r="D4" s="55" t="s">
        <v>50</v>
      </c>
      <c r="E4" s="56" t="s">
        <v>300</v>
      </c>
      <c r="F4" s="57" t="s">
        <v>302</v>
      </c>
      <c r="G4" s="57" t="s">
        <v>131</v>
      </c>
      <c r="H4" s="62" t="s">
        <v>298</v>
      </c>
      <c r="I4" s="39">
        <v>150</v>
      </c>
      <c r="J4" s="51"/>
      <c r="K4" s="27"/>
      <c r="L4" s="107"/>
      <c r="M4" s="107"/>
      <c r="N4" s="107"/>
      <c r="O4" s="107"/>
      <c r="P4" s="107"/>
      <c r="Q4" s="107"/>
    </row>
    <row r="5" spans="1:17" s="17" customFormat="1" ht="60.75" customHeight="1" x14ac:dyDescent="0.2">
      <c r="A5" s="14" t="s">
        <v>52</v>
      </c>
      <c r="B5" s="54">
        <f t="shared" ref="B5:B13" si="0">B4+1</f>
        <v>3</v>
      </c>
      <c r="C5" s="54">
        <v>2102</v>
      </c>
      <c r="D5" s="55" t="s">
        <v>50</v>
      </c>
      <c r="E5" s="56" t="s">
        <v>300</v>
      </c>
      <c r="F5" s="57" t="s">
        <v>303</v>
      </c>
      <c r="G5" s="57" t="s">
        <v>130</v>
      </c>
      <c r="H5" s="62" t="s">
        <v>298</v>
      </c>
      <c r="I5" s="39">
        <v>160</v>
      </c>
      <c r="J5" s="51"/>
      <c r="K5" s="38"/>
      <c r="L5" s="105"/>
      <c r="M5" s="106"/>
      <c r="N5" s="106"/>
      <c r="O5" s="106"/>
      <c r="P5" s="106"/>
      <c r="Q5" s="106"/>
    </row>
    <row r="6" spans="1:17" s="17" customFormat="1" ht="60.75" customHeight="1" x14ac:dyDescent="0.2">
      <c r="A6" s="14" t="s">
        <v>52</v>
      </c>
      <c r="B6" s="54">
        <f t="shared" si="0"/>
        <v>4</v>
      </c>
      <c r="C6" s="54">
        <v>2103</v>
      </c>
      <c r="D6" s="55" t="s">
        <v>50</v>
      </c>
      <c r="E6" s="56" t="s">
        <v>300</v>
      </c>
      <c r="F6" s="57" t="s">
        <v>304</v>
      </c>
      <c r="G6" s="57" t="s">
        <v>129</v>
      </c>
      <c r="H6" s="62" t="s">
        <v>298</v>
      </c>
      <c r="I6" s="39">
        <v>80</v>
      </c>
      <c r="J6" s="51"/>
      <c r="K6" s="38"/>
      <c r="L6" s="105"/>
      <c r="M6" s="106"/>
      <c r="N6" s="106"/>
      <c r="O6" s="106"/>
      <c r="P6" s="106"/>
      <c r="Q6" s="106"/>
    </row>
    <row r="7" spans="1:17" s="17" customFormat="1" ht="123" customHeight="1" x14ac:dyDescent="0.2">
      <c r="A7" s="14" t="s">
        <v>52</v>
      </c>
      <c r="B7" s="54">
        <f t="shared" si="0"/>
        <v>5</v>
      </c>
      <c r="C7" s="54">
        <v>2104</v>
      </c>
      <c r="D7" s="55" t="s">
        <v>50</v>
      </c>
      <c r="E7" s="56" t="s">
        <v>300</v>
      </c>
      <c r="F7" s="57" t="s">
        <v>305</v>
      </c>
      <c r="G7" s="57" t="s">
        <v>321</v>
      </c>
      <c r="H7" s="62" t="s">
        <v>298</v>
      </c>
      <c r="I7" s="39">
        <v>1810</v>
      </c>
      <c r="J7" s="51"/>
      <c r="K7" s="2" t="s">
        <v>320</v>
      </c>
      <c r="L7" s="107"/>
      <c r="M7" s="107"/>
      <c r="N7" s="107"/>
      <c r="O7" s="107"/>
      <c r="P7" s="107"/>
      <c r="Q7" s="107"/>
    </row>
    <row r="8" spans="1:17" s="16" customFormat="1" ht="123" customHeight="1" x14ac:dyDescent="0.2">
      <c r="A8" s="14" t="s">
        <v>52</v>
      </c>
      <c r="B8" s="54">
        <f t="shared" si="0"/>
        <v>6</v>
      </c>
      <c r="C8" s="54">
        <v>2105</v>
      </c>
      <c r="D8" s="55" t="s">
        <v>50</v>
      </c>
      <c r="E8" s="56" t="s">
        <v>300</v>
      </c>
      <c r="F8" s="57" t="s">
        <v>306</v>
      </c>
      <c r="G8" s="57" t="s">
        <v>322</v>
      </c>
      <c r="H8" s="62" t="s">
        <v>298</v>
      </c>
      <c r="I8" s="39">
        <v>200</v>
      </c>
      <c r="J8" s="51"/>
      <c r="K8" s="2" t="s">
        <v>320</v>
      </c>
      <c r="L8" s="107"/>
      <c r="M8" s="107"/>
      <c r="N8" s="107"/>
      <c r="O8" s="107"/>
      <c r="P8" s="107"/>
      <c r="Q8" s="107"/>
    </row>
    <row r="9" spans="1:17" s="16" customFormat="1" ht="123" customHeight="1" x14ac:dyDescent="0.2">
      <c r="A9" s="14" t="s">
        <v>52</v>
      </c>
      <c r="B9" s="54">
        <f t="shared" si="0"/>
        <v>7</v>
      </c>
      <c r="C9" s="54">
        <v>2106</v>
      </c>
      <c r="D9" s="55" t="s">
        <v>50</v>
      </c>
      <c r="E9" s="56" t="s">
        <v>300</v>
      </c>
      <c r="F9" s="57" t="s">
        <v>307</v>
      </c>
      <c r="G9" s="57" t="s">
        <v>323</v>
      </c>
      <c r="H9" s="62" t="s">
        <v>298</v>
      </c>
      <c r="I9" s="39">
        <v>170</v>
      </c>
      <c r="J9" s="51"/>
      <c r="K9" s="2" t="s">
        <v>320</v>
      </c>
      <c r="L9" s="17"/>
      <c r="M9" s="17"/>
      <c r="N9" s="17"/>
      <c r="O9" s="17"/>
      <c r="P9" s="17"/>
      <c r="Q9" s="17"/>
    </row>
    <row r="10" spans="1:17" s="16" customFormat="1" ht="123" customHeight="1" x14ac:dyDescent="0.25">
      <c r="A10" s="14" t="s">
        <v>52</v>
      </c>
      <c r="B10" s="54">
        <f t="shared" si="0"/>
        <v>8</v>
      </c>
      <c r="C10" s="54">
        <v>2107</v>
      </c>
      <c r="D10" s="55" t="s">
        <v>50</v>
      </c>
      <c r="E10" s="56" t="s">
        <v>300</v>
      </c>
      <c r="F10" s="57" t="s">
        <v>308</v>
      </c>
      <c r="G10" s="57" t="s">
        <v>324</v>
      </c>
      <c r="H10" s="62" t="s">
        <v>298</v>
      </c>
      <c r="I10" s="39">
        <v>140</v>
      </c>
      <c r="J10" s="51"/>
      <c r="K10" s="2" t="s">
        <v>320</v>
      </c>
      <c r="L10" s="37"/>
    </row>
    <row r="11" spans="1:17" s="16" customFormat="1" ht="123" customHeight="1" x14ac:dyDescent="0.2">
      <c r="A11" s="14" t="s">
        <v>52</v>
      </c>
      <c r="B11" s="54">
        <f t="shared" si="0"/>
        <v>9</v>
      </c>
      <c r="C11" s="54">
        <v>2108</v>
      </c>
      <c r="D11" s="55" t="s">
        <v>50</v>
      </c>
      <c r="E11" s="56" t="s">
        <v>300</v>
      </c>
      <c r="F11" s="57" t="s">
        <v>309</v>
      </c>
      <c r="G11" s="57" t="s">
        <v>325</v>
      </c>
      <c r="H11" s="62" t="s">
        <v>298</v>
      </c>
      <c r="I11" s="39">
        <v>2310</v>
      </c>
      <c r="J11" s="51"/>
      <c r="K11" s="2" t="s">
        <v>320</v>
      </c>
    </row>
    <row r="12" spans="1:17" s="16" customFormat="1" ht="123" customHeight="1" x14ac:dyDescent="0.2">
      <c r="A12" s="14" t="s">
        <v>52</v>
      </c>
      <c r="B12" s="54">
        <f t="shared" si="0"/>
        <v>10</v>
      </c>
      <c r="C12" s="54">
        <v>2109</v>
      </c>
      <c r="D12" s="55" t="s">
        <v>50</v>
      </c>
      <c r="E12" s="56" t="s">
        <v>300</v>
      </c>
      <c r="F12" s="57" t="s">
        <v>310</v>
      </c>
      <c r="G12" s="57" t="s">
        <v>326</v>
      </c>
      <c r="H12" s="62" t="s">
        <v>298</v>
      </c>
      <c r="I12" s="39">
        <v>230</v>
      </c>
      <c r="J12" s="51"/>
      <c r="K12" s="2" t="s">
        <v>320</v>
      </c>
    </row>
    <row r="13" spans="1:17" s="16" customFormat="1" ht="123" customHeight="1" x14ac:dyDescent="0.2">
      <c r="A13" s="14" t="s">
        <v>52</v>
      </c>
      <c r="B13" s="54">
        <f t="shared" si="0"/>
        <v>11</v>
      </c>
      <c r="C13" s="54">
        <v>2110</v>
      </c>
      <c r="D13" s="55" t="s">
        <v>50</v>
      </c>
      <c r="E13" s="56" t="s">
        <v>300</v>
      </c>
      <c r="F13" s="57" t="s">
        <v>311</v>
      </c>
      <c r="G13" s="57" t="s">
        <v>327</v>
      </c>
      <c r="H13" s="62" t="s">
        <v>298</v>
      </c>
      <c r="I13" s="39">
        <v>130</v>
      </c>
      <c r="J13" s="51"/>
      <c r="K13" s="2" t="s">
        <v>320</v>
      </c>
    </row>
  </sheetData>
  <mergeCells count="5">
    <mergeCell ref="L7:Q8"/>
    <mergeCell ref="I1:K1"/>
    <mergeCell ref="G1:H1"/>
    <mergeCell ref="L2:Q4"/>
    <mergeCell ref="L5:Q6"/>
  </mergeCells>
  <phoneticPr fontId="2"/>
  <dataValidations count="2">
    <dataValidation imeMode="on" allowBlank="1" showInputMessage="1" showErrorMessage="1" sqref="F3:H13" xr:uid="{F196F940-ABCA-4B81-9E5C-45F67000CAF1}"/>
    <dataValidation type="list" imeMode="off" operator="greaterThan" allowBlank="1" showInputMessage="1" showErrorMessage="1" sqref="D3:D13" xr:uid="{A752F360-A73B-4E03-B7AF-CFFDB4F1C9C1}">
      <formula1>"－,○"</formula1>
    </dataValidation>
  </dataValidations>
  <printOptions horizontalCentered="1"/>
  <pageMargins left="0.62992125984251968" right="0.62992125984251968" top="0.74803149606299213" bottom="0.35433070866141736" header="0.31496062992125984" footer="0.31496062992125984"/>
  <pageSetup paperSize="9" scale="54" fitToHeight="10" orientation="portrait" r:id="rId1"/>
  <headerFooter alignWithMargins="0">
    <oddHeader>&amp;C&amp;"ＭＳ Ｐ明朝,標準"&amp;16&amp;F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
  <sheetViews>
    <sheetView view="pageBreakPreview" topLeftCell="B1" zoomScale="80" zoomScaleNormal="75" zoomScaleSheetLayoutView="80" workbookViewId="0">
      <pane xSplit="5" ySplit="2" topLeftCell="G3" activePane="bottomRight" state="frozen"/>
      <selection activeCell="A5" sqref="A5:D5"/>
      <selection pane="topRight" activeCell="A5" sqref="A5:D5"/>
      <selection pane="bottomLeft" activeCell="A5" sqref="A5:D5"/>
      <selection pane="bottomRight" activeCell="C1" sqref="C1"/>
    </sheetView>
  </sheetViews>
  <sheetFormatPr defaultColWidth="9" defaultRowHeight="17.25" x14ac:dyDescent="0.2"/>
  <cols>
    <col min="1" max="1" width="7.25" style="4" hidden="1" customWidth="1"/>
    <col min="2" max="2" width="4.625" style="5" bestFit="1" customWidth="1"/>
    <col min="3" max="3" width="9.125" style="20" customWidth="1"/>
    <col min="4" max="4" width="6.125" style="25" customWidth="1"/>
    <col min="5" max="5" width="9.375" style="26" customWidth="1"/>
    <col min="6" max="6" width="26.875" style="23" customWidth="1"/>
    <col min="7" max="7" width="50.75" style="10" customWidth="1"/>
    <col min="8" max="8" width="6" style="20" customWidth="1"/>
    <col min="9" max="9" width="13" style="24" bestFit="1" customWidth="1"/>
    <col min="10" max="10" width="20.75" style="24" customWidth="1"/>
    <col min="11" max="11" width="26" style="10" customWidth="1"/>
    <col min="12" max="16" width="9" style="4"/>
    <col min="17" max="17" width="10.125" style="4" customWidth="1"/>
    <col min="18" max="16384" width="9" style="4"/>
  </cols>
  <sheetData>
    <row r="1" spans="1:17" ht="40.5" customHeight="1" x14ac:dyDescent="0.2">
      <c r="C1" s="6" t="s">
        <v>3</v>
      </c>
      <c r="D1" s="7"/>
      <c r="E1" s="8"/>
      <c r="F1" s="9"/>
      <c r="G1" s="109" t="s">
        <v>176</v>
      </c>
      <c r="H1" s="109"/>
      <c r="I1" s="108" t="str">
        <f>IF(見積書表紙!D9=0,"",見積書表紙!D9)</f>
        <v/>
      </c>
      <c r="J1" s="108"/>
      <c r="K1" s="108"/>
    </row>
    <row r="2" spans="1:17" s="13" customFormat="1" ht="60.75" customHeight="1" x14ac:dyDescent="0.15">
      <c r="A2" s="11" t="s">
        <v>56</v>
      </c>
      <c r="B2" s="53" t="s">
        <v>58</v>
      </c>
      <c r="C2" s="59" t="s">
        <v>180</v>
      </c>
      <c r="D2" s="59" t="s">
        <v>30</v>
      </c>
      <c r="E2" s="59" t="s">
        <v>181</v>
      </c>
      <c r="F2" s="60" t="s">
        <v>182</v>
      </c>
      <c r="G2" s="60" t="s">
        <v>183</v>
      </c>
      <c r="H2" s="61" t="s">
        <v>184</v>
      </c>
      <c r="I2" s="35" t="s">
        <v>143</v>
      </c>
      <c r="J2" s="35" t="s">
        <v>71</v>
      </c>
      <c r="K2" s="12" t="s">
        <v>132</v>
      </c>
      <c r="L2" s="107"/>
      <c r="M2" s="107"/>
      <c r="N2" s="107"/>
      <c r="O2" s="107"/>
      <c r="P2" s="107"/>
      <c r="Q2" s="107"/>
    </row>
    <row r="3" spans="1:17" s="16" customFormat="1" ht="104.25" customHeight="1" x14ac:dyDescent="0.2">
      <c r="A3" s="14"/>
      <c r="B3" s="54">
        <f>ROW()-2</f>
        <v>1</v>
      </c>
      <c r="C3" s="54">
        <v>3001</v>
      </c>
      <c r="D3" s="55" t="s">
        <v>103</v>
      </c>
      <c r="E3" s="56" t="s">
        <v>3</v>
      </c>
      <c r="F3" s="57" t="s">
        <v>43</v>
      </c>
      <c r="G3" s="57" t="s">
        <v>328</v>
      </c>
      <c r="H3" s="63" t="s">
        <v>40</v>
      </c>
      <c r="I3" s="39">
        <v>40</v>
      </c>
      <c r="J3" s="51"/>
      <c r="K3" s="2" t="s">
        <v>320</v>
      </c>
      <c r="L3" s="107"/>
      <c r="M3" s="107"/>
      <c r="N3" s="107"/>
      <c r="O3" s="107"/>
      <c r="P3" s="107"/>
      <c r="Q3" s="107"/>
    </row>
    <row r="4" spans="1:17" s="16" customFormat="1" ht="119.25" customHeight="1" x14ac:dyDescent="0.2">
      <c r="A4" s="14"/>
      <c r="B4" s="54">
        <f t="shared" ref="B4:B7" si="0">ROW()-2</f>
        <v>2</v>
      </c>
      <c r="C4" s="54">
        <v>3002</v>
      </c>
      <c r="D4" s="55" t="s">
        <v>103</v>
      </c>
      <c r="E4" s="56" t="s">
        <v>3</v>
      </c>
      <c r="F4" s="57" t="s">
        <v>44</v>
      </c>
      <c r="G4" s="57" t="s">
        <v>329</v>
      </c>
      <c r="H4" s="63" t="s">
        <v>40</v>
      </c>
      <c r="I4" s="39">
        <v>30</v>
      </c>
      <c r="J4" s="51"/>
      <c r="K4" s="2" t="s">
        <v>320</v>
      </c>
      <c r="L4" s="107"/>
      <c r="M4" s="107"/>
      <c r="N4" s="107"/>
      <c r="O4" s="107"/>
      <c r="P4" s="107"/>
      <c r="Q4" s="107"/>
    </row>
    <row r="5" spans="1:17" s="17" customFormat="1" ht="60.75" customHeight="1" x14ac:dyDescent="0.2">
      <c r="A5" s="14"/>
      <c r="B5" s="54">
        <f t="shared" si="0"/>
        <v>3</v>
      </c>
      <c r="C5" s="54">
        <v>3003</v>
      </c>
      <c r="D5" s="55" t="s">
        <v>50</v>
      </c>
      <c r="E5" s="56" t="s">
        <v>3</v>
      </c>
      <c r="F5" s="57" t="s">
        <v>319</v>
      </c>
      <c r="G5" s="57" t="s">
        <v>120</v>
      </c>
      <c r="H5" s="63" t="s">
        <v>39</v>
      </c>
      <c r="I5" s="39">
        <v>100</v>
      </c>
      <c r="J5" s="51"/>
      <c r="K5" s="38"/>
      <c r="L5" s="105"/>
      <c r="M5" s="106"/>
      <c r="N5" s="106"/>
      <c r="O5" s="106"/>
      <c r="P5" s="106"/>
      <c r="Q5" s="106"/>
    </row>
    <row r="6" spans="1:17" s="17" customFormat="1" ht="60.75" customHeight="1" x14ac:dyDescent="0.2">
      <c r="A6" s="14"/>
      <c r="B6" s="54">
        <f t="shared" si="0"/>
        <v>4</v>
      </c>
      <c r="C6" s="54">
        <v>3004</v>
      </c>
      <c r="D6" s="55" t="s">
        <v>50</v>
      </c>
      <c r="E6" s="56" t="s">
        <v>3</v>
      </c>
      <c r="F6" s="57" t="s">
        <v>119</v>
      </c>
      <c r="G6" s="57" t="s">
        <v>118</v>
      </c>
      <c r="H6" s="63" t="s">
        <v>39</v>
      </c>
      <c r="I6" s="39">
        <v>100</v>
      </c>
      <c r="J6" s="51"/>
      <c r="K6" s="38"/>
      <c r="L6" s="105"/>
      <c r="M6" s="106"/>
      <c r="N6" s="106"/>
      <c r="O6" s="106"/>
      <c r="P6" s="106"/>
      <c r="Q6" s="106"/>
    </row>
    <row r="7" spans="1:17" s="17" customFormat="1" ht="60.75" customHeight="1" x14ac:dyDescent="0.2">
      <c r="A7" s="14"/>
      <c r="B7" s="54">
        <f t="shared" si="0"/>
        <v>5</v>
      </c>
      <c r="C7" s="54">
        <v>3005</v>
      </c>
      <c r="D7" s="55" t="s">
        <v>50</v>
      </c>
      <c r="E7" s="56" t="s">
        <v>3</v>
      </c>
      <c r="F7" s="57" t="s">
        <v>45</v>
      </c>
      <c r="G7" s="57" t="s">
        <v>117</v>
      </c>
      <c r="H7" s="63" t="s">
        <v>39</v>
      </c>
      <c r="I7" s="39">
        <v>130</v>
      </c>
      <c r="J7" s="51"/>
      <c r="K7" s="48"/>
      <c r="L7" s="52"/>
      <c r="M7" s="52"/>
      <c r="N7" s="52"/>
      <c r="O7" s="52"/>
      <c r="P7" s="52"/>
      <c r="Q7" s="52"/>
    </row>
  </sheetData>
  <mergeCells count="4">
    <mergeCell ref="I1:K1"/>
    <mergeCell ref="G1:H1"/>
    <mergeCell ref="L2:Q4"/>
    <mergeCell ref="L5:Q6"/>
  </mergeCells>
  <phoneticPr fontId="2"/>
  <dataValidations count="2">
    <dataValidation imeMode="on" allowBlank="1" showInputMessage="1" showErrorMessage="1" sqref="F3:F7 H3:H7" xr:uid="{B50DFF38-BA8D-4D8F-B870-A66B2576CB8C}"/>
    <dataValidation type="list" imeMode="off" operator="greaterThan" allowBlank="1" showInputMessage="1" showErrorMessage="1" sqref="D3:D7" xr:uid="{7C80EA5A-4939-4F22-AADF-BCAE01652F46}">
      <formula1>"－,○"</formula1>
    </dataValidation>
  </dataValidations>
  <printOptions horizontalCentered="1"/>
  <pageMargins left="0.62992125984251968" right="0.62992125984251968" top="0.74803149606299213" bottom="0.35433070866141736" header="0.31496062992125984" footer="0.31496062992125984"/>
  <pageSetup paperSize="9" scale="54" fitToHeight="10" orientation="portrait" r:id="rId1"/>
  <headerFooter alignWithMargins="0">
    <oddHeader>&amp;C&amp;"ＭＳ Ｐ明朝,標準"&amp;16&amp;F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6"/>
  <sheetViews>
    <sheetView view="pageBreakPreview" topLeftCell="B1" zoomScale="70" zoomScaleNormal="75" zoomScaleSheetLayoutView="70" workbookViewId="0">
      <pane xSplit="5" ySplit="2" topLeftCell="G12" activePane="bottomRight" state="frozen"/>
      <selection activeCell="A5" sqref="A5:D5"/>
      <selection pane="topRight" activeCell="A5" sqref="A5:D5"/>
      <selection pane="bottomLeft" activeCell="A5" sqref="A5:D5"/>
      <selection pane="bottomRight" activeCell="I23" sqref="I23"/>
    </sheetView>
  </sheetViews>
  <sheetFormatPr defaultColWidth="9" defaultRowHeight="17.25" x14ac:dyDescent="0.2"/>
  <cols>
    <col min="1" max="1" width="7.25" style="4" hidden="1" customWidth="1"/>
    <col min="2" max="2" width="4.625" style="5" bestFit="1" customWidth="1"/>
    <col min="3" max="3" width="9.125" style="20" customWidth="1"/>
    <col min="4" max="4" width="6.125" style="25" customWidth="1"/>
    <col min="5" max="5" width="9.375" style="26" customWidth="1"/>
    <col min="6" max="6" width="26.875" style="23" customWidth="1"/>
    <col min="7" max="7" width="50.75" style="10" customWidth="1"/>
    <col min="8" max="8" width="6" style="20" customWidth="1"/>
    <col min="9" max="9" width="13" style="24" bestFit="1" customWidth="1"/>
    <col min="10" max="10" width="20.75" style="24" customWidth="1"/>
    <col min="11" max="11" width="26" style="10" customWidth="1"/>
    <col min="12" max="16" width="9" style="4"/>
    <col min="17" max="17" width="10.125" style="4" customWidth="1"/>
    <col min="18" max="16384" width="9" style="4"/>
  </cols>
  <sheetData>
    <row r="1" spans="1:17" ht="40.5" customHeight="1" x14ac:dyDescent="0.2">
      <c r="C1" s="6" t="s">
        <v>76</v>
      </c>
      <c r="D1" s="7"/>
      <c r="E1" s="8"/>
      <c r="F1" s="9"/>
      <c r="G1" s="109" t="s">
        <v>176</v>
      </c>
      <c r="H1" s="109"/>
      <c r="I1" s="108" t="str">
        <f>IF(見積書表紙!D9=0,"",見積書表紙!D9)</f>
        <v/>
      </c>
      <c r="J1" s="108"/>
      <c r="K1" s="108"/>
    </row>
    <row r="2" spans="1:17" s="13" customFormat="1" ht="60.75" customHeight="1" x14ac:dyDescent="0.15">
      <c r="A2" s="11" t="s">
        <v>56</v>
      </c>
      <c r="B2" s="53" t="s">
        <v>58</v>
      </c>
      <c r="C2" s="59" t="s">
        <v>180</v>
      </c>
      <c r="D2" s="59" t="s">
        <v>30</v>
      </c>
      <c r="E2" s="59" t="s">
        <v>181</v>
      </c>
      <c r="F2" s="60" t="s">
        <v>182</v>
      </c>
      <c r="G2" s="60" t="s">
        <v>183</v>
      </c>
      <c r="H2" s="61" t="s">
        <v>184</v>
      </c>
      <c r="I2" s="35" t="s">
        <v>143</v>
      </c>
      <c r="J2" s="35" t="s">
        <v>71</v>
      </c>
      <c r="K2" s="12" t="s">
        <v>132</v>
      </c>
      <c r="L2" s="107"/>
      <c r="M2" s="107"/>
      <c r="N2" s="107"/>
      <c r="O2" s="107"/>
      <c r="P2" s="107"/>
      <c r="Q2" s="107"/>
    </row>
    <row r="3" spans="1:17" s="16" customFormat="1" ht="60.75" customHeight="1" x14ac:dyDescent="0.2">
      <c r="A3" s="14" t="s">
        <v>0</v>
      </c>
      <c r="B3" s="54">
        <v>1</v>
      </c>
      <c r="C3" s="54">
        <v>4100</v>
      </c>
      <c r="D3" s="55" t="s">
        <v>103</v>
      </c>
      <c r="E3" s="56" t="s">
        <v>76</v>
      </c>
      <c r="F3" s="97" t="s">
        <v>330</v>
      </c>
      <c r="G3" s="97" t="s">
        <v>144</v>
      </c>
      <c r="H3" s="58" t="s">
        <v>33</v>
      </c>
      <c r="I3" s="39">
        <v>20</v>
      </c>
      <c r="J3" s="51"/>
      <c r="K3" s="2"/>
      <c r="L3" s="107"/>
      <c r="M3" s="107"/>
      <c r="N3" s="107"/>
      <c r="O3" s="107"/>
      <c r="P3" s="107"/>
      <c r="Q3" s="107"/>
    </row>
    <row r="4" spans="1:17" s="16" customFormat="1" ht="60.75" customHeight="1" x14ac:dyDescent="0.2">
      <c r="A4" s="14" t="s">
        <v>0</v>
      </c>
      <c r="B4" s="54">
        <f>B3+1</f>
        <v>2</v>
      </c>
      <c r="C4" s="54">
        <v>4101</v>
      </c>
      <c r="D4" s="55" t="s">
        <v>103</v>
      </c>
      <c r="E4" s="56" t="s">
        <v>76</v>
      </c>
      <c r="F4" s="97" t="s">
        <v>331</v>
      </c>
      <c r="G4" s="97" t="s">
        <v>145</v>
      </c>
      <c r="H4" s="58" t="s">
        <v>33</v>
      </c>
      <c r="I4" s="39">
        <v>50</v>
      </c>
      <c r="J4" s="51"/>
      <c r="K4" s="27"/>
      <c r="L4" s="107"/>
      <c r="M4" s="107"/>
      <c r="N4" s="107"/>
      <c r="O4" s="107"/>
      <c r="P4" s="107"/>
      <c r="Q4" s="107"/>
    </row>
    <row r="5" spans="1:17" s="17" customFormat="1" ht="60.75" customHeight="1" x14ac:dyDescent="0.2">
      <c r="A5" s="14" t="s">
        <v>0</v>
      </c>
      <c r="B5" s="54">
        <f t="shared" ref="B5:B19" si="0">B4+1</f>
        <v>3</v>
      </c>
      <c r="C5" s="54">
        <v>4102</v>
      </c>
      <c r="D5" s="55" t="s">
        <v>103</v>
      </c>
      <c r="E5" s="56" t="s">
        <v>76</v>
      </c>
      <c r="F5" s="97" t="s">
        <v>332</v>
      </c>
      <c r="G5" s="97" t="s">
        <v>146</v>
      </c>
      <c r="H5" s="58" t="s">
        <v>33</v>
      </c>
      <c r="I5" s="39">
        <v>180</v>
      </c>
      <c r="J5" s="51"/>
      <c r="K5" s="38"/>
      <c r="L5" s="105"/>
      <c r="M5" s="106"/>
      <c r="N5" s="106"/>
      <c r="O5" s="106"/>
      <c r="P5" s="106"/>
      <c r="Q5" s="106"/>
    </row>
    <row r="6" spans="1:17" s="17" customFormat="1" ht="60.75" customHeight="1" x14ac:dyDescent="0.2">
      <c r="A6" s="14" t="s">
        <v>0</v>
      </c>
      <c r="B6" s="54">
        <f t="shared" si="0"/>
        <v>4</v>
      </c>
      <c r="C6" s="54">
        <v>4103</v>
      </c>
      <c r="D6" s="55" t="s">
        <v>103</v>
      </c>
      <c r="E6" s="56" t="s">
        <v>76</v>
      </c>
      <c r="F6" s="97" t="s">
        <v>116</v>
      </c>
      <c r="G6" s="97" t="s">
        <v>147</v>
      </c>
      <c r="H6" s="58" t="s">
        <v>33</v>
      </c>
      <c r="I6" s="39">
        <v>80</v>
      </c>
      <c r="J6" s="51"/>
      <c r="K6" s="38"/>
      <c r="L6" s="105"/>
      <c r="M6" s="106"/>
      <c r="N6" s="106"/>
      <c r="O6" s="106"/>
      <c r="P6" s="106"/>
      <c r="Q6" s="106"/>
    </row>
    <row r="7" spans="1:17" s="17" customFormat="1" ht="60.75" customHeight="1" x14ac:dyDescent="0.2">
      <c r="A7" s="14" t="s">
        <v>0</v>
      </c>
      <c r="B7" s="54">
        <f t="shared" si="0"/>
        <v>5</v>
      </c>
      <c r="C7" s="54">
        <v>4104</v>
      </c>
      <c r="D7" s="55" t="s">
        <v>50</v>
      </c>
      <c r="E7" s="56" t="s">
        <v>76</v>
      </c>
      <c r="F7" s="97" t="s">
        <v>333</v>
      </c>
      <c r="G7" s="97" t="s">
        <v>148</v>
      </c>
      <c r="H7" s="58" t="s">
        <v>33</v>
      </c>
      <c r="I7" s="39">
        <v>20</v>
      </c>
      <c r="J7" s="51"/>
      <c r="K7" s="48"/>
      <c r="L7" s="107"/>
      <c r="M7" s="107"/>
      <c r="N7" s="107"/>
      <c r="O7" s="107"/>
      <c r="P7" s="107"/>
      <c r="Q7" s="107"/>
    </row>
    <row r="8" spans="1:17" s="16" customFormat="1" ht="60.75" customHeight="1" x14ac:dyDescent="0.2">
      <c r="A8" s="14" t="s">
        <v>0</v>
      </c>
      <c r="B8" s="54">
        <f t="shared" si="0"/>
        <v>6</v>
      </c>
      <c r="C8" s="54">
        <v>4105</v>
      </c>
      <c r="D8" s="55" t="s">
        <v>103</v>
      </c>
      <c r="E8" s="56" t="s">
        <v>76</v>
      </c>
      <c r="F8" s="97" t="s">
        <v>334</v>
      </c>
      <c r="G8" s="97" t="s">
        <v>335</v>
      </c>
      <c r="H8" s="58" t="s">
        <v>33</v>
      </c>
      <c r="I8" s="39">
        <v>270</v>
      </c>
      <c r="J8" s="51"/>
      <c r="K8" s="2"/>
      <c r="L8" s="107"/>
      <c r="M8" s="107"/>
      <c r="N8" s="107"/>
      <c r="O8" s="107"/>
      <c r="P8" s="107"/>
      <c r="Q8" s="107"/>
    </row>
    <row r="9" spans="1:17" s="16" customFormat="1" ht="60.75" customHeight="1" x14ac:dyDescent="0.2">
      <c r="A9" s="14" t="s">
        <v>0</v>
      </c>
      <c r="B9" s="54">
        <f t="shared" si="0"/>
        <v>7</v>
      </c>
      <c r="C9" s="54">
        <v>4106</v>
      </c>
      <c r="D9" s="55" t="s">
        <v>103</v>
      </c>
      <c r="E9" s="56" t="s">
        <v>76</v>
      </c>
      <c r="F9" s="97" t="s">
        <v>336</v>
      </c>
      <c r="G9" s="97" t="s">
        <v>337</v>
      </c>
      <c r="H9" s="58" t="s">
        <v>33</v>
      </c>
      <c r="I9" s="39">
        <v>260</v>
      </c>
      <c r="J9" s="51"/>
      <c r="K9" s="27"/>
      <c r="L9" s="17"/>
      <c r="M9" s="17"/>
      <c r="N9" s="17"/>
      <c r="O9" s="17"/>
      <c r="P9" s="17"/>
      <c r="Q9" s="17"/>
    </row>
    <row r="10" spans="1:17" s="16" customFormat="1" ht="60.75" customHeight="1" x14ac:dyDescent="0.25">
      <c r="A10" s="14" t="s">
        <v>0</v>
      </c>
      <c r="B10" s="54">
        <f t="shared" si="0"/>
        <v>8</v>
      </c>
      <c r="C10" s="54">
        <v>4107</v>
      </c>
      <c r="D10" s="55" t="s">
        <v>103</v>
      </c>
      <c r="E10" s="56" t="s">
        <v>76</v>
      </c>
      <c r="F10" s="97" t="s">
        <v>338</v>
      </c>
      <c r="G10" s="97" t="s">
        <v>339</v>
      </c>
      <c r="H10" s="58" t="s">
        <v>33</v>
      </c>
      <c r="I10" s="39">
        <v>50</v>
      </c>
      <c r="J10" s="51"/>
      <c r="K10" s="36"/>
      <c r="L10" s="37"/>
    </row>
    <row r="11" spans="1:17" s="16" customFormat="1" ht="60.75" customHeight="1" x14ac:dyDescent="0.2">
      <c r="A11" s="14" t="s">
        <v>0</v>
      </c>
      <c r="B11" s="54">
        <f t="shared" si="0"/>
        <v>9</v>
      </c>
      <c r="C11" s="54">
        <v>4108</v>
      </c>
      <c r="D11" s="55" t="s">
        <v>103</v>
      </c>
      <c r="E11" s="56" t="s">
        <v>76</v>
      </c>
      <c r="F11" s="97" t="s">
        <v>340</v>
      </c>
      <c r="G11" s="97" t="s">
        <v>341</v>
      </c>
      <c r="H11" s="58" t="s">
        <v>37</v>
      </c>
      <c r="I11" s="39">
        <v>120</v>
      </c>
      <c r="J11" s="51"/>
      <c r="K11" s="38"/>
    </row>
    <row r="12" spans="1:17" s="16" customFormat="1" ht="60.75" customHeight="1" x14ac:dyDescent="0.2">
      <c r="A12" s="14"/>
      <c r="B12" s="54">
        <f t="shared" si="0"/>
        <v>10</v>
      </c>
      <c r="C12" s="54">
        <v>4109</v>
      </c>
      <c r="D12" s="55" t="s">
        <v>103</v>
      </c>
      <c r="E12" s="56" t="s">
        <v>76</v>
      </c>
      <c r="F12" s="97" t="s">
        <v>342</v>
      </c>
      <c r="G12" s="97" t="s">
        <v>343</v>
      </c>
      <c r="H12" s="58" t="s">
        <v>37</v>
      </c>
      <c r="I12" s="39">
        <v>400</v>
      </c>
      <c r="J12" s="51"/>
      <c r="K12" s="38"/>
    </row>
    <row r="13" spans="1:17" s="16" customFormat="1" ht="60.75" customHeight="1" x14ac:dyDescent="0.2">
      <c r="A13" s="14"/>
      <c r="B13" s="54">
        <f t="shared" si="0"/>
        <v>11</v>
      </c>
      <c r="C13" s="54">
        <v>4110</v>
      </c>
      <c r="D13" s="55" t="s">
        <v>103</v>
      </c>
      <c r="E13" s="56" t="s">
        <v>76</v>
      </c>
      <c r="F13" s="97" t="s">
        <v>344</v>
      </c>
      <c r="G13" s="97" t="s">
        <v>345</v>
      </c>
      <c r="H13" s="58" t="s">
        <v>37</v>
      </c>
      <c r="I13" s="39">
        <v>300</v>
      </c>
      <c r="J13" s="51"/>
      <c r="K13" s="27"/>
    </row>
    <row r="14" spans="1:17" s="16" customFormat="1" ht="60.75" customHeight="1" x14ac:dyDescent="0.2">
      <c r="A14" s="14" t="s">
        <v>0</v>
      </c>
      <c r="B14" s="54">
        <f t="shared" si="0"/>
        <v>12</v>
      </c>
      <c r="C14" s="54">
        <v>4111</v>
      </c>
      <c r="D14" s="55" t="s">
        <v>103</v>
      </c>
      <c r="E14" s="56" t="s">
        <v>76</v>
      </c>
      <c r="F14" s="97" t="s">
        <v>346</v>
      </c>
      <c r="G14" s="97" t="s">
        <v>347</v>
      </c>
      <c r="H14" s="58" t="s">
        <v>37</v>
      </c>
      <c r="I14" s="39">
        <v>260</v>
      </c>
      <c r="J14" s="51"/>
      <c r="K14" s="38"/>
    </row>
    <row r="15" spans="1:17" s="17" customFormat="1" ht="60.75" customHeight="1" x14ac:dyDescent="0.2">
      <c r="A15" s="14"/>
      <c r="B15" s="54">
        <f t="shared" si="0"/>
        <v>13</v>
      </c>
      <c r="C15" s="54">
        <v>4112</v>
      </c>
      <c r="D15" s="55" t="s">
        <v>103</v>
      </c>
      <c r="E15" s="56" t="s">
        <v>76</v>
      </c>
      <c r="F15" s="97" t="s">
        <v>348</v>
      </c>
      <c r="G15" s="97" t="s">
        <v>349</v>
      </c>
      <c r="H15" s="58" t="s">
        <v>37</v>
      </c>
      <c r="I15" s="39">
        <v>90</v>
      </c>
      <c r="J15" s="51"/>
      <c r="K15" s="38"/>
      <c r="L15" s="16"/>
      <c r="M15" s="16"/>
      <c r="N15" s="16"/>
      <c r="O15" s="16"/>
      <c r="P15" s="16"/>
      <c r="Q15" s="16"/>
    </row>
    <row r="16" spans="1:17" s="16" customFormat="1" ht="60.75" customHeight="1" x14ac:dyDescent="0.2">
      <c r="A16" s="14"/>
      <c r="B16" s="54">
        <f t="shared" si="0"/>
        <v>14</v>
      </c>
      <c r="C16" s="54">
        <v>4113</v>
      </c>
      <c r="D16" s="55" t="s">
        <v>103</v>
      </c>
      <c r="E16" s="56" t="s">
        <v>76</v>
      </c>
      <c r="F16" s="97" t="s">
        <v>110</v>
      </c>
      <c r="G16" s="97" t="s">
        <v>350</v>
      </c>
      <c r="H16" s="58" t="s">
        <v>33</v>
      </c>
      <c r="I16" s="39">
        <v>50</v>
      </c>
      <c r="J16" s="51"/>
      <c r="K16" s="38"/>
    </row>
    <row r="17" spans="1:17" s="16" customFormat="1" ht="60.75" customHeight="1" x14ac:dyDescent="0.2">
      <c r="A17" s="14" t="s">
        <v>0</v>
      </c>
      <c r="B17" s="54">
        <f t="shared" si="0"/>
        <v>15</v>
      </c>
      <c r="C17" s="54">
        <v>4114</v>
      </c>
      <c r="D17" s="55" t="s">
        <v>106</v>
      </c>
      <c r="E17" s="56" t="s">
        <v>76</v>
      </c>
      <c r="F17" s="97" t="s">
        <v>351</v>
      </c>
      <c r="G17" s="97" t="s">
        <v>111</v>
      </c>
      <c r="H17" s="58" t="s">
        <v>33</v>
      </c>
      <c r="I17" s="39">
        <v>100</v>
      </c>
      <c r="J17" s="51"/>
      <c r="K17" s="34"/>
      <c r="L17" s="17"/>
      <c r="M17" s="17"/>
      <c r="N17" s="17"/>
      <c r="O17" s="17"/>
      <c r="P17" s="17"/>
      <c r="Q17" s="17"/>
    </row>
    <row r="18" spans="1:17" s="16" customFormat="1" ht="60.75" customHeight="1" x14ac:dyDescent="0.2">
      <c r="A18" s="14" t="s">
        <v>0</v>
      </c>
      <c r="B18" s="54">
        <f t="shared" si="0"/>
        <v>16</v>
      </c>
      <c r="C18" s="54">
        <v>4115</v>
      </c>
      <c r="D18" s="55" t="s">
        <v>63</v>
      </c>
      <c r="E18" s="56" t="s">
        <v>76</v>
      </c>
      <c r="F18" s="97" t="s">
        <v>352</v>
      </c>
      <c r="G18" s="97" t="s">
        <v>149</v>
      </c>
      <c r="H18" s="58" t="s">
        <v>33</v>
      </c>
      <c r="I18" s="39">
        <v>100</v>
      </c>
      <c r="J18" s="51"/>
      <c r="K18" s="34"/>
    </row>
    <row r="19" spans="1:17" s="16" customFormat="1" ht="60.75" customHeight="1" x14ac:dyDescent="0.2">
      <c r="A19" s="14"/>
      <c r="B19" s="54">
        <f t="shared" si="0"/>
        <v>17</v>
      </c>
      <c r="C19" s="54">
        <v>4116</v>
      </c>
      <c r="D19" s="55" t="s">
        <v>103</v>
      </c>
      <c r="E19" s="56" t="s">
        <v>76</v>
      </c>
      <c r="F19" s="97" t="s">
        <v>353</v>
      </c>
      <c r="G19" s="97" t="s">
        <v>150</v>
      </c>
      <c r="H19" s="58" t="s">
        <v>33</v>
      </c>
      <c r="I19" s="39">
        <v>180</v>
      </c>
      <c r="J19" s="51"/>
      <c r="K19" s="31"/>
    </row>
    <row r="20" spans="1:17" s="16" customFormat="1" ht="60.75" customHeight="1" x14ac:dyDescent="0.2">
      <c r="A20" s="14"/>
      <c r="B20" s="54">
        <v>18</v>
      </c>
      <c r="C20" s="54">
        <v>4117</v>
      </c>
      <c r="D20" s="55" t="s">
        <v>63</v>
      </c>
      <c r="E20" s="56" t="s">
        <v>76</v>
      </c>
      <c r="F20" s="97" t="s">
        <v>376</v>
      </c>
      <c r="G20" s="97" t="s">
        <v>377</v>
      </c>
      <c r="H20" s="58" t="s">
        <v>33</v>
      </c>
      <c r="I20" s="39">
        <v>30</v>
      </c>
      <c r="J20" s="51"/>
      <c r="K20" s="31"/>
    </row>
    <row r="21" spans="1:17" s="16" customFormat="1" ht="60.75" customHeight="1" x14ac:dyDescent="0.2">
      <c r="A21" s="14"/>
      <c r="B21" s="54">
        <v>19</v>
      </c>
      <c r="C21" s="54">
        <v>4118</v>
      </c>
      <c r="D21" s="55" t="s">
        <v>63</v>
      </c>
      <c r="E21" s="56" t="s">
        <v>76</v>
      </c>
      <c r="F21" s="97" t="s">
        <v>378</v>
      </c>
      <c r="G21" s="97" t="s">
        <v>379</v>
      </c>
      <c r="H21" s="58" t="s">
        <v>33</v>
      </c>
      <c r="I21" s="39">
        <v>120</v>
      </c>
      <c r="J21" s="51"/>
      <c r="K21" s="31"/>
    </row>
    <row r="22" spans="1:17" s="16" customFormat="1" ht="60.75" customHeight="1" x14ac:dyDescent="0.2">
      <c r="A22" s="14"/>
      <c r="B22" s="54">
        <v>20</v>
      </c>
      <c r="C22" s="54">
        <v>4119</v>
      </c>
      <c r="D22" s="55" t="s">
        <v>103</v>
      </c>
      <c r="E22" s="56" t="s">
        <v>76</v>
      </c>
      <c r="F22" s="97" t="s">
        <v>380</v>
      </c>
      <c r="G22" s="97" t="s">
        <v>381</v>
      </c>
      <c r="H22" s="58" t="s">
        <v>33</v>
      </c>
      <c r="I22" s="39">
        <v>40</v>
      </c>
      <c r="J22" s="51"/>
      <c r="K22" s="38"/>
    </row>
    <row r="23" spans="1:17" s="89" customFormat="1" ht="21" x14ac:dyDescent="0.2">
      <c r="A23" s="80"/>
      <c r="B23" s="5"/>
      <c r="C23" s="81"/>
      <c r="D23" s="82"/>
      <c r="E23" s="83"/>
      <c r="F23" s="84"/>
      <c r="G23" s="84"/>
      <c r="H23" s="85"/>
      <c r="I23" s="86"/>
      <c r="J23" s="87"/>
      <c r="K23" s="88"/>
    </row>
    <row r="24" spans="1:17" s="16" customFormat="1" ht="21" x14ac:dyDescent="0.2">
      <c r="A24" s="79"/>
      <c r="B24" s="5"/>
      <c r="C24" s="65" t="s">
        <v>91</v>
      </c>
      <c r="D24" s="66"/>
      <c r="E24" s="67"/>
      <c r="F24" s="68"/>
      <c r="G24" s="68"/>
      <c r="H24" s="69"/>
      <c r="I24" s="70"/>
      <c r="J24" s="71"/>
      <c r="K24" s="72"/>
    </row>
    <row r="25" spans="1:17" s="16" customFormat="1" ht="21" x14ac:dyDescent="0.2">
      <c r="A25" s="14"/>
      <c r="B25" s="5"/>
      <c r="C25" s="65" t="s">
        <v>92</v>
      </c>
      <c r="D25" s="66"/>
      <c r="E25" s="67"/>
      <c r="F25" s="68"/>
      <c r="G25" s="68"/>
      <c r="H25" s="69"/>
      <c r="I25" s="70"/>
      <c r="J25" s="71"/>
      <c r="K25" s="73"/>
    </row>
    <row r="26" spans="1:17" s="16" customFormat="1" ht="21" x14ac:dyDescent="0.2">
      <c r="A26" s="14"/>
      <c r="B26" s="5"/>
      <c r="C26" s="65"/>
      <c r="D26" s="66" t="s">
        <v>93</v>
      </c>
      <c r="E26" s="67"/>
      <c r="F26" s="68"/>
      <c r="G26" s="68"/>
      <c r="H26" s="69"/>
      <c r="I26" s="70"/>
      <c r="J26" s="71"/>
      <c r="K26" s="73"/>
    </row>
    <row r="27" spans="1:17" s="16" customFormat="1" ht="21" x14ac:dyDescent="0.2">
      <c r="A27" s="14"/>
      <c r="B27" s="5"/>
      <c r="C27" s="65"/>
      <c r="D27" s="66" t="s">
        <v>318</v>
      </c>
      <c r="E27" s="67"/>
      <c r="F27" s="68"/>
      <c r="G27" s="68"/>
      <c r="H27" s="69"/>
      <c r="I27" s="70"/>
      <c r="J27" s="71"/>
      <c r="K27" s="74"/>
    </row>
    <row r="28" spans="1:17" s="16" customFormat="1" ht="21" x14ac:dyDescent="0.2">
      <c r="A28" s="14"/>
      <c r="B28" s="5"/>
      <c r="C28" s="65"/>
      <c r="D28" s="66" t="s">
        <v>94</v>
      </c>
      <c r="E28" s="67"/>
      <c r="F28" s="68"/>
      <c r="G28" s="68"/>
      <c r="H28" s="69"/>
      <c r="I28" s="70"/>
      <c r="J28" s="71"/>
      <c r="K28" s="75"/>
    </row>
    <row r="29" spans="1:17" s="16" customFormat="1" ht="21" x14ac:dyDescent="0.2">
      <c r="A29" s="14"/>
      <c r="B29" s="5"/>
      <c r="C29" s="65"/>
      <c r="D29" s="66" t="s">
        <v>95</v>
      </c>
      <c r="E29" s="67"/>
      <c r="F29" s="68"/>
      <c r="G29" s="68"/>
      <c r="H29" s="69"/>
      <c r="I29" s="70"/>
      <c r="J29" s="71"/>
      <c r="K29" s="73"/>
    </row>
    <row r="30" spans="1:17" s="16" customFormat="1" ht="21" x14ac:dyDescent="0.2">
      <c r="A30" s="14"/>
      <c r="B30" s="5"/>
      <c r="C30" s="65"/>
      <c r="D30" s="66"/>
      <c r="E30" s="67"/>
      <c r="F30" s="68"/>
      <c r="G30" s="68"/>
      <c r="H30" s="69"/>
      <c r="I30" s="70"/>
      <c r="J30" s="71"/>
      <c r="K30" s="76"/>
    </row>
    <row r="31" spans="1:17" s="16" customFormat="1" ht="21" x14ac:dyDescent="0.2">
      <c r="A31" s="14"/>
      <c r="B31" s="5"/>
      <c r="C31" s="65" t="s">
        <v>96</v>
      </c>
      <c r="D31" s="66" t="s">
        <v>97</v>
      </c>
      <c r="E31" s="67"/>
      <c r="F31" s="68"/>
      <c r="G31" s="68"/>
      <c r="H31" s="69"/>
      <c r="I31" s="70"/>
      <c r="J31" s="71"/>
      <c r="K31" s="76"/>
    </row>
    <row r="32" spans="1:17" s="16" customFormat="1" ht="21" x14ac:dyDescent="0.2">
      <c r="A32" s="14"/>
      <c r="B32" s="5"/>
      <c r="C32" s="65"/>
      <c r="D32" s="66" t="s">
        <v>98</v>
      </c>
      <c r="E32" s="67"/>
      <c r="F32" s="68"/>
      <c r="G32" s="68"/>
      <c r="H32" s="69"/>
      <c r="I32" s="70"/>
      <c r="J32" s="71"/>
      <c r="K32" s="73"/>
    </row>
    <row r="33" spans="1:11" s="16" customFormat="1" ht="21" x14ac:dyDescent="0.2">
      <c r="A33" s="14"/>
      <c r="B33" s="5"/>
      <c r="C33" s="65"/>
      <c r="D33" s="66" t="s">
        <v>99</v>
      </c>
      <c r="E33" s="67"/>
      <c r="F33" s="68"/>
      <c r="G33" s="68"/>
      <c r="H33" s="69"/>
      <c r="I33" s="70"/>
      <c r="J33" s="71"/>
      <c r="K33" s="77"/>
    </row>
    <row r="34" spans="1:11" s="16" customFormat="1" ht="21" x14ac:dyDescent="0.2">
      <c r="A34" s="14"/>
      <c r="B34" s="5"/>
      <c r="C34" s="65"/>
      <c r="D34" s="66" t="s">
        <v>100</v>
      </c>
      <c r="E34" s="67"/>
      <c r="F34" s="68"/>
      <c r="G34" s="68"/>
      <c r="H34" s="69"/>
      <c r="I34" s="70"/>
      <c r="J34" s="71"/>
      <c r="K34" s="78"/>
    </row>
    <row r="35" spans="1:11" s="16" customFormat="1" ht="21" x14ac:dyDescent="0.2">
      <c r="A35" s="14"/>
      <c r="B35" s="5"/>
      <c r="C35" s="65"/>
      <c r="D35" s="66"/>
      <c r="E35" s="67"/>
      <c r="F35" s="68"/>
      <c r="G35" s="68"/>
      <c r="H35" s="69"/>
      <c r="I35" s="70"/>
      <c r="J35" s="71"/>
      <c r="K35" s="78"/>
    </row>
    <row r="36" spans="1:11" s="16" customFormat="1" ht="21" x14ac:dyDescent="0.2">
      <c r="A36" s="14"/>
      <c r="B36" s="5"/>
      <c r="C36" s="65" t="s">
        <v>101</v>
      </c>
      <c r="D36" s="66"/>
      <c r="E36" s="67"/>
      <c r="F36" s="68"/>
      <c r="G36" s="68"/>
      <c r="H36" s="69"/>
      <c r="I36" s="70"/>
      <c r="J36" s="71"/>
      <c r="K36" s="78"/>
    </row>
  </sheetData>
  <mergeCells count="5">
    <mergeCell ref="L7:Q8"/>
    <mergeCell ref="I1:K1"/>
    <mergeCell ref="G1:H1"/>
    <mergeCell ref="L2:Q4"/>
    <mergeCell ref="L5:Q6"/>
  </mergeCells>
  <phoneticPr fontId="2"/>
  <dataValidations count="2">
    <dataValidation imeMode="on" allowBlank="1" showInputMessage="1" showErrorMessage="1" sqref="F3:H22" xr:uid="{559B4567-50AB-4376-812D-CE2920A890A7}"/>
    <dataValidation type="list" imeMode="off" operator="greaterThan" allowBlank="1" showInputMessage="1" showErrorMessage="1" sqref="D3:D22" xr:uid="{58EA58B5-7A88-4C00-97F7-46C71C5A17BF}">
      <formula1>"－,○"</formula1>
    </dataValidation>
  </dataValidations>
  <printOptions horizontalCentered="1"/>
  <pageMargins left="0.62992125984251968" right="0.62992125984251968" top="0.74803149606299213" bottom="0.35433070866141736" header="0.31496062992125984" footer="0.31496062992125984"/>
  <pageSetup paperSize="9" scale="54" fitToHeight="10" orientation="portrait" r:id="rId1"/>
  <headerFooter alignWithMargins="0">
    <oddHeader>&amp;C&amp;"ＭＳ Ｐ明朝,標準"&amp;16&amp;F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8"/>
  <sheetViews>
    <sheetView view="pageBreakPreview" topLeftCell="B1" zoomScale="80" zoomScaleNormal="80" zoomScaleSheetLayoutView="80" workbookViewId="0">
      <pane xSplit="5" ySplit="2" topLeftCell="G3" activePane="bottomRight" state="frozen"/>
      <selection activeCell="A5" sqref="A5:D5"/>
      <selection pane="topRight" activeCell="A5" sqref="A5:D5"/>
      <selection pane="bottomLeft" activeCell="A5" sqref="A5:D5"/>
      <selection pane="bottomRight" activeCell="C1" sqref="C1"/>
    </sheetView>
  </sheetViews>
  <sheetFormatPr defaultColWidth="9" defaultRowHeight="17.25" x14ac:dyDescent="0.2"/>
  <cols>
    <col min="1" max="1" width="7.25" style="4" hidden="1" customWidth="1"/>
    <col min="2" max="2" width="4.625" style="5" bestFit="1" customWidth="1"/>
    <col min="3" max="3" width="9.125" style="20" customWidth="1"/>
    <col min="4" max="4" width="6.125" style="25" customWidth="1"/>
    <col min="5" max="5" width="9.375" style="26" customWidth="1"/>
    <col min="6" max="6" width="26.875" style="23" customWidth="1"/>
    <col min="7" max="7" width="50.75" style="10" customWidth="1"/>
    <col min="8" max="8" width="6" style="20" customWidth="1"/>
    <col min="9" max="9" width="13" style="24" bestFit="1" customWidth="1"/>
    <col min="10" max="10" width="20.75" style="24" customWidth="1"/>
    <col min="11" max="11" width="26" style="10" customWidth="1"/>
    <col min="12" max="16" width="9" style="4"/>
    <col min="17" max="17" width="10.125" style="4" customWidth="1"/>
    <col min="18" max="16384" width="9" style="4"/>
  </cols>
  <sheetData>
    <row r="1" spans="1:17" ht="40.5" customHeight="1" x14ac:dyDescent="0.2">
      <c r="C1" s="6" t="s">
        <v>57</v>
      </c>
      <c r="D1" s="7"/>
      <c r="E1" s="8"/>
      <c r="F1" s="9"/>
      <c r="G1" s="109" t="s">
        <v>176</v>
      </c>
      <c r="H1" s="109"/>
      <c r="I1" s="108" t="str">
        <f>IF(見積書表紙!D9=0,"",見積書表紙!D9)</f>
        <v/>
      </c>
      <c r="J1" s="108"/>
      <c r="K1" s="108"/>
    </row>
    <row r="2" spans="1:17" s="13" customFormat="1" ht="60.75" customHeight="1" x14ac:dyDescent="0.15">
      <c r="A2" s="11" t="s">
        <v>56</v>
      </c>
      <c r="B2" s="53" t="s">
        <v>58</v>
      </c>
      <c r="C2" s="59" t="s">
        <v>180</v>
      </c>
      <c r="D2" s="59" t="s">
        <v>30</v>
      </c>
      <c r="E2" s="59" t="s">
        <v>181</v>
      </c>
      <c r="F2" s="60" t="s">
        <v>182</v>
      </c>
      <c r="G2" s="60" t="s">
        <v>183</v>
      </c>
      <c r="H2" s="61" t="s">
        <v>184</v>
      </c>
      <c r="I2" s="35" t="s">
        <v>143</v>
      </c>
      <c r="J2" s="35" t="s">
        <v>71</v>
      </c>
      <c r="K2" s="12" t="s">
        <v>132</v>
      </c>
      <c r="L2" s="107"/>
      <c r="M2" s="107"/>
      <c r="N2" s="107"/>
      <c r="O2" s="107"/>
      <c r="P2" s="107"/>
      <c r="Q2" s="107"/>
    </row>
    <row r="3" spans="1:17" s="16" customFormat="1" ht="60.75" customHeight="1" x14ac:dyDescent="0.2">
      <c r="A3" s="14" t="s">
        <v>1</v>
      </c>
      <c r="B3" s="54">
        <v>1</v>
      </c>
      <c r="C3" s="54">
        <v>5001</v>
      </c>
      <c r="D3" s="55" t="s">
        <v>50</v>
      </c>
      <c r="E3" s="56" t="s">
        <v>354</v>
      </c>
      <c r="F3" s="57" t="s">
        <v>13</v>
      </c>
      <c r="G3" s="97" t="s">
        <v>115</v>
      </c>
      <c r="H3" s="58" t="s">
        <v>37</v>
      </c>
      <c r="I3" s="39">
        <v>160</v>
      </c>
      <c r="J3" s="51"/>
      <c r="K3" s="2"/>
      <c r="L3" s="107"/>
      <c r="M3" s="107"/>
      <c r="N3" s="107"/>
      <c r="O3" s="107"/>
      <c r="P3" s="107"/>
      <c r="Q3" s="107"/>
    </row>
    <row r="4" spans="1:17" s="16" customFormat="1" ht="60.75" customHeight="1" x14ac:dyDescent="0.2">
      <c r="A4" s="14" t="s">
        <v>1</v>
      </c>
      <c r="B4" s="54">
        <f>B3+1</f>
        <v>2</v>
      </c>
      <c r="C4" s="54">
        <v>5002</v>
      </c>
      <c r="D4" s="55" t="s">
        <v>103</v>
      </c>
      <c r="E4" s="56" t="s">
        <v>354</v>
      </c>
      <c r="F4" s="57" t="s">
        <v>355</v>
      </c>
      <c r="G4" s="97" t="s">
        <v>114</v>
      </c>
      <c r="H4" s="58" t="s">
        <v>17</v>
      </c>
      <c r="I4" s="39">
        <v>20</v>
      </c>
      <c r="J4" s="51"/>
      <c r="K4" s="27"/>
      <c r="L4" s="107"/>
      <c r="M4" s="107"/>
      <c r="N4" s="107"/>
      <c r="O4" s="107"/>
      <c r="P4" s="107"/>
      <c r="Q4" s="107"/>
    </row>
    <row r="5" spans="1:17" s="17" customFormat="1" ht="60.75" customHeight="1" x14ac:dyDescent="0.2">
      <c r="A5" s="14" t="s">
        <v>1</v>
      </c>
      <c r="B5" s="54">
        <f t="shared" ref="B5:B8" si="0">B4+1</f>
        <v>3</v>
      </c>
      <c r="C5" s="54">
        <v>5003</v>
      </c>
      <c r="D5" s="55" t="s">
        <v>50</v>
      </c>
      <c r="E5" s="56" t="s">
        <v>354</v>
      </c>
      <c r="F5" s="57" t="s">
        <v>356</v>
      </c>
      <c r="G5" s="97" t="s">
        <v>387</v>
      </c>
      <c r="H5" s="58" t="s">
        <v>17</v>
      </c>
      <c r="I5" s="39">
        <v>130</v>
      </c>
      <c r="J5" s="51"/>
      <c r="K5" s="38"/>
      <c r="L5" s="105"/>
      <c r="M5" s="106"/>
      <c r="N5" s="106"/>
      <c r="O5" s="106"/>
      <c r="P5" s="106"/>
      <c r="Q5" s="106"/>
    </row>
    <row r="6" spans="1:17" s="17" customFormat="1" ht="60.75" customHeight="1" x14ac:dyDescent="0.2">
      <c r="A6" s="14" t="s">
        <v>1</v>
      </c>
      <c r="B6" s="54">
        <f t="shared" si="0"/>
        <v>4</v>
      </c>
      <c r="C6" s="54">
        <v>5004</v>
      </c>
      <c r="D6" s="55" t="s">
        <v>50</v>
      </c>
      <c r="E6" s="56" t="s">
        <v>354</v>
      </c>
      <c r="F6" s="57" t="s">
        <v>317</v>
      </c>
      <c r="G6" s="97" t="s">
        <v>388</v>
      </c>
      <c r="H6" s="58" t="s">
        <v>37</v>
      </c>
      <c r="I6" s="39">
        <v>410</v>
      </c>
      <c r="J6" s="51"/>
      <c r="K6" s="38"/>
      <c r="L6" s="105"/>
      <c r="M6" s="106"/>
      <c r="N6" s="106"/>
      <c r="O6" s="106"/>
      <c r="P6" s="106"/>
      <c r="Q6" s="106"/>
    </row>
    <row r="7" spans="1:17" s="17" customFormat="1" ht="60.75" customHeight="1" x14ac:dyDescent="0.2">
      <c r="A7" s="14" t="s">
        <v>1</v>
      </c>
      <c r="B7" s="54">
        <f t="shared" si="0"/>
        <v>5</v>
      </c>
      <c r="C7" s="54">
        <v>5005</v>
      </c>
      <c r="D7" s="55" t="s">
        <v>103</v>
      </c>
      <c r="E7" s="56" t="s">
        <v>354</v>
      </c>
      <c r="F7" s="57" t="s">
        <v>357</v>
      </c>
      <c r="G7" s="97" t="s">
        <v>113</v>
      </c>
      <c r="H7" s="58" t="s">
        <v>42</v>
      </c>
      <c r="I7" s="39">
        <v>160</v>
      </c>
      <c r="J7" s="51"/>
      <c r="K7" s="48"/>
      <c r="L7" s="107"/>
      <c r="M7" s="107"/>
      <c r="N7" s="107"/>
      <c r="O7" s="107"/>
      <c r="P7" s="107"/>
      <c r="Q7" s="107"/>
    </row>
    <row r="8" spans="1:17" s="16" customFormat="1" ht="60.75" customHeight="1" x14ac:dyDescent="0.2">
      <c r="A8" s="14" t="s">
        <v>1</v>
      </c>
      <c r="B8" s="54">
        <f t="shared" si="0"/>
        <v>6</v>
      </c>
      <c r="C8" s="54">
        <v>5006</v>
      </c>
      <c r="D8" s="55" t="s">
        <v>50</v>
      </c>
      <c r="E8" s="56" t="s">
        <v>354</v>
      </c>
      <c r="F8" s="57" t="s">
        <v>14</v>
      </c>
      <c r="G8" s="97" t="s">
        <v>389</v>
      </c>
      <c r="H8" s="58" t="s">
        <v>33</v>
      </c>
      <c r="I8" s="39">
        <v>60</v>
      </c>
      <c r="J8" s="51"/>
      <c r="K8" s="2"/>
      <c r="L8" s="107"/>
      <c r="M8" s="107"/>
      <c r="N8" s="107"/>
      <c r="O8" s="107"/>
      <c r="P8" s="107"/>
      <c r="Q8" s="107"/>
    </row>
  </sheetData>
  <mergeCells count="5">
    <mergeCell ref="L7:Q8"/>
    <mergeCell ref="I1:K1"/>
    <mergeCell ref="G1:H1"/>
    <mergeCell ref="L2:Q4"/>
    <mergeCell ref="L5:Q6"/>
  </mergeCells>
  <phoneticPr fontId="2"/>
  <dataValidations count="2">
    <dataValidation imeMode="on" allowBlank="1" showInputMessage="1" showErrorMessage="1" sqref="F3:H8" xr:uid="{315D047D-7184-4054-B62F-9FB142690EC2}"/>
    <dataValidation type="list" imeMode="off" operator="greaterThan" allowBlank="1" showInputMessage="1" showErrorMessage="1" sqref="D3:D8" xr:uid="{B16196BF-4DC2-4D8C-8FD9-40C305D1A0D2}">
      <formula1>"－,○"</formula1>
    </dataValidation>
  </dataValidations>
  <printOptions horizontalCentered="1"/>
  <pageMargins left="0.62992125984251968" right="0.62992125984251968" top="0.74803149606299213" bottom="0.35433070866141736" header="0.31496062992125984" footer="0.31496062992125984"/>
  <pageSetup paperSize="9" scale="54" fitToHeight="10" orientation="portrait" r:id="rId1"/>
  <headerFooter alignWithMargins="0">
    <oddHeader>&amp;C&amp;"ＭＳ Ｐ明朝,標準"&amp;16&amp;F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1"/>
  <sheetViews>
    <sheetView view="pageBreakPreview" topLeftCell="B1" zoomScale="80" zoomScaleNormal="80" zoomScaleSheetLayoutView="80" workbookViewId="0">
      <pane xSplit="5" ySplit="2" topLeftCell="G3" activePane="bottomRight" state="frozen"/>
      <selection activeCell="A5" sqref="A5:D5"/>
      <selection pane="topRight" activeCell="A5" sqref="A5:D5"/>
      <selection pane="bottomLeft" activeCell="A5" sqref="A5:D5"/>
      <selection pane="bottomRight" activeCell="C1" sqref="C1"/>
    </sheetView>
  </sheetViews>
  <sheetFormatPr defaultColWidth="9" defaultRowHeight="17.25" x14ac:dyDescent="0.2"/>
  <cols>
    <col min="1" max="1" width="7.25" style="4" hidden="1" customWidth="1"/>
    <col min="2" max="2" width="4.625" style="5" bestFit="1" customWidth="1"/>
    <col min="3" max="3" width="9.125" style="20" customWidth="1"/>
    <col min="4" max="4" width="6.125" style="25" customWidth="1"/>
    <col min="5" max="5" width="9.375" style="26" customWidth="1"/>
    <col min="6" max="6" width="26.875" style="23" customWidth="1"/>
    <col min="7" max="7" width="50.75" style="10" customWidth="1"/>
    <col min="8" max="8" width="6" style="20" customWidth="1"/>
    <col min="9" max="9" width="13" style="24" bestFit="1" customWidth="1"/>
    <col min="10" max="10" width="20.75" style="24" customWidth="1"/>
    <col min="11" max="11" width="26" style="10" customWidth="1"/>
    <col min="12" max="16" width="9" style="4"/>
    <col min="17" max="17" width="10.125" style="4" customWidth="1"/>
    <col min="18" max="16384" width="9" style="4"/>
  </cols>
  <sheetData>
    <row r="1" spans="1:17" ht="40.5" customHeight="1" x14ac:dyDescent="0.2">
      <c r="C1" s="6" t="s">
        <v>4</v>
      </c>
      <c r="D1" s="7"/>
      <c r="E1" s="8"/>
      <c r="F1" s="9"/>
      <c r="G1" s="109" t="s">
        <v>176</v>
      </c>
      <c r="H1" s="109"/>
      <c r="I1" s="108" t="str">
        <f>IF(見積書表紙!D9=0,"",見積書表紙!D9)</f>
        <v/>
      </c>
      <c r="J1" s="108"/>
      <c r="K1" s="108"/>
    </row>
    <row r="2" spans="1:17" s="13" customFormat="1" ht="60.75" customHeight="1" x14ac:dyDescent="0.15">
      <c r="A2" s="11" t="s">
        <v>56</v>
      </c>
      <c r="B2" s="53" t="s">
        <v>58</v>
      </c>
      <c r="C2" s="59" t="s">
        <v>180</v>
      </c>
      <c r="D2" s="59" t="s">
        <v>30</v>
      </c>
      <c r="E2" s="59" t="s">
        <v>181</v>
      </c>
      <c r="F2" s="60" t="s">
        <v>182</v>
      </c>
      <c r="G2" s="60" t="s">
        <v>183</v>
      </c>
      <c r="H2" s="61" t="s">
        <v>184</v>
      </c>
      <c r="I2" s="35" t="s">
        <v>143</v>
      </c>
      <c r="J2" s="35" t="s">
        <v>71</v>
      </c>
      <c r="K2" s="12" t="s">
        <v>132</v>
      </c>
      <c r="L2" s="107"/>
      <c r="M2" s="107"/>
      <c r="N2" s="107"/>
      <c r="O2" s="107"/>
      <c r="P2" s="107"/>
      <c r="Q2" s="107"/>
    </row>
    <row r="3" spans="1:17" s="16" customFormat="1" ht="60.75" customHeight="1" x14ac:dyDescent="0.2">
      <c r="A3" s="14" t="s">
        <v>53</v>
      </c>
      <c r="B3" s="54">
        <v>1</v>
      </c>
      <c r="C3" s="54">
        <v>6001</v>
      </c>
      <c r="D3" s="55" t="s">
        <v>103</v>
      </c>
      <c r="E3" s="56" t="s">
        <v>4</v>
      </c>
      <c r="F3" s="57" t="s">
        <v>70</v>
      </c>
      <c r="G3" s="97" t="s">
        <v>315</v>
      </c>
      <c r="H3" s="58" t="s">
        <v>34</v>
      </c>
      <c r="I3" s="39">
        <v>120</v>
      </c>
      <c r="J3" s="51"/>
      <c r="K3" s="2"/>
      <c r="L3" s="107"/>
      <c r="M3" s="107"/>
      <c r="N3" s="107"/>
      <c r="O3" s="107"/>
      <c r="P3" s="107"/>
      <c r="Q3" s="107"/>
    </row>
    <row r="4" spans="1:17" s="16" customFormat="1" ht="60.75" customHeight="1" x14ac:dyDescent="0.2">
      <c r="A4" s="14" t="s">
        <v>53</v>
      </c>
      <c r="B4" s="54">
        <f>B3+1</f>
        <v>2</v>
      </c>
      <c r="C4" s="54">
        <v>6002</v>
      </c>
      <c r="D4" s="55" t="s">
        <v>103</v>
      </c>
      <c r="E4" s="56" t="s">
        <v>4</v>
      </c>
      <c r="F4" s="57" t="s">
        <v>35</v>
      </c>
      <c r="G4" s="97" t="s">
        <v>151</v>
      </c>
      <c r="H4" s="58" t="s">
        <v>34</v>
      </c>
      <c r="I4" s="39">
        <v>280</v>
      </c>
      <c r="J4" s="51"/>
      <c r="K4" s="27"/>
      <c r="L4" s="107"/>
      <c r="M4" s="107"/>
      <c r="N4" s="107"/>
      <c r="O4" s="107"/>
      <c r="P4" s="107"/>
      <c r="Q4" s="107"/>
    </row>
    <row r="5" spans="1:17" s="17" customFormat="1" ht="60.75" customHeight="1" x14ac:dyDescent="0.2">
      <c r="A5" s="14"/>
      <c r="B5" s="54">
        <f t="shared" ref="B5:B10" si="0">B4+1</f>
        <v>3</v>
      </c>
      <c r="C5" s="54">
        <v>6003</v>
      </c>
      <c r="D5" s="55" t="s">
        <v>103</v>
      </c>
      <c r="E5" s="56" t="s">
        <v>4</v>
      </c>
      <c r="F5" s="57" t="s">
        <v>36</v>
      </c>
      <c r="G5" s="97" t="s">
        <v>152</v>
      </c>
      <c r="H5" s="58" t="s">
        <v>34</v>
      </c>
      <c r="I5" s="39">
        <v>4630</v>
      </c>
      <c r="J5" s="51"/>
      <c r="K5" s="38"/>
      <c r="L5" s="105"/>
      <c r="M5" s="106"/>
      <c r="N5" s="106"/>
      <c r="O5" s="106"/>
      <c r="P5" s="106"/>
      <c r="Q5" s="106"/>
    </row>
    <row r="6" spans="1:17" s="17" customFormat="1" ht="60.75" customHeight="1" x14ac:dyDescent="0.2">
      <c r="A6" s="14"/>
      <c r="B6" s="54">
        <f t="shared" si="0"/>
        <v>4</v>
      </c>
      <c r="C6" s="54">
        <v>6004</v>
      </c>
      <c r="D6" s="55" t="s">
        <v>103</v>
      </c>
      <c r="E6" s="56" t="s">
        <v>4</v>
      </c>
      <c r="F6" s="57" t="s">
        <v>358</v>
      </c>
      <c r="G6" s="97" t="s">
        <v>153</v>
      </c>
      <c r="H6" s="58" t="s">
        <v>34</v>
      </c>
      <c r="I6" s="39">
        <v>4060</v>
      </c>
      <c r="J6" s="51"/>
      <c r="K6" s="38"/>
      <c r="L6" s="105"/>
      <c r="M6" s="106"/>
      <c r="N6" s="106"/>
      <c r="O6" s="106"/>
      <c r="P6" s="106"/>
      <c r="Q6" s="106"/>
    </row>
    <row r="7" spans="1:17" s="17" customFormat="1" ht="60.75" customHeight="1" x14ac:dyDescent="0.2">
      <c r="A7" s="14"/>
      <c r="B7" s="54">
        <f t="shared" si="0"/>
        <v>5</v>
      </c>
      <c r="C7" s="54">
        <v>6005</v>
      </c>
      <c r="D7" s="55" t="s">
        <v>50</v>
      </c>
      <c r="E7" s="56" t="s">
        <v>4</v>
      </c>
      <c r="F7" s="57" t="s">
        <v>359</v>
      </c>
      <c r="G7" s="97" t="s">
        <v>112</v>
      </c>
      <c r="H7" s="58" t="s">
        <v>37</v>
      </c>
      <c r="I7" s="39">
        <v>350</v>
      </c>
      <c r="J7" s="51"/>
      <c r="K7" s="48"/>
      <c r="L7" s="107"/>
      <c r="M7" s="107"/>
      <c r="N7" s="107"/>
      <c r="O7" s="107"/>
      <c r="P7" s="107"/>
      <c r="Q7" s="107"/>
    </row>
    <row r="8" spans="1:17" s="16" customFormat="1" ht="105.75" customHeight="1" x14ac:dyDescent="0.2">
      <c r="A8" s="14"/>
      <c r="B8" s="54">
        <f t="shared" si="0"/>
        <v>6</v>
      </c>
      <c r="C8" s="54">
        <v>6006</v>
      </c>
      <c r="D8" s="55" t="s">
        <v>360</v>
      </c>
      <c r="E8" s="56" t="s">
        <v>4</v>
      </c>
      <c r="F8" s="57" t="s">
        <v>90</v>
      </c>
      <c r="G8" s="31" t="s">
        <v>390</v>
      </c>
      <c r="H8" s="58" t="s">
        <v>25</v>
      </c>
      <c r="I8" s="39">
        <v>50</v>
      </c>
      <c r="J8" s="51"/>
      <c r="K8" s="2" t="s">
        <v>320</v>
      </c>
      <c r="L8" s="107"/>
      <c r="M8" s="107"/>
      <c r="N8" s="107"/>
      <c r="O8" s="107"/>
      <c r="P8" s="107"/>
      <c r="Q8" s="107"/>
    </row>
    <row r="9" spans="1:17" s="16" customFormat="1" ht="60.75" customHeight="1" x14ac:dyDescent="0.2">
      <c r="A9" s="14"/>
      <c r="B9" s="54">
        <f t="shared" si="0"/>
        <v>7</v>
      </c>
      <c r="C9" s="54">
        <v>6007</v>
      </c>
      <c r="D9" s="55" t="s">
        <v>103</v>
      </c>
      <c r="E9" s="56" t="s">
        <v>4</v>
      </c>
      <c r="F9" s="57" t="s">
        <v>38</v>
      </c>
      <c r="G9" s="97" t="s">
        <v>391</v>
      </c>
      <c r="H9" s="58" t="s">
        <v>34</v>
      </c>
      <c r="I9" s="39">
        <v>480</v>
      </c>
      <c r="J9" s="51"/>
      <c r="K9" s="27"/>
      <c r="L9" s="17"/>
      <c r="M9" s="17"/>
      <c r="N9" s="17"/>
      <c r="O9" s="17"/>
      <c r="P9" s="17"/>
      <c r="Q9" s="17"/>
    </row>
    <row r="10" spans="1:17" s="16" customFormat="1" ht="60.75" customHeight="1" x14ac:dyDescent="0.25">
      <c r="A10" s="14"/>
      <c r="B10" s="54">
        <f t="shared" si="0"/>
        <v>8</v>
      </c>
      <c r="C10" s="54">
        <v>6008</v>
      </c>
      <c r="D10" s="55" t="s">
        <v>103</v>
      </c>
      <c r="E10" s="56" t="s">
        <v>4</v>
      </c>
      <c r="F10" s="57" t="s">
        <v>316</v>
      </c>
      <c r="G10" s="97" t="s">
        <v>392</v>
      </c>
      <c r="H10" s="58" t="s">
        <v>109</v>
      </c>
      <c r="I10" s="39">
        <v>100</v>
      </c>
      <c r="J10" s="51"/>
      <c r="K10" s="36"/>
      <c r="L10" s="37"/>
    </row>
    <row r="11" spans="1:17" s="16" customFormat="1" ht="60.75" customHeight="1" x14ac:dyDescent="0.2">
      <c r="A11" s="14" t="s">
        <v>53</v>
      </c>
      <c r="B11" s="54"/>
      <c r="C11" s="90"/>
      <c r="D11" s="91"/>
      <c r="E11" s="92"/>
      <c r="F11" s="98"/>
      <c r="G11" s="99"/>
      <c r="H11" s="93"/>
      <c r="I11" s="94"/>
      <c r="J11" s="95"/>
      <c r="K11" s="96"/>
    </row>
  </sheetData>
  <mergeCells count="5">
    <mergeCell ref="L7:Q8"/>
    <mergeCell ref="I1:K1"/>
    <mergeCell ref="G1:H1"/>
    <mergeCell ref="L2:Q4"/>
    <mergeCell ref="L5:Q6"/>
  </mergeCells>
  <phoneticPr fontId="2"/>
  <dataValidations count="2">
    <dataValidation imeMode="on" allowBlank="1" showInputMessage="1" showErrorMessage="1" sqref="F3:H11" xr:uid="{DC329634-23FF-4120-AECE-54AED8A08935}"/>
    <dataValidation type="list" imeMode="off" operator="greaterThan" allowBlank="1" showInputMessage="1" showErrorMessage="1" sqref="D3:D11" xr:uid="{0ED69F9B-6276-4427-B267-3DA5C6FD1411}">
      <formula1>"－,○"</formula1>
    </dataValidation>
  </dataValidations>
  <printOptions horizontalCentered="1"/>
  <pageMargins left="0.62992125984251968" right="0.62992125984251968" top="0.74803149606299213" bottom="0.35433070866141736" header="0.31496062992125984" footer="0.31496062992125984"/>
  <pageSetup paperSize="9" scale="54" fitToHeight="10" orientation="portrait" r:id="rId1"/>
  <headerFooter alignWithMargins="0">
    <oddHeader>&amp;C&amp;"ＭＳ Ｐ明朝,標準"&amp;16&amp;F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0"/>
  <sheetViews>
    <sheetView view="pageBreakPreview" topLeftCell="B1" zoomScale="80" zoomScaleNormal="80" zoomScaleSheetLayoutView="80" workbookViewId="0">
      <pane xSplit="5" ySplit="2" topLeftCell="G3" activePane="bottomRight" state="frozen"/>
      <selection activeCell="A5" sqref="A5:D5"/>
      <selection pane="topRight" activeCell="A5" sqref="A5:D5"/>
      <selection pane="bottomLeft" activeCell="A5" sqref="A5:D5"/>
      <selection pane="bottomRight" activeCell="C1" sqref="C1"/>
    </sheetView>
  </sheetViews>
  <sheetFormatPr defaultColWidth="9" defaultRowHeight="17.25" x14ac:dyDescent="0.2"/>
  <cols>
    <col min="1" max="1" width="7.25" style="4" hidden="1" customWidth="1"/>
    <col min="2" max="2" width="4.625" style="5" bestFit="1" customWidth="1"/>
    <col min="3" max="3" width="9.125" style="20" customWidth="1"/>
    <col min="4" max="4" width="6.125" style="25" customWidth="1"/>
    <col min="5" max="5" width="9.375" style="26" customWidth="1"/>
    <col min="6" max="6" width="26.875" style="23" customWidth="1"/>
    <col min="7" max="7" width="50.75" style="10" customWidth="1"/>
    <col min="8" max="8" width="6" style="20" customWidth="1"/>
    <col min="9" max="9" width="13" style="24" bestFit="1" customWidth="1"/>
    <col min="10" max="10" width="20.75" style="24" customWidth="1"/>
    <col min="11" max="11" width="26" style="10" customWidth="1"/>
    <col min="12" max="16" width="9" style="4"/>
    <col min="17" max="17" width="10.125" style="4" customWidth="1"/>
    <col min="18" max="16384" width="9" style="4"/>
  </cols>
  <sheetData>
    <row r="1" spans="1:17" ht="40.5" customHeight="1" x14ac:dyDescent="0.2">
      <c r="C1" s="6" t="s">
        <v>5</v>
      </c>
      <c r="D1" s="7"/>
      <c r="E1" s="8"/>
      <c r="F1" s="9"/>
      <c r="G1" s="109" t="s">
        <v>176</v>
      </c>
      <c r="H1" s="109"/>
      <c r="I1" s="108" t="str">
        <f>IF(見積書表紙!D9=0,"",見積書表紙!D9)</f>
        <v/>
      </c>
      <c r="J1" s="108"/>
      <c r="K1" s="108"/>
    </row>
    <row r="2" spans="1:17" s="13" customFormat="1" ht="60.75" customHeight="1" x14ac:dyDescent="0.15">
      <c r="A2" s="11" t="s">
        <v>56</v>
      </c>
      <c r="B2" s="53" t="s">
        <v>58</v>
      </c>
      <c r="C2" s="59" t="s">
        <v>180</v>
      </c>
      <c r="D2" s="59" t="s">
        <v>30</v>
      </c>
      <c r="E2" s="59" t="s">
        <v>181</v>
      </c>
      <c r="F2" s="60" t="s">
        <v>182</v>
      </c>
      <c r="G2" s="60" t="s">
        <v>183</v>
      </c>
      <c r="H2" s="61" t="s">
        <v>184</v>
      </c>
      <c r="I2" s="35" t="s">
        <v>143</v>
      </c>
      <c r="J2" s="35" t="s">
        <v>71</v>
      </c>
      <c r="K2" s="12" t="s">
        <v>132</v>
      </c>
      <c r="L2" s="107"/>
      <c r="M2" s="107"/>
      <c r="N2" s="107"/>
      <c r="O2" s="107"/>
      <c r="P2" s="107"/>
      <c r="Q2" s="107"/>
    </row>
    <row r="3" spans="1:17" s="16" customFormat="1" ht="60.75" customHeight="1" x14ac:dyDescent="0.2">
      <c r="A3" s="14" t="s">
        <v>54</v>
      </c>
      <c r="B3" s="54">
        <v>1</v>
      </c>
      <c r="C3" s="54">
        <v>7001</v>
      </c>
      <c r="D3" s="55" t="s">
        <v>103</v>
      </c>
      <c r="E3" s="56" t="s">
        <v>5</v>
      </c>
      <c r="F3" s="97" t="s">
        <v>108</v>
      </c>
      <c r="G3" s="97" t="s">
        <v>177</v>
      </c>
      <c r="H3" s="58" t="s">
        <v>154</v>
      </c>
      <c r="I3" s="39">
        <v>40</v>
      </c>
      <c r="J3" s="51"/>
      <c r="K3" s="2"/>
      <c r="L3" s="107"/>
      <c r="M3" s="107"/>
      <c r="N3" s="107"/>
      <c r="O3" s="107"/>
      <c r="P3" s="107"/>
      <c r="Q3" s="107"/>
    </row>
    <row r="4" spans="1:17" s="16" customFormat="1" ht="60.75" customHeight="1" x14ac:dyDescent="0.2">
      <c r="A4" s="14" t="s">
        <v>54</v>
      </c>
      <c r="B4" s="54">
        <f>B3+1</f>
        <v>2</v>
      </c>
      <c r="C4" s="54">
        <v>7002</v>
      </c>
      <c r="D4" s="55" t="s">
        <v>103</v>
      </c>
      <c r="E4" s="56" t="s">
        <v>5</v>
      </c>
      <c r="F4" s="97" t="s">
        <v>10</v>
      </c>
      <c r="G4" s="97" t="s">
        <v>393</v>
      </c>
      <c r="H4" s="58" t="s">
        <v>40</v>
      </c>
      <c r="I4" s="39">
        <v>350</v>
      </c>
      <c r="J4" s="51"/>
      <c r="K4" s="27"/>
      <c r="L4" s="107"/>
      <c r="M4" s="107"/>
      <c r="N4" s="107"/>
      <c r="O4" s="107"/>
      <c r="P4" s="107"/>
      <c r="Q4" s="107"/>
    </row>
    <row r="5" spans="1:17" s="17" customFormat="1" ht="60.75" customHeight="1" x14ac:dyDescent="0.2">
      <c r="A5" s="14" t="s">
        <v>54</v>
      </c>
      <c r="B5" s="54">
        <f t="shared" ref="B5:B10" si="0">B4+1</f>
        <v>3</v>
      </c>
      <c r="C5" s="54">
        <v>7003</v>
      </c>
      <c r="D5" s="55" t="s">
        <v>50</v>
      </c>
      <c r="E5" s="56" t="s">
        <v>5</v>
      </c>
      <c r="F5" s="97" t="s">
        <v>11</v>
      </c>
      <c r="G5" s="97" t="s">
        <v>178</v>
      </c>
      <c r="H5" s="58" t="s">
        <v>33</v>
      </c>
      <c r="I5" s="39">
        <v>220</v>
      </c>
      <c r="J5" s="51"/>
      <c r="K5" s="38" t="s">
        <v>179</v>
      </c>
      <c r="L5" s="105"/>
      <c r="M5" s="106"/>
      <c r="N5" s="106"/>
      <c r="O5" s="106"/>
      <c r="P5" s="106"/>
      <c r="Q5" s="106"/>
    </row>
    <row r="6" spans="1:17" s="17" customFormat="1" ht="60.75" customHeight="1" x14ac:dyDescent="0.2">
      <c r="A6" s="14" t="s">
        <v>54</v>
      </c>
      <c r="B6" s="54">
        <f t="shared" si="0"/>
        <v>4</v>
      </c>
      <c r="C6" s="54">
        <v>7004</v>
      </c>
      <c r="D6" s="55" t="s">
        <v>50</v>
      </c>
      <c r="E6" s="56" t="s">
        <v>5</v>
      </c>
      <c r="F6" s="97" t="s">
        <v>313</v>
      </c>
      <c r="G6" s="97" t="s">
        <v>394</v>
      </c>
      <c r="H6" s="58" t="s">
        <v>33</v>
      </c>
      <c r="I6" s="39">
        <v>180</v>
      </c>
      <c r="J6" s="51"/>
      <c r="K6" s="38"/>
      <c r="L6" s="105"/>
      <c r="M6" s="106"/>
      <c r="N6" s="106"/>
      <c r="O6" s="106"/>
      <c r="P6" s="106"/>
      <c r="Q6" s="106"/>
    </row>
    <row r="7" spans="1:17" s="17" customFormat="1" ht="60.75" customHeight="1" x14ac:dyDescent="0.2">
      <c r="A7" s="14" t="s">
        <v>54</v>
      </c>
      <c r="B7" s="54">
        <f t="shared" si="0"/>
        <v>5</v>
      </c>
      <c r="C7" s="54">
        <v>7005</v>
      </c>
      <c r="D7" s="55" t="s">
        <v>50</v>
      </c>
      <c r="E7" s="56" t="s">
        <v>5</v>
      </c>
      <c r="F7" s="97" t="s">
        <v>361</v>
      </c>
      <c r="G7" s="97" t="s">
        <v>314</v>
      </c>
      <c r="H7" s="58" t="s">
        <v>9</v>
      </c>
      <c r="I7" s="39">
        <v>1960</v>
      </c>
      <c r="J7" s="51"/>
      <c r="K7" s="48"/>
      <c r="L7" s="107"/>
      <c r="M7" s="107"/>
      <c r="N7" s="107"/>
      <c r="O7" s="107"/>
      <c r="P7" s="107"/>
      <c r="Q7" s="107"/>
    </row>
    <row r="8" spans="1:17" s="16" customFormat="1" ht="177.75" customHeight="1" x14ac:dyDescent="0.2">
      <c r="A8" s="14" t="s">
        <v>54</v>
      </c>
      <c r="B8" s="54">
        <f t="shared" si="0"/>
        <v>6</v>
      </c>
      <c r="C8" s="54">
        <v>7006</v>
      </c>
      <c r="D8" s="55" t="s">
        <v>50</v>
      </c>
      <c r="E8" s="56" t="s">
        <v>5</v>
      </c>
      <c r="F8" s="97" t="s">
        <v>12</v>
      </c>
      <c r="G8" s="97" t="s">
        <v>364</v>
      </c>
      <c r="H8" s="58" t="s">
        <v>9</v>
      </c>
      <c r="I8" s="39">
        <v>3410</v>
      </c>
      <c r="J8" s="51"/>
      <c r="K8" s="2" t="s">
        <v>320</v>
      </c>
      <c r="L8" s="107"/>
      <c r="M8" s="107"/>
      <c r="N8" s="107"/>
      <c r="O8" s="107"/>
      <c r="P8" s="107"/>
      <c r="Q8" s="107"/>
    </row>
    <row r="9" spans="1:17" s="16" customFormat="1" ht="60.75" customHeight="1" x14ac:dyDescent="0.2">
      <c r="A9" s="14" t="s">
        <v>54</v>
      </c>
      <c r="B9" s="54">
        <f t="shared" si="0"/>
        <v>7</v>
      </c>
      <c r="C9" s="54">
        <v>7007</v>
      </c>
      <c r="D9" s="55" t="s">
        <v>50</v>
      </c>
      <c r="E9" s="56" t="s">
        <v>5</v>
      </c>
      <c r="F9" s="97" t="s">
        <v>362</v>
      </c>
      <c r="G9" s="97" t="s">
        <v>374</v>
      </c>
      <c r="H9" s="58" t="s">
        <v>107</v>
      </c>
      <c r="I9" s="39">
        <v>40</v>
      </c>
      <c r="J9" s="51"/>
      <c r="K9" s="36" t="s">
        <v>133</v>
      </c>
      <c r="L9" s="17"/>
      <c r="M9" s="17"/>
      <c r="N9" s="17"/>
      <c r="O9" s="17"/>
      <c r="P9" s="17"/>
      <c r="Q9" s="17"/>
    </row>
    <row r="10" spans="1:17" s="16" customFormat="1" ht="60.75" customHeight="1" x14ac:dyDescent="0.25">
      <c r="A10" s="14" t="s">
        <v>54</v>
      </c>
      <c r="B10" s="54">
        <f t="shared" si="0"/>
        <v>8</v>
      </c>
      <c r="C10" s="54">
        <v>7008</v>
      </c>
      <c r="D10" s="55" t="s">
        <v>50</v>
      </c>
      <c r="E10" s="56" t="s">
        <v>5</v>
      </c>
      <c r="F10" s="97" t="s">
        <v>363</v>
      </c>
      <c r="G10" s="97" t="s">
        <v>375</v>
      </c>
      <c r="H10" s="58" t="s">
        <v>107</v>
      </c>
      <c r="I10" s="39">
        <v>120</v>
      </c>
      <c r="J10" s="51"/>
      <c r="K10" s="36" t="s">
        <v>179</v>
      </c>
      <c r="L10" s="37"/>
    </row>
  </sheetData>
  <mergeCells count="5">
    <mergeCell ref="L7:Q8"/>
    <mergeCell ref="I1:K1"/>
    <mergeCell ref="G1:H1"/>
    <mergeCell ref="L2:Q4"/>
    <mergeCell ref="L5:Q6"/>
  </mergeCells>
  <phoneticPr fontId="2"/>
  <dataValidations count="2">
    <dataValidation imeMode="on" allowBlank="1" showInputMessage="1" showErrorMessage="1" sqref="F8 F3:H7 H3:H10 F9:H10" xr:uid="{65373524-F985-4697-AE17-95DE73005BA6}"/>
    <dataValidation type="list" imeMode="off" operator="greaterThan" allowBlank="1" showInputMessage="1" showErrorMessage="1" sqref="D3:D10" xr:uid="{F01C7D65-05EA-45F5-828B-98F48CA4C9ED}">
      <formula1>"－,○"</formula1>
    </dataValidation>
  </dataValidations>
  <printOptions horizontalCentered="1"/>
  <pageMargins left="0.62992125984251968" right="0.62992125984251968" top="0.74803149606299213" bottom="0.35433070866141736" header="0.31496062992125984" footer="0.31496062992125984"/>
  <pageSetup paperSize="9" scale="54" fitToHeight="10" orientation="portrait" r:id="rId1"/>
  <headerFooter alignWithMargins="0">
    <oddHeader>&amp;C&amp;"ＭＳ Ｐ明朝,標準"&amp;16&amp;F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6"/>
  <sheetViews>
    <sheetView view="pageBreakPreview" topLeftCell="B1" zoomScale="80" zoomScaleNormal="80" zoomScaleSheetLayoutView="80" workbookViewId="0">
      <pane xSplit="5" ySplit="2" topLeftCell="G3" activePane="bottomRight" state="frozen"/>
      <selection activeCell="A5" sqref="A5:D5"/>
      <selection pane="topRight" activeCell="A5" sqref="A5:D5"/>
      <selection pane="bottomLeft" activeCell="A5" sqref="A5:D5"/>
      <selection pane="bottomRight" activeCell="C1" sqref="C1"/>
    </sheetView>
  </sheetViews>
  <sheetFormatPr defaultColWidth="9" defaultRowHeight="17.25" x14ac:dyDescent="0.2"/>
  <cols>
    <col min="1" max="1" width="7.25" style="4" hidden="1" customWidth="1"/>
    <col min="2" max="2" width="4.625" style="5" bestFit="1" customWidth="1"/>
    <col min="3" max="3" width="9.125" style="20" customWidth="1"/>
    <col min="4" max="4" width="6.125" style="25" customWidth="1"/>
    <col min="5" max="5" width="9.375" style="26" customWidth="1"/>
    <col min="6" max="6" width="26.875" style="23" customWidth="1"/>
    <col min="7" max="7" width="50.75" style="10" customWidth="1"/>
    <col min="8" max="8" width="6" style="20" customWidth="1"/>
    <col min="9" max="9" width="13" style="24" bestFit="1" customWidth="1"/>
    <col min="10" max="10" width="20.75" style="24" customWidth="1"/>
    <col min="11" max="11" width="26" style="10" customWidth="1"/>
    <col min="12" max="16" width="9" style="4"/>
    <col min="17" max="17" width="10.125" style="4" customWidth="1"/>
    <col min="18" max="16384" width="9" style="4"/>
  </cols>
  <sheetData>
    <row r="1" spans="1:17" ht="40.5" customHeight="1" x14ac:dyDescent="0.2">
      <c r="C1" s="6" t="s">
        <v>6</v>
      </c>
      <c r="D1" s="7"/>
      <c r="E1" s="8"/>
      <c r="F1" s="9"/>
      <c r="G1" s="109" t="s">
        <v>176</v>
      </c>
      <c r="H1" s="109"/>
      <c r="I1" s="108" t="str">
        <f>IF(見積書表紙!D9=0,"",見積書表紙!D9)</f>
        <v/>
      </c>
      <c r="J1" s="108"/>
      <c r="K1" s="108"/>
    </row>
    <row r="2" spans="1:17" s="13" customFormat="1" ht="60.75" customHeight="1" x14ac:dyDescent="0.15">
      <c r="A2" s="11" t="s">
        <v>56</v>
      </c>
      <c r="B2" s="53" t="s">
        <v>58</v>
      </c>
      <c r="C2" s="59" t="s">
        <v>180</v>
      </c>
      <c r="D2" s="59" t="s">
        <v>30</v>
      </c>
      <c r="E2" s="59" t="s">
        <v>181</v>
      </c>
      <c r="F2" s="60" t="s">
        <v>182</v>
      </c>
      <c r="G2" s="60" t="s">
        <v>183</v>
      </c>
      <c r="H2" s="61" t="s">
        <v>184</v>
      </c>
      <c r="I2" s="35" t="s">
        <v>143</v>
      </c>
      <c r="J2" s="35" t="s">
        <v>71</v>
      </c>
      <c r="K2" s="12" t="s">
        <v>132</v>
      </c>
      <c r="L2" s="107"/>
      <c r="M2" s="107"/>
      <c r="N2" s="107"/>
      <c r="O2" s="107"/>
      <c r="P2" s="107"/>
      <c r="Q2" s="107"/>
    </row>
    <row r="3" spans="1:17" s="16" customFormat="1" ht="100.5" customHeight="1" x14ac:dyDescent="0.2">
      <c r="A3" s="14" t="s">
        <v>55</v>
      </c>
      <c r="B3" s="54">
        <v>1</v>
      </c>
      <c r="C3" s="54">
        <v>8001</v>
      </c>
      <c r="D3" s="55" t="s">
        <v>103</v>
      </c>
      <c r="E3" s="56" t="s">
        <v>6</v>
      </c>
      <c r="F3" s="97" t="s">
        <v>370</v>
      </c>
      <c r="G3" s="97" t="s">
        <v>371</v>
      </c>
      <c r="H3" s="58" t="s">
        <v>312</v>
      </c>
      <c r="I3" s="39">
        <v>10</v>
      </c>
      <c r="J3" s="51"/>
      <c r="K3" s="2"/>
      <c r="L3" s="107"/>
      <c r="M3" s="107"/>
      <c r="N3" s="107"/>
      <c r="O3" s="107"/>
      <c r="P3" s="107"/>
      <c r="Q3" s="107"/>
    </row>
    <row r="4" spans="1:17" s="16" customFormat="1" ht="100.5" customHeight="1" x14ac:dyDescent="0.2">
      <c r="A4" s="14" t="s">
        <v>55</v>
      </c>
      <c r="B4" s="54">
        <f>B3+1</f>
        <v>2</v>
      </c>
      <c r="C4" s="54">
        <v>8002</v>
      </c>
      <c r="D4" s="55" t="s">
        <v>103</v>
      </c>
      <c r="E4" s="56" t="s">
        <v>6</v>
      </c>
      <c r="F4" s="97" t="s">
        <v>368</v>
      </c>
      <c r="G4" s="97" t="s">
        <v>365</v>
      </c>
      <c r="H4" s="58" t="s">
        <v>18</v>
      </c>
      <c r="I4" s="39">
        <v>10</v>
      </c>
      <c r="J4" s="51"/>
      <c r="K4" s="27"/>
      <c r="L4" s="107"/>
      <c r="M4" s="107"/>
      <c r="N4" s="107"/>
      <c r="O4" s="107"/>
      <c r="P4" s="107"/>
      <c r="Q4" s="107"/>
    </row>
    <row r="5" spans="1:17" s="17" customFormat="1" ht="100.5" customHeight="1" x14ac:dyDescent="0.2">
      <c r="A5" s="14" t="s">
        <v>55</v>
      </c>
      <c r="B5" s="54">
        <f>B4+1</f>
        <v>3</v>
      </c>
      <c r="C5" s="54">
        <v>8003</v>
      </c>
      <c r="D5" s="55" t="s">
        <v>103</v>
      </c>
      <c r="E5" s="56" t="s">
        <v>6</v>
      </c>
      <c r="F5" s="97" t="s">
        <v>369</v>
      </c>
      <c r="G5" s="97" t="s">
        <v>372</v>
      </c>
      <c r="H5" s="58" t="s">
        <v>18</v>
      </c>
      <c r="I5" s="39">
        <v>90</v>
      </c>
      <c r="J5" s="51"/>
      <c r="K5" s="2" t="s">
        <v>320</v>
      </c>
      <c r="L5" s="105"/>
      <c r="M5" s="106"/>
      <c r="N5" s="106"/>
      <c r="O5" s="106"/>
      <c r="P5" s="106"/>
      <c r="Q5" s="106"/>
    </row>
    <row r="6" spans="1:17" s="17" customFormat="1" ht="100.5" customHeight="1" x14ac:dyDescent="0.2">
      <c r="A6" s="14" t="s">
        <v>55</v>
      </c>
      <c r="B6" s="54">
        <f>B5+1</f>
        <v>4</v>
      </c>
      <c r="C6" s="54">
        <v>8004</v>
      </c>
      <c r="D6" s="55" t="s">
        <v>103</v>
      </c>
      <c r="E6" s="56" t="s">
        <v>6</v>
      </c>
      <c r="F6" s="97" t="s">
        <v>367</v>
      </c>
      <c r="G6" s="97" t="s">
        <v>366</v>
      </c>
      <c r="H6" s="58" t="s">
        <v>18</v>
      </c>
      <c r="I6" s="39">
        <v>90</v>
      </c>
      <c r="J6" s="51"/>
      <c r="K6" s="2" t="s">
        <v>320</v>
      </c>
      <c r="L6" s="105"/>
      <c r="M6" s="106"/>
      <c r="N6" s="106"/>
      <c r="O6" s="106"/>
      <c r="P6" s="106"/>
      <c r="Q6" s="106"/>
    </row>
  </sheetData>
  <mergeCells count="4">
    <mergeCell ref="G1:H1"/>
    <mergeCell ref="I1:K1"/>
    <mergeCell ref="L2:Q4"/>
    <mergeCell ref="L5:Q6"/>
  </mergeCells>
  <phoneticPr fontId="2"/>
  <dataValidations count="2">
    <dataValidation imeMode="on" allowBlank="1" showInputMessage="1" showErrorMessage="1" sqref="F3:H6" xr:uid="{CB6F42AB-4DBE-443F-91D2-E0EB7D7D53A2}"/>
    <dataValidation type="list" imeMode="off" operator="greaterThan" allowBlank="1" showInputMessage="1" showErrorMessage="1" sqref="D3:D6" xr:uid="{CE3FA952-3C17-497E-94FC-197AF44A5068}">
      <formula1>"－,○"</formula1>
    </dataValidation>
  </dataValidations>
  <printOptions horizontalCentered="1"/>
  <pageMargins left="0.62992125984251968" right="0.62992125984251968" top="0.74803149606299213" bottom="0.35433070866141736" header="0.31496062992125984" footer="0.31496062992125984"/>
  <pageSetup paperSize="9" scale="54" fitToHeight="10" orientation="portrait" r:id="rId1"/>
  <headerFooter alignWithMargins="0">
    <oddHeader>&amp;C&amp;"ＭＳ Ｐ明朝,標準"&amp;16&amp;F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見積書表紙</vt:lpstr>
      <vt:lpstr>文具</vt:lpstr>
      <vt:lpstr>コピー用紙</vt:lpstr>
      <vt:lpstr>用紙封筒</vt:lpstr>
      <vt:lpstr>トナー</vt:lpstr>
      <vt:lpstr>パソコン</vt:lpstr>
      <vt:lpstr>家電</vt:lpstr>
      <vt:lpstr>雑品</vt:lpstr>
      <vt:lpstr>事務用機器</vt:lpstr>
      <vt:lpstr>コピー用紙!Print_Area</vt:lpstr>
      <vt:lpstr>トナー!Print_Area</vt:lpstr>
      <vt:lpstr>パソコン!Print_Area</vt:lpstr>
      <vt:lpstr>家電!Print_Area</vt:lpstr>
      <vt:lpstr>雑品!Print_Area</vt:lpstr>
      <vt:lpstr>事務用機器!Print_Area</vt:lpstr>
      <vt:lpstr>文具!Print_Area</vt:lpstr>
      <vt:lpstr>用紙封筒!Print_Area</vt:lpstr>
      <vt:lpstr>コピー用紙!Print_Titles</vt:lpstr>
      <vt:lpstr>トナー!Print_Titles</vt:lpstr>
      <vt:lpstr>パソコン!Print_Titles</vt:lpstr>
      <vt:lpstr>家電!Print_Titles</vt:lpstr>
      <vt:lpstr>雑品!Print_Titles</vt:lpstr>
      <vt:lpstr>事務用機器!Print_Titles</vt:lpstr>
      <vt:lpstr>文具!Print_Titles</vt:lpstr>
      <vt:lpstr>用紙封筒!Print_Titles</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dc:creator>
  <cp:lastModifiedBy>田中　敦史</cp:lastModifiedBy>
  <cp:lastPrinted>2025-02-14T06:03:11Z</cp:lastPrinted>
  <dcterms:created xsi:type="dcterms:W3CDTF">2007-06-11T03:06:20Z</dcterms:created>
  <dcterms:modified xsi:type="dcterms:W3CDTF">2025-02-14T06:06:05Z</dcterms:modified>
</cp:coreProperties>
</file>