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113.52\共有hd2021\15技術指導班\942_業務効率化、技術力現場力WG\R06\20241212_法面・岩盤・ボーリングコア判定の実施方法（判定委員会廃止）\06_施行\"/>
    </mc:Choice>
  </mc:AlternateContent>
  <xr:revisionPtr revIDLastSave="0" documentId="13_ncr:1_{3E4CFF28-02FA-4D0D-B231-BA59221D8370}" xr6:coauthVersionLast="47" xr6:coauthVersionMax="47" xr10:uidLastSave="{00000000-0000-0000-0000-000000000000}"/>
  <bookViews>
    <workbookView xWindow="14145" yWindow="-16320" windowWidth="29040" windowHeight="16440" xr2:uid="{00000000-000D-0000-FFFF-FFFF00000000}"/>
  </bookViews>
  <sheets>
    <sheet name="岩分類判定表" sheetId="6" r:id="rId1"/>
    <sheet name="使用方法" sheetId="10" r:id="rId2"/>
  </sheets>
  <definedNames>
    <definedName name="_xlnm.Print_Area" localSheetId="0">岩分類判定表!$A$1:$AF$63</definedName>
    <definedName name="_xlnm.Print_Area" localSheetId="1">使用方法!$A$1:$AF$63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0" l="1"/>
  <c r="V20" i="10"/>
  <c r="V19" i="10"/>
  <c r="V18" i="10"/>
  <c r="V17" i="10"/>
  <c r="V16" i="10"/>
  <c r="V15" i="10"/>
  <c r="V14" i="10"/>
  <c r="V13" i="10"/>
  <c r="V12" i="10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AK21" i="10"/>
  <c r="AJ21" i="10"/>
  <c r="AI21" i="10"/>
  <c r="AL21" i="10" s="1"/>
  <c r="AM21" i="10" s="1"/>
  <c r="AK20" i="10"/>
  <c r="AJ20" i="10"/>
  <c r="AI20" i="10"/>
  <c r="AL20" i="10" s="1"/>
  <c r="AM20" i="10" s="1"/>
  <c r="AK19" i="10"/>
  <c r="AJ19" i="10"/>
  <c r="AI19" i="10"/>
  <c r="AL19" i="10" s="1"/>
  <c r="AM19" i="10" s="1"/>
  <c r="AK18" i="10"/>
  <c r="AJ18" i="10"/>
  <c r="AI18" i="10"/>
  <c r="AL18" i="10" s="1"/>
  <c r="AM18" i="10" s="1"/>
  <c r="AK17" i="10"/>
  <c r="AJ17" i="10"/>
  <c r="AI17" i="10"/>
  <c r="AL17" i="10" s="1"/>
  <c r="AM17" i="10" s="1"/>
  <c r="AK16" i="10"/>
  <c r="AJ16" i="10"/>
  <c r="AI16" i="10"/>
  <c r="AL16" i="10" s="1"/>
  <c r="AM16" i="10" s="1"/>
  <c r="AK15" i="10"/>
  <c r="AJ15" i="10"/>
  <c r="AI15" i="10"/>
  <c r="AL15" i="10" s="1"/>
  <c r="AM15" i="10" s="1"/>
  <c r="AK14" i="10"/>
  <c r="AJ14" i="10"/>
  <c r="AI14" i="10"/>
  <c r="AL14" i="10" s="1"/>
  <c r="AM14" i="10" s="1"/>
  <c r="AK13" i="10"/>
  <c r="AJ13" i="10"/>
  <c r="AI13" i="10"/>
  <c r="AL13" i="10" s="1"/>
  <c r="AM13" i="10" s="1"/>
  <c r="AK12" i="10"/>
  <c r="AJ12" i="10"/>
  <c r="AI12" i="10"/>
  <c r="AL12" i="10" s="1"/>
  <c r="AM12" i="10" s="1"/>
  <c r="AK11" i="10"/>
  <c r="AJ11" i="10"/>
  <c r="AI11" i="10"/>
  <c r="AK10" i="10"/>
  <c r="AJ10" i="10"/>
  <c r="AI10" i="10"/>
  <c r="AK9" i="10"/>
  <c r="AJ9" i="10"/>
  <c r="AI9" i="10"/>
  <c r="AK8" i="10"/>
  <c r="AJ8" i="10"/>
  <c r="AI8" i="10"/>
  <c r="AK7" i="10"/>
  <c r="AJ7" i="10"/>
  <c r="AI7" i="10"/>
  <c r="AI11" i="6"/>
  <c r="AI7" i="6"/>
  <c r="AK21" i="6"/>
  <c r="AJ21" i="6"/>
  <c r="AI21" i="6"/>
  <c r="AK20" i="6"/>
  <c r="AJ20" i="6"/>
  <c r="AI20" i="6"/>
  <c r="AK19" i="6"/>
  <c r="AJ19" i="6"/>
  <c r="AI19" i="6"/>
  <c r="AK18" i="6"/>
  <c r="AJ18" i="6"/>
  <c r="AI18" i="6"/>
  <c r="AK17" i="6"/>
  <c r="AJ17" i="6"/>
  <c r="AI17" i="6"/>
  <c r="AK16" i="6"/>
  <c r="AJ16" i="6"/>
  <c r="AI16" i="6"/>
  <c r="AK15" i="6"/>
  <c r="AJ15" i="6"/>
  <c r="AI15" i="6"/>
  <c r="AK14" i="6"/>
  <c r="AJ14" i="6"/>
  <c r="AI14" i="6"/>
  <c r="AK13" i="6"/>
  <c r="AJ13" i="6"/>
  <c r="AI13" i="6"/>
  <c r="AK12" i="6"/>
  <c r="AJ12" i="6"/>
  <c r="AI12" i="6"/>
  <c r="AK11" i="6"/>
  <c r="AJ11" i="6"/>
  <c r="AK10" i="6"/>
  <c r="AJ10" i="6"/>
  <c r="AI10" i="6"/>
  <c r="AK9" i="6"/>
  <c r="AJ9" i="6"/>
  <c r="AI9" i="6"/>
  <c r="AK8" i="6"/>
  <c r="AJ8" i="6"/>
  <c r="AI8" i="6"/>
  <c r="AK7" i="6"/>
  <c r="AJ7" i="6"/>
  <c r="AL11" i="10" l="1"/>
  <c r="AM11" i="10" s="1"/>
  <c r="V11" i="10" s="1"/>
  <c r="AL10" i="10"/>
  <c r="AM10" i="10" s="1"/>
  <c r="V10" i="10" s="1"/>
  <c r="AL9" i="10"/>
  <c r="AM9" i="10" s="1"/>
  <c r="V9" i="10" s="1"/>
  <c r="AL8" i="10"/>
  <c r="AM8" i="10" s="1"/>
  <c r="V8" i="10" s="1"/>
  <c r="AL7" i="10"/>
  <c r="AM7" i="10" s="1"/>
  <c r="V7" i="10" s="1"/>
  <c r="AL14" i="6"/>
  <c r="AM14" i="6" s="1"/>
  <c r="AL15" i="6"/>
  <c r="AM15" i="6" s="1"/>
  <c r="AL19" i="6"/>
  <c r="AM19" i="6" s="1"/>
  <c r="AL11" i="6"/>
  <c r="AM11" i="6" s="1"/>
  <c r="AL20" i="6"/>
  <c r="AM20" i="6" s="1"/>
  <c r="AL17" i="6"/>
  <c r="AM17" i="6" s="1"/>
  <c r="AL21" i="6"/>
  <c r="AM21" i="6" s="1"/>
  <c r="AL12" i="6"/>
  <c r="AM12" i="6" s="1"/>
  <c r="AL8" i="6"/>
  <c r="AM8" i="6" s="1"/>
  <c r="V8" i="6" s="1"/>
  <c r="AL18" i="6"/>
  <c r="AM18" i="6" s="1"/>
  <c r="AL16" i="6"/>
  <c r="AM16" i="6" s="1"/>
  <c r="AL10" i="6"/>
  <c r="AM10" i="6" s="1"/>
  <c r="AL7" i="6"/>
  <c r="AM7" i="6" s="1"/>
  <c r="V7" i="6" s="1"/>
  <c r="AL13" i="6"/>
  <c r="AM13" i="6" s="1"/>
  <c r="AL9" i="6"/>
  <c r="AM9" i="6" s="1"/>
</calcChain>
</file>

<file path=xl/sharedStrings.xml><?xml version="1.0" encoding="utf-8"?>
<sst xmlns="http://schemas.openxmlformats.org/spreadsheetml/2006/main" count="726" uniqueCount="88">
  <si>
    <t>岩　分　類　判　定　表</t>
    <rPh sb="0" eb="1">
      <t>イワ</t>
    </rPh>
    <rPh sb="2" eb="3">
      <t>ブン</t>
    </rPh>
    <rPh sb="4" eb="5">
      <t>タグイ</t>
    </rPh>
    <rPh sb="6" eb="7">
      <t>ハン</t>
    </rPh>
    <rPh sb="8" eb="9">
      <t>サダム</t>
    </rPh>
    <rPh sb="10" eb="11">
      <t>ヒョウ</t>
    </rPh>
    <phoneticPr fontId="2"/>
  </si>
  <si>
    <t>中硬岩</t>
    <rPh sb="0" eb="1">
      <t>ナカ</t>
    </rPh>
    <rPh sb="1" eb="2">
      <t>カタ</t>
    </rPh>
    <rPh sb="2" eb="3">
      <t>イワ</t>
    </rPh>
    <phoneticPr fontId="2"/>
  </si>
  <si>
    <t>軟岩Ⅱ</t>
    <rPh sb="0" eb="1">
      <t>ナン</t>
    </rPh>
    <rPh sb="1" eb="2">
      <t>イワ</t>
    </rPh>
    <phoneticPr fontId="2"/>
  </si>
  <si>
    <t>軟岩Ⅰ</t>
    <rPh sb="0" eb="1">
      <t>ナン</t>
    </rPh>
    <rPh sb="1" eb="2">
      <t>イワ</t>
    </rPh>
    <phoneticPr fontId="2"/>
  </si>
  <si>
    <t>　別途横断図、平面図、写真参照</t>
    <rPh sb="1" eb="3">
      <t>ベット</t>
    </rPh>
    <rPh sb="3" eb="5">
      <t>オウダン</t>
    </rPh>
    <rPh sb="5" eb="6">
      <t>ズ</t>
    </rPh>
    <rPh sb="7" eb="10">
      <t>ヘイメンズ</t>
    </rPh>
    <rPh sb="11" eb="13">
      <t>シャシン</t>
    </rPh>
    <rPh sb="13" eb="15">
      <t>サンショウ</t>
    </rPh>
    <phoneticPr fontId="2"/>
  </si>
  <si>
    <t>岩　石　の　判　定　基　準</t>
    <rPh sb="0" eb="1">
      <t>イワ</t>
    </rPh>
    <rPh sb="2" eb="3">
      <t>イシ</t>
    </rPh>
    <rPh sb="6" eb="7">
      <t>ハン</t>
    </rPh>
    <rPh sb="8" eb="9">
      <t>サダム</t>
    </rPh>
    <rPh sb="10" eb="11">
      <t>モト</t>
    </rPh>
    <rPh sb="12" eb="13">
      <t>ジュン</t>
    </rPh>
    <phoneticPr fontId="2"/>
  </si>
  <si>
    <t>区分</t>
    <rPh sb="0" eb="1">
      <t>ク</t>
    </rPh>
    <rPh sb="1" eb="2">
      <t>ブン</t>
    </rPh>
    <phoneticPr fontId="2"/>
  </si>
  <si>
    <t>細区分</t>
    <rPh sb="0" eb="1">
      <t>ホソ</t>
    </rPh>
    <rPh sb="1" eb="2">
      <t>ク</t>
    </rPh>
    <rPh sb="2" eb="3">
      <t>ブン</t>
    </rPh>
    <phoneticPr fontId="2"/>
  </si>
  <si>
    <t>要素</t>
    <rPh sb="0" eb="2">
      <t>ヨウソ</t>
    </rPh>
    <phoneticPr fontId="2"/>
  </si>
  <si>
    <t>硬さ風化</t>
    <rPh sb="0" eb="1">
      <t>カタ</t>
    </rPh>
    <rPh sb="2" eb="4">
      <t>フウカ</t>
    </rPh>
    <phoneticPr fontId="2"/>
  </si>
  <si>
    <t>Ａ</t>
    <phoneticPr fontId="2"/>
  </si>
  <si>
    <t>風化変色がほとんどなく、新鮮で堅いもの。</t>
    <rPh sb="0" eb="1">
      <t>カゼ</t>
    </rPh>
    <rPh sb="1" eb="2">
      <t>バ</t>
    </rPh>
    <rPh sb="2" eb="4">
      <t>ヘンショク</t>
    </rPh>
    <rPh sb="12" eb="14">
      <t>シンセン</t>
    </rPh>
    <rPh sb="15" eb="16">
      <t>カタ</t>
    </rPh>
    <phoneticPr fontId="2"/>
  </si>
  <si>
    <t>（ハンマーで叩くと火花が出て容易に割れない。）</t>
    <rPh sb="6" eb="7">
      <t>タタ</t>
    </rPh>
    <rPh sb="9" eb="11">
      <t>ヒバナ</t>
    </rPh>
    <rPh sb="12" eb="13">
      <t>デ</t>
    </rPh>
    <rPh sb="14" eb="16">
      <t>ヨウイ</t>
    </rPh>
    <rPh sb="17" eb="18">
      <t>ワ</t>
    </rPh>
    <phoneticPr fontId="2"/>
  </si>
  <si>
    <t>Ｂ</t>
    <phoneticPr fontId="2"/>
  </si>
  <si>
    <t>風化変色が少なく、岩内部は相当の硬さを有する。</t>
    <rPh sb="0" eb="1">
      <t>カゼ</t>
    </rPh>
    <rPh sb="1" eb="2">
      <t>バ</t>
    </rPh>
    <rPh sb="2" eb="4">
      <t>ヘンショク</t>
    </rPh>
    <rPh sb="5" eb="6">
      <t>スク</t>
    </rPh>
    <rPh sb="9" eb="10">
      <t>イワ</t>
    </rPh>
    <rPh sb="10" eb="12">
      <t>ナイブ</t>
    </rPh>
    <rPh sb="13" eb="15">
      <t>ソウトウ</t>
    </rPh>
    <rPh sb="16" eb="17">
      <t>カタ</t>
    </rPh>
    <rPh sb="19" eb="20">
      <t>ユウ</t>
    </rPh>
    <phoneticPr fontId="2"/>
  </si>
  <si>
    <t>（ハンマーで叩くと少し濁った音を発し、強打により割れるもの。）</t>
    <rPh sb="6" eb="7">
      <t>タタ</t>
    </rPh>
    <rPh sb="9" eb="10">
      <t>スコ</t>
    </rPh>
    <rPh sb="11" eb="12">
      <t>ニゴ</t>
    </rPh>
    <rPh sb="14" eb="15">
      <t>オト</t>
    </rPh>
    <rPh sb="16" eb="17">
      <t>ハッ</t>
    </rPh>
    <rPh sb="19" eb="21">
      <t>キョウダ</t>
    </rPh>
    <rPh sb="24" eb="25">
      <t>ワ</t>
    </rPh>
    <phoneticPr fontId="2"/>
  </si>
  <si>
    <t>Ｃ</t>
    <phoneticPr fontId="2"/>
  </si>
  <si>
    <t>風化が著しいもの、又は、目に沿って相当進んでいるもの。</t>
    <rPh sb="0" eb="2">
      <t>フウカ</t>
    </rPh>
    <rPh sb="3" eb="4">
      <t>イチジル</t>
    </rPh>
    <rPh sb="9" eb="10">
      <t>マタ</t>
    </rPh>
    <rPh sb="12" eb="13">
      <t>メ</t>
    </rPh>
    <rPh sb="14" eb="15">
      <t>ソ</t>
    </rPh>
    <rPh sb="17" eb="19">
      <t>ソウトウ</t>
    </rPh>
    <rPh sb="19" eb="20">
      <t>スス</t>
    </rPh>
    <phoneticPr fontId="2"/>
  </si>
  <si>
    <t>（ハンマーで軽く叩くと容易に割れるか、割れやすいもの。）</t>
    <rPh sb="6" eb="7">
      <t>カル</t>
    </rPh>
    <rPh sb="8" eb="9">
      <t>タタ</t>
    </rPh>
    <rPh sb="11" eb="13">
      <t>ヨウイ</t>
    </rPh>
    <rPh sb="14" eb="15">
      <t>ワ</t>
    </rPh>
    <rPh sb="19" eb="20">
      <t>ワ</t>
    </rPh>
    <phoneticPr fontId="2"/>
  </si>
  <si>
    <t>割目の間隔</t>
    <rPh sb="0" eb="1">
      <t>ワ</t>
    </rPh>
    <rPh sb="1" eb="2">
      <t>メ</t>
    </rPh>
    <rPh sb="3" eb="5">
      <t>カンカク</t>
    </rPh>
    <phoneticPr fontId="2"/>
  </si>
  <si>
    <t>Ⅰ</t>
    <phoneticPr fontId="2"/>
  </si>
  <si>
    <t>亀裂間隔５０ｃｍ以上</t>
    <rPh sb="0" eb="2">
      <t>キレツ</t>
    </rPh>
    <rPh sb="2" eb="4">
      <t>カンカク</t>
    </rPh>
    <rPh sb="8" eb="10">
      <t>イジョウ</t>
    </rPh>
    <phoneticPr fontId="2"/>
  </si>
  <si>
    <t>Ⅱ</t>
    <phoneticPr fontId="2"/>
  </si>
  <si>
    <t>亀裂間隔３０～５０ｃｍ程度以上</t>
    <rPh sb="0" eb="2">
      <t>キレツ</t>
    </rPh>
    <rPh sb="2" eb="4">
      <t>カンカク</t>
    </rPh>
    <rPh sb="11" eb="13">
      <t>テイド</t>
    </rPh>
    <rPh sb="13" eb="15">
      <t>イジョウ</t>
    </rPh>
    <phoneticPr fontId="2"/>
  </si>
  <si>
    <t>Ⅲ</t>
    <phoneticPr fontId="2"/>
  </si>
  <si>
    <t>亀裂間隔１０～３０ｃｍ程度以上</t>
    <rPh sb="0" eb="2">
      <t>キレツ</t>
    </rPh>
    <rPh sb="2" eb="4">
      <t>カンカク</t>
    </rPh>
    <rPh sb="11" eb="13">
      <t>テイド</t>
    </rPh>
    <rPh sb="13" eb="15">
      <t>イジョウ</t>
    </rPh>
    <phoneticPr fontId="2"/>
  </si>
  <si>
    <t>Ⅳ</t>
    <phoneticPr fontId="2"/>
  </si>
  <si>
    <t>亀裂間隔５～１０ｃｍ程度以上</t>
    <rPh sb="0" eb="2">
      <t>キレツ</t>
    </rPh>
    <rPh sb="2" eb="4">
      <t>カンカク</t>
    </rPh>
    <rPh sb="10" eb="12">
      <t>テイド</t>
    </rPh>
    <rPh sb="12" eb="14">
      <t>イジョウ</t>
    </rPh>
    <phoneticPr fontId="2"/>
  </si>
  <si>
    <t>割目の状態</t>
    <rPh sb="0" eb="1">
      <t>ワ</t>
    </rPh>
    <rPh sb="1" eb="2">
      <t>メ</t>
    </rPh>
    <rPh sb="3" eb="5">
      <t>ジョウタイ</t>
    </rPh>
    <phoneticPr fontId="2"/>
  </si>
  <si>
    <t>a</t>
    <phoneticPr fontId="2"/>
  </si>
  <si>
    <t>密着、亀裂に沿って風化の程度が進んでいないもの。</t>
    <rPh sb="0" eb="2">
      <t>ミッチャク</t>
    </rPh>
    <rPh sb="3" eb="5">
      <t>キレツ</t>
    </rPh>
    <rPh sb="6" eb="7">
      <t>ソ</t>
    </rPh>
    <rPh sb="9" eb="10">
      <t>カゼ</t>
    </rPh>
    <rPh sb="10" eb="11">
      <t>カ</t>
    </rPh>
    <rPh sb="12" eb="14">
      <t>テイド</t>
    </rPh>
    <rPh sb="15" eb="16">
      <t>スス</t>
    </rPh>
    <phoneticPr fontId="2"/>
  </si>
  <si>
    <t>b</t>
    <phoneticPr fontId="2"/>
  </si>
  <si>
    <t>特に緻密でなくても、風化の程度があまり進んでいないもの。</t>
    <rPh sb="0" eb="1">
      <t>トク</t>
    </rPh>
    <rPh sb="2" eb="4">
      <t>チミツ</t>
    </rPh>
    <rPh sb="10" eb="12">
      <t>フウカ</t>
    </rPh>
    <rPh sb="13" eb="15">
      <t>テイド</t>
    </rPh>
    <rPh sb="19" eb="20">
      <t>スス</t>
    </rPh>
    <phoneticPr fontId="2"/>
  </si>
  <si>
    <t>c</t>
    <phoneticPr fontId="2"/>
  </si>
  <si>
    <t>固く団結しているが、風化が目に沿って相当進んでいるもの。</t>
    <rPh sb="0" eb="1">
      <t>カタ</t>
    </rPh>
    <rPh sb="2" eb="4">
      <t>ダンケツ</t>
    </rPh>
    <rPh sb="10" eb="12">
      <t>フウカ</t>
    </rPh>
    <rPh sb="13" eb="14">
      <t>メ</t>
    </rPh>
    <rPh sb="15" eb="16">
      <t>ソ</t>
    </rPh>
    <rPh sb="18" eb="20">
      <t>ソウトウ</t>
    </rPh>
    <rPh sb="20" eb="21">
      <t>スス</t>
    </rPh>
    <phoneticPr fontId="2"/>
  </si>
  <si>
    <t>d</t>
    <phoneticPr fontId="2"/>
  </si>
  <si>
    <t>開口</t>
    <rPh sb="0" eb="2">
      <t>カイコウ</t>
    </rPh>
    <phoneticPr fontId="2"/>
  </si>
  <si>
    <t>岩質区分（Ｂ）　堅硬</t>
    <rPh sb="0" eb="1">
      <t>イワ</t>
    </rPh>
    <rPh sb="1" eb="2">
      <t>シツ</t>
    </rPh>
    <rPh sb="2" eb="4">
      <t>クブン</t>
    </rPh>
    <rPh sb="8" eb="9">
      <t>カタ</t>
    </rPh>
    <rPh sb="9" eb="10">
      <t>カタ</t>
    </rPh>
    <phoneticPr fontId="2"/>
  </si>
  <si>
    <t>岩質区分（Ａ）　堅硬</t>
    <rPh sb="0" eb="1">
      <t>イワ</t>
    </rPh>
    <rPh sb="1" eb="2">
      <t>シツ</t>
    </rPh>
    <rPh sb="2" eb="4">
      <t>クブン</t>
    </rPh>
    <rPh sb="8" eb="9">
      <t>カタ</t>
    </rPh>
    <rPh sb="9" eb="10">
      <t>カタ</t>
    </rPh>
    <phoneticPr fontId="2"/>
  </si>
  <si>
    <t>一部堅硬・一部軟質・全体にやや軟質</t>
    <rPh sb="0" eb="2">
      <t>イチブ</t>
    </rPh>
    <rPh sb="2" eb="3">
      <t>カタ</t>
    </rPh>
    <rPh sb="3" eb="4">
      <t>カタ</t>
    </rPh>
    <rPh sb="5" eb="7">
      <t>イチブ</t>
    </rPh>
    <rPh sb="7" eb="9">
      <t>ナンシツ</t>
    </rPh>
    <rPh sb="10" eb="12">
      <t>ゼンタイ</t>
    </rPh>
    <rPh sb="15" eb="17">
      <t>ナンシツ</t>
    </rPh>
    <phoneticPr fontId="2"/>
  </si>
  <si>
    <t>岩質区分（Ｃ）　軟質</t>
    <rPh sb="0" eb="1">
      <t>イワ</t>
    </rPh>
    <rPh sb="1" eb="2">
      <t>シツ</t>
    </rPh>
    <rPh sb="2" eb="4">
      <t>クブン</t>
    </rPh>
    <rPh sb="8" eb="10">
      <t>ナンシツ</t>
    </rPh>
    <phoneticPr fontId="2"/>
  </si>
  <si>
    <t>間隔</t>
    <rPh sb="0" eb="2">
      <t>カンカク</t>
    </rPh>
    <phoneticPr fontId="2"/>
  </si>
  <si>
    <t>５０cm</t>
    <phoneticPr fontId="2"/>
  </si>
  <si>
    <t>５０～</t>
    <phoneticPr fontId="2"/>
  </si>
  <si>
    <t>３０～</t>
    <phoneticPr fontId="2"/>
  </si>
  <si>
    <t>１０ｃｍ</t>
    <phoneticPr fontId="2"/>
  </si>
  <si>
    <t>状態</t>
    <rPh sb="0" eb="2">
      <t>ジョウタイ</t>
    </rPh>
    <phoneticPr fontId="2"/>
  </si>
  <si>
    <t>以上</t>
    <rPh sb="0" eb="2">
      <t>イジョウ</t>
    </rPh>
    <phoneticPr fontId="2"/>
  </si>
  <si>
    <t>３０cm</t>
    <phoneticPr fontId="2"/>
  </si>
  <si>
    <t>以下</t>
    <rPh sb="0" eb="2">
      <t>イカ</t>
    </rPh>
    <phoneticPr fontId="2"/>
  </si>
  <si>
    <t>硬岩</t>
    <rPh sb="0" eb="1">
      <t>カタ</t>
    </rPh>
    <rPh sb="1" eb="2">
      <t>イワ</t>
    </rPh>
    <phoneticPr fontId="2"/>
  </si>
  <si>
    <t>中硬岩</t>
    <rPh sb="0" eb="1">
      <t>ナカ</t>
    </rPh>
    <rPh sb="1" eb="2">
      <t>コウ</t>
    </rPh>
    <rPh sb="2" eb="3">
      <t>イワ</t>
    </rPh>
    <phoneticPr fontId="2"/>
  </si>
  <si>
    <t>軟岩Ⅱ</t>
  </si>
  <si>
    <t>判　定　結　果</t>
    <rPh sb="0" eb="1">
      <t>ハン</t>
    </rPh>
    <rPh sb="2" eb="3">
      <t>サダム</t>
    </rPh>
    <rPh sb="4" eb="5">
      <t>ケツ</t>
    </rPh>
    <rPh sb="6" eb="7">
      <t>ハテ</t>
    </rPh>
    <phoneticPr fontId="2"/>
  </si>
  <si>
    <t>No.2</t>
    <phoneticPr fontId="2"/>
  </si>
  <si>
    <t>Ⅲ</t>
  </si>
  <si>
    <t>番号</t>
    <rPh sb="0" eb="2">
      <t>バンゴウ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</si>
  <si>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</si>
  <si>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</si>
  <si>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</si>
  <si>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</si>
  <si>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A</t>
  </si>
  <si>
    <t>A</t>
    <phoneticPr fontId="2"/>
  </si>
  <si>
    <t>B</t>
  </si>
  <si>
    <t>B</t>
    <phoneticPr fontId="2"/>
  </si>
  <si>
    <t>C</t>
  </si>
  <si>
    <t>C</t>
    <phoneticPr fontId="2"/>
  </si>
  <si>
    <t>a</t>
  </si>
  <si>
    <t>b</t>
  </si>
  <si>
    <t>c</t>
  </si>
  <si>
    <t>岩　　　質</t>
    <rPh sb="0" eb="1">
      <t>ガン</t>
    </rPh>
    <rPh sb="4" eb="5">
      <t>シツ</t>
    </rPh>
    <phoneticPr fontId="2"/>
  </si>
  <si>
    <t>硬さ風化</t>
    <phoneticPr fontId="2"/>
  </si>
  <si>
    <t>Ⅳ</t>
  </si>
  <si>
    <t>No.１</t>
    <phoneticPr fontId="2"/>
  </si>
  <si>
    <t>Ⅱ</t>
  </si>
  <si>
    <t>d</t>
  </si>
  <si>
    <t>施工位置
（測　　点）</t>
    <rPh sb="0" eb="2">
      <t>セコウ</t>
    </rPh>
    <rPh sb="2" eb="4">
      <t>イチ</t>
    </rPh>
    <rPh sb="6" eb="7">
      <t>ソク</t>
    </rPh>
    <rPh sb="9" eb="10">
      <t>テン</t>
    </rPh>
    <phoneticPr fontId="2"/>
  </si>
  <si>
    <t>割目の
間　隔</t>
    <rPh sb="4" eb="5">
      <t>アイダ</t>
    </rPh>
    <rPh sb="6" eb="7">
      <t>カク</t>
    </rPh>
    <phoneticPr fontId="2"/>
  </si>
  <si>
    <t>割目の
状　態</t>
    <rPh sb="4" eb="5">
      <t>ジョウ</t>
    </rPh>
    <rPh sb="6" eb="7">
      <t>タイ</t>
    </rPh>
    <phoneticPr fontId="2"/>
  </si>
  <si>
    <t>No.1+10</t>
    <phoneticPr fontId="2"/>
  </si>
  <si>
    <t>No.1</t>
    <phoneticPr fontId="2"/>
  </si>
  <si>
    <t>備　　　考</t>
    <rPh sb="0" eb="1">
      <t>ビ</t>
    </rPh>
    <rPh sb="4" eb="5">
      <t>コウ</t>
    </rPh>
    <phoneticPr fontId="2"/>
  </si>
  <si>
    <t>変化位置
（高　　さ）</t>
    <rPh sb="0" eb="2">
      <t>ヘンカ</t>
    </rPh>
    <rPh sb="2" eb="4">
      <t>イチ</t>
    </rPh>
    <rPh sb="6" eb="7">
      <t>タカ</t>
    </rPh>
    <phoneticPr fontId="2"/>
  </si>
  <si>
    <t>硬　岩</t>
    <phoneticPr fontId="2"/>
  </si>
  <si>
    <t>中硬岩</t>
    <rPh sb="0" eb="1">
      <t>ナカ</t>
    </rPh>
    <rPh sb="1" eb="2">
      <t>コウ</t>
    </rPh>
    <rPh sb="2" eb="3">
      <t>ガン</t>
    </rPh>
    <phoneticPr fontId="2"/>
  </si>
  <si>
    <t>軟岩Ⅱ</t>
    <phoneticPr fontId="2"/>
  </si>
  <si>
    <t>軟岩Ⅰ</t>
    <phoneticPr fontId="2"/>
  </si>
  <si>
    <t>特記事項</t>
    <rPh sb="0" eb="2">
      <t>トッキ</t>
    </rPh>
    <rPh sb="2" eb="4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</si>
</sst>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lightVertical"/>
    </fill>
    <fill>
      <patternFill patternType="gray0625"/>
    </fill>
    <fill>
      <patternFill patternType="lightGray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7">
    <xf numFmtId="0" fontId="0" fillId="0" borderId="0" xfId="0">
      <alignment vertical="center"/>
    </xf>
    <xf numFmtId="0" fontId="4" fillId="0" borderId="0" xfId="1" applyFont="1"/>
    <xf numFmtId="0" fontId="0" fillId="0" borderId="0" xfId="1" applyFont="1"/>
    <xf numFmtId="0" fontId="4" fillId="0" borderId="0" xfId="1" applyFont="1" applyBorder="1"/>
    <xf numFmtId="0" fontId="4" fillId="0" borderId="1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0" fontId="4" fillId="1" borderId="8" xfId="1" applyFont="1" applyFill="1" applyBorder="1" applyAlignment="1">
      <alignment horizontal="center" vertical="center" shrinkToFit="1"/>
    </xf>
    <xf numFmtId="0" fontId="4" fillId="1" borderId="10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 shrinkToFit="1"/>
    </xf>
    <xf numFmtId="0" fontId="4" fillId="3" borderId="8" xfId="1" applyFont="1" applyFill="1" applyBorder="1" applyAlignment="1">
      <alignment horizontal="center" vertical="center" shrinkToFit="1"/>
    </xf>
    <xf numFmtId="0" fontId="4" fillId="3" borderId="10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1" borderId="6" xfId="1" applyFont="1" applyFill="1" applyBorder="1" applyAlignment="1">
      <alignment horizontal="center" vertical="center" shrinkToFit="1"/>
    </xf>
    <xf numFmtId="0" fontId="4" fillId="1" borderId="7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 shrinkToFit="1"/>
    </xf>
    <xf numFmtId="0" fontId="4" fillId="3" borderId="6" xfId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center" vertical="center" shrinkToFit="1"/>
    </xf>
    <xf numFmtId="0" fontId="0" fillId="0" borderId="0" xfId="1" applyFont="1" applyBorder="1"/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1" applyFo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0" fillId="0" borderId="0" xfId="0" applyFont="1">
      <alignment vertical="center"/>
    </xf>
    <xf numFmtId="0" fontId="4" fillId="3" borderId="8" xfId="1" applyFont="1" applyFill="1" applyBorder="1" applyAlignment="1">
      <alignment horizontal="center" vertical="center" shrinkToFit="1"/>
    </xf>
    <xf numFmtId="0" fontId="4" fillId="3" borderId="10" xfId="1" applyFont="1" applyFill="1" applyBorder="1" applyAlignment="1">
      <alignment horizontal="center" vertical="center" shrinkToFit="1"/>
    </xf>
    <xf numFmtId="0" fontId="4" fillId="3" borderId="6" xfId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 shrinkToFit="1"/>
    </xf>
    <xf numFmtId="0" fontId="4" fillId="1" borderId="8" xfId="1" applyFont="1" applyFill="1" applyBorder="1" applyAlignment="1">
      <alignment horizontal="center" vertical="center" shrinkToFit="1"/>
    </xf>
    <xf numFmtId="0" fontId="4" fillId="1" borderId="10" xfId="1" applyFont="1" applyFill="1" applyBorder="1" applyAlignment="1">
      <alignment horizontal="center" vertical="center" shrinkToFit="1"/>
    </xf>
    <xf numFmtId="0" fontId="4" fillId="1" borderId="6" xfId="1" applyFont="1" applyFill="1" applyBorder="1" applyAlignment="1">
      <alignment horizontal="center" vertical="center" shrinkToFit="1"/>
    </xf>
    <xf numFmtId="0" fontId="4" fillId="1" borderId="7" xfId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textRotation="255"/>
    </xf>
    <xf numFmtId="0" fontId="3" fillId="0" borderId="0" xfId="1" applyFont="1" applyBorder="1" applyAlignment="1">
      <alignment horizont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9" xfId="1" applyFont="1" applyBorder="1" applyProtection="1">
      <protection locked="0"/>
    </xf>
    <xf numFmtId="0" fontId="4" fillId="0" borderId="10" xfId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4" fillId="0" borderId="5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4" fillId="0" borderId="7" xfId="1" applyFont="1" applyBorder="1" applyProtection="1">
      <protection locked="0"/>
    </xf>
    <xf numFmtId="0" fontId="4" fillId="0" borderId="0" xfId="1" applyFont="1" applyAlignment="1">
      <alignment horizontal="right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0" fillId="0" borderId="12" xfId="1" applyFont="1" applyBorder="1" applyAlignment="1" applyProtection="1">
      <alignment horizontal="center" vertical="center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4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 textRotation="255"/>
    </xf>
    <xf numFmtId="0" fontId="4" fillId="0" borderId="7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readingOrder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shrinkToFit="1"/>
    </xf>
    <xf numFmtId="0" fontId="4" fillId="3" borderId="10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shrinkToFit="1"/>
    </xf>
    <xf numFmtId="0" fontId="4" fillId="3" borderId="6" xfId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center" vertical="center" shrinkToFit="1"/>
    </xf>
    <xf numFmtId="0" fontId="4" fillId="4" borderId="8" xfId="1" applyFont="1" applyFill="1" applyBorder="1" applyAlignment="1">
      <alignment horizontal="center" vertical="center" shrinkToFit="1"/>
    </xf>
    <xf numFmtId="0" fontId="4" fillId="4" borderId="10" xfId="1" applyFont="1" applyFill="1" applyBorder="1" applyAlignment="1">
      <alignment horizontal="center" vertical="center" shrinkToFit="1"/>
    </xf>
    <xf numFmtId="0" fontId="4" fillId="4" borderId="4" xfId="1" applyFont="1" applyFill="1" applyBorder="1" applyAlignment="1">
      <alignment horizontal="center" vertical="center" shrinkToFit="1"/>
    </xf>
    <xf numFmtId="0" fontId="4" fillId="4" borderId="5" xfId="1" applyFont="1" applyFill="1" applyBorder="1" applyAlignment="1">
      <alignment horizontal="center" vertical="center" shrinkToFit="1"/>
    </xf>
    <xf numFmtId="0" fontId="4" fillId="4" borderId="6" xfId="1" applyFont="1" applyFill="1" applyBorder="1" applyAlignment="1">
      <alignment horizontal="center" vertical="center" shrinkToFit="1"/>
    </xf>
    <xf numFmtId="0" fontId="4" fillId="4" borderId="7" xfId="1" applyFont="1" applyFill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 shrinkToFit="1"/>
    </xf>
    <xf numFmtId="0" fontId="4" fillId="1" borderId="8" xfId="1" applyFont="1" applyFill="1" applyBorder="1" applyAlignment="1">
      <alignment horizontal="center" vertical="center" shrinkToFit="1"/>
    </xf>
    <xf numFmtId="0" fontId="4" fillId="1" borderId="10" xfId="1" applyFont="1" applyFill="1" applyBorder="1" applyAlignment="1">
      <alignment horizontal="center" vertical="center" shrinkToFit="1"/>
    </xf>
    <xf numFmtId="0" fontId="4" fillId="1" borderId="4" xfId="1" applyFont="1" applyFill="1" applyBorder="1" applyAlignment="1">
      <alignment horizontal="center" vertical="center" shrinkToFit="1"/>
    </xf>
    <xf numFmtId="0" fontId="4" fillId="1" borderId="5" xfId="1" applyFont="1" applyFill="1" applyBorder="1" applyAlignment="1">
      <alignment horizontal="center" vertical="center" shrinkToFit="1"/>
    </xf>
    <xf numFmtId="0" fontId="4" fillId="1" borderId="6" xfId="1" applyFont="1" applyFill="1" applyBorder="1" applyAlignment="1">
      <alignment horizontal="center" vertical="center" shrinkToFit="1"/>
    </xf>
    <xf numFmtId="0" fontId="4" fillId="1" borderId="7" xfId="1" applyFont="1" applyFill="1" applyBorder="1" applyAlignment="1">
      <alignment horizontal="center" vertical="center" shrinkToFit="1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6" fillId="1" borderId="4" xfId="1" applyFont="1" applyFill="1" applyBorder="1" applyAlignment="1">
      <alignment horizontal="center" vertical="center" shrinkToFit="1"/>
    </xf>
    <xf numFmtId="0" fontId="6" fillId="1" borderId="5" xfId="1" applyFont="1" applyFill="1" applyBorder="1" applyAlignment="1">
      <alignment horizontal="center" vertical="center" shrinkToFit="1"/>
    </xf>
    <xf numFmtId="0" fontId="4" fillId="0" borderId="8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4" fillId="0" borderId="8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4" fillId="0" borderId="9" xfId="1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4" fillId="0" borderId="1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2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47</xdr:row>
      <xdr:rowOff>38100</xdr:rowOff>
    </xdr:from>
    <xdr:to>
      <xdr:col>2</xdr:col>
      <xdr:colOff>0</xdr:colOff>
      <xdr:row>50</xdr:row>
      <xdr:rowOff>7620</xdr:rowOff>
    </xdr:to>
    <xdr:sp macro="" textlink="">
      <xdr:nvSpPr>
        <xdr:cNvPr id="1120" name="Line 1">
          <a:extLst>
            <a:ext uri="{FF2B5EF4-FFF2-40B4-BE49-F238E27FC236}">
              <a16:creationId xmlns:a16="http://schemas.microsoft.com/office/drawing/2014/main" id="{BCDD68D8-DA9E-4E41-B4EE-6CAD6DAA211D}"/>
            </a:ext>
          </a:extLst>
        </xdr:cNvPr>
        <xdr:cNvSpPr>
          <a:spLocks noChangeShapeType="1"/>
        </xdr:cNvSpPr>
      </xdr:nvSpPr>
      <xdr:spPr bwMode="auto">
        <a:xfrm>
          <a:off x="15240" y="9128760"/>
          <a:ext cx="44196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47</xdr:row>
      <xdr:rowOff>0</xdr:rowOff>
    </xdr:from>
    <xdr:to>
      <xdr:col>24</xdr:col>
      <xdr:colOff>0</xdr:colOff>
      <xdr:row>50</xdr:row>
      <xdr:rowOff>0</xdr:rowOff>
    </xdr:to>
    <xdr:sp macro="" textlink="">
      <xdr:nvSpPr>
        <xdr:cNvPr id="1121" name="Line 2">
          <a:extLst>
            <a:ext uri="{FF2B5EF4-FFF2-40B4-BE49-F238E27FC236}">
              <a16:creationId xmlns:a16="http://schemas.microsoft.com/office/drawing/2014/main" id="{B9B03802-3EC4-4378-B256-9659A1D22BB8}"/>
            </a:ext>
          </a:extLst>
        </xdr:cNvPr>
        <xdr:cNvSpPr>
          <a:spLocks noChangeShapeType="1"/>
        </xdr:cNvSpPr>
      </xdr:nvSpPr>
      <xdr:spPr bwMode="auto">
        <a:xfrm>
          <a:off x="5029200" y="9090660"/>
          <a:ext cx="4572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47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1122" name="Line 3">
          <a:extLst>
            <a:ext uri="{FF2B5EF4-FFF2-40B4-BE49-F238E27FC236}">
              <a16:creationId xmlns:a16="http://schemas.microsoft.com/office/drawing/2014/main" id="{B06CEFD4-7604-4664-A6F5-214391989F8B}"/>
            </a:ext>
          </a:extLst>
        </xdr:cNvPr>
        <xdr:cNvSpPr>
          <a:spLocks noChangeShapeType="1"/>
        </xdr:cNvSpPr>
      </xdr:nvSpPr>
      <xdr:spPr bwMode="auto">
        <a:xfrm>
          <a:off x="2514600" y="9090660"/>
          <a:ext cx="4572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29</xdr:col>
      <xdr:colOff>114300</xdr:colOff>
      <xdr:row>0</xdr:row>
      <xdr:rowOff>0</xdr:rowOff>
    </xdr:from>
    <xdr:ext cx="607859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DED9AA-EB10-4F91-A5E8-6653BA89E050}"/>
            </a:ext>
          </a:extLst>
        </xdr:cNvPr>
        <xdr:cNvSpPr txBox="1"/>
      </xdr:nvSpPr>
      <xdr:spPr>
        <a:xfrm>
          <a:off x="6743700" y="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+mn-ea"/>
              <a:ea typeface="+mn-ea"/>
            </a:rPr>
            <a:t>様式</a:t>
          </a:r>
          <a:r>
            <a:rPr kumimoji="1" lang="en-US" altLang="ja-JP" sz="1100">
              <a:latin typeface="+mn-ea"/>
              <a:ea typeface="+mn-ea"/>
            </a:rPr>
            <a:t>-2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47</xdr:row>
      <xdr:rowOff>38100</xdr:rowOff>
    </xdr:from>
    <xdr:to>
      <xdr:col>2</xdr:col>
      <xdr:colOff>0</xdr:colOff>
      <xdr:row>50</xdr:row>
      <xdr:rowOff>7620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9E2EAF-18A0-4B86-B4A6-3615697DE227}"/>
            </a:ext>
          </a:extLst>
        </xdr:cNvPr>
        <xdr:cNvSpPr>
          <a:spLocks noChangeShapeType="1"/>
        </xdr:cNvSpPr>
      </xdr:nvSpPr>
      <xdr:spPr bwMode="auto">
        <a:xfrm>
          <a:off x="19050" y="9239250"/>
          <a:ext cx="4381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47</xdr:row>
      <xdr:rowOff>0</xdr:rowOff>
    </xdr:from>
    <xdr:to>
      <xdr:col>24</xdr:col>
      <xdr:colOff>0</xdr:colOff>
      <xdr:row>50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5A420DC-9913-49EA-A124-B8217ADC443D}"/>
            </a:ext>
          </a:extLst>
        </xdr:cNvPr>
        <xdr:cNvSpPr>
          <a:spLocks noChangeShapeType="1"/>
        </xdr:cNvSpPr>
      </xdr:nvSpPr>
      <xdr:spPr bwMode="auto">
        <a:xfrm>
          <a:off x="5029200" y="9201150"/>
          <a:ext cx="4572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47</xdr:row>
      <xdr:rowOff>0</xdr:rowOff>
    </xdr:from>
    <xdr:to>
      <xdr:col>13</xdr:col>
      <xdr:colOff>0</xdr:colOff>
      <xdr:row>50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A1A220F-FABA-4C6D-BC8F-C76863B7EC43}"/>
            </a:ext>
          </a:extLst>
        </xdr:cNvPr>
        <xdr:cNvSpPr>
          <a:spLocks noChangeShapeType="1"/>
        </xdr:cNvSpPr>
      </xdr:nvSpPr>
      <xdr:spPr bwMode="auto">
        <a:xfrm>
          <a:off x="2514600" y="9201150"/>
          <a:ext cx="4572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5715</xdr:colOff>
      <xdr:row>3</xdr:row>
      <xdr:rowOff>163830</xdr:rowOff>
    </xdr:from>
    <xdr:to>
      <xdr:col>20</xdr:col>
      <xdr:colOff>222878</xdr:colOff>
      <xdr:row>21</xdr:row>
      <xdr:rowOff>9513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8361476-34F8-4666-B752-C38B7CEA2C7E}"/>
            </a:ext>
          </a:extLst>
        </xdr:cNvPr>
        <xdr:cNvSpPr/>
      </xdr:nvSpPr>
      <xdr:spPr>
        <a:xfrm>
          <a:off x="2748915" y="868680"/>
          <a:ext cx="2045963" cy="357948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219075</xdr:colOff>
      <xdr:row>28</xdr:row>
      <xdr:rowOff>1905</xdr:rowOff>
    </xdr:from>
    <xdr:to>
      <xdr:col>6</xdr:col>
      <xdr:colOff>3764</xdr:colOff>
      <xdr:row>44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33AEE5E-2AFF-48EA-A445-5B0BE365BDCD}"/>
            </a:ext>
          </a:extLst>
        </xdr:cNvPr>
        <xdr:cNvSpPr/>
      </xdr:nvSpPr>
      <xdr:spPr>
        <a:xfrm>
          <a:off x="447675" y="5640705"/>
          <a:ext cx="927689" cy="305562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91440</xdr:colOff>
      <xdr:row>18</xdr:row>
      <xdr:rowOff>19050</xdr:rowOff>
    </xdr:from>
    <xdr:to>
      <xdr:col>13</xdr:col>
      <xdr:colOff>9525</xdr:colOff>
      <xdr:row>27</xdr:row>
      <xdr:rowOff>152400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002CA4E-D482-4C71-A9B9-EC64285CCFE8}"/>
            </a:ext>
          </a:extLst>
        </xdr:cNvPr>
        <xdr:cNvCxnSpPr/>
      </xdr:nvCxnSpPr>
      <xdr:spPr>
        <a:xfrm flipV="1">
          <a:off x="1234440" y="3829050"/>
          <a:ext cx="1746885" cy="17907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9525</xdr:colOff>
      <xdr:row>12</xdr:row>
      <xdr:rowOff>120015</xdr:rowOff>
    </xdr:from>
    <xdr:ext cx="1248867" cy="4591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1D2568C-6736-419C-83D7-CE4B0B71FF33}"/>
            </a:ext>
          </a:extLst>
        </xdr:cNvPr>
        <xdr:cNvSpPr txBox="1"/>
      </xdr:nvSpPr>
      <xdr:spPr>
        <a:xfrm>
          <a:off x="3209925" y="2672715"/>
          <a:ext cx="1248867" cy="4591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各区分の判定を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プルダウンで選択</a:t>
          </a:r>
        </a:p>
      </xdr:txBody>
    </xdr:sp>
    <xdr:clientData/>
  </xdr:oneCellAnchor>
  <xdr:twoCellAnchor>
    <xdr:from>
      <xdr:col>21</xdr:col>
      <xdr:colOff>30480</xdr:colOff>
      <xdr:row>4</xdr:row>
      <xdr:rowOff>19050</xdr:rowOff>
    </xdr:from>
    <xdr:to>
      <xdr:col>23</xdr:col>
      <xdr:colOff>207645</xdr:colOff>
      <xdr:row>21</xdr:row>
      <xdr:rowOff>15240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A7BADE9-48CC-4998-A45E-0933B979BCB4}"/>
            </a:ext>
          </a:extLst>
        </xdr:cNvPr>
        <xdr:cNvSpPr/>
      </xdr:nvSpPr>
      <xdr:spPr>
        <a:xfrm>
          <a:off x="4831080" y="895350"/>
          <a:ext cx="634365" cy="355854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20</xdr:col>
      <xdr:colOff>97155</xdr:colOff>
      <xdr:row>21</xdr:row>
      <xdr:rowOff>38100</xdr:rowOff>
    </xdr:from>
    <xdr:ext cx="1020729" cy="4591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2630BAD-722C-4CE3-93FA-968FCC0BADC5}"/>
            </a:ext>
          </a:extLst>
        </xdr:cNvPr>
        <xdr:cNvSpPr txBox="1"/>
      </xdr:nvSpPr>
      <xdr:spPr>
        <a:xfrm>
          <a:off x="4669155" y="4476750"/>
          <a:ext cx="1020729" cy="4591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100" b="1">
              <a:solidFill>
                <a:srgbClr val="00B0F0"/>
              </a:solidFill>
            </a:rPr>
            <a:t>岩質は自動で</a:t>
          </a:r>
          <a:endParaRPr kumimoji="1" lang="en-US" altLang="ja-JP" sz="1100" b="1">
            <a:solidFill>
              <a:srgbClr val="00B0F0"/>
            </a:solidFill>
          </a:endParaRPr>
        </a:p>
        <a:p>
          <a:pPr algn="ctr"/>
          <a:r>
            <a:rPr kumimoji="1" lang="ja-JP" altLang="en-US" sz="1100" b="1">
              <a:solidFill>
                <a:srgbClr val="00B0F0"/>
              </a:solidFill>
            </a:rPr>
            <a:t>記入されます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8"/>
  <sheetViews>
    <sheetView showGridLines="0" showZeros="0" tabSelected="1" view="pageBreakPreview" zoomScaleNormal="100" zoomScaleSheetLayoutView="100" workbookViewId="0">
      <selection activeCell="O2" sqref="O2"/>
    </sheetView>
  </sheetViews>
  <sheetFormatPr defaultColWidth="9" defaultRowHeight="13.2" x14ac:dyDescent="0.2"/>
  <cols>
    <col min="1" max="31" width="3.33203125" style="2" customWidth="1"/>
    <col min="32" max="32" width="2.88671875" style="2" customWidth="1"/>
    <col min="33" max="33" width="10.109375" style="2" customWidth="1"/>
    <col min="34" max="40" width="0" style="2" hidden="1" customWidth="1"/>
    <col min="41" max="45" width="0" style="32" hidden="1" customWidth="1"/>
    <col min="46" max="16384" width="9" style="2"/>
  </cols>
  <sheetData>
    <row r="1" spans="1:45" ht="2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68"/>
    </row>
    <row r="2" spans="1:45" ht="2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1"/>
    </row>
    <row r="3" spans="1:45" x14ac:dyDescent="0.2">
      <c r="A3" s="160" t="s">
        <v>53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"/>
    </row>
    <row r="4" spans="1:45" x14ac:dyDescent="0.2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"/>
    </row>
    <row r="5" spans="1:45" ht="16.5" customHeight="1" x14ac:dyDescent="0.2">
      <c r="A5" s="96" t="s">
        <v>56</v>
      </c>
      <c r="B5" s="96"/>
      <c r="C5" s="84" t="s">
        <v>76</v>
      </c>
      <c r="D5" s="79"/>
      <c r="E5" s="79"/>
      <c r="F5" s="79"/>
      <c r="G5" s="79"/>
      <c r="H5" s="78" t="s">
        <v>82</v>
      </c>
      <c r="I5" s="79"/>
      <c r="J5" s="79"/>
      <c r="K5" s="79"/>
      <c r="L5" s="80"/>
      <c r="M5" s="78" t="s">
        <v>71</v>
      </c>
      <c r="N5" s="84"/>
      <c r="O5" s="85"/>
      <c r="P5" s="78" t="s">
        <v>77</v>
      </c>
      <c r="Q5" s="84"/>
      <c r="R5" s="85"/>
      <c r="S5" s="78" t="s">
        <v>78</v>
      </c>
      <c r="T5" s="84"/>
      <c r="U5" s="85"/>
      <c r="V5" s="89" t="s">
        <v>70</v>
      </c>
      <c r="W5" s="79"/>
      <c r="X5" s="80"/>
      <c r="Y5" s="78" t="s">
        <v>81</v>
      </c>
      <c r="Z5" s="84"/>
      <c r="AA5" s="84"/>
      <c r="AB5" s="84"/>
      <c r="AC5" s="84"/>
      <c r="AD5" s="84"/>
      <c r="AE5" s="85"/>
      <c r="AF5" s="1"/>
    </row>
    <row r="6" spans="1:45" ht="16.5" customHeight="1" x14ac:dyDescent="0.2">
      <c r="A6" s="96"/>
      <c r="B6" s="96"/>
      <c r="C6" s="82"/>
      <c r="D6" s="82"/>
      <c r="E6" s="82"/>
      <c r="F6" s="82"/>
      <c r="G6" s="82"/>
      <c r="H6" s="81"/>
      <c r="I6" s="82"/>
      <c r="J6" s="82"/>
      <c r="K6" s="82"/>
      <c r="L6" s="83"/>
      <c r="M6" s="86"/>
      <c r="N6" s="87"/>
      <c r="O6" s="88"/>
      <c r="P6" s="86"/>
      <c r="Q6" s="87"/>
      <c r="R6" s="88"/>
      <c r="S6" s="86"/>
      <c r="T6" s="87"/>
      <c r="U6" s="88"/>
      <c r="V6" s="81"/>
      <c r="W6" s="82"/>
      <c r="X6" s="83"/>
      <c r="Y6" s="86"/>
      <c r="Z6" s="87"/>
      <c r="AA6" s="87"/>
      <c r="AB6" s="87"/>
      <c r="AC6" s="87"/>
      <c r="AD6" s="87"/>
      <c r="AE6" s="88"/>
      <c r="AF6" s="1"/>
    </row>
    <row r="7" spans="1:45" ht="16.5" customHeight="1" x14ac:dyDescent="0.2">
      <c r="A7" s="96">
        <v>1</v>
      </c>
      <c r="B7" s="96"/>
      <c r="C7" s="69"/>
      <c r="D7" s="70"/>
      <c r="E7" s="70"/>
      <c r="F7" s="70"/>
      <c r="G7" s="71"/>
      <c r="H7" s="69"/>
      <c r="I7" s="70"/>
      <c r="J7" s="70"/>
      <c r="K7" s="70"/>
      <c r="L7" s="71"/>
      <c r="M7" s="75"/>
      <c r="N7" s="76"/>
      <c r="O7" s="77"/>
      <c r="P7" s="75"/>
      <c r="Q7" s="76"/>
      <c r="R7" s="77"/>
      <c r="S7" s="75"/>
      <c r="T7" s="76"/>
      <c r="U7" s="77"/>
      <c r="V7" s="72" t="str">
        <f>IF(AND(ISBLANK(M7)=FALSE, ISBLANK(P7)=FALSE, ISBLANK(S7)=FALSE), AM7, "")</f>
        <v/>
      </c>
      <c r="W7" s="73"/>
      <c r="X7" s="74"/>
      <c r="Y7" s="57"/>
      <c r="Z7" s="58"/>
      <c r="AA7" s="58"/>
      <c r="AB7" s="58"/>
      <c r="AC7" s="58"/>
      <c r="AD7" s="58"/>
      <c r="AE7" s="59"/>
      <c r="AF7" s="1"/>
      <c r="AH7" s="32">
        <v>1</v>
      </c>
      <c r="AI7" s="32">
        <f t="shared" ref="AI7:AI21" si="0">IF(M7="A",100,IF(M7="B",200,IF(M7="C",300,IF(M7="Ａ",100,IF(M7="Ｂ",200,IF(M7="Ｃ",300,0))))))</f>
        <v>0</v>
      </c>
      <c r="AJ7" s="34">
        <f t="shared" ref="AJ7:AJ21" si="1">IF(P7="Ⅰ",10,IF(P7="Ⅱ",20,IF(P7="Ⅲ",30,IF(P7="Ⅳ",40,0))))</f>
        <v>0</v>
      </c>
      <c r="AK7" s="34">
        <f t="shared" ref="AK7:AK21" si="2">IF(S7="a",1,IF(S7="b",2,IF(S7="c",3,IF(S7="d",4,IF(S7="ａ",1,IF(S7="ｂ",2,IF(S7="ｃ",3,IF(S7="ｄ",4,0))))))))</f>
        <v>0</v>
      </c>
      <c r="AL7" s="33">
        <f>SUM(AI7:AK7)</f>
        <v>0</v>
      </c>
      <c r="AM7" s="35">
        <f>IF(AL7&gt;0,LOOKUP(AL7,$AR$7:$AR$54,$AS$7:$AS$54),0)</f>
        <v>0</v>
      </c>
      <c r="AN7" s="32"/>
      <c r="AO7" s="33" t="s">
        <v>10</v>
      </c>
      <c r="AP7" s="33" t="s">
        <v>20</v>
      </c>
      <c r="AQ7" s="33" t="s">
        <v>57</v>
      </c>
      <c r="AR7" s="34">
        <v>111</v>
      </c>
      <c r="AS7" s="36" t="s">
        <v>83</v>
      </c>
    </row>
    <row r="8" spans="1:45" ht="16.5" customHeight="1" x14ac:dyDescent="0.2">
      <c r="A8" s="96">
        <v>2</v>
      </c>
      <c r="B8" s="96"/>
      <c r="C8" s="69"/>
      <c r="D8" s="70"/>
      <c r="E8" s="70"/>
      <c r="F8" s="70"/>
      <c r="G8" s="71"/>
      <c r="H8" s="69"/>
      <c r="I8" s="70"/>
      <c r="J8" s="70"/>
      <c r="K8" s="70"/>
      <c r="L8" s="71"/>
      <c r="M8" s="75"/>
      <c r="N8" s="76"/>
      <c r="O8" s="77"/>
      <c r="P8" s="75"/>
      <c r="Q8" s="76"/>
      <c r="R8" s="77"/>
      <c r="S8" s="75"/>
      <c r="T8" s="76"/>
      <c r="U8" s="77"/>
      <c r="V8" s="72" t="str">
        <f t="shared" ref="V8:V21" si="3">IF(AND(ISBLANK(M8)=FALSE, ISBLANK(P8)=FALSE, ISBLANK(S8)=FALSE), AM8, "")</f>
        <v/>
      </c>
      <c r="W8" s="73"/>
      <c r="X8" s="74"/>
      <c r="Y8" s="57"/>
      <c r="Z8" s="58"/>
      <c r="AA8" s="58"/>
      <c r="AB8" s="58"/>
      <c r="AC8" s="58"/>
      <c r="AD8" s="58"/>
      <c r="AE8" s="60"/>
      <c r="AF8" s="1"/>
      <c r="AH8" s="32">
        <v>2</v>
      </c>
      <c r="AI8" s="32">
        <f t="shared" si="0"/>
        <v>0</v>
      </c>
      <c r="AJ8" s="34">
        <f t="shared" si="1"/>
        <v>0</v>
      </c>
      <c r="AK8" s="34">
        <f t="shared" si="2"/>
        <v>0</v>
      </c>
      <c r="AL8" s="33">
        <f t="shared" ref="AL8:AL21" si="4">SUM(AI8:AK8)</f>
        <v>0</v>
      </c>
      <c r="AM8" s="35">
        <f t="shared" ref="AM8:AM21" si="5">IF(AL8&gt;0,LOOKUP(AL8,$AR$7:$AR$54,$AS$7:$AS$54),0)</f>
        <v>0</v>
      </c>
      <c r="AN8" s="32"/>
      <c r="AO8" s="33" t="s">
        <v>10</v>
      </c>
      <c r="AP8" s="33" t="s">
        <v>20</v>
      </c>
      <c r="AQ8" s="33" t="s">
        <v>58</v>
      </c>
      <c r="AR8" s="34">
        <v>112</v>
      </c>
      <c r="AS8" s="36" t="s">
        <v>83</v>
      </c>
    </row>
    <row r="9" spans="1:45" ht="16.5" customHeight="1" x14ac:dyDescent="0.2">
      <c r="A9" s="96">
        <v>3</v>
      </c>
      <c r="B9" s="96"/>
      <c r="C9" s="69"/>
      <c r="D9" s="70"/>
      <c r="E9" s="70"/>
      <c r="F9" s="70"/>
      <c r="G9" s="71"/>
      <c r="H9" s="69"/>
      <c r="I9" s="70"/>
      <c r="J9" s="70"/>
      <c r="K9" s="70"/>
      <c r="L9" s="71"/>
      <c r="M9" s="75"/>
      <c r="N9" s="76"/>
      <c r="O9" s="77"/>
      <c r="P9" s="75"/>
      <c r="Q9" s="76"/>
      <c r="R9" s="77"/>
      <c r="S9" s="75"/>
      <c r="T9" s="76"/>
      <c r="U9" s="77"/>
      <c r="V9" s="72" t="str">
        <f t="shared" si="3"/>
        <v/>
      </c>
      <c r="W9" s="73"/>
      <c r="X9" s="74"/>
      <c r="Y9" s="57"/>
      <c r="Z9" s="58"/>
      <c r="AA9" s="58"/>
      <c r="AB9" s="58"/>
      <c r="AC9" s="58"/>
      <c r="AD9" s="58"/>
      <c r="AE9" s="60"/>
      <c r="AF9" s="1"/>
      <c r="AH9" s="32">
        <v>3</v>
      </c>
      <c r="AI9" s="32">
        <f t="shared" si="0"/>
        <v>0</v>
      </c>
      <c r="AJ9" s="34">
        <f t="shared" si="1"/>
        <v>0</v>
      </c>
      <c r="AK9" s="34">
        <f t="shared" si="2"/>
        <v>0</v>
      </c>
      <c r="AL9" s="33">
        <f t="shared" si="4"/>
        <v>0</v>
      </c>
      <c r="AM9" s="35">
        <f t="shared" si="5"/>
        <v>0</v>
      </c>
      <c r="AN9" s="32"/>
      <c r="AO9" s="33" t="s">
        <v>10</v>
      </c>
      <c r="AP9" s="33" t="s">
        <v>20</v>
      </c>
      <c r="AQ9" s="33" t="s">
        <v>59</v>
      </c>
      <c r="AR9" s="34">
        <v>113</v>
      </c>
      <c r="AS9" s="36" t="s">
        <v>84</v>
      </c>
    </row>
    <row r="10" spans="1:45" ht="16.5" customHeight="1" x14ac:dyDescent="0.2">
      <c r="A10" s="96">
        <v>4</v>
      </c>
      <c r="B10" s="96"/>
      <c r="C10" s="69"/>
      <c r="D10" s="70"/>
      <c r="E10" s="70"/>
      <c r="F10" s="70"/>
      <c r="G10" s="71"/>
      <c r="H10" s="69"/>
      <c r="I10" s="70"/>
      <c r="J10" s="70"/>
      <c r="K10" s="70"/>
      <c r="L10" s="71"/>
      <c r="M10" s="75"/>
      <c r="N10" s="76"/>
      <c r="O10" s="77"/>
      <c r="P10" s="75"/>
      <c r="Q10" s="76"/>
      <c r="R10" s="77"/>
      <c r="S10" s="75"/>
      <c r="T10" s="76"/>
      <c r="U10" s="77"/>
      <c r="V10" s="72" t="str">
        <f t="shared" si="3"/>
        <v/>
      </c>
      <c r="W10" s="73"/>
      <c r="X10" s="74"/>
      <c r="Y10" s="57"/>
      <c r="Z10" s="58"/>
      <c r="AA10" s="58"/>
      <c r="AB10" s="58"/>
      <c r="AC10" s="58"/>
      <c r="AD10" s="58"/>
      <c r="AE10" s="60"/>
      <c r="AF10" s="1"/>
      <c r="AH10" s="32">
        <v>4</v>
      </c>
      <c r="AI10" s="32">
        <f t="shared" si="0"/>
        <v>0</v>
      </c>
      <c r="AJ10" s="34">
        <f t="shared" si="1"/>
        <v>0</v>
      </c>
      <c r="AK10" s="34">
        <f t="shared" si="2"/>
        <v>0</v>
      </c>
      <c r="AL10" s="33">
        <f t="shared" si="4"/>
        <v>0</v>
      </c>
      <c r="AM10" s="35">
        <f t="shared" si="5"/>
        <v>0</v>
      </c>
      <c r="AN10" s="32"/>
      <c r="AO10" s="33" t="s">
        <v>10</v>
      </c>
      <c r="AP10" s="33" t="s">
        <v>20</v>
      </c>
      <c r="AQ10" s="33" t="s">
        <v>60</v>
      </c>
      <c r="AR10" s="34">
        <v>114</v>
      </c>
      <c r="AS10" s="36" t="s">
        <v>85</v>
      </c>
    </row>
    <row r="11" spans="1:45" ht="16.5" customHeight="1" x14ac:dyDescent="0.2">
      <c r="A11" s="96">
        <v>5</v>
      </c>
      <c r="B11" s="96"/>
      <c r="C11" s="69"/>
      <c r="D11" s="70"/>
      <c r="E11" s="70"/>
      <c r="F11" s="70"/>
      <c r="G11" s="71"/>
      <c r="H11" s="69"/>
      <c r="I11" s="70"/>
      <c r="J11" s="70"/>
      <c r="K11" s="70"/>
      <c r="L11" s="71"/>
      <c r="M11" s="75"/>
      <c r="N11" s="76"/>
      <c r="O11" s="77"/>
      <c r="P11" s="75"/>
      <c r="Q11" s="76"/>
      <c r="R11" s="77"/>
      <c r="S11" s="75"/>
      <c r="T11" s="76"/>
      <c r="U11" s="77"/>
      <c r="V11" s="72" t="str">
        <f t="shared" si="3"/>
        <v/>
      </c>
      <c r="W11" s="73"/>
      <c r="X11" s="74"/>
      <c r="Y11" s="57"/>
      <c r="Z11" s="58"/>
      <c r="AA11" s="58"/>
      <c r="AB11" s="58"/>
      <c r="AC11" s="58"/>
      <c r="AD11" s="58"/>
      <c r="AE11" s="60"/>
      <c r="AF11" s="1"/>
      <c r="AH11" s="32">
        <v>5</v>
      </c>
      <c r="AI11" s="32">
        <f t="shared" si="0"/>
        <v>0</v>
      </c>
      <c r="AJ11" s="34">
        <f t="shared" si="1"/>
        <v>0</v>
      </c>
      <c r="AK11" s="34">
        <f t="shared" si="2"/>
        <v>0</v>
      </c>
      <c r="AL11" s="33">
        <f t="shared" si="4"/>
        <v>0</v>
      </c>
      <c r="AM11" s="35">
        <f t="shared" si="5"/>
        <v>0</v>
      </c>
      <c r="AN11" s="32"/>
      <c r="AO11" s="33" t="s">
        <v>10</v>
      </c>
      <c r="AP11" s="33" t="s">
        <v>22</v>
      </c>
      <c r="AQ11" s="33" t="s">
        <v>57</v>
      </c>
      <c r="AR11" s="34">
        <v>121</v>
      </c>
      <c r="AS11" s="36" t="s">
        <v>83</v>
      </c>
    </row>
    <row r="12" spans="1:45" ht="16.5" customHeight="1" x14ac:dyDescent="0.2">
      <c r="A12" s="96">
        <v>6</v>
      </c>
      <c r="B12" s="96"/>
      <c r="C12" s="69"/>
      <c r="D12" s="70"/>
      <c r="E12" s="70"/>
      <c r="F12" s="70"/>
      <c r="G12" s="71"/>
      <c r="H12" s="69"/>
      <c r="I12" s="70"/>
      <c r="J12" s="70"/>
      <c r="K12" s="70"/>
      <c r="L12" s="71"/>
      <c r="M12" s="75"/>
      <c r="N12" s="76"/>
      <c r="O12" s="77"/>
      <c r="P12" s="75"/>
      <c r="Q12" s="76"/>
      <c r="R12" s="77"/>
      <c r="S12" s="75"/>
      <c r="T12" s="76"/>
      <c r="U12" s="77"/>
      <c r="V12" s="72" t="str">
        <f t="shared" si="3"/>
        <v/>
      </c>
      <c r="W12" s="73"/>
      <c r="X12" s="74"/>
      <c r="Y12" s="57"/>
      <c r="Z12" s="58"/>
      <c r="AA12" s="58"/>
      <c r="AB12" s="58"/>
      <c r="AC12" s="58"/>
      <c r="AD12" s="58"/>
      <c r="AE12" s="60"/>
      <c r="AF12" s="1"/>
      <c r="AH12" s="32">
        <v>6</v>
      </c>
      <c r="AI12" s="32">
        <f t="shared" si="0"/>
        <v>0</v>
      </c>
      <c r="AJ12" s="34">
        <f t="shared" si="1"/>
        <v>0</v>
      </c>
      <c r="AK12" s="34">
        <f t="shared" si="2"/>
        <v>0</v>
      </c>
      <c r="AL12" s="33">
        <f t="shared" si="4"/>
        <v>0</v>
      </c>
      <c r="AM12" s="35">
        <f t="shared" si="5"/>
        <v>0</v>
      </c>
      <c r="AN12" s="32"/>
      <c r="AO12" s="33" t="s">
        <v>10</v>
      </c>
      <c r="AP12" s="33" t="s">
        <v>22</v>
      </c>
      <c r="AQ12" s="33" t="s">
        <v>58</v>
      </c>
      <c r="AR12" s="34">
        <v>122</v>
      </c>
      <c r="AS12" s="36" t="s">
        <v>84</v>
      </c>
    </row>
    <row r="13" spans="1:45" ht="16.5" customHeight="1" x14ac:dyDescent="0.2">
      <c r="A13" s="96">
        <v>7</v>
      </c>
      <c r="B13" s="96"/>
      <c r="C13" s="69"/>
      <c r="D13" s="70"/>
      <c r="E13" s="70"/>
      <c r="F13" s="70"/>
      <c r="G13" s="71"/>
      <c r="H13" s="69"/>
      <c r="I13" s="70"/>
      <c r="J13" s="70"/>
      <c r="K13" s="70"/>
      <c r="L13" s="71"/>
      <c r="M13" s="75"/>
      <c r="N13" s="76"/>
      <c r="O13" s="77"/>
      <c r="P13" s="75"/>
      <c r="Q13" s="76"/>
      <c r="R13" s="77"/>
      <c r="S13" s="75"/>
      <c r="T13" s="76"/>
      <c r="U13" s="77"/>
      <c r="V13" s="72" t="str">
        <f t="shared" si="3"/>
        <v/>
      </c>
      <c r="W13" s="73"/>
      <c r="X13" s="74"/>
      <c r="Y13" s="57"/>
      <c r="Z13" s="58"/>
      <c r="AA13" s="58"/>
      <c r="AB13" s="58"/>
      <c r="AC13" s="58"/>
      <c r="AD13" s="58"/>
      <c r="AE13" s="60"/>
      <c r="AF13" s="1"/>
      <c r="AH13" s="32">
        <v>7</v>
      </c>
      <c r="AI13" s="32">
        <f t="shared" si="0"/>
        <v>0</v>
      </c>
      <c r="AJ13" s="34">
        <f t="shared" si="1"/>
        <v>0</v>
      </c>
      <c r="AK13" s="34">
        <f t="shared" si="2"/>
        <v>0</v>
      </c>
      <c r="AL13" s="33">
        <f t="shared" si="4"/>
        <v>0</v>
      </c>
      <c r="AM13" s="35">
        <f t="shared" si="5"/>
        <v>0</v>
      </c>
      <c r="AN13" s="32"/>
      <c r="AO13" s="33" t="s">
        <v>10</v>
      </c>
      <c r="AP13" s="33" t="s">
        <v>22</v>
      </c>
      <c r="AQ13" s="33" t="s">
        <v>59</v>
      </c>
      <c r="AR13" s="34">
        <v>123</v>
      </c>
      <c r="AS13" s="36" t="s">
        <v>84</v>
      </c>
    </row>
    <row r="14" spans="1:45" ht="16.5" customHeight="1" x14ac:dyDescent="0.2">
      <c r="A14" s="96">
        <v>8</v>
      </c>
      <c r="B14" s="96"/>
      <c r="C14" s="69"/>
      <c r="D14" s="70"/>
      <c r="E14" s="70"/>
      <c r="F14" s="70"/>
      <c r="G14" s="71"/>
      <c r="H14" s="69"/>
      <c r="I14" s="70"/>
      <c r="J14" s="70"/>
      <c r="K14" s="70"/>
      <c r="L14" s="71"/>
      <c r="M14" s="75"/>
      <c r="N14" s="76"/>
      <c r="O14" s="77"/>
      <c r="P14" s="75"/>
      <c r="Q14" s="76"/>
      <c r="R14" s="77"/>
      <c r="S14" s="75"/>
      <c r="T14" s="76"/>
      <c r="U14" s="77"/>
      <c r="V14" s="72" t="str">
        <f t="shared" si="3"/>
        <v/>
      </c>
      <c r="W14" s="73"/>
      <c r="X14" s="74"/>
      <c r="Y14" s="57"/>
      <c r="Z14" s="58"/>
      <c r="AA14" s="58"/>
      <c r="AB14" s="58"/>
      <c r="AC14" s="58"/>
      <c r="AD14" s="58"/>
      <c r="AE14" s="60"/>
      <c r="AF14" s="1"/>
      <c r="AH14" s="32">
        <v>8</v>
      </c>
      <c r="AI14" s="32">
        <f t="shared" si="0"/>
        <v>0</v>
      </c>
      <c r="AJ14" s="34">
        <f t="shared" si="1"/>
        <v>0</v>
      </c>
      <c r="AK14" s="34">
        <f t="shared" si="2"/>
        <v>0</v>
      </c>
      <c r="AL14" s="33">
        <f t="shared" si="4"/>
        <v>0</v>
      </c>
      <c r="AM14" s="35">
        <f t="shared" si="5"/>
        <v>0</v>
      </c>
      <c r="AN14" s="32"/>
      <c r="AO14" s="33" t="s">
        <v>10</v>
      </c>
      <c r="AP14" s="33" t="s">
        <v>22</v>
      </c>
      <c r="AQ14" s="33" t="s">
        <v>60</v>
      </c>
      <c r="AR14" s="34">
        <v>124</v>
      </c>
      <c r="AS14" s="36" t="s">
        <v>85</v>
      </c>
    </row>
    <row r="15" spans="1:45" ht="16.5" customHeight="1" x14ac:dyDescent="0.2">
      <c r="A15" s="96">
        <v>9</v>
      </c>
      <c r="B15" s="96"/>
      <c r="C15" s="69"/>
      <c r="D15" s="70"/>
      <c r="E15" s="70"/>
      <c r="F15" s="70"/>
      <c r="G15" s="71"/>
      <c r="H15" s="69"/>
      <c r="I15" s="70"/>
      <c r="J15" s="70"/>
      <c r="K15" s="70"/>
      <c r="L15" s="71"/>
      <c r="M15" s="75"/>
      <c r="N15" s="76"/>
      <c r="O15" s="77"/>
      <c r="P15" s="75"/>
      <c r="Q15" s="76"/>
      <c r="R15" s="77"/>
      <c r="S15" s="75"/>
      <c r="T15" s="76"/>
      <c r="U15" s="77"/>
      <c r="V15" s="72" t="str">
        <f t="shared" si="3"/>
        <v/>
      </c>
      <c r="W15" s="73"/>
      <c r="X15" s="74"/>
      <c r="Y15" s="57"/>
      <c r="Z15" s="58"/>
      <c r="AA15" s="58"/>
      <c r="AB15" s="58"/>
      <c r="AC15" s="58"/>
      <c r="AD15" s="58"/>
      <c r="AE15" s="60"/>
      <c r="AF15" s="1"/>
      <c r="AH15" s="32">
        <v>9</v>
      </c>
      <c r="AI15" s="32">
        <f t="shared" si="0"/>
        <v>0</v>
      </c>
      <c r="AJ15" s="34">
        <f t="shared" si="1"/>
        <v>0</v>
      </c>
      <c r="AK15" s="34">
        <f t="shared" si="2"/>
        <v>0</v>
      </c>
      <c r="AL15" s="33">
        <f t="shared" si="4"/>
        <v>0</v>
      </c>
      <c r="AM15" s="35">
        <f t="shared" si="5"/>
        <v>0</v>
      </c>
      <c r="AN15" s="32"/>
      <c r="AO15" s="33" t="s">
        <v>10</v>
      </c>
      <c r="AP15" s="33" t="s">
        <v>24</v>
      </c>
      <c r="AQ15" s="33" t="s">
        <v>57</v>
      </c>
      <c r="AR15" s="34">
        <v>131</v>
      </c>
      <c r="AS15" s="36" t="s">
        <v>84</v>
      </c>
    </row>
    <row r="16" spans="1:45" ht="16.5" customHeight="1" x14ac:dyDescent="0.2">
      <c r="A16" s="96">
        <v>10</v>
      </c>
      <c r="B16" s="96"/>
      <c r="C16" s="69"/>
      <c r="D16" s="70"/>
      <c r="E16" s="70"/>
      <c r="F16" s="70"/>
      <c r="G16" s="71"/>
      <c r="H16" s="69"/>
      <c r="I16" s="70"/>
      <c r="J16" s="70"/>
      <c r="K16" s="70"/>
      <c r="L16" s="71"/>
      <c r="M16" s="75"/>
      <c r="N16" s="76"/>
      <c r="O16" s="77"/>
      <c r="P16" s="75"/>
      <c r="Q16" s="76"/>
      <c r="R16" s="77"/>
      <c r="S16" s="75"/>
      <c r="T16" s="76"/>
      <c r="U16" s="77"/>
      <c r="V16" s="72" t="str">
        <f t="shared" si="3"/>
        <v/>
      </c>
      <c r="W16" s="73"/>
      <c r="X16" s="74"/>
      <c r="Y16" s="57"/>
      <c r="Z16" s="58"/>
      <c r="AA16" s="58"/>
      <c r="AB16" s="58"/>
      <c r="AC16" s="58"/>
      <c r="AD16" s="58"/>
      <c r="AE16" s="60"/>
      <c r="AF16" s="1"/>
      <c r="AH16" s="32">
        <v>10</v>
      </c>
      <c r="AI16" s="32">
        <f t="shared" si="0"/>
        <v>0</v>
      </c>
      <c r="AJ16" s="34">
        <f t="shared" si="1"/>
        <v>0</v>
      </c>
      <c r="AK16" s="34">
        <f t="shared" si="2"/>
        <v>0</v>
      </c>
      <c r="AL16" s="33">
        <f t="shared" si="4"/>
        <v>0</v>
      </c>
      <c r="AM16" s="35">
        <f t="shared" si="5"/>
        <v>0</v>
      </c>
      <c r="AN16" s="32"/>
      <c r="AO16" s="33" t="s">
        <v>10</v>
      </c>
      <c r="AP16" s="33" t="s">
        <v>24</v>
      </c>
      <c r="AQ16" s="33" t="s">
        <v>58</v>
      </c>
      <c r="AR16" s="34">
        <v>132</v>
      </c>
      <c r="AS16" s="36" t="s">
        <v>85</v>
      </c>
    </row>
    <row r="17" spans="1:45" ht="16.5" customHeight="1" x14ac:dyDescent="0.2">
      <c r="A17" s="96">
        <v>11</v>
      </c>
      <c r="B17" s="96"/>
      <c r="C17" s="69"/>
      <c r="D17" s="70"/>
      <c r="E17" s="70"/>
      <c r="F17" s="70"/>
      <c r="G17" s="71"/>
      <c r="H17" s="69"/>
      <c r="I17" s="70"/>
      <c r="J17" s="70"/>
      <c r="K17" s="70"/>
      <c r="L17" s="71"/>
      <c r="M17" s="75"/>
      <c r="N17" s="76"/>
      <c r="O17" s="77"/>
      <c r="P17" s="75"/>
      <c r="Q17" s="76"/>
      <c r="R17" s="77"/>
      <c r="S17" s="75"/>
      <c r="T17" s="76"/>
      <c r="U17" s="77"/>
      <c r="V17" s="72" t="str">
        <f t="shared" si="3"/>
        <v/>
      </c>
      <c r="W17" s="73"/>
      <c r="X17" s="74"/>
      <c r="Y17" s="57"/>
      <c r="Z17" s="58"/>
      <c r="AA17" s="58"/>
      <c r="AB17" s="58"/>
      <c r="AC17" s="58"/>
      <c r="AD17" s="58"/>
      <c r="AE17" s="60"/>
      <c r="AF17" s="1"/>
      <c r="AH17" s="32">
        <v>11</v>
      </c>
      <c r="AI17" s="32">
        <f t="shared" si="0"/>
        <v>0</v>
      </c>
      <c r="AJ17" s="34">
        <f t="shared" si="1"/>
        <v>0</v>
      </c>
      <c r="AK17" s="34">
        <f t="shared" si="2"/>
        <v>0</v>
      </c>
      <c r="AL17" s="33">
        <f t="shared" si="4"/>
        <v>0</v>
      </c>
      <c r="AM17" s="35">
        <f t="shared" si="5"/>
        <v>0</v>
      </c>
      <c r="AN17" s="32"/>
      <c r="AO17" s="33" t="s">
        <v>10</v>
      </c>
      <c r="AP17" s="33" t="s">
        <v>24</v>
      </c>
      <c r="AQ17" s="33" t="s">
        <v>59</v>
      </c>
      <c r="AR17" s="34">
        <v>133</v>
      </c>
      <c r="AS17" s="36" t="s">
        <v>85</v>
      </c>
    </row>
    <row r="18" spans="1:45" ht="16.5" customHeight="1" x14ac:dyDescent="0.2">
      <c r="A18" s="96">
        <v>12</v>
      </c>
      <c r="B18" s="96"/>
      <c r="C18" s="69"/>
      <c r="D18" s="70"/>
      <c r="E18" s="70"/>
      <c r="F18" s="70"/>
      <c r="G18" s="71"/>
      <c r="H18" s="69"/>
      <c r="I18" s="70"/>
      <c r="J18" s="70"/>
      <c r="K18" s="70"/>
      <c r="L18" s="71"/>
      <c r="M18" s="75"/>
      <c r="N18" s="76"/>
      <c r="O18" s="77"/>
      <c r="P18" s="75"/>
      <c r="Q18" s="76"/>
      <c r="R18" s="77"/>
      <c r="S18" s="75"/>
      <c r="T18" s="76"/>
      <c r="U18" s="77"/>
      <c r="V18" s="72" t="str">
        <f t="shared" si="3"/>
        <v/>
      </c>
      <c r="W18" s="73"/>
      <c r="X18" s="74"/>
      <c r="Y18" s="57"/>
      <c r="Z18" s="58"/>
      <c r="AA18" s="58"/>
      <c r="AB18" s="58"/>
      <c r="AC18" s="58"/>
      <c r="AD18" s="58"/>
      <c r="AE18" s="60"/>
      <c r="AF18" s="1"/>
      <c r="AH18" s="32">
        <v>12</v>
      </c>
      <c r="AI18" s="32">
        <f t="shared" si="0"/>
        <v>0</v>
      </c>
      <c r="AJ18" s="34">
        <f t="shared" si="1"/>
        <v>0</v>
      </c>
      <c r="AK18" s="34">
        <f t="shared" si="2"/>
        <v>0</v>
      </c>
      <c r="AL18" s="33">
        <f t="shared" si="4"/>
        <v>0</v>
      </c>
      <c r="AM18" s="35">
        <f t="shared" si="5"/>
        <v>0</v>
      </c>
      <c r="AN18" s="32"/>
      <c r="AO18" s="33" t="s">
        <v>10</v>
      </c>
      <c r="AP18" s="33" t="s">
        <v>24</v>
      </c>
      <c r="AQ18" s="33" t="s">
        <v>60</v>
      </c>
      <c r="AR18" s="34">
        <v>134</v>
      </c>
      <c r="AS18" s="36" t="s">
        <v>86</v>
      </c>
    </row>
    <row r="19" spans="1:45" ht="16.5" customHeight="1" x14ac:dyDescent="0.2">
      <c r="A19" s="96">
        <v>13</v>
      </c>
      <c r="B19" s="96"/>
      <c r="C19" s="69"/>
      <c r="D19" s="70"/>
      <c r="E19" s="70"/>
      <c r="F19" s="70"/>
      <c r="G19" s="71"/>
      <c r="H19" s="69"/>
      <c r="I19" s="70"/>
      <c r="J19" s="70"/>
      <c r="K19" s="70"/>
      <c r="L19" s="71"/>
      <c r="M19" s="75"/>
      <c r="N19" s="76"/>
      <c r="O19" s="77"/>
      <c r="P19" s="75"/>
      <c r="Q19" s="76"/>
      <c r="R19" s="77"/>
      <c r="S19" s="75"/>
      <c r="T19" s="76"/>
      <c r="U19" s="77"/>
      <c r="V19" s="72" t="str">
        <f t="shared" si="3"/>
        <v/>
      </c>
      <c r="W19" s="73"/>
      <c r="X19" s="74"/>
      <c r="Y19" s="57"/>
      <c r="Z19" s="58"/>
      <c r="AA19" s="58"/>
      <c r="AB19" s="58"/>
      <c r="AC19" s="58"/>
      <c r="AD19" s="58"/>
      <c r="AE19" s="60"/>
      <c r="AF19" s="1"/>
      <c r="AH19" s="32">
        <v>13</v>
      </c>
      <c r="AI19" s="32">
        <f t="shared" si="0"/>
        <v>0</v>
      </c>
      <c r="AJ19" s="34">
        <f t="shared" si="1"/>
        <v>0</v>
      </c>
      <c r="AK19" s="34">
        <f t="shared" si="2"/>
        <v>0</v>
      </c>
      <c r="AL19" s="33">
        <f t="shared" si="4"/>
        <v>0</v>
      </c>
      <c r="AM19" s="35">
        <f t="shared" si="5"/>
        <v>0</v>
      </c>
      <c r="AN19" s="32"/>
      <c r="AO19" s="33" t="s">
        <v>10</v>
      </c>
      <c r="AP19" s="33" t="s">
        <v>26</v>
      </c>
      <c r="AQ19" s="33" t="s">
        <v>57</v>
      </c>
      <c r="AR19" s="34">
        <v>141</v>
      </c>
      <c r="AS19" s="36" t="s">
        <v>85</v>
      </c>
    </row>
    <row r="20" spans="1:45" ht="16.5" customHeight="1" x14ac:dyDescent="0.2">
      <c r="A20" s="96">
        <v>14</v>
      </c>
      <c r="B20" s="96"/>
      <c r="C20" s="69"/>
      <c r="D20" s="70"/>
      <c r="E20" s="70"/>
      <c r="F20" s="70"/>
      <c r="G20" s="71"/>
      <c r="H20" s="69"/>
      <c r="I20" s="70"/>
      <c r="J20" s="70"/>
      <c r="K20" s="70"/>
      <c r="L20" s="71"/>
      <c r="M20" s="75"/>
      <c r="N20" s="76"/>
      <c r="O20" s="77"/>
      <c r="P20" s="75"/>
      <c r="Q20" s="76"/>
      <c r="R20" s="77"/>
      <c r="S20" s="75"/>
      <c r="T20" s="76"/>
      <c r="U20" s="77"/>
      <c r="V20" s="72" t="str">
        <f t="shared" si="3"/>
        <v/>
      </c>
      <c r="W20" s="73"/>
      <c r="X20" s="74"/>
      <c r="Y20" s="57"/>
      <c r="Z20" s="58"/>
      <c r="AA20" s="58"/>
      <c r="AB20" s="58"/>
      <c r="AC20" s="58"/>
      <c r="AD20" s="58"/>
      <c r="AE20" s="60"/>
      <c r="AF20" s="1"/>
      <c r="AH20" s="32">
        <v>14</v>
      </c>
      <c r="AI20" s="32">
        <f t="shared" si="0"/>
        <v>0</v>
      </c>
      <c r="AJ20" s="34">
        <f t="shared" si="1"/>
        <v>0</v>
      </c>
      <c r="AK20" s="34">
        <f t="shared" si="2"/>
        <v>0</v>
      </c>
      <c r="AL20" s="33">
        <f t="shared" si="4"/>
        <v>0</v>
      </c>
      <c r="AM20" s="35">
        <f t="shared" si="5"/>
        <v>0</v>
      </c>
      <c r="AN20" s="32"/>
      <c r="AO20" s="33" t="s">
        <v>10</v>
      </c>
      <c r="AP20" s="33" t="s">
        <v>26</v>
      </c>
      <c r="AQ20" s="33" t="s">
        <v>58</v>
      </c>
      <c r="AR20" s="34">
        <v>142</v>
      </c>
      <c r="AS20" s="36" t="s">
        <v>85</v>
      </c>
    </row>
    <row r="21" spans="1:45" ht="16.5" customHeight="1" x14ac:dyDescent="0.2">
      <c r="A21" s="96">
        <v>15</v>
      </c>
      <c r="B21" s="96"/>
      <c r="C21" s="69"/>
      <c r="D21" s="70"/>
      <c r="E21" s="70"/>
      <c r="F21" s="70"/>
      <c r="G21" s="71"/>
      <c r="H21" s="69"/>
      <c r="I21" s="70"/>
      <c r="J21" s="70"/>
      <c r="K21" s="70"/>
      <c r="L21" s="71"/>
      <c r="M21" s="75"/>
      <c r="N21" s="76"/>
      <c r="O21" s="77"/>
      <c r="P21" s="75"/>
      <c r="Q21" s="76"/>
      <c r="R21" s="77"/>
      <c r="S21" s="75"/>
      <c r="T21" s="76"/>
      <c r="U21" s="77"/>
      <c r="V21" s="72" t="str">
        <f t="shared" si="3"/>
        <v/>
      </c>
      <c r="W21" s="73"/>
      <c r="X21" s="74"/>
      <c r="Y21" s="61"/>
      <c r="Z21" s="58"/>
      <c r="AA21" s="58"/>
      <c r="AB21" s="58"/>
      <c r="AC21" s="58"/>
      <c r="AD21" s="58"/>
      <c r="AE21" s="59"/>
      <c r="AF21" s="1"/>
      <c r="AH21" s="32">
        <v>15</v>
      </c>
      <c r="AI21" s="32">
        <f t="shared" si="0"/>
        <v>0</v>
      </c>
      <c r="AJ21" s="34">
        <f t="shared" si="1"/>
        <v>0</v>
      </c>
      <c r="AK21" s="34">
        <f t="shared" si="2"/>
        <v>0</v>
      </c>
      <c r="AL21" s="33">
        <f t="shared" si="4"/>
        <v>0</v>
      </c>
      <c r="AM21" s="35">
        <f t="shared" si="5"/>
        <v>0</v>
      </c>
      <c r="AN21" s="32"/>
      <c r="AO21" s="33" t="s">
        <v>10</v>
      </c>
      <c r="AP21" s="33" t="s">
        <v>26</v>
      </c>
      <c r="AQ21" s="33" t="s">
        <v>59</v>
      </c>
      <c r="AR21" s="34">
        <v>143</v>
      </c>
      <c r="AS21" s="36" t="s">
        <v>86</v>
      </c>
    </row>
    <row r="22" spans="1:45" ht="13.2" customHeight="1" x14ac:dyDescent="0.2">
      <c r="A22" s="90" t="s">
        <v>87</v>
      </c>
      <c r="B22" s="9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3"/>
      <c r="AF22" s="1"/>
      <c r="AH22" s="32"/>
      <c r="AI22" s="32"/>
      <c r="AJ22" s="32"/>
      <c r="AK22" s="32"/>
      <c r="AL22" s="32"/>
      <c r="AM22" s="32"/>
      <c r="AN22" s="32"/>
      <c r="AO22" s="33" t="s">
        <v>10</v>
      </c>
      <c r="AP22" s="33" t="s">
        <v>26</v>
      </c>
      <c r="AQ22" s="33" t="s">
        <v>60</v>
      </c>
      <c r="AR22" s="34">
        <v>144</v>
      </c>
      <c r="AS22" s="36" t="s">
        <v>86</v>
      </c>
    </row>
    <row r="23" spans="1:45" x14ac:dyDescent="0.2">
      <c r="A23" s="92"/>
      <c r="B23" s="93"/>
      <c r="C23" s="64" t="s">
        <v>4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5"/>
      <c r="AF23" s="1"/>
      <c r="AH23" s="32"/>
      <c r="AI23" s="32"/>
      <c r="AJ23" s="32"/>
      <c r="AK23" s="32"/>
      <c r="AL23" s="32"/>
      <c r="AM23" s="32"/>
      <c r="AN23" s="32"/>
      <c r="AO23" s="33" t="s">
        <v>13</v>
      </c>
      <c r="AP23" s="33" t="s">
        <v>20</v>
      </c>
      <c r="AQ23" s="33" t="s">
        <v>57</v>
      </c>
      <c r="AR23" s="34">
        <v>211</v>
      </c>
      <c r="AS23" s="36" t="s">
        <v>83</v>
      </c>
    </row>
    <row r="24" spans="1:45" x14ac:dyDescent="0.2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5"/>
      <c r="AF24" s="1"/>
      <c r="AO24" s="33" t="s">
        <v>13</v>
      </c>
      <c r="AP24" s="33" t="s">
        <v>20</v>
      </c>
      <c r="AQ24" s="33" t="s">
        <v>58</v>
      </c>
      <c r="AR24" s="34">
        <v>212</v>
      </c>
      <c r="AS24" s="36" t="s">
        <v>84</v>
      </c>
    </row>
    <row r="25" spans="1:45" x14ac:dyDescent="0.2">
      <c r="A25" s="94"/>
      <c r="B25" s="9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7"/>
      <c r="AF25" s="1"/>
      <c r="AO25" s="33" t="s">
        <v>13</v>
      </c>
      <c r="AP25" s="33" t="s">
        <v>20</v>
      </c>
      <c r="AQ25" s="33" t="s">
        <v>59</v>
      </c>
      <c r="AR25" s="34">
        <v>213</v>
      </c>
      <c r="AS25" s="36" t="s">
        <v>85</v>
      </c>
    </row>
    <row r="26" spans="1:45" x14ac:dyDescent="0.2">
      <c r="A26" s="2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"/>
      <c r="AO26" s="33" t="s">
        <v>13</v>
      </c>
      <c r="AP26" s="33" t="s">
        <v>20</v>
      </c>
      <c r="AQ26" s="33" t="s">
        <v>60</v>
      </c>
      <c r="AR26" s="34">
        <v>214</v>
      </c>
      <c r="AS26" s="36" t="s">
        <v>86</v>
      </c>
    </row>
    <row r="27" spans="1:45" x14ac:dyDescent="0.2">
      <c r="A27" s="160" t="s">
        <v>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"/>
      <c r="AO27" s="33" t="s">
        <v>13</v>
      </c>
      <c r="AP27" s="33" t="s">
        <v>22</v>
      </c>
      <c r="AQ27" s="33" t="s">
        <v>57</v>
      </c>
      <c r="AR27" s="34">
        <v>221</v>
      </c>
      <c r="AS27" s="36" t="s">
        <v>84</v>
      </c>
    </row>
    <row r="28" spans="1:45" x14ac:dyDescent="0.2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"/>
      <c r="AO28" s="33" t="s">
        <v>13</v>
      </c>
      <c r="AP28" s="33" t="s">
        <v>22</v>
      </c>
      <c r="AQ28" s="33" t="s">
        <v>58</v>
      </c>
      <c r="AR28" s="34">
        <v>222</v>
      </c>
      <c r="AS28" s="36" t="s">
        <v>84</v>
      </c>
    </row>
    <row r="29" spans="1:45" x14ac:dyDescent="0.2">
      <c r="A29" s="141" t="s">
        <v>6</v>
      </c>
      <c r="B29" s="163"/>
      <c r="C29" s="89" t="s">
        <v>7</v>
      </c>
      <c r="D29" s="79"/>
      <c r="E29" s="79"/>
      <c r="F29" s="80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1"/>
      <c r="AF29" s="1"/>
      <c r="AO29" s="33" t="s">
        <v>13</v>
      </c>
      <c r="AP29" s="33" t="s">
        <v>22</v>
      </c>
      <c r="AQ29" s="33" t="s">
        <v>59</v>
      </c>
      <c r="AR29" s="34">
        <v>223</v>
      </c>
      <c r="AS29" s="36" t="s">
        <v>85</v>
      </c>
    </row>
    <row r="30" spans="1:45" x14ac:dyDescent="0.2">
      <c r="A30" s="133" t="s">
        <v>8</v>
      </c>
      <c r="B30" s="164"/>
      <c r="C30" s="81"/>
      <c r="D30" s="82"/>
      <c r="E30" s="82"/>
      <c r="F30" s="83"/>
      <c r="G30" s="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8"/>
      <c r="AF30" s="1"/>
      <c r="AO30" s="33" t="s">
        <v>13</v>
      </c>
      <c r="AP30" s="33" t="s">
        <v>22</v>
      </c>
      <c r="AQ30" s="33" t="s">
        <v>60</v>
      </c>
      <c r="AR30" s="34">
        <v>224</v>
      </c>
      <c r="AS30" s="36" t="s">
        <v>86</v>
      </c>
    </row>
    <row r="31" spans="1:45" x14ac:dyDescent="0.2">
      <c r="A31" s="90" t="s">
        <v>9</v>
      </c>
      <c r="B31" s="150"/>
      <c r="C31" s="89" t="s">
        <v>10</v>
      </c>
      <c r="D31" s="79"/>
      <c r="E31" s="79"/>
      <c r="F31" s="80"/>
      <c r="G31" s="165" t="s">
        <v>11</v>
      </c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7"/>
      <c r="AF31" s="1"/>
      <c r="AO31" s="33" t="s">
        <v>13</v>
      </c>
      <c r="AP31" s="33" t="s">
        <v>24</v>
      </c>
      <c r="AQ31" s="33" t="s">
        <v>57</v>
      </c>
      <c r="AR31" s="34">
        <v>231</v>
      </c>
      <c r="AS31" s="36" t="s">
        <v>85</v>
      </c>
    </row>
    <row r="32" spans="1:45" x14ac:dyDescent="0.2">
      <c r="A32" s="92"/>
      <c r="B32" s="151"/>
      <c r="C32" s="81"/>
      <c r="D32" s="82"/>
      <c r="E32" s="82"/>
      <c r="F32" s="83"/>
      <c r="G32" s="135" t="s">
        <v>12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36"/>
      <c r="AF32" s="1"/>
      <c r="AO32" s="33" t="s">
        <v>13</v>
      </c>
      <c r="AP32" s="33" t="s">
        <v>24</v>
      </c>
      <c r="AQ32" s="33" t="s">
        <v>58</v>
      </c>
      <c r="AR32" s="34">
        <v>232</v>
      </c>
      <c r="AS32" s="36" t="s">
        <v>85</v>
      </c>
    </row>
    <row r="33" spans="1:45" x14ac:dyDescent="0.2">
      <c r="A33" s="92"/>
      <c r="B33" s="151"/>
      <c r="C33" s="89" t="s">
        <v>13</v>
      </c>
      <c r="D33" s="79"/>
      <c r="E33" s="79"/>
      <c r="F33" s="80"/>
      <c r="G33" s="165" t="s">
        <v>14</v>
      </c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7"/>
      <c r="AF33" s="1"/>
      <c r="AO33" s="33" t="s">
        <v>13</v>
      </c>
      <c r="AP33" s="33" t="s">
        <v>24</v>
      </c>
      <c r="AQ33" s="33" t="s">
        <v>59</v>
      </c>
      <c r="AR33" s="34">
        <v>233</v>
      </c>
      <c r="AS33" s="36" t="s">
        <v>85</v>
      </c>
    </row>
    <row r="34" spans="1:45" x14ac:dyDescent="0.2">
      <c r="A34" s="92"/>
      <c r="B34" s="151"/>
      <c r="C34" s="81"/>
      <c r="D34" s="82"/>
      <c r="E34" s="82"/>
      <c r="F34" s="83"/>
      <c r="G34" s="135" t="s">
        <v>15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36"/>
      <c r="AF34" s="1"/>
      <c r="AO34" s="33" t="s">
        <v>13</v>
      </c>
      <c r="AP34" s="33" t="s">
        <v>24</v>
      </c>
      <c r="AQ34" s="33" t="s">
        <v>60</v>
      </c>
      <c r="AR34" s="34">
        <v>234</v>
      </c>
      <c r="AS34" s="36" t="s">
        <v>86</v>
      </c>
    </row>
    <row r="35" spans="1:45" x14ac:dyDescent="0.2">
      <c r="A35" s="92"/>
      <c r="B35" s="151"/>
      <c r="C35" s="89" t="s">
        <v>16</v>
      </c>
      <c r="D35" s="79"/>
      <c r="E35" s="79"/>
      <c r="F35" s="80"/>
      <c r="G35" s="165" t="s">
        <v>17</v>
      </c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7"/>
      <c r="AF35" s="1"/>
      <c r="AO35" s="33" t="s">
        <v>13</v>
      </c>
      <c r="AP35" s="33" t="s">
        <v>26</v>
      </c>
      <c r="AQ35" s="33" t="s">
        <v>57</v>
      </c>
      <c r="AR35" s="34">
        <v>241</v>
      </c>
      <c r="AS35" s="36" t="s">
        <v>86</v>
      </c>
    </row>
    <row r="36" spans="1:45" x14ac:dyDescent="0.2">
      <c r="A36" s="92"/>
      <c r="B36" s="151"/>
      <c r="C36" s="81"/>
      <c r="D36" s="82"/>
      <c r="E36" s="82"/>
      <c r="F36" s="83"/>
      <c r="G36" s="135" t="s">
        <v>18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36"/>
      <c r="AF36" s="1"/>
      <c r="AO36" s="33" t="s">
        <v>13</v>
      </c>
      <c r="AP36" s="33" t="s">
        <v>26</v>
      </c>
      <c r="AQ36" s="33" t="s">
        <v>58</v>
      </c>
      <c r="AR36" s="34">
        <v>242</v>
      </c>
      <c r="AS36" s="36" t="s">
        <v>86</v>
      </c>
    </row>
    <row r="37" spans="1:45" ht="17.100000000000001" customHeight="1" x14ac:dyDescent="0.2">
      <c r="A37" s="90" t="s">
        <v>19</v>
      </c>
      <c r="B37" s="150"/>
      <c r="C37" s="153" t="s">
        <v>20</v>
      </c>
      <c r="D37" s="154"/>
      <c r="E37" s="154"/>
      <c r="F37" s="155"/>
      <c r="G37" s="156" t="s">
        <v>21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8"/>
      <c r="AF37" s="1"/>
      <c r="AO37" s="33" t="s">
        <v>13</v>
      </c>
      <c r="AP37" s="33" t="s">
        <v>26</v>
      </c>
      <c r="AQ37" s="33" t="s">
        <v>59</v>
      </c>
      <c r="AR37" s="34">
        <v>243</v>
      </c>
      <c r="AS37" s="36" t="s">
        <v>86</v>
      </c>
    </row>
    <row r="38" spans="1:45" ht="17.100000000000001" customHeight="1" x14ac:dyDescent="0.2">
      <c r="A38" s="92"/>
      <c r="B38" s="151"/>
      <c r="C38" s="153" t="s">
        <v>22</v>
      </c>
      <c r="D38" s="154"/>
      <c r="E38" s="154"/>
      <c r="F38" s="155"/>
      <c r="G38" s="156" t="s">
        <v>23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8"/>
      <c r="AF38" s="1"/>
      <c r="AO38" s="33" t="s">
        <v>13</v>
      </c>
      <c r="AP38" s="33" t="s">
        <v>26</v>
      </c>
      <c r="AQ38" s="33" t="s">
        <v>60</v>
      </c>
      <c r="AR38" s="34">
        <v>244</v>
      </c>
      <c r="AS38" s="36" t="s">
        <v>86</v>
      </c>
    </row>
    <row r="39" spans="1:45" ht="17.100000000000001" customHeight="1" x14ac:dyDescent="0.2">
      <c r="A39" s="92"/>
      <c r="B39" s="151"/>
      <c r="C39" s="153" t="s">
        <v>24</v>
      </c>
      <c r="D39" s="154"/>
      <c r="E39" s="154"/>
      <c r="F39" s="155"/>
      <c r="G39" s="156" t="s">
        <v>25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8"/>
      <c r="AF39" s="1"/>
      <c r="AO39" s="33" t="s">
        <v>16</v>
      </c>
      <c r="AP39" s="33" t="s">
        <v>20</v>
      </c>
      <c r="AQ39" s="33" t="s">
        <v>57</v>
      </c>
      <c r="AR39" s="34">
        <v>311</v>
      </c>
      <c r="AS39" s="36" t="s">
        <v>85</v>
      </c>
    </row>
    <row r="40" spans="1:45" ht="17.100000000000001" customHeight="1" x14ac:dyDescent="0.2">
      <c r="A40" s="94"/>
      <c r="B40" s="152"/>
      <c r="C40" s="153" t="s">
        <v>26</v>
      </c>
      <c r="D40" s="154"/>
      <c r="E40" s="154"/>
      <c r="F40" s="155"/>
      <c r="G40" s="156" t="s">
        <v>27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8"/>
      <c r="AF40" s="1"/>
      <c r="AO40" s="33" t="s">
        <v>16</v>
      </c>
      <c r="AP40" s="33" t="s">
        <v>20</v>
      </c>
      <c r="AQ40" s="33" t="s">
        <v>58</v>
      </c>
      <c r="AR40" s="34">
        <v>312</v>
      </c>
      <c r="AS40" s="36" t="s">
        <v>85</v>
      </c>
    </row>
    <row r="41" spans="1:45" ht="17.100000000000001" customHeight="1" x14ac:dyDescent="0.2">
      <c r="A41" s="90" t="s">
        <v>28</v>
      </c>
      <c r="B41" s="150"/>
      <c r="C41" s="153" t="s">
        <v>29</v>
      </c>
      <c r="D41" s="154"/>
      <c r="E41" s="154"/>
      <c r="F41" s="155"/>
      <c r="G41" s="156" t="s">
        <v>30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8"/>
      <c r="AF41" s="1"/>
      <c r="AO41" s="33" t="s">
        <v>16</v>
      </c>
      <c r="AP41" s="33" t="s">
        <v>20</v>
      </c>
      <c r="AQ41" s="33" t="s">
        <v>59</v>
      </c>
      <c r="AR41" s="34">
        <v>313</v>
      </c>
      <c r="AS41" s="36" t="s">
        <v>85</v>
      </c>
    </row>
    <row r="42" spans="1:45" ht="17.100000000000001" customHeight="1" x14ac:dyDescent="0.2">
      <c r="A42" s="92"/>
      <c r="B42" s="151"/>
      <c r="C42" s="153" t="s">
        <v>31</v>
      </c>
      <c r="D42" s="154"/>
      <c r="E42" s="154"/>
      <c r="F42" s="155"/>
      <c r="G42" s="156" t="s">
        <v>32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8"/>
      <c r="AF42" s="1"/>
      <c r="AO42" s="33" t="s">
        <v>16</v>
      </c>
      <c r="AP42" s="33" t="s">
        <v>20</v>
      </c>
      <c r="AQ42" s="33" t="s">
        <v>60</v>
      </c>
      <c r="AR42" s="34">
        <v>314</v>
      </c>
      <c r="AS42" s="36" t="s">
        <v>86</v>
      </c>
    </row>
    <row r="43" spans="1:45" ht="17.100000000000001" customHeight="1" x14ac:dyDescent="0.2">
      <c r="A43" s="92"/>
      <c r="B43" s="151"/>
      <c r="C43" s="153" t="s">
        <v>33</v>
      </c>
      <c r="D43" s="154"/>
      <c r="E43" s="154"/>
      <c r="F43" s="155"/>
      <c r="G43" s="156" t="s">
        <v>34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8"/>
      <c r="AF43" s="1"/>
      <c r="AO43" s="33" t="s">
        <v>16</v>
      </c>
      <c r="AP43" s="33" t="s">
        <v>22</v>
      </c>
      <c r="AQ43" s="33" t="s">
        <v>57</v>
      </c>
      <c r="AR43" s="34">
        <v>321</v>
      </c>
      <c r="AS43" s="36" t="s">
        <v>85</v>
      </c>
    </row>
    <row r="44" spans="1:45" ht="17.100000000000001" customHeight="1" x14ac:dyDescent="0.2">
      <c r="A44" s="94"/>
      <c r="B44" s="152"/>
      <c r="C44" s="153" t="s">
        <v>35</v>
      </c>
      <c r="D44" s="154"/>
      <c r="E44" s="154"/>
      <c r="F44" s="155"/>
      <c r="G44" s="156" t="s">
        <v>36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8"/>
      <c r="AF44" s="1"/>
      <c r="AO44" s="33" t="s">
        <v>16</v>
      </c>
      <c r="AP44" s="33" t="s">
        <v>22</v>
      </c>
      <c r="AQ44" s="33" t="s">
        <v>58</v>
      </c>
      <c r="AR44" s="34">
        <v>322</v>
      </c>
      <c r="AS44" s="36" t="s">
        <v>85</v>
      </c>
    </row>
    <row r="45" spans="1:4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3"/>
      <c r="X45" s="3"/>
      <c r="Y45" s="1"/>
      <c r="Z45" s="1"/>
      <c r="AA45" s="1"/>
      <c r="AB45" s="1"/>
      <c r="AC45" s="1"/>
      <c r="AD45" s="1"/>
      <c r="AE45" s="1"/>
      <c r="AF45" s="1"/>
      <c r="AO45" s="33" t="s">
        <v>16</v>
      </c>
      <c r="AP45" s="33" t="s">
        <v>22</v>
      </c>
      <c r="AQ45" s="33" t="s">
        <v>59</v>
      </c>
      <c r="AR45" s="34">
        <v>323</v>
      </c>
      <c r="AS45" s="36" t="s">
        <v>85</v>
      </c>
    </row>
    <row r="46" spans="1:4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45" t="s">
        <v>37</v>
      </c>
      <c r="M46" s="145"/>
      <c r="N46" s="145"/>
      <c r="O46" s="145"/>
      <c r="P46" s="145"/>
      <c r="Q46" s="145"/>
      <c r="R46" s="145"/>
      <c r="S46" s="145"/>
      <c r="T46" s="145"/>
      <c r="U46" s="145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O46" s="33" t="s">
        <v>16</v>
      </c>
      <c r="AP46" s="33" t="s">
        <v>22</v>
      </c>
      <c r="AQ46" s="33" t="s">
        <v>60</v>
      </c>
      <c r="AR46" s="34">
        <v>324</v>
      </c>
      <c r="AS46" s="36" t="s">
        <v>86</v>
      </c>
    </row>
    <row r="47" spans="1:45" x14ac:dyDescent="0.2">
      <c r="A47" s="146" t="s">
        <v>38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"/>
      <c r="L47" s="147" t="s">
        <v>39</v>
      </c>
      <c r="M47" s="147"/>
      <c r="N47" s="147"/>
      <c r="O47" s="147"/>
      <c r="P47" s="147"/>
      <c r="Q47" s="147"/>
      <c r="R47" s="147"/>
      <c r="S47" s="147"/>
      <c r="T47" s="147"/>
      <c r="U47" s="147"/>
      <c r="V47" s="1"/>
      <c r="W47" s="1" t="s">
        <v>40</v>
      </c>
      <c r="X47" s="1"/>
      <c r="Y47" s="1"/>
      <c r="Z47" s="1"/>
      <c r="AA47" s="1"/>
      <c r="AB47" s="1"/>
      <c r="AC47" s="1"/>
      <c r="AD47" s="1"/>
      <c r="AE47" s="1"/>
      <c r="AF47" s="1"/>
      <c r="AO47" s="33" t="s">
        <v>16</v>
      </c>
      <c r="AP47" s="33" t="s">
        <v>24</v>
      </c>
      <c r="AQ47" s="33" t="s">
        <v>57</v>
      </c>
      <c r="AR47" s="34">
        <v>331</v>
      </c>
      <c r="AS47" s="36" t="s">
        <v>85</v>
      </c>
    </row>
    <row r="48" spans="1:45" x14ac:dyDescent="0.2">
      <c r="A48" s="139" t="s">
        <v>41</v>
      </c>
      <c r="B48" s="140"/>
      <c r="C48" s="141" t="s">
        <v>20</v>
      </c>
      <c r="D48" s="142"/>
      <c r="E48" s="148" t="s">
        <v>22</v>
      </c>
      <c r="F48" s="149"/>
      <c r="G48" s="141" t="s">
        <v>24</v>
      </c>
      <c r="H48" s="142"/>
      <c r="I48" s="141" t="s">
        <v>26</v>
      </c>
      <c r="J48" s="142"/>
      <c r="K48" s="1"/>
      <c r="L48" s="139" t="s">
        <v>41</v>
      </c>
      <c r="M48" s="140"/>
      <c r="N48" s="141" t="s">
        <v>20</v>
      </c>
      <c r="O48" s="142"/>
      <c r="P48" s="141" t="s">
        <v>22</v>
      </c>
      <c r="Q48" s="142"/>
      <c r="R48" s="141" t="s">
        <v>24</v>
      </c>
      <c r="S48" s="142"/>
      <c r="T48" s="141" t="s">
        <v>26</v>
      </c>
      <c r="U48" s="142"/>
      <c r="V48" s="1"/>
      <c r="W48" s="139" t="s">
        <v>41</v>
      </c>
      <c r="X48" s="140"/>
      <c r="Y48" s="141" t="s">
        <v>20</v>
      </c>
      <c r="Z48" s="142"/>
      <c r="AA48" s="141" t="s">
        <v>22</v>
      </c>
      <c r="AB48" s="142"/>
      <c r="AC48" s="141" t="s">
        <v>24</v>
      </c>
      <c r="AD48" s="142"/>
      <c r="AE48" s="141" t="s">
        <v>26</v>
      </c>
      <c r="AF48" s="142"/>
      <c r="AO48" s="33" t="s">
        <v>16</v>
      </c>
      <c r="AP48" s="33" t="s">
        <v>24</v>
      </c>
      <c r="AQ48" s="33" t="s">
        <v>58</v>
      </c>
      <c r="AR48" s="34">
        <v>332</v>
      </c>
      <c r="AS48" s="36" t="s">
        <v>86</v>
      </c>
    </row>
    <row r="49" spans="1:45" x14ac:dyDescent="0.2">
      <c r="A49" s="5"/>
      <c r="B49" s="3"/>
      <c r="C49" s="143" t="s">
        <v>42</v>
      </c>
      <c r="D49" s="144"/>
      <c r="E49" s="143" t="s">
        <v>43</v>
      </c>
      <c r="F49" s="144"/>
      <c r="G49" s="143" t="s">
        <v>44</v>
      </c>
      <c r="H49" s="144"/>
      <c r="I49" s="143" t="s">
        <v>45</v>
      </c>
      <c r="J49" s="144"/>
      <c r="K49" s="1"/>
      <c r="L49" s="5"/>
      <c r="M49" s="6"/>
      <c r="N49" s="143" t="s">
        <v>42</v>
      </c>
      <c r="O49" s="144"/>
      <c r="P49" s="143" t="s">
        <v>43</v>
      </c>
      <c r="Q49" s="144"/>
      <c r="R49" s="143" t="s">
        <v>44</v>
      </c>
      <c r="S49" s="144"/>
      <c r="T49" s="143" t="s">
        <v>45</v>
      </c>
      <c r="U49" s="144"/>
      <c r="V49" s="1"/>
      <c r="W49" s="5"/>
      <c r="X49" s="3"/>
      <c r="Y49" s="143" t="s">
        <v>42</v>
      </c>
      <c r="Z49" s="144"/>
      <c r="AA49" s="143" t="s">
        <v>43</v>
      </c>
      <c r="AB49" s="144"/>
      <c r="AC49" s="143" t="s">
        <v>44</v>
      </c>
      <c r="AD49" s="144"/>
      <c r="AE49" s="143" t="s">
        <v>45</v>
      </c>
      <c r="AF49" s="144"/>
      <c r="AO49" s="33" t="s">
        <v>16</v>
      </c>
      <c r="AP49" s="33" t="s">
        <v>24</v>
      </c>
      <c r="AQ49" s="33" t="s">
        <v>59</v>
      </c>
      <c r="AR49" s="34">
        <v>333</v>
      </c>
      <c r="AS49" s="36" t="s">
        <v>86</v>
      </c>
    </row>
    <row r="50" spans="1:45" x14ac:dyDescent="0.2">
      <c r="A50" s="135" t="s">
        <v>46</v>
      </c>
      <c r="B50" s="136"/>
      <c r="C50" s="133" t="s">
        <v>47</v>
      </c>
      <c r="D50" s="134"/>
      <c r="E50" s="133" t="s">
        <v>48</v>
      </c>
      <c r="F50" s="134"/>
      <c r="G50" s="133" t="s">
        <v>45</v>
      </c>
      <c r="H50" s="134"/>
      <c r="I50" s="133" t="s">
        <v>49</v>
      </c>
      <c r="J50" s="134"/>
      <c r="K50" s="1"/>
      <c r="L50" s="135" t="s">
        <v>46</v>
      </c>
      <c r="M50" s="136"/>
      <c r="N50" s="133" t="s">
        <v>47</v>
      </c>
      <c r="O50" s="134"/>
      <c r="P50" s="133" t="s">
        <v>48</v>
      </c>
      <c r="Q50" s="134"/>
      <c r="R50" s="133" t="s">
        <v>45</v>
      </c>
      <c r="S50" s="134"/>
      <c r="T50" s="133" t="s">
        <v>49</v>
      </c>
      <c r="U50" s="134"/>
      <c r="V50" s="1"/>
      <c r="W50" s="135" t="s">
        <v>46</v>
      </c>
      <c r="X50" s="136"/>
      <c r="Y50" s="133" t="s">
        <v>47</v>
      </c>
      <c r="Z50" s="134"/>
      <c r="AA50" s="133" t="s">
        <v>48</v>
      </c>
      <c r="AB50" s="134"/>
      <c r="AC50" s="133" t="s">
        <v>45</v>
      </c>
      <c r="AD50" s="134"/>
      <c r="AE50" s="133" t="s">
        <v>49</v>
      </c>
      <c r="AF50" s="134"/>
      <c r="AO50" s="33" t="s">
        <v>16</v>
      </c>
      <c r="AP50" s="33" t="s">
        <v>24</v>
      </c>
      <c r="AQ50" s="33" t="s">
        <v>60</v>
      </c>
      <c r="AR50" s="34">
        <v>334</v>
      </c>
      <c r="AS50" s="36" t="s">
        <v>86</v>
      </c>
    </row>
    <row r="51" spans="1:45" x14ac:dyDescent="0.2">
      <c r="A51" s="89" t="s">
        <v>29</v>
      </c>
      <c r="B51" s="79"/>
      <c r="C51" s="127" t="s">
        <v>50</v>
      </c>
      <c r="D51" s="128"/>
      <c r="E51" s="127" t="s">
        <v>50</v>
      </c>
      <c r="F51" s="128"/>
      <c r="G51" s="14"/>
      <c r="H51" s="15"/>
      <c r="I51" s="99" t="s">
        <v>2</v>
      </c>
      <c r="J51" s="100"/>
      <c r="K51" s="18"/>
      <c r="L51" s="111" t="s">
        <v>29</v>
      </c>
      <c r="M51" s="117"/>
      <c r="N51" s="12"/>
      <c r="O51" s="13"/>
      <c r="P51" s="14"/>
      <c r="Q51" s="15"/>
      <c r="R51" s="99" t="s">
        <v>2</v>
      </c>
      <c r="S51" s="100"/>
      <c r="T51" s="105" t="s">
        <v>3</v>
      </c>
      <c r="U51" s="106"/>
      <c r="V51" s="18"/>
      <c r="W51" s="111" t="s">
        <v>29</v>
      </c>
      <c r="X51" s="117"/>
      <c r="Y51" s="16"/>
      <c r="Z51" s="17"/>
      <c r="AA51" s="99" t="s">
        <v>2</v>
      </c>
      <c r="AB51" s="100"/>
      <c r="AC51" s="16"/>
      <c r="AD51" s="17"/>
      <c r="AE51" s="105" t="s">
        <v>3</v>
      </c>
      <c r="AF51" s="106"/>
      <c r="AO51" s="33" t="s">
        <v>16</v>
      </c>
      <c r="AP51" s="33" t="s">
        <v>26</v>
      </c>
      <c r="AQ51" s="33" t="s">
        <v>57</v>
      </c>
      <c r="AR51" s="34">
        <v>341</v>
      </c>
      <c r="AS51" s="36" t="s">
        <v>86</v>
      </c>
    </row>
    <row r="52" spans="1:45" x14ac:dyDescent="0.2">
      <c r="A52" s="97"/>
      <c r="B52" s="120"/>
      <c r="C52" s="129"/>
      <c r="D52" s="130"/>
      <c r="E52" s="129"/>
      <c r="F52" s="130"/>
      <c r="G52" s="123" t="s">
        <v>1</v>
      </c>
      <c r="H52" s="124"/>
      <c r="I52" s="101"/>
      <c r="J52" s="102"/>
      <c r="K52" s="18"/>
      <c r="L52" s="113"/>
      <c r="M52" s="118"/>
      <c r="N52" s="137" t="s">
        <v>50</v>
      </c>
      <c r="O52" s="138"/>
      <c r="P52" s="123" t="s">
        <v>51</v>
      </c>
      <c r="Q52" s="124"/>
      <c r="R52" s="101"/>
      <c r="S52" s="102"/>
      <c r="T52" s="107"/>
      <c r="U52" s="108"/>
      <c r="V52" s="18"/>
      <c r="W52" s="113"/>
      <c r="X52" s="118"/>
      <c r="Y52" s="101" t="s">
        <v>52</v>
      </c>
      <c r="Z52" s="102"/>
      <c r="AA52" s="101"/>
      <c r="AB52" s="102"/>
      <c r="AC52" s="101" t="s">
        <v>52</v>
      </c>
      <c r="AD52" s="102"/>
      <c r="AE52" s="107"/>
      <c r="AF52" s="108"/>
      <c r="AO52" s="33" t="s">
        <v>16</v>
      </c>
      <c r="AP52" s="33" t="s">
        <v>26</v>
      </c>
      <c r="AQ52" s="33" t="s">
        <v>58</v>
      </c>
      <c r="AR52" s="34">
        <v>342</v>
      </c>
      <c r="AS52" s="36" t="s">
        <v>86</v>
      </c>
    </row>
    <row r="53" spans="1:45" x14ac:dyDescent="0.2">
      <c r="A53" s="81"/>
      <c r="B53" s="82"/>
      <c r="C53" s="131"/>
      <c r="D53" s="132"/>
      <c r="E53" s="131"/>
      <c r="F53" s="132"/>
      <c r="G53" s="22"/>
      <c r="H53" s="23"/>
      <c r="I53" s="103"/>
      <c r="J53" s="104"/>
      <c r="K53" s="18"/>
      <c r="L53" s="115"/>
      <c r="M53" s="119"/>
      <c r="N53" s="20"/>
      <c r="O53" s="21"/>
      <c r="P53" s="22"/>
      <c r="Q53" s="23"/>
      <c r="R53" s="103"/>
      <c r="S53" s="104"/>
      <c r="T53" s="109"/>
      <c r="U53" s="110"/>
      <c r="V53" s="18"/>
      <c r="W53" s="115"/>
      <c r="X53" s="119"/>
      <c r="Y53" s="24"/>
      <c r="Z53" s="25"/>
      <c r="AA53" s="103"/>
      <c r="AB53" s="104"/>
      <c r="AC53" s="24"/>
      <c r="AD53" s="25"/>
      <c r="AE53" s="109"/>
      <c r="AF53" s="110"/>
      <c r="AO53" s="33" t="s">
        <v>16</v>
      </c>
      <c r="AP53" s="33" t="s">
        <v>26</v>
      </c>
      <c r="AQ53" s="33" t="s">
        <v>59</v>
      </c>
      <c r="AR53" s="34">
        <v>343</v>
      </c>
      <c r="AS53" s="36" t="s">
        <v>86</v>
      </c>
    </row>
    <row r="54" spans="1:45" x14ac:dyDescent="0.2">
      <c r="A54" s="89" t="s">
        <v>31</v>
      </c>
      <c r="B54" s="79"/>
      <c r="C54" s="127" t="s">
        <v>50</v>
      </c>
      <c r="D54" s="128"/>
      <c r="E54" s="121" t="s">
        <v>51</v>
      </c>
      <c r="F54" s="122"/>
      <c r="G54" s="99" t="s">
        <v>2</v>
      </c>
      <c r="H54" s="100"/>
      <c r="I54" s="99" t="s">
        <v>2</v>
      </c>
      <c r="J54" s="100"/>
      <c r="K54" s="18"/>
      <c r="L54" s="111" t="s">
        <v>31</v>
      </c>
      <c r="M54" s="117"/>
      <c r="N54" s="121" t="s">
        <v>51</v>
      </c>
      <c r="O54" s="122"/>
      <c r="P54" s="121" t="s">
        <v>51</v>
      </c>
      <c r="Q54" s="122"/>
      <c r="R54" s="99" t="s">
        <v>2</v>
      </c>
      <c r="S54" s="100"/>
      <c r="T54" s="105" t="s">
        <v>3</v>
      </c>
      <c r="U54" s="106"/>
      <c r="V54" s="18"/>
      <c r="W54" s="111" t="s">
        <v>31</v>
      </c>
      <c r="X54" s="117"/>
      <c r="Y54" s="99" t="s">
        <v>2</v>
      </c>
      <c r="Z54" s="100"/>
      <c r="AA54" s="99" t="s">
        <v>2</v>
      </c>
      <c r="AB54" s="100"/>
      <c r="AC54" s="105" t="s">
        <v>3</v>
      </c>
      <c r="AD54" s="106"/>
      <c r="AE54" s="105" t="s">
        <v>3</v>
      </c>
      <c r="AF54" s="106"/>
      <c r="AO54" s="33" t="s">
        <v>16</v>
      </c>
      <c r="AP54" s="33" t="s">
        <v>26</v>
      </c>
      <c r="AQ54" s="33" t="s">
        <v>60</v>
      </c>
      <c r="AR54" s="34">
        <v>344</v>
      </c>
      <c r="AS54" s="36" t="s">
        <v>86</v>
      </c>
    </row>
    <row r="55" spans="1:45" x14ac:dyDescent="0.2">
      <c r="A55" s="97"/>
      <c r="B55" s="120"/>
      <c r="C55" s="129"/>
      <c r="D55" s="130"/>
      <c r="E55" s="123"/>
      <c r="F55" s="124"/>
      <c r="G55" s="101"/>
      <c r="H55" s="102"/>
      <c r="I55" s="101"/>
      <c r="J55" s="102"/>
      <c r="K55" s="18"/>
      <c r="L55" s="113"/>
      <c r="M55" s="118"/>
      <c r="N55" s="123"/>
      <c r="O55" s="124"/>
      <c r="P55" s="123"/>
      <c r="Q55" s="124"/>
      <c r="R55" s="101"/>
      <c r="S55" s="102"/>
      <c r="T55" s="107"/>
      <c r="U55" s="108"/>
      <c r="V55" s="18"/>
      <c r="W55" s="113"/>
      <c r="X55" s="118"/>
      <c r="Y55" s="101"/>
      <c r="Z55" s="102"/>
      <c r="AA55" s="101"/>
      <c r="AB55" s="102"/>
      <c r="AC55" s="107"/>
      <c r="AD55" s="108"/>
      <c r="AE55" s="107"/>
      <c r="AF55" s="108"/>
    </row>
    <row r="56" spans="1:45" x14ac:dyDescent="0.2">
      <c r="A56" s="81"/>
      <c r="B56" s="82"/>
      <c r="C56" s="131"/>
      <c r="D56" s="132"/>
      <c r="E56" s="125"/>
      <c r="F56" s="126"/>
      <c r="G56" s="103"/>
      <c r="H56" s="104"/>
      <c r="I56" s="103"/>
      <c r="J56" s="104"/>
      <c r="K56" s="18"/>
      <c r="L56" s="115"/>
      <c r="M56" s="119"/>
      <c r="N56" s="125"/>
      <c r="O56" s="126"/>
      <c r="P56" s="125"/>
      <c r="Q56" s="126"/>
      <c r="R56" s="103"/>
      <c r="S56" s="104"/>
      <c r="T56" s="109"/>
      <c r="U56" s="110"/>
      <c r="V56" s="18"/>
      <c r="W56" s="115"/>
      <c r="X56" s="119"/>
      <c r="Y56" s="103"/>
      <c r="Z56" s="104"/>
      <c r="AA56" s="103"/>
      <c r="AB56" s="104"/>
      <c r="AC56" s="109"/>
      <c r="AD56" s="110"/>
      <c r="AE56" s="109"/>
      <c r="AF56" s="110"/>
    </row>
    <row r="57" spans="1:45" x14ac:dyDescent="0.2">
      <c r="A57" s="89" t="s">
        <v>33</v>
      </c>
      <c r="B57" s="79"/>
      <c r="C57" s="121" t="s">
        <v>51</v>
      </c>
      <c r="D57" s="122"/>
      <c r="E57" s="121" t="s">
        <v>51</v>
      </c>
      <c r="F57" s="122"/>
      <c r="G57" s="99" t="s">
        <v>2</v>
      </c>
      <c r="H57" s="100"/>
      <c r="I57" s="105" t="s">
        <v>3</v>
      </c>
      <c r="J57" s="106"/>
      <c r="K57" s="18"/>
      <c r="L57" s="111" t="s">
        <v>33</v>
      </c>
      <c r="M57" s="117"/>
      <c r="N57" s="99" t="s">
        <v>2</v>
      </c>
      <c r="O57" s="100"/>
      <c r="P57" s="99" t="s">
        <v>2</v>
      </c>
      <c r="Q57" s="100"/>
      <c r="R57" s="99" t="s">
        <v>2</v>
      </c>
      <c r="S57" s="100"/>
      <c r="T57" s="105" t="s">
        <v>3</v>
      </c>
      <c r="U57" s="106"/>
      <c r="V57" s="18"/>
      <c r="W57" s="111" t="s">
        <v>33</v>
      </c>
      <c r="X57" s="117"/>
      <c r="Y57" s="99" t="s">
        <v>2</v>
      </c>
      <c r="Z57" s="100"/>
      <c r="AA57" s="99" t="s">
        <v>2</v>
      </c>
      <c r="AB57" s="100"/>
      <c r="AC57" s="105" t="s">
        <v>3</v>
      </c>
      <c r="AD57" s="106"/>
      <c r="AE57" s="105" t="s">
        <v>3</v>
      </c>
      <c r="AF57" s="106"/>
    </row>
    <row r="58" spans="1:45" x14ac:dyDescent="0.2">
      <c r="A58" s="97"/>
      <c r="B58" s="120"/>
      <c r="C58" s="123"/>
      <c r="D58" s="124"/>
      <c r="E58" s="123"/>
      <c r="F58" s="124"/>
      <c r="G58" s="101"/>
      <c r="H58" s="102"/>
      <c r="I58" s="107"/>
      <c r="J58" s="108"/>
      <c r="K58" s="18"/>
      <c r="L58" s="113"/>
      <c r="M58" s="118"/>
      <c r="N58" s="101"/>
      <c r="O58" s="102"/>
      <c r="P58" s="101"/>
      <c r="Q58" s="102"/>
      <c r="R58" s="101"/>
      <c r="S58" s="102"/>
      <c r="T58" s="107"/>
      <c r="U58" s="108"/>
      <c r="V58" s="18"/>
      <c r="W58" s="113"/>
      <c r="X58" s="118"/>
      <c r="Y58" s="101"/>
      <c r="Z58" s="102"/>
      <c r="AA58" s="101"/>
      <c r="AB58" s="102"/>
      <c r="AC58" s="107"/>
      <c r="AD58" s="108"/>
      <c r="AE58" s="107"/>
      <c r="AF58" s="108"/>
    </row>
    <row r="59" spans="1:45" x14ac:dyDescent="0.2">
      <c r="A59" s="81"/>
      <c r="B59" s="82"/>
      <c r="C59" s="125"/>
      <c r="D59" s="126"/>
      <c r="E59" s="125"/>
      <c r="F59" s="126"/>
      <c r="G59" s="103"/>
      <c r="H59" s="104"/>
      <c r="I59" s="109"/>
      <c r="J59" s="110"/>
      <c r="K59" s="18"/>
      <c r="L59" s="113"/>
      <c r="M59" s="118"/>
      <c r="N59" s="103"/>
      <c r="O59" s="104"/>
      <c r="P59" s="103"/>
      <c r="Q59" s="104"/>
      <c r="R59" s="103"/>
      <c r="S59" s="104"/>
      <c r="T59" s="109"/>
      <c r="U59" s="110"/>
      <c r="V59" s="18"/>
      <c r="W59" s="115"/>
      <c r="X59" s="119"/>
      <c r="Y59" s="103"/>
      <c r="Z59" s="104"/>
      <c r="AA59" s="103"/>
      <c r="AB59" s="104"/>
      <c r="AC59" s="109"/>
      <c r="AD59" s="110"/>
      <c r="AE59" s="109"/>
      <c r="AF59" s="110"/>
    </row>
    <row r="60" spans="1:45" x14ac:dyDescent="0.2">
      <c r="A60" s="89" t="s">
        <v>35</v>
      </c>
      <c r="B60" s="80"/>
      <c r="C60" s="99" t="s">
        <v>2</v>
      </c>
      <c r="D60" s="100"/>
      <c r="E60" s="99" t="s">
        <v>2</v>
      </c>
      <c r="F60" s="100"/>
      <c r="G60" s="105" t="s">
        <v>3</v>
      </c>
      <c r="H60" s="106"/>
      <c r="I60" s="105" t="s">
        <v>3</v>
      </c>
      <c r="J60" s="106"/>
      <c r="K60" s="19"/>
      <c r="L60" s="111" t="s">
        <v>35</v>
      </c>
      <c r="M60" s="112"/>
      <c r="N60" s="105" t="s">
        <v>3</v>
      </c>
      <c r="O60" s="106"/>
      <c r="P60" s="105" t="s">
        <v>3</v>
      </c>
      <c r="Q60" s="106"/>
      <c r="R60" s="105" t="s">
        <v>3</v>
      </c>
      <c r="S60" s="106"/>
      <c r="T60" s="105" t="s">
        <v>3</v>
      </c>
      <c r="U60" s="106"/>
      <c r="V60" s="18"/>
      <c r="W60" s="111" t="s">
        <v>35</v>
      </c>
      <c r="X60" s="112"/>
      <c r="Y60" s="105" t="s">
        <v>3</v>
      </c>
      <c r="Z60" s="106"/>
      <c r="AA60" s="105" t="s">
        <v>3</v>
      </c>
      <c r="AB60" s="106"/>
      <c r="AC60" s="105" t="s">
        <v>3</v>
      </c>
      <c r="AD60" s="106"/>
      <c r="AE60" s="105" t="s">
        <v>3</v>
      </c>
      <c r="AF60" s="106"/>
    </row>
    <row r="61" spans="1:45" x14ac:dyDescent="0.2">
      <c r="A61" s="97"/>
      <c r="B61" s="98"/>
      <c r="C61" s="101"/>
      <c r="D61" s="102"/>
      <c r="E61" s="101"/>
      <c r="F61" s="102"/>
      <c r="G61" s="107"/>
      <c r="H61" s="108"/>
      <c r="I61" s="107"/>
      <c r="J61" s="108"/>
      <c r="K61" s="19"/>
      <c r="L61" s="113"/>
      <c r="M61" s="114"/>
      <c r="N61" s="107"/>
      <c r="O61" s="108"/>
      <c r="P61" s="107"/>
      <c r="Q61" s="108"/>
      <c r="R61" s="107"/>
      <c r="S61" s="108"/>
      <c r="T61" s="107"/>
      <c r="U61" s="108"/>
      <c r="V61" s="18"/>
      <c r="W61" s="113"/>
      <c r="X61" s="114"/>
      <c r="Y61" s="107"/>
      <c r="Z61" s="108"/>
      <c r="AA61" s="107"/>
      <c r="AB61" s="108"/>
      <c r="AC61" s="107"/>
      <c r="AD61" s="108"/>
      <c r="AE61" s="107"/>
      <c r="AF61" s="108"/>
    </row>
    <row r="62" spans="1:45" x14ac:dyDescent="0.2">
      <c r="A62" s="81"/>
      <c r="B62" s="83"/>
      <c r="C62" s="103"/>
      <c r="D62" s="104"/>
      <c r="E62" s="103"/>
      <c r="F62" s="104"/>
      <c r="G62" s="109"/>
      <c r="H62" s="110"/>
      <c r="I62" s="109"/>
      <c r="J62" s="110"/>
      <c r="K62" s="19"/>
      <c r="L62" s="115"/>
      <c r="M62" s="116"/>
      <c r="N62" s="109"/>
      <c r="O62" s="110"/>
      <c r="P62" s="109"/>
      <c r="Q62" s="110"/>
      <c r="R62" s="109"/>
      <c r="S62" s="110"/>
      <c r="T62" s="109"/>
      <c r="U62" s="110"/>
      <c r="V62" s="18"/>
      <c r="W62" s="115"/>
      <c r="X62" s="116"/>
      <c r="Y62" s="109"/>
      <c r="Z62" s="110"/>
      <c r="AA62" s="109"/>
      <c r="AB62" s="110"/>
      <c r="AC62" s="109"/>
      <c r="AD62" s="110"/>
      <c r="AE62" s="109"/>
      <c r="AF62" s="110"/>
    </row>
    <row r="63" spans="1:45" x14ac:dyDescent="0.2">
      <c r="K63" s="26"/>
      <c r="L63" s="26"/>
      <c r="M63" s="26"/>
    </row>
    <row r="70" spans="8:46" hidden="1" x14ac:dyDescent="0.2">
      <c r="H70" s="2" t="s">
        <v>62</v>
      </c>
      <c r="I70" s="30" t="s">
        <v>20</v>
      </c>
      <c r="J70" s="2" t="s">
        <v>29</v>
      </c>
      <c r="AA70" s="29"/>
      <c r="AB70" s="29"/>
      <c r="AC70" s="29"/>
      <c r="AD70" s="29"/>
      <c r="AE70" s="29"/>
      <c r="AF70" s="30"/>
      <c r="AG70" s="31"/>
      <c r="AH70" s="31"/>
      <c r="AI70" s="31"/>
      <c r="AJ70" s="31"/>
      <c r="AK70" s="31"/>
      <c r="AL70" s="31"/>
      <c r="AM70" s="31"/>
      <c r="AN70" s="31"/>
      <c r="AT70" s="29"/>
    </row>
    <row r="71" spans="8:46" hidden="1" x14ac:dyDescent="0.2">
      <c r="H71" s="2" t="s">
        <v>64</v>
      </c>
      <c r="I71" s="30" t="s">
        <v>22</v>
      </c>
      <c r="J71" s="2" t="s">
        <v>31</v>
      </c>
      <c r="AA71" s="29"/>
      <c r="AB71" s="29"/>
      <c r="AC71" s="29"/>
      <c r="AD71" s="29"/>
      <c r="AE71" s="29"/>
      <c r="AF71" s="30"/>
      <c r="AG71" s="29"/>
      <c r="AH71" s="29"/>
      <c r="AI71" s="29"/>
      <c r="AJ71" s="29"/>
      <c r="AK71" s="29"/>
      <c r="AL71" s="29"/>
      <c r="AM71" s="29"/>
      <c r="AN71" s="29"/>
      <c r="AT71" s="29"/>
    </row>
    <row r="72" spans="8:46" hidden="1" x14ac:dyDescent="0.2">
      <c r="H72" s="2" t="s">
        <v>66</v>
      </c>
      <c r="I72" s="30" t="s">
        <v>24</v>
      </c>
      <c r="J72" s="2" t="s">
        <v>33</v>
      </c>
      <c r="AA72" s="29"/>
      <c r="AB72" s="29"/>
      <c r="AC72" s="29"/>
      <c r="AD72" s="29"/>
      <c r="AE72" s="29"/>
      <c r="AF72" s="30"/>
      <c r="AG72" s="29"/>
      <c r="AH72" s="29"/>
      <c r="AI72" s="29"/>
      <c r="AJ72" s="29"/>
      <c r="AK72" s="29"/>
      <c r="AL72" s="29"/>
      <c r="AM72" s="29"/>
      <c r="AN72" s="29"/>
      <c r="AT72" s="29"/>
    </row>
    <row r="73" spans="8:46" hidden="1" x14ac:dyDescent="0.2">
      <c r="I73" s="30" t="s">
        <v>26</v>
      </c>
      <c r="J73" s="2" t="s">
        <v>35</v>
      </c>
      <c r="AA73" s="29"/>
      <c r="AB73" s="29"/>
      <c r="AC73" s="29"/>
      <c r="AD73" s="29"/>
      <c r="AE73" s="29"/>
      <c r="AF73" s="30"/>
      <c r="AG73" s="29"/>
      <c r="AH73" s="29"/>
      <c r="AI73" s="29"/>
      <c r="AJ73" s="29"/>
      <c r="AK73" s="29"/>
      <c r="AL73" s="29"/>
      <c r="AM73" s="29"/>
      <c r="AN73" s="29"/>
      <c r="AT73" s="29"/>
    </row>
    <row r="74" spans="8:46" hidden="1" x14ac:dyDescent="0.2">
      <c r="I74" s="30"/>
      <c r="AA74" s="29"/>
      <c r="AB74" s="29"/>
      <c r="AC74" s="29"/>
      <c r="AD74" s="29"/>
      <c r="AE74" s="29"/>
      <c r="AF74" s="30"/>
      <c r="AG74" s="29"/>
      <c r="AH74" s="29"/>
      <c r="AI74" s="29"/>
      <c r="AJ74" s="29"/>
      <c r="AK74" s="29"/>
      <c r="AL74" s="29"/>
      <c r="AM74" s="29"/>
      <c r="AN74" s="29"/>
      <c r="AT74" s="29"/>
    </row>
    <row r="75" spans="8:46" x14ac:dyDescent="0.2">
      <c r="AA75" s="29"/>
      <c r="AB75" s="29"/>
      <c r="AC75" s="29"/>
      <c r="AD75" s="29"/>
      <c r="AE75" s="29"/>
      <c r="AF75" s="30"/>
      <c r="AG75" s="29"/>
      <c r="AH75" s="29"/>
      <c r="AI75" s="29"/>
      <c r="AJ75" s="29"/>
      <c r="AK75" s="29"/>
      <c r="AL75" s="29"/>
      <c r="AM75" s="29"/>
      <c r="AN75" s="29"/>
      <c r="AT75" s="29"/>
    </row>
    <row r="76" spans="8:46" x14ac:dyDescent="0.2">
      <c r="AA76" s="29"/>
      <c r="AB76" s="29"/>
      <c r="AC76" s="29"/>
      <c r="AD76" s="29"/>
      <c r="AE76" s="29"/>
      <c r="AF76" s="30"/>
      <c r="AG76" s="29"/>
      <c r="AH76" s="29"/>
      <c r="AI76" s="29"/>
      <c r="AJ76" s="29"/>
      <c r="AK76" s="29"/>
      <c r="AL76" s="29"/>
      <c r="AM76" s="29"/>
      <c r="AN76" s="29"/>
      <c r="AT76" s="29"/>
    </row>
    <row r="77" spans="8:46" x14ac:dyDescent="0.2">
      <c r="AA77" s="29"/>
      <c r="AB77" s="29"/>
      <c r="AC77" s="29"/>
      <c r="AD77" s="29"/>
      <c r="AE77" s="29"/>
      <c r="AF77" s="30"/>
      <c r="AG77" s="29"/>
      <c r="AH77" s="29"/>
      <c r="AI77" s="29"/>
      <c r="AJ77" s="29"/>
      <c r="AK77" s="29"/>
      <c r="AL77" s="29"/>
      <c r="AM77" s="29"/>
      <c r="AN77" s="29"/>
      <c r="AT77" s="29"/>
    </row>
    <row r="78" spans="8:46" x14ac:dyDescent="0.2"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T78" s="29"/>
    </row>
    <row r="79" spans="8:46" x14ac:dyDescent="0.2"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T79" s="29"/>
    </row>
    <row r="80" spans="8:46" x14ac:dyDescent="0.2"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T80" s="29"/>
    </row>
    <row r="81" spans="27:46" x14ac:dyDescent="0.2"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T81" s="29"/>
    </row>
    <row r="82" spans="27:46" x14ac:dyDescent="0.2"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T82" s="29"/>
    </row>
    <row r="83" spans="27:46" x14ac:dyDescent="0.2"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T83" s="29"/>
    </row>
    <row r="84" spans="27:46" x14ac:dyDescent="0.2"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T84" s="29"/>
    </row>
    <row r="85" spans="27:46" x14ac:dyDescent="0.2"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T85" s="29"/>
    </row>
    <row r="86" spans="27:46" x14ac:dyDescent="0.2"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T86" s="29"/>
    </row>
    <row r="87" spans="27:46" x14ac:dyDescent="0.2"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T87" s="29"/>
    </row>
    <row r="88" spans="27:46" x14ac:dyDescent="0.2"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T88" s="29"/>
    </row>
    <row r="89" spans="27:46" x14ac:dyDescent="0.2"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T89" s="29"/>
    </row>
    <row r="90" spans="27:46" x14ac:dyDescent="0.2"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T90" s="29"/>
    </row>
    <row r="91" spans="27:46" x14ac:dyDescent="0.2"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T91" s="29"/>
    </row>
    <row r="92" spans="27:46" x14ac:dyDescent="0.2"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T92" s="29"/>
    </row>
    <row r="93" spans="27:46" x14ac:dyDescent="0.2"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T93" s="29"/>
    </row>
    <row r="94" spans="27:46" x14ac:dyDescent="0.2"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T94" s="29"/>
    </row>
    <row r="95" spans="27:46" x14ac:dyDescent="0.2"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T95" s="29"/>
    </row>
    <row r="96" spans="27:46" x14ac:dyDescent="0.2"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T96" s="29"/>
    </row>
    <row r="97" spans="27:46" x14ac:dyDescent="0.2"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T97" s="29"/>
    </row>
    <row r="98" spans="27:46" x14ac:dyDescent="0.2"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T98" s="29"/>
    </row>
    <row r="99" spans="27:46" x14ac:dyDescent="0.2"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T99" s="29"/>
    </row>
    <row r="100" spans="27:46" x14ac:dyDescent="0.2"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T100" s="29"/>
    </row>
    <row r="101" spans="27:46" x14ac:dyDescent="0.2"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T101" s="29"/>
    </row>
    <row r="102" spans="27:46" x14ac:dyDescent="0.2"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T102" s="29"/>
    </row>
    <row r="103" spans="27:46" x14ac:dyDescent="0.2"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T103" s="29"/>
    </row>
    <row r="104" spans="27:46" x14ac:dyDescent="0.2"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T104" s="29"/>
    </row>
    <row r="105" spans="27:46" x14ac:dyDescent="0.2"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T105" s="29"/>
    </row>
    <row r="106" spans="27:46" x14ac:dyDescent="0.2"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T106" s="29"/>
    </row>
    <row r="107" spans="27:46" x14ac:dyDescent="0.2"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T107" s="29"/>
    </row>
    <row r="108" spans="27:46" x14ac:dyDescent="0.2"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T108" s="29"/>
    </row>
    <row r="109" spans="27:46" x14ac:dyDescent="0.2"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T109" s="29"/>
    </row>
    <row r="110" spans="27:46" x14ac:dyDescent="0.2"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T110" s="29"/>
    </row>
    <row r="111" spans="27:46" x14ac:dyDescent="0.2"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T111" s="29"/>
    </row>
    <row r="112" spans="27:46" x14ac:dyDescent="0.2"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T112" s="29"/>
    </row>
    <row r="113" spans="27:46" x14ac:dyDescent="0.2"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T113" s="29"/>
    </row>
    <row r="114" spans="27:46" x14ac:dyDescent="0.2"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T114" s="29"/>
    </row>
    <row r="115" spans="27:46" x14ac:dyDescent="0.2"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T115" s="29"/>
    </row>
    <row r="116" spans="27:46" x14ac:dyDescent="0.2"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T116" s="29"/>
    </row>
    <row r="117" spans="27:46" x14ac:dyDescent="0.2"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T117" s="29"/>
    </row>
    <row r="118" spans="27:46" x14ac:dyDescent="0.2">
      <c r="AA118" s="29"/>
      <c r="AB118" s="29"/>
      <c r="AC118" s="29"/>
      <c r="AD118" s="29"/>
      <c r="AE118" s="29"/>
      <c r="AF118" s="29"/>
      <c r="AG118" s="29"/>
      <c r="AH118" s="30"/>
      <c r="AI118" s="30"/>
      <c r="AJ118" s="30"/>
      <c r="AK118" s="29"/>
      <c r="AL118" s="29"/>
      <c r="AM118" s="29"/>
    </row>
  </sheetData>
  <mergeCells count="253">
    <mergeCell ref="A1:AE1"/>
    <mergeCell ref="N57:O59"/>
    <mergeCell ref="Y54:Z56"/>
    <mergeCell ref="AA51:AB53"/>
    <mergeCell ref="AE54:AF56"/>
    <mergeCell ref="AE57:AF59"/>
    <mergeCell ref="A27:AE28"/>
    <mergeCell ref="A29:B29"/>
    <mergeCell ref="C29:F30"/>
    <mergeCell ref="A30:B30"/>
    <mergeCell ref="A3:AE4"/>
    <mergeCell ref="A15:B15"/>
    <mergeCell ref="C5:G6"/>
    <mergeCell ref="A5:B6"/>
    <mergeCell ref="A7:B7"/>
    <mergeCell ref="A31:B36"/>
    <mergeCell ref="C31:F32"/>
    <mergeCell ref="G31:AE31"/>
    <mergeCell ref="G32:AE32"/>
    <mergeCell ref="C33:F34"/>
    <mergeCell ref="G33:AE33"/>
    <mergeCell ref="G34:AE34"/>
    <mergeCell ref="C35:F36"/>
    <mergeCell ref="G35:AE35"/>
    <mergeCell ref="G36:AE36"/>
    <mergeCell ref="A37:B40"/>
    <mergeCell ref="C37:F37"/>
    <mergeCell ref="G37:AE37"/>
    <mergeCell ref="C38:F38"/>
    <mergeCell ref="G38:AE38"/>
    <mergeCell ref="C39:F39"/>
    <mergeCell ref="G39:AE39"/>
    <mergeCell ref="C40:F40"/>
    <mergeCell ref="G40:AE40"/>
    <mergeCell ref="A41:B44"/>
    <mergeCell ref="C41:F41"/>
    <mergeCell ref="G41:AE41"/>
    <mergeCell ref="C42:F42"/>
    <mergeCell ref="G42:AE42"/>
    <mergeCell ref="C43:F43"/>
    <mergeCell ref="G43:AE43"/>
    <mergeCell ref="C44:F44"/>
    <mergeCell ref="G44:AE44"/>
    <mergeCell ref="L46:U46"/>
    <mergeCell ref="A47:J47"/>
    <mergeCell ref="L47:U47"/>
    <mergeCell ref="A48:B48"/>
    <mergeCell ref="C48:D48"/>
    <mergeCell ref="E48:F48"/>
    <mergeCell ref="G48:H48"/>
    <mergeCell ref="I48:J48"/>
    <mergeCell ref="L48:M48"/>
    <mergeCell ref="N48:O48"/>
    <mergeCell ref="P48:Q48"/>
    <mergeCell ref="R48:S48"/>
    <mergeCell ref="T48:U48"/>
    <mergeCell ref="AA48:AB48"/>
    <mergeCell ref="AC48:AD48"/>
    <mergeCell ref="AE48:AF48"/>
    <mergeCell ref="C49:D49"/>
    <mergeCell ref="E49:F49"/>
    <mergeCell ref="G49:H49"/>
    <mergeCell ref="I49:J49"/>
    <mergeCell ref="N49:O49"/>
    <mergeCell ref="P49:Q49"/>
    <mergeCell ref="R49:S49"/>
    <mergeCell ref="T49:U49"/>
    <mergeCell ref="Y49:Z49"/>
    <mergeCell ref="AA49:AB49"/>
    <mergeCell ref="AC49:AD49"/>
    <mergeCell ref="AE49:AF49"/>
    <mergeCell ref="E50:F50"/>
    <mergeCell ref="G50:H50"/>
    <mergeCell ref="I50:J50"/>
    <mergeCell ref="L50:M50"/>
    <mergeCell ref="N50:O50"/>
    <mergeCell ref="P50:Q50"/>
    <mergeCell ref="R50:S50"/>
    <mergeCell ref="W48:X48"/>
    <mergeCell ref="Y48:Z48"/>
    <mergeCell ref="P54:Q56"/>
    <mergeCell ref="T54:U56"/>
    <mergeCell ref="T50:U50"/>
    <mergeCell ref="W50:X50"/>
    <mergeCell ref="Y50:Z50"/>
    <mergeCell ref="AA50:AB50"/>
    <mergeCell ref="AC50:AD50"/>
    <mergeCell ref="AE50:AF50"/>
    <mergeCell ref="A51:B53"/>
    <mergeCell ref="C51:D53"/>
    <mergeCell ref="E51:F53"/>
    <mergeCell ref="I51:J53"/>
    <mergeCell ref="L51:M53"/>
    <mergeCell ref="T51:U53"/>
    <mergeCell ref="W51:X53"/>
    <mergeCell ref="AE51:AF53"/>
    <mergeCell ref="G52:H52"/>
    <mergeCell ref="N52:O52"/>
    <mergeCell ref="P52:Q52"/>
    <mergeCell ref="Y52:Z52"/>
    <mergeCell ref="AC52:AD52"/>
    <mergeCell ref="R51:S53"/>
    <mergeCell ref="A50:B50"/>
    <mergeCell ref="C50:D50"/>
    <mergeCell ref="W54:X56"/>
    <mergeCell ref="AA54:AB56"/>
    <mergeCell ref="AC54:AD56"/>
    <mergeCell ref="R54:S56"/>
    <mergeCell ref="A57:B59"/>
    <mergeCell ref="C57:D59"/>
    <mergeCell ref="E57:F59"/>
    <mergeCell ref="G57:H59"/>
    <mergeCell ref="I57:J59"/>
    <mergeCell ref="L57:M59"/>
    <mergeCell ref="P57:Q59"/>
    <mergeCell ref="T57:U59"/>
    <mergeCell ref="W57:X59"/>
    <mergeCell ref="Y57:Z59"/>
    <mergeCell ref="AA57:AB59"/>
    <mergeCell ref="AC57:AD59"/>
    <mergeCell ref="R57:S59"/>
    <mergeCell ref="A54:B56"/>
    <mergeCell ref="C54:D56"/>
    <mergeCell ref="E54:F56"/>
    <mergeCell ref="G54:H56"/>
    <mergeCell ref="I54:J56"/>
    <mergeCell ref="L54:M56"/>
    <mergeCell ref="N54:O56"/>
    <mergeCell ref="A60:B62"/>
    <mergeCell ref="C60:D62"/>
    <mergeCell ref="E60:F62"/>
    <mergeCell ref="G60:H62"/>
    <mergeCell ref="I60:J62"/>
    <mergeCell ref="L60:M62"/>
    <mergeCell ref="N60:O62"/>
    <mergeCell ref="P60:Q62"/>
    <mergeCell ref="AE60:AF62"/>
    <mergeCell ref="R60:S62"/>
    <mergeCell ref="T60:U62"/>
    <mergeCell ref="W60:X62"/>
    <mergeCell ref="Y60:Z62"/>
    <mergeCell ref="AA60:AB62"/>
    <mergeCell ref="AC60:AD62"/>
    <mergeCell ref="A8:B8"/>
    <mergeCell ref="A9:B9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V16:X16"/>
    <mergeCell ref="V17:X17"/>
    <mergeCell ref="V18:X18"/>
    <mergeCell ref="V19:X19"/>
    <mergeCell ref="V20:X20"/>
    <mergeCell ref="A22:B25"/>
    <mergeCell ref="A16:B16"/>
    <mergeCell ref="V15:X15"/>
    <mergeCell ref="M19:O19"/>
    <mergeCell ref="P19:R19"/>
    <mergeCell ref="S19:U19"/>
    <mergeCell ref="M20:O20"/>
    <mergeCell ref="P20:R20"/>
    <mergeCell ref="S20:U20"/>
    <mergeCell ref="M21:O21"/>
    <mergeCell ref="P21:R21"/>
    <mergeCell ref="S21:U21"/>
    <mergeCell ref="M16:O16"/>
    <mergeCell ref="P16:R16"/>
    <mergeCell ref="S16:U16"/>
    <mergeCell ref="M17:O17"/>
    <mergeCell ref="H17:L17"/>
    <mergeCell ref="H18:L18"/>
    <mergeCell ref="H5:L6"/>
    <mergeCell ref="M5:O6"/>
    <mergeCell ref="P5:R6"/>
    <mergeCell ref="S5:U6"/>
    <mergeCell ref="V5:X6"/>
    <mergeCell ref="Y5:AE6"/>
    <mergeCell ref="M7:O7"/>
    <mergeCell ref="P7:R7"/>
    <mergeCell ref="S7:U7"/>
    <mergeCell ref="V7:X7"/>
    <mergeCell ref="M9:O9"/>
    <mergeCell ref="P9:R9"/>
    <mergeCell ref="S9:U9"/>
    <mergeCell ref="M10:O10"/>
    <mergeCell ref="P10:R10"/>
    <mergeCell ref="S10:U10"/>
    <mergeCell ref="M11:O11"/>
    <mergeCell ref="P11:R11"/>
    <mergeCell ref="S11:U11"/>
    <mergeCell ref="M12:O12"/>
    <mergeCell ref="P12:R12"/>
    <mergeCell ref="S12:U12"/>
    <mergeCell ref="H8:L8"/>
    <mergeCell ref="H9:L9"/>
    <mergeCell ref="H10:L10"/>
    <mergeCell ref="H11:L11"/>
    <mergeCell ref="H12:L12"/>
    <mergeCell ref="H13:L13"/>
    <mergeCell ref="H14:L14"/>
    <mergeCell ref="H15:L15"/>
    <mergeCell ref="H16:L16"/>
    <mergeCell ref="M8:O8"/>
    <mergeCell ref="P8:R8"/>
    <mergeCell ref="S8:U8"/>
    <mergeCell ref="P17:R17"/>
    <mergeCell ref="S17:U17"/>
    <mergeCell ref="M18:O18"/>
    <mergeCell ref="P18:R18"/>
    <mergeCell ref="S18:U18"/>
    <mergeCell ref="M15:O15"/>
    <mergeCell ref="P15:R15"/>
    <mergeCell ref="S15:U15"/>
    <mergeCell ref="V12:X12"/>
    <mergeCell ref="V13:X13"/>
    <mergeCell ref="V14:X14"/>
    <mergeCell ref="M13:O13"/>
    <mergeCell ref="P13:R13"/>
    <mergeCell ref="S13:U13"/>
    <mergeCell ref="M14:O14"/>
    <mergeCell ref="P14:R14"/>
    <mergeCell ref="S14:U14"/>
    <mergeCell ref="H19:L19"/>
    <mergeCell ref="H20:L20"/>
    <mergeCell ref="H21:L21"/>
    <mergeCell ref="V21:X21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H7:L7"/>
    <mergeCell ref="V8:X8"/>
    <mergeCell ref="V9:X9"/>
    <mergeCell ref="V10:X10"/>
    <mergeCell ref="V11:X11"/>
  </mergeCells>
  <phoneticPr fontId="2"/>
  <dataValidations count="3">
    <dataValidation type="list" allowBlank="1" showInputMessage="1" showErrorMessage="1" sqref="M7:M21" xr:uid="{00000000-0002-0000-0000-000000000000}">
      <formula1>$H$70:$H$72</formula1>
    </dataValidation>
    <dataValidation type="list" allowBlank="1" showInputMessage="1" showErrorMessage="1" sqref="P7:P21" xr:uid="{00000000-0002-0000-0000-000001000000}">
      <formula1>$I$70:$I$73</formula1>
    </dataValidation>
    <dataValidation type="list" allowBlank="1" showInputMessage="1" showErrorMessage="1" sqref="S7:S21" xr:uid="{00000000-0002-0000-0000-000002000000}">
      <formula1>$J$70:$J$73</formula1>
    </dataValidation>
  </dataValidations>
  <printOptions horizontalCentered="1"/>
  <pageMargins left="0.78740157480314965" right="0.39370078740157483" top="0.39370078740157483" bottom="0.19685039370078741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7424E-E70D-4FCA-A543-E78FE5A12CBD}">
  <sheetPr>
    <tabColor rgb="FFFFC000"/>
  </sheetPr>
  <dimension ref="A1:AT118"/>
  <sheetViews>
    <sheetView showGridLines="0" showZeros="0" view="pageBreakPreview" zoomScaleNormal="100" zoomScaleSheetLayoutView="100" workbookViewId="0">
      <selection activeCell="V16" sqref="V16:X16"/>
    </sheetView>
  </sheetViews>
  <sheetFormatPr defaultColWidth="9" defaultRowHeight="13.2" x14ac:dyDescent="0.2"/>
  <cols>
    <col min="1" max="31" width="3.33203125" style="2" customWidth="1"/>
    <col min="32" max="32" width="2.88671875" style="2" customWidth="1"/>
    <col min="33" max="33" width="10.109375" style="2" customWidth="1"/>
    <col min="34" max="40" width="9" style="2"/>
    <col min="41" max="45" width="9" style="32"/>
    <col min="46" max="16384" width="9" style="2"/>
  </cols>
  <sheetData>
    <row r="1" spans="1:45" ht="2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"/>
    </row>
    <row r="2" spans="1:45" ht="2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1"/>
    </row>
    <row r="3" spans="1:45" x14ac:dyDescent="0.2">
      <c r="A3" s="160" t="s">
        <v>53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"/>
    </row>
    <row r="4" spans="1:45" x14ac:dyDescent="0.2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"/>
    </row>
    <row r="5" spans="1:45" ht="16.5" customHeight="1" x14ac:dyDescent="0.2">
      <c r="A5" s="96" t="s">
        <v>56</v>
      </c>
      <c r="B5" s="96"/>
      <c r="C5" s="84" t="s">
        <v>76</v>
      </c>
      <c r="D5" s="79"/>
      <c r="E5" s="79"/>
      <c r="F5" s="79"/>
      <c r="G5" s="79"/>
      <c r="H5" s="78" t="s">
        <v>82</v>
      </c>
      <c r="I5" s="79"/>
      <c r="J5" s="79"/>
      <c r="K5" s="79"/>
      <c r="L5" s="80"/>
      <c r="M5" s="78" t="s">
        <v>71</v>
      </c>
      <c r="N5" s="84"/>
      <c r="O5" s="85"/>
      <c r="P5" s="78" t="s">
        <v>77</v>
      </c>
      <c r="Q5" s="84"/>
      <c r="R5" s="85"/>
      <c r="S5" s="78" t="s">
        <v>78</v>
      </c>
      <c r="T5" s="84"/>
      <c r="U5" s="85"/>
      <c r="V5" s="89" t="s">
        <v>70</v>
      </c>
      <c r="W5" s="79"/>
      <c r="X5" s="80"/>
      <c r="Y5" s="78" t="s">
        <v>81</v>
      </c>
      <c r="Z5" s="84"/>
      <c r="AA5" s="84"/>
      <c r="AB5" s="84"/>
      <c r="AC5" s="84"/>
      <c r="AD5" s="84"/>
      <c r="AE5" s="85"/>
      <c r="AF5" s="1"/>
    </row>
    <row r="6" spans="1:45" ht="16.5" customHeight="1" x14ac:dyDescent="0.2">
      <c r="A6" s="96"/>
      <c r="B6" s="96"/>
      <c r="C6" s="82"/>
      <c r="D6" s="82"/>
      <c r="E6" s="82"/>
      <c r="F6" s="82"/>
      <c r="G6" s="82"/>
      <c r="H6" s="81"/>
      <c r="I6" s="82"/>
      <c r="J6" s="82"/>
      <c r="K6" s="82"/>
      <c r="L6" s="83"/>
      <c r="M6" s="86"/>
      <c r="N6" s="87"/>
      <c r="O6" s="88"/>
      <c r="P6" s="86"/>
      <c r="Q6" s="87"/>
      <c r="R6" s="88"/>
      <c r="S6" s="86"/>
      <c r="T6" s="87"/>
      <c r="U6" s="88"/>
      <c r="V6" s="81"/>
      <c r="W6" s="82"/>
      <c r="X6" s="83"/>
      <c r="Y6" s="86"/>
      <c r="Z6" s="87"/>
      <c r="AA6" s="87"/>
      <c r="AB6" s="87"/>
      <c r="AC6" s="87"/>
      <c r="AD6" s="87"/>
      <c r="AE6" s="88"/>
      <c r="AF6" s="1"/>
    </row>
    <row r="7" spans="1:45" ht="16.5" customHeight="1" x14ac:dyDescent="0.2">
      <c r="A7" s="96">
        <v>1</v>
      </c>
      <c r="B7" s="96"/>
      <c r="C7" s="168" t="s">
        <v>73</v>
      </c>
      <c r="D7" s="169"/>
      <c r="E7" s="169"/>
      <c r="F7" s="169"/>
      <c r="G7" s="170"/>
      <c r="H7" s="171">
        <v>10.050000000000001</v>
      </c>
      <c r="I7" s="172"/>
      <c r="J7" s="172"/>
      <c r="K7" s="172"/>
      <c r="L7" s="173"/>
      <c r="M7" s="174" t="s">
        <v>61</v>
      </c>
      <c r="N7" s="175"/>
      <c r="O7" s="176"/>
      <c r="P7" s="174" t="s">
        <v>74</v>
      </c>
      <c r="Q7" s="175"/>
      <c r="R7" s="176"/>
      <c r="S7" s="174" t="s">
        <v>67</v>
      </c>
      <c r="T7" s="175"/>
      <c r="U7" s="176"/>
      <c r="V7" s="72" t="str">
        <f>IF(AND(ISBLANK(M7)=FALSE, ISBLANK(P7)=FALSE, ISBLANK(S7)=FALSE), AM7, "")</f>
        <v>硬　岩</v>
      </c>
      <c r="W7" s="73"/>
      <c r="X7" s="74"/>
      <c r="Y7" s="52"/>
      <c r="Z7" s="53"/>
      <c r="AA7" s="53"/>
      <c r="AB7" s="53"/>
      <c r="AC7" s="53"/>
      <c r="AD7" s="53"/>
      <c r="AE7" s="55"/>
      <c r="AF7" s="1"/>
      <c r="AH7" s="32">
        <v>1</v>
      </c>
      <c r="AI7" s="32">
        <f t="shared" ref="AI7:AI21" si="0">IF(M7="A",100,IF(M7="B",200,IF(M7="C",300,IF(M7="Ａ",100,IF(M7="Ｂ",200,IF(M7="Ｃ",300,0))))))</f>
        <v>100</v>
      </c>
      <c r="AJ7" s="34">
        <f t="shared" ref="AJ7:AJ21" si="1">IF(P7="Ⅰ",10,IF(P7="Ⅱ",20,IF(P7="Ⅲ",30,IF(P7="Ⅳ",40,0))))</f>
        <v>20</v>
      </c>
      <c r="AK7" s="34">
        <f t="shared" ref="AK7:AK21" si="2">IF(S7="a",1,IF(S7="b",2,IF(S7="c",3,IF(S7="d",4,IF(S7="ａ",1,IF(S7="ｂ",2,IF(S7="ｃ",3,IF(S7="ｄ",4,0))))))))</f>
        <v>1</v>
      </c>
      <c r="AL7" s="33">
        <f>SUM(AI7:AK7)</f>
        <v>121</v>
      </c>
      <c r="AM7" s="35" t="str">
        <f>IF(AL7&gt;0,LOOKUP(AL7,$AR$7:$AR$54,$AS$7:$AS$54),0)</f>
        <v>硬　岩</v>
      </c>
      <c r="AN7" s="32"/>
      <c r="AO7" s="33" t="s">
        <v>10</v>
      </c>
      <c r="AP7" s="33" t="s">
        <v>20</v>
      </c>
      <c r="AQ7" s="33" t="s">
        <v>57</v>
      </c>
      <c r="AR7" s="34">
        <v>111</v>
      </c>
      <c r="AS7" s="36" t="s">
        <v>83</v>
      </c>
    </row>
    <row r="8" spans="1:45" ht="16.5" customHeight="1" x14ac:dyDescent="0.2">
      <c r="A8" s="96">
        <v>2</v>
      </c>
      <c r="B8" s="96"/>
      <c r="C8" s="168" t="s">
        <v>80</v>
      </c>
      <c r="D8" s="169"/>
      <c r="E8" s="169"/>
      <c r="F8" s="169"/>
      <c r="G8" s="170"/>
      <c r="H8" s="171">
        <v>11</v>
      </c>
      <c r="I8" s="172"/>
      <c r="J8" s="172"/>
      <c r="K8" s="172"/>
      <c r="L8" s="173"/>
      <c r="M8" s="174" t="s">
        <v>63</v>
      </c>
      <c r="N8" s="175"/>
      <c r="O8" s="176"/>
      <c r="P8" s="174" t="s">
        <v>74</v>
      </c>
      <c r="Q8" s="175"/>
      <c r="R8" s="176"/>
      <c r="S8" s="174" t="s">
        <v>67</v>
      </c>
      <c r="T8" s="175"/>
      <c r="U8" s="176"/>
      <c r="V8" s="72" t="str">
        <f t="shared" ref="V8:V21" si="3">IF(AND(ISBLANK(M8)=FALSE, ISBLANK(P8)=FALSE, ISBLANK(S8)=FALSE), AM8, "")</f>
        <v>中硬岩</v>
      </c>
      <c r="W8" s="73"/>
      <c r="X8" s="74"/>
      <c r="Y8" s="52"/>
      <c r="Z8" s="53"/>
      <c r="AA8" s="53"/>
      <c r="AB8" s="53"/>
      <c r="AC8" s="53"/>
      <c r="AD8" s="53"/>
      <c r="AE8" s="54"/>
      <c r="AF8" s="1"/>
      <c r="AH8" s="32">
        <v>2</v>
      </c>
      <c r="AI8" s="32">
        <f t="shared" si="0"/>
        <v>200</v>
      </c>
      <c r="AJ8" s="34">
        <f t="shared" si="1"/>
        <v>20</v>
      </c>
      <c r="AK8" s="34">
        <f t="shared" si="2"/>
        <v>1</v>
      </c>
      <c r="AL8" s="33">
        <f t="shared" ref="AL8:AL21" si="4">SUM(AI8:AK8)</f>
        <v>221</v>
      </c>
      <c r="AM8" s="35" t="str">
        <f t="shared" ref="AM8:AM21" si="5">IF(AL8&gt;0,LOOKUP(AL8,$AR$7:$AR$54,$AS$7:$AS$54),0)</f>
        <v>中硬岩</v>
      </c>
      <c r="AN8" s="32"/>
      <c r="AO8" s="33" t="s">
        <v>10</v>
      </c>
      <c r="AP8" s="33" t="s">
        <v>20</v>
      </c>
      <c r="AQ8" s="33" t="s">
        <v>58</v>
      </c>
      <c r="AR8" s="34">
        <v>112</v>
      </c>
      <c r="AS8" s="36" t="s">
        <v>83</v>
      </c>
    </row>
    <row r="9" spans="1:45" ht="16.5" customHeight="1" x14ac:dyDescent="0.2">
      <c r="A9" s="96">
        <v>3</v>
      </c>
      <c r="B9" s="96"/>
      <c r="C9" s="168" t="s">
        <v>79</v>
      </c>
      <c r="D9" s="169"/>
      <c r="E9" s="169"/>
      <c r="F9" s="169"/>
      <c r="G9" s="170"/>
      <c r="H9" s="171">
        <v>10.1</v>
      </c>
      <c r="I9" s="172"/>
      <c r="J9" s="172"/>
      <c r="K9" s="172"/>
      <c r="L9" s="173"/>
      <c r="M9" s="174" t="s">
        <v>63</v>
      </c>
      <c r="N9" s="175"/>
      <c r="O9" s="176"/>
      <c r="P9" s="174" t="s">
        <v>55</v>
      </c>
      <c r="Q9" s="175"/>
      <c r="R9" s="176"/>
      <c r="S9" s="174" t="s">
        <v>68</v>
      </c>
      <c r="T9" s="175"/>
      <c r="U9" s="176"/>
      <c r="V9" s="72" t="str">
        <f t="shared" si="3"/>
        <v>軟岩Ⅱ</v>
      </c>
      <c r="W9" s="73"/>
      <c r="X9" s="74"/>
      <c r="Y9" s="52"/>
      <c r="Z9" s="53"/>
      <c r="AA9" s="53"/>
      <c r="AB9" s="53"/>
      <c r="AC9" s="53"/>
      <c r="AD9" s="53"/>
      <c r="AE9" s="54"/>
      <c r="AF9" s="1"/>
      <c r="AH9" s="32">
        <v>3</v>
      </c>
      <c r="AI9" s="32">
        <f t="shared" si="0"/>
        <v>200</v>
      </c>
      <c r="AJ9" s="34">
        <f t="shared" si="1"/>
        <v>30</v>
      </c>
      <c r="AK9" s="34">
        <f t="shared" si="2"/>
        <v>2</v>
      </c>
      <c r="AL9" s="33">
        <f t="shared" si="4"/>
        <v>232</v>
      </c>
      <c r="AM9" s="35" t="str">
        <f t="shared" si="5"/>
        <v>軟岩Ⅱ</v>
      </c>
      <c r="AN9" s="32"/>
      <c r="AO9" s="33" t="s">
        <v>10</v>
      </c>
      <c r="AP9" s="33" t="s">
        <v>20</v>
      </c>
      <c r="AQ9" s="33" t="s">
        <v>59</v>
      </c>
      <c r="AR9" s="34">
        <v>113</v>
      </c>
      <c r="AS9" s="36" t="s">
        <v>84</v>
      </c>
    </row>
    <row r="10" spans="1:45" ht="16.5" customHeight="1" x14ac:dyDescent="0.2">
      <c r="A10" s="96">
        <v>4</v>
      </c>
      <c r="B10" s="96"/>
      <c r="C10" s="168" t="s">
        <v>79</v>
      </c>
      <c r="D10" s="169"/>
      <c r="E10" s="169"/>
      <c r="F10" s="169"/>
      <c r="G10" s="170"/>
      <c r="H10" s="171">
        <v>11.01</v>
      </c>
      <c r="I10" s="172"/>
      <c r="J10" s="172"/>
      <c r="K10" s="172"/>
      <c r="L10" s="173"/>
      <c r="M10" s="174" t="s">
        <v>63</v>
      </c>
      <c r="N10" s="175"/>
      <c r="O10" s="176"/>
      <c r="P10" s="174" t="s">
        <v>55</v>
      </c>
      <c r="Q10" s="175"/>
      <c r="R10" s="176"/>
      <c r="S10" s="174" t="s">
        <v>75</v>
      </c>
      <c r="T10" s="175"/>
      <c r="U10" s="176"/>
      <c r="V10" s="72" t="str">
        <f t="shared" si="3"/>
        <v>軟岩Ⅰ</v>
      </c>
      <c r="W10" s="73"/>
      <c r="X10" s="74"/>
      <c r="Y10" s="52"/>
      <c r="Z10" s="53"/>
      <c r="AA10" s="53"/>
      <c r="AB10" s="53"/>
      <c r="AC10" s="53"/>
      <c r="AD10" s="53"/>
      <c r="AE10" s="54"/>
      <c r="AF10" s="1"/>
      <c r="AH10" s="32">
        <v>4</v>
      </c>
      <c r="AI10" s="32">
        <f t="shared" si="0"/>
        <v>200</v>
      </c>
      <c r="AJ10" s="34">
        <f t="shared" si="1"/>
        <v>30</v>
      </c>
      <c r="AK10" s="34">
        <f t="shared" si="2"/>
        <v>4</v>
      </c>
      <c r="AL10" s="33">
        <f t="shared" si="4"/>
        <v>234</v>
      </c>
      <c r="AM10" s="35" t="str">
        <f t="shared" si="5"/>
        <v>軟岩Ⅰ</v>
      </c>
      <c r="AN10" s="32"/>
      <c r="AO10" s="33" t="s">
        <v>10</v>
      </c>
      <c r="AP10" s="33" t="s">
        <v>20</v>
      </c>
      <c r="AQ10" s="33" t="s">
        <v>60</v>
      </c>
      <c r="AR10" s="34">
        <v>114</v>
      </c>
      <c r="AS10" s="36" t="s">
        <v>85</v>
      </c>
    </row>
    <row r="11" spans="1:45" ht="16.5" customHeight="1" x14ac:dyDescent="0.2">
      <c r="A11" s="96">
        <v>5</v>
      </c>
      <c r="B11" s="96"/>
      <c r="C11" s="168" t="s">
        <v>54</v>
      </c>
      <c r="D11" s="169"/>
      <c r="E11" s="169"/>
      <c r="F11" s="169"/>
      <c r="G11" s="170"/>
      <c r="H11" s="171">
        <v>11.5</v>
      </c>
      <c r="I11" s="172"/>
      <c r="J11" s="172"/>
      <c r="K11" s="172"/>
      <c r="L11" s="173"/>
      <c r="M11" s="174" t="s">
        <v>65</v>
      </c>
      <c r="N11" s="175"/>
      <c r="O11" s="176"/>
      <c r="P11" s="174" t="s">
        <v>72</v>
      </c>
      <c r="Q11" s="175"/>
      <c r="R11" s="176"/>
      <c r="S11" s="174" t="s">
        <v>69</v>
      </c>
      <c r="T11" s="175"/>
      <c r="U11" s="176"/>
      <c r="V11" s="72" t="str">
        <f t="shared" si="3"/>
        <v>軟岩Ⅰ</v>
      </c>
      <c r="W11" s="73"/>
      <c r="X11" s="74"/>
      <c r="Y11" s="52"/>
      <c r="Z11" s="53"/>
      <c r="AA11" s="53"/>
      <c r="AB11" s="53"/>
      <c r="AC11" s="53"/>
      <c r="AD11" s="53"/>
      <c r="AE11" s="54"/>
      <c r="AF11" s="1"/>
      <c r="AH11" s="32">
        <v>5</v>
      </c>
      <c r="AI11" s="32">
        <f t="shared" si="0"/>
        <v>300</v>
      </c>
      <c r="AJ11" s="34">
        <f t="shared" si="1"/>
        <v>40</v>
      </c>
      <c r="AK11" s="34">
        <f t="shared" si="2"/>
        <v>3</v>
      </c>
      <c r="AL11" s="33">
        <f t="shared" si="4"/>
        <v>343</v>
      </c>
      <c r="AM11" s="35" t="str">
        <f t="shared" si="5"/>
        <v>軟岩Ⅰ</v>
      </c>
      <c r="AN11" s="32"/>
      <c r="AO11" s="33" t="s">
        <v>10</v>
      </c>
      <c r="AP11" s="33" t="s">
        <v>22</v>
      </c>
      <c r="AQ11" s="33" t="s">
        <v>57</v>
      </c>
      <c r="AR11" s="34">
        <v>121</v>
      </c>
      <c r="AS11" s="36" t="s">
        <v>83</v>
      </c>
    </row>
    <row r="12" spans="1:45" ht="16.5" customHeight="1" x14ac:dyDescent="0.2">
      <c r="A12" s="96">
        <v>6</v>
      </c>
      <c r="B12" s="96"/>
      <c r="C12" s="168"/>
      <c r="D12" s="169"/>
      <c r="E12" s="169"/>
      <c r="F12" s="169"/>
      <c r="G12" s="170"/>
      <c r="H12" s="171"/>
      <c r="I12" s="172"/>
      <c r="J12" s="172"/>
      <c r="K12" s="172"/>
      <c r="L12" s="173"/>
      <c r="M12" s="174"/>
      <c r="N12" s="175"/>
      <c r="O12" s="176"/>
      <c r="P12" s="174"/>
      <c r="Q12" s="175"/>
      <c r="R12" s="176"/>
      <c r="S12" s="174"/>
      <c r="T12" s="175"/>
      <c r="U12" s="176"/>
      <c r="V12" s="72" t="str">
        <f t="shared" si="3"/>
        <v/>
      </c>
      <c r="W12" s="73"/>
      <c r="X12" s="74"/>
      <c r="Y12" s="52"/>
      <c r="Z12" s="53"/>
      <c r="AA12" s="53"/>
      <c r="AB12" s="53"/>
      <c r="AC12" s="53"/>
      <c r="AD12" s="53"/>
      <c r="AE12" s="54"/>
      <c r="AF12" s="1"/>
      <c r="AH12" s="32">
        <v>6</v>
      </c>
      <c r="AI12" s="32">
        <f t="shared" si="0"/>
        <v>0</v>
      </c>
      <c r="AJ12" s="34">
        <f t="shared" si="1"/>
        <v>0</v>
      </c>
      <c r="AK12" s="34">
        <f t="shared" si="2"/>
        <v>0</v>
      </c>
      <c r="AL12" s="33">
        <f t="shared" si="4"/>
        <v>0</v>
      </c>
      <c r="AM12" s="35">
        <f t="shared" si="5"/>
        <v>0</v>
      </c>
      <c r="AN12" s="32"/>
      <c r="AO12" s="33" t="s">
        <v>10</v>
      </c>
      <c r="AP12" s="33" t="s">
        <v>22</v>
      </c>
      <c r="AQ12" s="33" t="s">
        <v>58</v>
      </c>
      <c r="AR12" s="34">
        <v>122</v>
      </c>
      <c r="AS12" s="36" t="s">
        <v>84</v>
      </c>
    </row>
    <row r="13" spans="1:45" ht="16.5" customHeight="1" x14ac:dyDescent="0.2">
      <c r="A13" s="96">
        <v>7</v>
      </c>
      <c r="B13" s="96"/>
      <c r="C13" s="168"/>
      <c r="D13" s="169"/>
      <c r="E13" s="169"/>
      <c r="F13" s="169"/>
      <c r="G13" s="170"/>
      <c r="H13" s="171"/>
      <c r="I13" s="172"/>
      <c r="J13" s="172"/>
      <c r="K13" s="172"/>
      <c r="L13" s="173"/>
      <c r="M13" s="174"/>
      <c r="N13" s="175"/>
      <c r="O13" s="176"/>
      <c r="P13" s="174"/>
      <c r="Q13" s="175"/>
      <c r="R13" s="176"/>
      <c r="S13" s="174"/>
      <c r="T13" s="175"/>
      <c r="U13" s="176"/>
      <c r="V13" s="72" t="str">
        <f t="shared" si="3"/>
        <v/>
      </c>
      <c r="W13" s="73"/>
      <c r="X13" s="74"/>
      <c r="Y13" s="52"/>
      <c r="Z13" s="53"/>
      <c r="AA13" s="53"/>
      <c r="AB13" s="53"/>
      <c r="AC13" s="53"/>
      <c r="AD13" s="53"/>
      <c r="AE13" s="54"/>
      <c r="AF13" s="1"/>
      <c r="AH13" s="32">
        <v>7</v>
      </c>
      <c r="AI13" s="32">
        <f t="shared" si="0"/>
        <v>0</v>
      </c>
      <c r="AJ13" s="34">
        <f t="shared" si="1"/>
        <v>0</v>
      </c>
      <c r="AK13" s="34">
        <f t="shared" si="2"/>
        <v>0</v>
      </c>
      <c r="AL13" s="33">
        <f t="shared" si="4"/>
        <v>0</v>
      </c>
      <c r="AM13" s="35">
        <f t="shared" si="5"/>
        <v>0</v>
      </c>
      <c r="AN13" s="32"/>
      <c r="AO13" s="33" t="s">
        <v>10</v>
      </c>
      <c r="AP13" s="33" t="s">
        <v>22</v>
      </c>
      <c r="AQ13" s="33" t="s">
        <v>59</v>
      </c>
      <c r="AR13" s="34">
        <v>123</v>
      </c>
      <c r="AS13" s="36" t="s">
        <v>84</v>
      </c>
    </row>
    <row r="14" spans="1:45" ht="16.5" customHeight="1" x14ac:dyDescent="0.2">
      <c r="A14" s="96">
        <v>8</v>
      </c>
      <c r="B14" s="96"/>
      <c r="C14" s="168"/>
      <c r="D14" s="169"/>
      <c r="E14" s="169"/>
      <c r="F14" s="169"/>
      <c r="G14" s="170"/>
      <c r="H14" s="171"/>
      <c r="I14" s="172"/>
      <c r="J14" s="172"/>
      <c r="K14" s="172"/>
      <c r="L14" s="173"/>
      <c r="M14" s="174"/>
      <c r="N14" s="175"/>
      <c r="O14" s="176"/>
      <c r="P14" s="174"/>
      <c r="Q14" s="175"/>
      <c r="R14" s="176"/>
      <c r="S14" s="174"/>
      <c r="T14" s="175"/>
      <c r="U14" s="176"/>
      <c r="V14" s="72" t="str">
        <f t="shared" si="3"/>
        <v/>
      </c>
      <c r="W14" s="73"/>
      <c r="X14" s="74"/>
      <c r="Y14" s="52"/>
      <c r="Z14" s="53"/>
      <c r="AA14" s="53"/>
      <c r="AB14" s="53"/>
      <c r="AC14" s="53"/>
      <c r="AD14" s="53"/>
      <c r="AE14" s="54"/>
      <c r="AF14" s="1"/>
      <c r="AH14" s="32">
        <v>8</v>
      </c>
      <c r="AI14" s="32">
        <f t="shared" si="0"/>
        <v>0</v>
      </c>
      <c r="AJ14" s="34">
        <f t="shared" si="1"/>
        <v>0</v>
      </c>
      <c r="AK14" s="34">
        <f t="shared" si="2"/>
        <v>0</v>
      </c>
      <c r="AL14" s="33">
        <f t="shared" si="4"/>
        <v>0</v>
      </c>
      <c r="AM14" s="35">
        <f t="shared" si="5"/>
        <v>0</v>
      </c>
      <c r="AN14" s="32"/>
      <c r="AO14" s="33" t="s">
        <v>10</v>
      </c>
      <c r="AP14" s="33" t="s">
        <v>22</v>
      </c>
      <c r="AQ14" s="33" t="s">
        <v>60</v>
      </c>
      <c r="AR14" s="34">
        <v>124</v>
      </c>
      <c r="AS14" s="36" t="s">
        <v>85</v>
      </c>
    </row>
    <row r="15" spans="1:45" ht="16.5" customHeight="1" x14ac:dyDescent="0.2">
      <c r="A15" s="96">
        <v>9</v>
      </c>
      <c r="B15" s="96"/>
      <c r="C15" s="168"/>
      <c r="D15" s="169"/>
      <c r="E15" s="169"/>
      <c r="F15" s="169"/>
      <c r="G15" s="170"/>
      <c r="H15" s="171"/>
      <c r="I15" s="172"/>
      <c r="J15" s="172"/>
      <c r="K15" s="172"/>
      <c r="L15" s="173"/>
      <c r="M15" s="174"/>
      <c r="N15" s="175"/>
      <c r="O15" s="176"/>
      <c r="P15" s="174"/>
      <c r="Q15" s="175"/>
      <c r="R15" s="176"/>
      <c r="S15" s="174"/>
      <c r="T15" s="175"/>
      <c r="U15" s="176"/>
      <c r="V15" s="72" t="str">
        <f t="shared" si="3"/>
        <v/>
      </c>
      <c r="W15" s="73"/>
      <c r="X15" s="74"/>
      <c r="Y15" s="52"/>
      <c r="Z15" s="53"/>
      <c r="AA15" s="53"/>
      <c r="AB15" s="53"/>
      <c r="AC15" s="53"/>
      <c r="AD15" s="53"/>
      <c r="AE15" s="54"/>
      <c r="AF15" s="1"/>
      <c r="AH15" s="32">
        <v>9</v>
      </c>
      <c r="AI15" s="32">
        <f t="shared" si="0"/>
        <v>0</v>
      </c>
      <c r="AJ15" s="34">
        <f t="shared" si="1"/>
        <v>0</v>
      </c>
      <c r="AK15" s="34">
        <f t="shared" si="2"/>
        <v>0</v>
      </c>
      <c r="AL15" s="33">
        <f t="shared" si="4"/>
        <v>0</v>
      </c>
      <c r="AM15" s="35">
        <f t="shared" si="5"/>
        <v>0</v>
      </c>
      <c r="AN15" s="32"/>
      <c r="AO15" s="33" t="s">
        <v>10</v>
      </c>
      <c r="AP15" s="33" t="s">
        <v>24</v>
      </c>
      <c r="AQ15" s="33" t="s">
        <v>57</v>
      </c>
      <c r="AR15" s="34">
        <v>131</v>
      </c>
      <c r="AS15" s="36" t="s">
        <v>84</v>
      </c>
    </row>
    <row r="16" spans="1:45" ht="16.5" customHeight="1" x14ac:dyDescent="0.2">
      <c r="A16" s="96">
        <v>10</v>
      </c>
      <c r="B16" s="96"/>
      <c r="C16" s="168"/>
      <c r="D16" s="169"/>
      <c r="E16" s="169"/>
      <c r="F16" s="169"/>
      <c r="G16" s="170"/>
      <c r="H16" s="171"/>
      <c r="I16" s="172"/>
      <c r="J16" s="172"/>
      <c r="K16" s="172"/>
      <c r="L16" s="173"/>
      <c r="M16" s="174"/>
      <c r="N16" s="175"/>
      <c r="O16" s="176"/>
      <c r="P16" s="174"/>
      <c r="Q16" s="175"/>
      <c r="R16" s="176"/>
      <c r="S16" s="174"/>
      <c r="T16" s="175"/>
      <c r="U16" s="176"/>
      <c r="V16" s="72" t="str">
        <f t="shared" si="3"/>
        <v/>
      </c>
      <c r="W16" s="73"/>
      <c r="X16" s="74"/>
      <c r="Y16" s="52"/>
      <c r="Z16" s="53"/>
      <c r="AA16" s="53"/>
      <c r="AB16" s="53"/>
      <c r="AC16" s="53"/>
      <c r="AD16" s="53"/>
      <c r="AE16" s="54"/>
      <c r="AF16" s="1"/>
      <c r="AH16" s="32">
        <v>10</v>
      </c>
      <c r="AI16" s="32">
        <f t="shared" si="0"/>
        <v>0</v>
      </c>
      <c r="AJ16" s="34">
        <f t="shared" si="1"/>
        <v>0</v>
      </c>
      <c r="AK16" s="34">
        <f t="shared" si="2"/>
        <v>0</v>
      </c>
      <c r="AL16" s="33">
        <f t="shared" si="4"/>
        <v>0</v>
      </c>
      <c r="AM16" s="35">
        <f t="shared" si="5"/>
        <v>0</v>
      </c>
      <c r="AN16" s="32"/>
      <c r="AO16" s="33" t="s">
        <v>10</v>
      </c>
      <c r="AP16" s="33" t="s">
        <v>24</v>
      </c>
      <c r="AQ16" s="33" t="s">
        <v>58</v>
      </c>
      <c r="AR16" s="34">
        <v>132</v>
      </c>
      <c r="AS16" s="36" t="s">
        <v>85</v>
      </c>
    </row>
    <row r="17" spans="1:45" ht="16.5" customHeight="1" x14ac:dyDescent="0.2">
      <c r="A17" s="96">
        <v>11</v>
      </c>
      <c r="B17" s="96"/>
      <c r="C17" s="168"/>
      <c r="D17" s="169"/>
      <c r="E17" s="169"/>
      <c r="F17" s="169"/>
      <c r="G17" s="170"/>
      <c r="H17" s="171"/>
      <c r="I17" s="172"/>
      <c r="J17" s="172"/>
      <c r="K17" s="172"/>
      <c r="L17" s="173"/>
      <c r="M17" s="174"/>
      <c r="N17" s="175"/>
      <c r="O17" s="176"/>
      <c r="P17" s="174"/>
      <c r="Q17" s="175"/>
      <c r="R17" s="176"/>
      <c r="S17" s="174"/>
      <c r="T17" s="175"/>
      <c r="U17" s="176"/>
      <c r="V17" s="72" t="str">
        <f t="shared" si="3"/>
        <v/>
      </c>
      <c r="W17" s="73"/>
      <c r="X17" s="74"/>
      <c r="Y17" s="52"/>
      <c r="Z17" s="53"/>
      <c r="AA17" s="53"/>
      <c r="AB17" s="53"/>
      <c r="AC17" s="53"/>
      <c r="AD17" s="53"/>
      <c r="AE17" s="54"/>
      <c r="AF17" s="1"/>
      <c r="AH17" s="32">
        <v>11</v>
      </c>
      <c r="AI17" s="32">
        <f t="shared" si="0"/>
        <v>0</v>
      </c>
      <c r="AJ17" s="34">
        <f t="shared" si="1"/>
        <v>0</v>
      </c>
      <c r="AK17" s="34">
        <f t="shared" si="2"/>
        <v>0</v>
      </c>
      <c r="AL17" s="33">
        <f t="shared" si="4"/>
        <v>0</v>
      </c>
      <c r="AM17" s="35">
        <f t="shared" si="5"/>
        <v>0</v>
      </c>
      <c r="AN17" s="32"/>
      <c r="AO17" s="33" t="s">
        <v>10</v>
      </c>
      <c r="AP17" s="33" t="s">
        <v>24</v>
      </c>
      <c r="AQ17" s="33" t="s">
        <v>59</v>
      </c>
      <c r="AR17" s="34">
        <v>133</v>
      </c>
      <c r="AS17" s="36" t="s">
        <v>85</v>
      </c>
    </row>
    <row r="18" spans="1:45" ht="16.5" customHeight="1" x14ac:dyDescent="0.2">
      <c r="A18" s="96">
        <v>12</v>
      </c>
      <c r="B18" s="96"/>
      <c r="C18" s="168"/>
      <c r="D18" s="169"/>
      <c r="E18" s="169"/>
      <c r="F18" s="169"/>
      <c r="G18" s="170"/>
      <c r="H18" s="171"/>
      <c r="I18" s="172"/>
      <c r="J18" s="172"/>
      <c r="K18" s="172"/>
      <c r="L18" s="173"/>
      <c r="M18" s="174"/>
      <c r="N18" s="175"/>
      <c r="O18" s="176"/>
      <c r="P18" s="174"/>
      <c r="Q18" s="175"/>
      <c r="R18" s="176"/>
      <c r="S18" s="174"/>
      <c r="T18" s="175"/>
      <c r="U18" s="176"/>
      <c r="V18" s="72" t="str">
        <f t="shared" si="3"/>
        <v/>
      </c>
      <c r="W18" s="73"/>
      <c r="X18" s="74"/>
      <c r="Y18" s="52"/>
      <c r="Z18" s="53"/>
      <c r="AA18" s="53"/>
      <c r="AB18" s="53"/>
      <c r="AC18" s="53"/>
      <c r="AD18" s="53"/>
      <c r="AE18" s="54"/>
      <c r="AF18" s="1"/>
      <c r="AH18" s="32">
        <v>12</v>
      </c>
      <c r="AI18" s="32">
        <f t="shared" si="0"/>
        <v>0</v>
      </c>
      <c r="AJ18" s="34">
        <f t="shared" si="1"/>
        <v>0</v>
      </c>
      <c r="AK18" s="34">
        <f t="shared" si="2"/>
        <v>0</v>
      </c>
      <c r="AL18" s="33">
        <f t="shared" si="4"/>
        <v>0</v>
      </c>
      <c r="AM18" s="35">
        <f t="shared" si="5"/>
        <v>0</v>
      </c>
      <c r="AN18" s="32"/>
      <c r="AO18" s="33" t="s">
        <v>10</v>
      </c>
      <c r="AP18" s="33" t="s">
        <v>24</v>
      </c>
      <c r="AQ18" s="33" t="s">
        <v>60</v>
      </c>
      <c r="AR18" s="34">
        <v>134</v>
      </c>
      <c r="AS18" s="36" t="s">
        <v>86</v>
      </c>
    </row>
    <row r="19" spans="1:45" ht="16.5" customHeight="1" x14ac:dyDescent="0.2">
      <c r="A19" s="96">
        <v>13</v>
      </c>
      <c r="B19" s="96"/>
      <c r="C19" s="168"/>
      <c r="D19" s="169"/>
      <c r="E19" s="169"/>
      <c r="F19" s="169"/>
      <c r="G19" s="170"/>
      <c r="H19" s="171"/>
      <c r="I19" s="172"/>
      <c r="J19" s="172"/>
      <c r="K19" s="172"/>
      <c r="L19" s="173"/>
      <c r="M19" s="174"/>
      <c r="N19" s="175"/>
      <c r="O19" s="176"/>
      <c r="P19" s="174"/>
      <c r="Q19" s="175"/>
      <c r="R19" s="176"/>
      <c r="S19" s="174"/>
      <c r="T19" s="175"/>
      <c r="U19" s="176"/>
      <c r="V19" s="72" t="str">
        <f t="shared" si="3"/>
        <v/>
      </c>
      <c r="W19" s="73"/>
      <c r="X19" s="74"/>
      <c r="Y19" s="52"/>
      <c r="Z19" s="53"/>
      <c r="AA19" s="53"/>
      <c r="AB19" s="53"/>
      <c r="AC19" s="53"/>
      <c r="AD19" s="53"/>
      <c r="AE19" s="54"/>
      <c r="AF19" s="1"/>
      <c r="AH19" s="32">
        <v>13</v>
      </c>
      <c r="AI19" s="32">
        <f t="shared" si="0"/>
        <v>0</v>
      </c>
      <c r="AJ19" s="34">
        <f t="shared" si="1"/>
        <v>0</v>
      </c>
      <c r="AK19" s="34">
        <f t="shared" si="2"/>
        <v>0</v>
      </c>
      <c r="AL19" s="33">
        <f t="shared" si="4"/>
        <v>0</v>
      </c>
      <c r="AM19" s="35">
        <f t="shared" si="5"/>
        <v>0</v>
      </c>
      <c r="AN19" s="32"/>
      <c r="AO19" s="33" t="s">
        <v>10</v>
      </c>
      <c r="AP19" s="33" t="s">
        <v>26</v>
      </c>
      <c r="AQ19" s="33" t="s">
        <v>57</v>
      </c>
      <c r="AR19" s="34">
        <v>141</v>
      </c>
      <c r="AS19" s="36" t="s">
        <v>85</v>
      </c>
    </row>
    <row r="20" spans="1:45" ht="16.5" customHeight="1" x14ac:dyDescent="0.2">
      <c r="A20" s="96">
        <v>14</v>
      </c>
      <c r="B20" s="96"/>
      <c r="C20" s="168"/>
      <c r="D20" s="169"/>
      <c r="E20" s="169"/>
      <c r="F20" s="169"/>
      <c r="G20" s="170"/>
      <c r="H20" s="171"/>
      <c r="I20" s="172"/>
      <c r="J20" s="172"/>
      <c r="K20" s="172"/>
      <c r="L20" s="173"/>
      <c r="M20" s="174"/>
      <c r="N20" s="175"/>
      <c r="O20" s="176"/>
      <c r="P20" s="174"/>
      <c r="Q20" s="175"/>
      <c r="R20" s="176"/>
      <c r="S20" s="174"/>
      <c r="T20" s="175"/>
      <c r="U20" s="176"/>
      <c r="V20" s="72" t="str">
        <f t="shared" si="3"/>
        <v/>
      </c>
      <c r="W20" s="73"/>
      <c r="X20" s="74"/>
      <c r="Y20" s="52"/>
      <c r="Z20" s="53"/>
      <c r="AA20" s="53"/>
      <c r="AB20" s="53"/>
      <c r="AC20" s="53"/>
      <c r="AD20" s="53"/>
      <c r="AE20" s="54"/>
      <c r="AF20" s="1"/>
      <c r="AH20" s="32">
        <v>14</v>
      </c>
      <c r="AI20" s="32">
        <f t="shared" si="0"/>
        <v>0</v>
      </c>
      <c r="AJ20" s="34">
        <f t="shared" si="1"/>
        <v>0</v>
      </c>
      <c r="AK20" s="34">
        <f t="shared" si="2"/>
        <v>0</v>
      </c>
      <c r="AL20" s="33">
        <f t="shared" si="4"/>
        <v>0</v>
      </c>
      <c r="AM20" s="35">
        <f t="shared" si="5"/>
        <v>0</v>
      </c>
      <c r="AN20" s="32"/>
      <c r="AO20" s="33" t="s">
        <v>10</v>
      </c>
      <c r="AP20" s="33" t="s">
        <v>26</v>
      </c>
      <c r="AQ20" s="33" t="s">
        <v>58</v>
      </c>
      <c r="AR20" s="34">
        <v>142</v>
      </c>
      <c r="AS20" s="36" t="s">
        <v>85</v>
      </c>
    </row>
    <row r="21" spans="1:45" ht="16.5" customHeight="1" x14ac:dyDescent="0.2">
      <c r="A21" s="96">
        <v>15</v>
      </c>
      <c r="B21" s="96"/>
      <c r="C21" s="168"/>
      <c r="D21" s="169"/>
      <c r="E21" s="169"/>
      <c r="F21" s="169"/>
      <c r="G21" s="170"/>
      <c r="H21" s="171"/>
      <c r="I21" s="172"/>
      <c r="J21" s="172"/>
      <c r="K21" s="172"/>
      <c r="L21" s="173"/>
      <c r="M21" s="174"/>
      <c r="N21" s="175"/>
      <c r="O21" s="176"/>
      <c r="P21" s="174"/>
      <c r="Q21" s="175"/>
      <c r="R21" s="176"/>
      <c r="S21" s="174"/>
      <c r="T21" s="175"/>
      <c r="U21" s="176"/>
      <c r="V21" s="72" t="str">
        <f t="shared" si="3"/>
        <v/>
      </c>
      <c r="W21" s="73"/>
      <c r="X21" s="74"/>
      <c r="Y21" s="56"/>
      <c r="Z21" s="53"/>
      <c r="AA21" s="53"/>
      <c r="AB21" s="53"/>
      <c r="AC21" s="53"/>
      <c r="AD21" s="53"/>
      <c r="AE21" s="55"/>
      <c r="AF21" s="1"/>
      <c r="AH21" s="32">
        <v>15</v>
      </c>
      <c r="AI21" s="32">
        <f t="shared" si="0"/>
        <v>0</v>
      </c>
      <c r="AJ21" s="34">
        <f t="shared" si="1"/>
        <v>0</v>
      </c>
      <c r="AK21" s="34">
        <f t="shared" si="2"/>
        <v>0</v>
      </c>
      <c r="AL21" s="33">
        <f t="shared" si="4"/>
        <v>0</v>
      </c>
      <c r="AM21" s="35">
        <f t="shared" si="5"/>
        <v>0</v>
      </c>
      <c r="AN21" s="32"/>
      <c r="AO21" s="33" t="s">
        <v>10</v>
      </c>
      <c r="AP21" s="33" t="s">
        <v>26</v>
      </c>
      <c r="AQ21" s="33" t="s">
        <v>59</v>
      </c>
      <c r="AR21" s="34">
        <v>143</v>
      </c>
      <c r="AS21" s="36" t="s">
        <v>86</v>
      </c>
    </row>
    <row r="22" spans="1:45" ht="13.2" customHeight="1" x14ac:dyDescent="0.2">
      <c r="A22" s="90" t="s">
        <v>87</v>
      </c>
      <c r="B22" s="9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1"/>
      <c r="AF22" s="1"/>
      <c r="AH22" s="32"/>
      <c r="AI22" s="32"/>
      <c r="AJ22" s="32"/>
      <c r="AK22" s="32"/>
      <c r="AL22" s="32"/>
      <c r="AM22" s="32"/>
      <c r="AN22" s="32"/>
      <c r="AO22" s="33" t="s">
        <v>10</v>
      </c>
      <c r="AP22" s="33" t="s">
        <v>26</v>
      </c>
      <c r="AQ22" s="33" t="s">
        <v>60</v>
      </c>
      <c r="AR22" s="34">
        <v>144</v>
      </c>
      <c r="AS22" s="36" t="s">
        <v>86</v>
      </c>
    </row>
    <row r="23" spans="1:45" x14ac:dyDescent="0.2">
      <c r="A23" s="92"/>
      <c r="B23" s="93"/>
      <c r="C23" s="3" t="s">
        <v>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6"/>
      <c r="AF23" s="1"/>
      <c r="AH23" s="32"/>
      <c r="AI23" s="32"/>
      <c r="AJ23" s="32"/>
      <c r="AK23" s="32"/>
      <c r="AL23" s="32"/>
      <c r="AM23" s="32"/>
      <c r="AN23" s="32"/>
      <c r="AO23" s="33" t="s">
        <v>13</v>
      </c>
      <c r="AP23" s="33" t="s">
        <v>20</v>
      </c>
      <c r="AQ23" s="33" t="s">
        <v>57</v>
      </c>
      <c r="AR23" s="34">
        <v>211</v>
      </c>
      <c r="AS23" s="36" t="s">
        <v>83</v>
      </c>
    </row>
    <row r="24" spans="1:45" x14ac:dyDescent="0.2">
      <c r="A24" s="92"/>
      <c r="B24" s="9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6"/>
      <c r="AF24" s="1"/>
      <c r="AO24" s="33" t="s">
        <v>13</v>
      </c>
      <c r="AP24" s="33" t="s">
        <v>20</v>
      </c>
      <c r="AQ24" s="33" t="s">
        <v>58</v>
      </c>
      <c r="AR24" s="34">
        <v>212</v>
      </c>
      <c r="AS24" s="36" t="s">
        <v>84</v>
      </c>
    </row>
    <row r="25" spans="1:45" x14ac:dyDescent="0.2">
      <c r="A25" s="94"/>
      <c r="B25" s="9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8"/>
      <c r="AF25" s="1"/>
      <c r="AO25" s="33" t="s">
        <v>13</v>
      </c>
      <c r="AP25" s="33" t="s">
        <v>20</v>
      </c>
      <c r="AQ25" s="33" t="s">
        <v>59</v>
      </c>
      <c r="AR25" s="34">
        <v>213</v>
      </c>
      <c r="AS25" s="36" t="s">
        <v>85</v>
      </c>
    </row>
    <row r="26" spans="1:45" x14ac:dyDescent="0.2">
      <c r="A26" s="5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"/>
      <c r="AO26" s="33" t="s">
        <v>13</v>
      </c>
      <c r="AP26" s="33" t="s">
        <v>20</v>
      </c>
      <c r="AQ26" s="33" t="s">
        <v>60</v>
      </c>
      <c r="AR26" s="34">
        <v>214</v>
      </c>
      <c r="AS26" s="36" t="s">
        <v>86</v>
      </c>
    </row>
    <row r="27" spans="1:45" x14ac:dyDescent="0.2">
      <c r="A27" s="160" t="s">
        <v>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"/>
      <c r="AO27" s="33" t="s">
        <v>13</v>
      </c>
      <c r="AP27" s="33" t="s">
        <v>22</v>
      </c>
      <c r="AQ27" s="33" t="s">
        <v>57</v>
      </c>
      <c r="AR27" s="34">
        <v>221</v>
      </c>
      <c r="AS27" s="36" t="s">
        <v>84</v>
      </c>
    </row>
    <row r="28" spans="1:45" x14ac:dyDescent="0.2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"/>
      <c r="AO28" s="33" t="s">
        <v>13</v>
      </c>
      <c r="AP28" s="33" t="s">
        <v>22</v>
      </c>
      <c r="AQ28" s="33" t="s">
        <v>58</v>
      </c>
      <c r="AR28" s="34">
        <v>222</v>
      </c>
      <c r="AS28" s="36" t="s">
        <v>84</v>
      </c>
    </row>
    <row r="29" spans="1:45" x14ac:dyDescent="0.2">
      <c r="A29" s="141" t="s">
        <v>6</v>
      </c>
      <c r="B29" s="163"/>
      <c r="C29" s="89" t="s">
        <v>7</v>
      </c>
      <c r="D29" s="79"/>
      <c r="E29" s="79"/>
      <c r="F29" s="80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1"/>
      <c r="AF29" s="1"/>
      <c r="AO29" s="33" t="s">
        <v>13</v>
      </c>
      <c r="AP29" s="33" t="s">
        <v>22</v>
      </c>
      <c r="AQ29" s="33" t="s">
        <v>59</v>
      </c>
      <c r="AR29" s="34">
        <v>223</v>
      </c>
      <c r="AS29" s="36" t="s">
        <v>85</v>
      </c>
    </row>
    <row r="30" spans="1:45" x14ac:dyDescent="0.2">
      <c r="A30" s="133" t="s">
        <v>8</v>
      </c>
      <c r="B30" s="164"/>
      <c r="C30" s="81"/>
      <c r="D30" s="82"/>
      <c r="E30" s="82"/>
      <c r="F30" s="83"/>
      <c r="G30" s="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8"/>
      <c r="AF30" s="1"/>
      <c r="AO30" s="33" t="s">
        <v>13</v>
      </c>
      <c r="AP30" s="33" t="s">
        <v>22</v>
      </c>
      <c r="AQ30" s="33" t="s">
        <v>60</v>
      </c>
      <c r="AR30" s="34">
        <v>224</v>
      </c>
      <c r="AS30" s="36" t="s">
        <v>86</v>
      </c>
    </row>
    <row r="31" spans="1:45" x14ac:dyDescent="0.2">
      <c r="A31" s="90" t="s">
        <v>9</v>
      </c>
      <c r="B31" s="150"/>
      <c r="C31" s="89" t="s">
        <v>10</v>
      </c>
      <c r="D31" s="79"/>
      <c r="E31" s="79"/>
      <c r="F31" s="80"/>
      <c r="G31" s="165" t="s">
        <v>11</v>
      </c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7"/>
      <c r="AF31" s="1"/>
      <c r="AO31" s="33" t="s">
        <v>13</v>
      </c>
      <c r="AP31" s="33" t="s">
        <v>24</v>
      </c>
      <c r="AQ31" s="33" t="s">
        <v>57</v>
      </c>
      <c r="AR31" s="34">
        <v>231</v>
      </c>
      <c r="AS31" s="36" t="s">
        <v>85</v>
      </c>
    </row>
    <row r="32" spans="1:45" x14ac:dyDescent="0.2">
      <c r="A32" s="92"/>
      <c r="B32" s="151"/>
      <c r="C32" s="81"/>
      <c r="D32" s="82"/>
      <c r="E32" s="82"/>
      <c r="F32" s="83"/>
      <c r="G32" s="135" t="s">
        <v>12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36"/>
      <c r="AF32" s="1"/>
      <c r="AO32" s="33" t="s">
        <v>13</v>
      </c>
      <c r="AP32" s="33" t="s">
        <v>24</v>
      </c>
      <c r="AQ32" s="33" t="s">
        <v>58</v>
      </c>
      <c r="AR32" s="34">
        <v>232</v>
      </c>
      <c r="AS32" s="36" t="s">
        <v>85</v>
      </c>
    </row>
    <row r="33" spans="1:45" x14ac:dyDescent="0.2">
      <c r="A33" s="92"/>
      <c r="B33" s="151"/>
      <c r="C33" s="89" t="s">
        <v>13</v>
      </c>
      <c r="D33" s="79"/>
      <c r="E33" s="79"/>
      <c r="F33" s="80"/>
      <c r="G33" s="165" t="s">
        <v>14</v>
      </c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7"/>
      <c r="AF33" s="1"/>
      <c r="AO33" s="33" t="s">
        <v>13</v>
      </c>
      <c r="AP33" s="33" t="s">
        <v>24</v>
      </c>
      <c r="AQ33" s="33" t="s">
        <v>59</v>
      </c>
      <c r="AR33" s="34">
        <v>233</v>
      </c>
      <c r="AS33" s="36" t="s">
        <v>85</v>
      </c>
    </row>
    <row r="34" spans="1:45" x14ac:dyDescent="0.2">
      <c r="A34" s="92"/>
      <c r="B34" s="151"/>
      <c r="C34" s="81"/>
      <c r="D34" s="82"/>
      <c r="E34" s="82"/>
      <c r="F34" s="83"/>
      <c r="G34" s="135" t="s">
        <v>15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36"/>
      <c r="AF34" s="1"/>
      <c r="AO34" s="33" t="s">
        <v>13</v>
      </c>
      <c r="AP34" s="33" t="s">
        <v>24</v>
      </c>
      <c r="AQ34" s="33" t="s">
        <v>60</v>
      </c>
      <c r="AR34" s="34">
        <v>234</v>
      </c>
      <c r="AS34" s="36" t="s">
        <v>86</v>
      </c>
    </row>
    <row r="35" spans="1:45" x14ac:dyDescent="0.2">
      <c r="A35" s="92"/>
      <c r="B35" s="151"/>
      <c r="C35" s="89" t="s">
        <v>16</v>
      </c>
      <c r="D35" s="79"/>
      <c r="E35" s="79"/>
      <c r="F35" s="80"/>
      <c r="G35" s="165" t="s">
        <v>17</v>
      </c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7"/>
      <c r="AF35" s="1"/>
      <c r="AO35" s="33" t="s">
        <v>13</v>
      </c>
      <c r="AP35" s="33" t="s">
        <v>26</v>
      </c>
      <c r="AQ35" s="33" t="s">
        <v>57</v>
      </c>
      <c r="AR35" s="34">
        <v>241</v>
      </c>
      <c r="AS35" s="36" t="s">
        <v>86</v>
      </c>
    </row>
    <row r="36" spans="1:45" x14ac:dyDescent="0.2">
      <c r="A36" s="92"/>
      <c r="B36" s="151"/>
      <c r="C36" s="81"/>
      <c r="D36" s="82"/>
      <c r="E36" s="82"/>
      <c r="F36" s="83"/>
      <c r="G36" s="135" t="s">
        <v>18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36"/>
      <c r="AF36" s="1"/>
      <c r="AO36" s="33" t="s">
        <v>13</v>
      </c>
      <c r="AP36" s="33" t="s">
        <v>26</v>
      </c>
      <c r="AQ36" s="33" t="s">
        <v>58</v>
      </c>
      <c r="AR36" s="34">
        <v>242</v>
      </c>
      <c r="AS36" s="36" t="s">
        <v>86</v>
      </c>
    </row>
    <row r="37" spans="1:45" ht="17.100000000000001" customHeight="1" x14ac:dyDescent="0.2">
      <c r="A37" s="90" t="s">
        <v>19</v>
      </c>
      <c r="B37" s="150"/>
      <c r="C37" s="153" t="s">
        <v>20</v>
      </c>
      <c r="D37" s="154"/>
      <c r="E37" s="154"/>
      <c r="F37" s="155"/>
      <c r="G37" s="156" t="s">
        <v>21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8"/>
      <c r="AF37" s="1"/>
      <c r="AO37" s="33" t="s">
        <v>13</v>
      </c>
      <c r="AP37" s="33" t="s">
        <v>26</v>
      </c>
      <c r="AQ37" s="33" t="s">
        <v>59</v>
      </c>
      <c r="AR37" s="34">
        <v>243</v>
      </c>
      <c r="AS37" s="36" t="s">
        <v>86</v>
      </c>
    </row>
    <row r="38" spans="1:45" ht="17.100000000000001" customHeight="1" x14ac:dyDescent="0.2">
      <c r="A38" s="92"/>
      <c r="B38" s="151"/>
      <c r="C38" s="153" t="s">
        <v>22</v>
      </c>
      <c r="D38" s="154"/>
      <c r="E38" s="154"/>
      <c r="F38" s="155"/>
      <c r="G38" s="156" t="s">
        <v>23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8"/>
      <c r="AF38" s="1"/>
      <c r="AO38" s="33" t="s">
        <v>13</v>
      </c>
      <c r="AP38" s="33" t="s">
        <v>26</v>
      </c>
      <c r="AQ38" s="33" t="s">
        <v>60</v>
      </c>
      <c r="AR38" s="34">
        <v>244</v>
      </c>
      <c r="AS38" s="36" t="s">
        <v>86</v>
      </c>
    </row>
    <row r="39" spans="1:45" ht="17.100000000000001" customHeight="1" x14ac:dyDescent="0.2">
      <c r="A39" s="92"/>
      <c r="B39" s="151"/>
      <c r="C39" s="153" t="s">
        <v>24</v>
      </c>
      <c r="D39" s="154"/>
      <c r="E39" s="154"/>
      <c r="F39" s="155"/>
      <c r="G39" s="156" t="s">
        <v>25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8"/>
      <c r="AF39" s="1"/>
      <c r="AO39" s="33" t="s">
        <v>16</v>
      </c>
      <c r="AP39" s="33" t="s">
        <v>20</v>
      </c>
      <c r="AQ39" s="33" t="s">
        <v>57</v>
      </c>
      <c r="AR39" s="34">
        <v>311</v>
      </c>
      <c r="AS39" s="36" t="s">
        <v>85</v>
      </c>
    </row>
    <row r="40" spans="1:45" ht="17.100000000000001" customHeight="1" x14ac:dyDescent="0.2">
      <c r="A40" s="94"/>
      <c r="B40" s="152"/>
      <c r="C40" s="153" t="s">
        <v>26</v>
      </c>
      <c r="D40" s="154"/>
      <c r="E40" s="154"/>
      <c r="F40" s="155"/>
      <c r="G40" s="156" t="s">
        <v>27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8"/>
      <c r="AF40" s="1"/>
      <c r="AO40" s="33" t="s">
        <v>16</v>
      </c>
      <c r="AP40" s="33" t="s">
        <v>20</v>
      </c>
      <c r="AQ40" s="33" t="s">
        <v>58</v>
      </c>
      <c r="AR40" s="34">
        <v>312</v>
      </c>
      <c r="AS40" s="36" t="s">
        <v>85</v>
      </c>
    </row>
    <row r="41" spans="1:45" ht="17.100000000000001" customHeight="1" x14ac:dyDescent="0.2">
      <c r="A41" s="90" t="s">
        <v>28</v>
      </c>
      <c r="B41" s="150"/>
      <c r="C41" s="153" t="s">
        <v>29</v>
      </c>
      <c r="D41" s="154"/>
      <c r="E41" s="154"/>
      <c r="F41" s="155"/>
      <c r="G41" s="156" t="s">
        <v>30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8"/>
      <c r="AF41" s="1"/>
      <c r="AO41" s="33" t="s">
        <v>16</v>
      </c>
      <c r="AP41" s="33" t="s">
        <v>20</v>
      </c>
      <c r="AQ41" s="33" t="s">
        <v>59</v>
      </c>
      <c r="AR41" s="34">
        <v>313</v>
      </c>
      <c r="AS41" s="36" t="s">
        <v>85</v>
      </c>
    </row>
    <row r="42" spans="1:45" ht="17.100000000000001" customHeight="1" x14ac:dyDescent="0.2">
      <c r="A42" s="92"/>
      <c r="B42" s="151"/>
      <c r="C42" s="153" t="s">
        <v>31</v>
      </c>
      <c r="D42" s="154"/>
      <c r="E42" s="154"/>
      <c r="F42" s="155"/>
      <c r="G42" s="156" t="s">
        <v>32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8"/>
      <c r="AF42" s="1"/>
      <c r="AO42" s="33" t="s">
        <v>16</v>
      </c>
      <c r="AP42" s="33" t="s">
        <v>20</v>
      </c>
      <c r="AQ42" s="33" t="s">
        <v>60</v>
      </c>
      <c r="AR42" s="34">
        <v>314</v>
      </c>
      <c r="AS42" s="36" t="s">
        <v>86</v>
      </c>
    </row>
    <row r="43" spans="1:45" ht="17.100000000000001" customHeight="1" x14ac:dyDescent="0.2">
      <c r="A43" s="92"/>
      <c r="B43" s="151"/>
      <c r="C43" s="153" t="s">
        <v>33</v>
      </c>
      <c r="D43" s="154"/>
      <c r="E43" s="154"/>
      <c r="F43" s="155"/>
      <c r="G43" s="156" t="s">
        <v>34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8"/>
      <c r="AF43" s="1"/>
      <c r="AO43" s="33" t="s">
        <v>16</v>
      </c>
      <c r="AP43" s="33" t="s">
        <v>22</v>
      </c>
      <c r="AQ43" s="33" t="s">
        <v>57</v>
      </c>
      <c r="AR43" s="34">
        <v>321</v>
      </c>
      <c r="AS43" s="36" t="s">
        <v>85</v>
      </c>
    </row>
    <row r="44" spans="1:45" ht="17.100000000000001" customHeight="1" x14ac:dyDescent="0.2">
      <c r="A44" s="94"/>
      <c r="B44" s="152"/>
      <c r="C44" s="153" t="s">
        <v>35</v>
      </c>
      <c r="D44" s="154"/>
      <c r="E44" s="154"/>
      <c r="F44" s="155"/>
      <c r="G44" s="156" t="s">
        <v>36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8"/>
      <c r="AF44" s="1"/>
      <c r="AO44" s="33" t="s">
        <v>16</v>
      </c>
      <c r="AP44" s="33" t="s">
        <v>22</v>
      </c>
      <c r="AQ44" s="33" t="s">
        <v>58</v>
      </c>
      <c r="AR44" s="34">
        <v>322</v>
      </c>
      <c r="AS44" s="36" t="s">
        <v>85</v>
      </c>
    </row>
    <row r="45" spans="1:4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3"/>
      <c r="X45" s="3"/>
      <c r="Y45" s="1"/>
      <c r="Z45" s="1"/>
      <c r="AA45" s="1"/>
      <c r="AB45" s="1"/>
      <c r="AC45" s="1"/>
      <c r="AD45" s="1"/>
      <c r="AE45" s="1"/>
      <c r="AF45" s="1"/>
      <c r="AO45" s="33" t="s">
        <v>16</v>
      </c>
      <c r="AP45" s="33" t="s">
        <v>22</v>
      </c>
      <c r="AQ45" s="33" t="s">
        <v>59</v>
      </c>
      <c r="AR45" s="34">
        <v>323</v>
      </c>
      <c r="AS45" s="36" t="s">
        <v>85</v>
      </c>
    </row>
    <row r="46" spans="1:4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45" t="s">
        <v>37</v>
      </c>
      <c r="M46" s="145"/>
      <c r="N46" s="145"/>
      <c r="O46" s="145"/>
      <c r="P46" s="145"/>
      <c r="Q46" s="145"/>
      <c r="R46" s="145"/>
      <c r="S46" s="145"/>
      <c r="T46" s="145"/>
      <c r="U46" s="145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O46" s="33" t="s">
        <v>16</v>
      </c>
      <c r="AP46" s="33" t="s">
        <v>22</v>
      </c>
      <c r="AQ46" s="33" t="s">
        <v>60</v>
      </c>
      <c r="AR46" s="34">
        <v>324</v>
      </c>
      <c r="AS46" s="36" t="s">
        <v>86</v>
      </c>
    </row>
    <row r="47" spans="1:45" x14ac:dyDescent="0.2">
      <c r="A47" s="146" t="s">
        <v>38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"/>
      <c r="L47" s="147" t="s">
        <v>39</v>
      </c>
      <c r="M47" s="147"/>
      <c r="N47" s="147"/>
      <c r="O47" s="147"/>
      <c r="P47" s="147"/>
      <c r="Q47" s="147"/>
      <c r="R47" s="147"/>
      <c r="S47" s="147"/>
      <c r="T47" s="147"/>
      <c r="U47" s="147"/>
      <c r="V47" s="1"/>
      <c r="W47" s="1" t="s">
        <v>40</v>
      </c>
      <c r="X47" s="1"/>
      <c r="Y47" s="1"/>
      <c r="Z47" s="1"/>
      <c r="AA47" s="1"/>
      <c r="AB47" s="1"/>
      <c r="AC47" s="1"/>
      <c r="AD47" s="1"/>
      <c r="AE47" s="1"/>
      <c r="AF47" s="1"/>
      <c r="AO47" s="33" t="s">
        <v>16</v>
      </c>
      <c r="AP47" s="33" t="s">
        <v>24</v>
      </c>
      <c r="AQ47" s="33" t="s">
        <v>57</v>
      </c>
      <c r="AR47" s="34">
        <v>331</v>
      </c>
      <c r="AS47" s="36" t="s">
        <v>85</v>
      </c>
    </row>
    <row r="48" spans="1:45" x14ac:dyDescent="0.2">
      <c r="A48" s="139" t="s">
        <v>41</v>
      </c>
      <c r="B48" s="140"/>
      <c r="C48" s="141" t="s">
        <v>20</v>
      </c>
      <c r="D48" s="142"/>
      <c r="E48" s="148" t="s">
        <v>22</v>
      </c>
      <c r="F48" s="149"/>
      <c r="G48" s="141" t="s">
        <v>24</v>
      </c>
      <c r="H48" s="142"/>
      <c r="I48" s="141" t="s">
        <v>26</v>
      </c>
      <c r="J48" s="142"/>
      <c r="K48" s="1"/>
      <c r="L48" s="139" t="s">
        <v>41</v>
      </c>
      <c r="M48" s="140"/>
      <c r="N48" s="141" t="s">
        <v>20</v>
      </c>
      <c r="O48" s="142"/>
      <c r="P48" s="141" t="s">
        <v>22</v>
      </c>
      <c r="Q48" s="142"/>
      <c r="R48" s="141" t="s">
        <v>24</v>
      </c>
      <c r="S48" s="142"/>
      <c r="T48" s="141" t="s">
        <v>26</v>
      </c>
      <c r="U48" s="142"/>
      <c r="V48" s="1"/>
      <c r="W48" s="139" t="s">
        <v>41</v>
      </c>
      <c r="X48" s="140"/>
      <c r="Y48" s="141" t="s">
        <v>20</v>
      </c>
      <c r="Z48" s="142"/>
      <c r="AA48" s="141" t="s">
        <v>22</v>
      </c>
      <c r="AB48" s="142"/>
      <c r="AC48" s="141" t="s">
        <v>24</v>
      </c>
      <c r="AD48" s="142"/>
      <c r="AE48" s="141" t="s">
        <v>26</v>
      </c>
      <c r="AF48" s="142"/>
      <c r="AO48" s="33" t="s">
        <v>16</v>
      </c>
      <c r="AP48" s="33" t="s">
        <v>24</v>
      </c>
      <c r="AQ48" s="33" t="s">
        <v>58</v>
      </c>
      <c r="AR48" s="34">
        <v>332</v>
      </c>
      <c r="AS48" s="36" t="s">
        <v>86</v>
      </c>
    </row>
    <row r="49" spans="1:45" x14ac:dyDescent="0.2">
      <c r="A49" s="5"/>
      <c r="B49" s="3"/>
      <c r="C49" s="143" t="s">
        <v>42</v>
      </c>
      <c r="D49" s="144"/>
      <c r="E49" s="143" t="s">
        <v>43</v>
      </c>
      <c r="F49" s="144"/>
      <c r="G49" s="143" t="s">
        <v>44</v>
      </c>
      <c r="H49" s="144"/>
      <c r="I49" s="143" t="s">
        <v>45</v>
      </c>
      <c r="J49" s="144"/>
      <c r="K49" s="1"/>
      <c r="L49" s="5"/>
      <c r="M49" s="6"/>
      <c r="N49" s="143" t="s">
        <v>42</v>
      </c>
      <c r="O49" s="144"/>
      <c r="P49" s="143" t="s">
        <v>43</v>
      </c>
      <c r="Q49" s="144"/>
      <c r="R49" s="143" t="s">
        <v>44</v>
      </c>
      <c r="S49" s="144"/>
      <c r="T49" s="143" t="s">
        <v>45</v>
      </c>
      <c r="U49" s="144"/>
      <c r="V49" s="1"/>
      <c r="W49" s="5"/>
      <c r="X49" s="3"/>
      <c r="Y49" s="143" t="s">
        <v>42</v>
      </c>
      <c r="Z49" s="144"/>
      <c r="AA49" s="143" t="s">
        <v>43</v>
      </c>
      <c r="AB49" s="144"/>
      <c r="AC49" s="143" t="s">
        <v>44</v>
      </c>
      <c r="AD49" s="144"/>
      <c r="AE49" s="143" t="s">
        <v>45</v>
      </c>
      <c r="AF49" s="144"/>
      <c r="AO49" s="33" t="s">
        <v>16</v>
      </c>
      <c r="AP49" s="33" t="s">
        <v>24</v>
      </c>
      <c r="AQ49" s="33" t="s">
        <v>59</v>
      </c>
      <c r="AR49" s="34">
        <v>333</v>
      </c>
      <c r="AS49" s="36" t="s">
        <v>86</v>
      </c>
    </row>
    <row r="50" spans="1:45" x14ac:dyDescent="0.2">
      <c r="A50" s="135" t="s">
        <v>46</v>
      </c>
      <c r="B50" s="136"/>
      <c r="C50" s="133" t="s">
        <v>47</v>
      </c>
      <c r="D50" s="134"/>
      <c r="E50" s="133" t="s">
        <v>48</v>
      </c>
      <c r="F50" s="134"/>
      <c r="G50" s="133" t="s">
        <v>45</v>
      </c>
      <c r="H50" s="134"/>
      <c r="I50" s="133" t="s">
        <v>49</v>
      </c>
      <c r="J50" s="134"/>
      <c r="K50" s="1"/>
      <c r="L50" s="135" t="s">
        <v>46</v>
      </c>
      <c r="M50" s="136"/>
      <c r="N50" s="133" t="s">
        <v>47</v>
      </c>
      <c r="O50" s="134"/>
      <c r="P50" s="133" t="s">
        <v>48</v>
      </c>
      <c r="Q50" s="134"/>
      <c r="R50" s="133" t="s">
        <v>45</v>
      </c>
      <c r="S50" s="134"/>
      <c r="T50" s="133" t="s">
        <v>49</v>
      </c>
      <c r="U50" s="134"/>
      <c r="V50" s="1"/>
      <c r="W50" s="135" t="s">
        <v>46</v>
      </c>
      <c r="X50" s="136"/>
      <c r="Y50" s="133" t="s">
        <v>47</v>
      </c>
      <c r="Z50" s="134"/>
      <c r="AA50" s="133" t="s">
        <v>48</v>
      </c>
      <c r="AB50" s="134"/>
      <c r="AC50" s="133" t="s">
        <v>45</v>
      </c>
      <c r="AD50" s="134"/>
      <c r="AE50" s="133" t="s">
        <v>49</v>
      </c>
      <c r="AF50" s="134"/>
      <c r="AO50" s="33" t="s">
        <v>16</v>
      </c>
      <c r="AP50" s="33" t="s">
        <v>24</v>
      </c>
      <c r="AQ50" s="33" t="s">
        <v>60</v>
      </c>
      <c r="AR50" s="34">
        <v>334</v>
      </c>
      <c r="AS50" s="36" t="s">
        <v>86</v>
      </c>
    </row>
    <row r="51" spans="1:45" x14ac:dyDescent="0.2">
      <c r="A51" s="89" t="s">
        <v>29</v>
      </c>
      <c r="B51" s="79"/>
      <c r="C51" s="127" t="s">
        <v>50</v>
      </c>
      <c r="D51" s="128"/>
      <c r="E51" s="127" t="s">
        <v>50</v>
      </c>
      <c r="F51" s="128"/>
      <c r="G51" s="42"/>
      <c r="H51" s="43"/>
      <c r="I51" s="99" t="s">
        <v>2</v>
      </c>
      <c r="J51" s="100"/>
      <c r="K51" s="18"/>
      <c r="L51" s="111" t="s">
        <v>29</v>
      </c>
      <c r="M51" s="117"/>
      <c r="N51" s="46"/>
      <c r="O51" s="47"/>
      <c r="P51" s="42"/>
      <c r="Q51" s="43"/>
      <c r="R51" s="99" t="s">
        <v>2</v>
      </c>
      <c r="S51" s="100"/>
      <c r="T51" s="105" t="s">
        <v>3</v>
      </c>
      <c r="U51" s="106"/>
      <c r="V51" s="18"/>
      <c r="W51" s="111" t="s">
        <v>29</v>
      </c>
      <c r="X51" s="117"/>
      <c r="Y51" s="37"/>
      <c r="Z51" s="38"/>
      <c r="AA51" s="99" t="s">
        <v>2</v>
      </c>
      <c r="AB51" s="100"/>
      <c r="AC51" s="37"/>
      <c r="AD51" s="38"/>
      <c r="AE51" s="105" t="s">
        <v>3</v>
      </c>
      <c r="AF51" s="106"/>
      <c r="AO51" s="33" t="s">
        <v>16</v>
      </c>
      <c r="AP51" s="33" t="s">
        <v>26</v>
      </c>
      <c r="AQ51" s="33" t="s">
        <v>57</v>
      </c>
      <c r="AR51" s="34">
        <v>341</v>
      </c>
      <c r="AS51" s="36" t="s">
        <v>86</v>
      </c>
    </row>
    <row r="52" spans="1:45" x14ac:dyDescent="0.2">
      <c r="A52" s="97"/>
      <c r="B52" s="120"/>
      <c r="C52" s="129"/>
      <c r="D52" s="130"/>
      <c r="E52" s="129"/>
      <c r="F52" s="130"/>
      <c r="G52" s="123" t="s">
        <v>1</v>
      </c>
      <c r="H52" s="124"/>
      <c r="I52" s="101"/>
      <c r="J52" s="102"/>
      <c r="K52" s="18"/>
      <c r="L52" s="113"/>
      <c r="M52" s="118"/>
      <c r="N52" s="137" t="s">
        <v>50</v>
      </c>
      <c r="O52" s="138"/>
      <c r="P52" s="123" t="s">
        <v>51</v>
      </c>
      <c r="Q52" s="124"/>
      <c r="R52" s="101"/>
      <c r="S52" s="102"/>
      <c r="T52" s="107"/>
      <c r="U52" s="108"/>
      <c r="V52" s="18"/>
      <c r="W52" s="113"/>
      <c r="X52" s="118"/>
      <c r="Y52" s="101" t="s">
        <v>52</v>
      </c>
      <c r="Z52" s="102"/>
      <c r="AA52" s="101"/>
      <c r="AB52" s="102"/>
      <c r="AC52" s="101" t="s">
        <v>52</v>
      </c>
      <c r="AD52" s="102"/>
      <c r="AE52" s="107"/>
      <c r="AF52" s="108"/>
      <c r="AO52" s="33" t="s">
        <v>16</v>
      </c>
      <c r="AP52" s="33" t="s">
        <v>26</v>
      </c>
      <c r="AQ52" s="33" t="s">
        <v>58</v>
      </c>
      <c r="AR52" s="34">
        <v>342</v>
      </c>
      <c r="AS52" s="36" t="s">
        <v>86</v>
      </c>
    </row>
    <row r="53" spans="1:45" x14ac:dyDescent="0.2">
      <c r="A53" s="81"/>
      <c r="B53" s="82"/>
      <c r="C53" s="131"/>
      <c r="D53" s="132"/>
      <c r="E53" s="131"/>
      <c r="F53" s="132"/>
      <c r="G53" s="44"/>
      <c r="H53" s="45"/>
      <c r="I53" s="103"/>
      <c r="J53" s="104"/>
      <c r="K53" s="18"/>
      <c r="L53" s="115"/>
      <c r="M53" s="119"/>
      <c r="N53" s="48"/>
      <c r="O53" s="49"/>
      <c r="P53" s="44"/>
      <c r="Q53" s="45"/>
      <c r="R53" s="103"/>
      <c r="S53" s="104"/>
      <c r="T53" s="109"/>
      <c r="U53" s="110"/>
      <c r="V53" s="18"/>
      <c r="W53" s="115"/>
      <c r="X53" s="119"/>
      <c r="Y53" s="39"/>
      <c r="Z53" s="40"/>
      <c r="AA53" s="103"/>
      <c r="AB53" s="104"/>
      <c r="AC53" s="39"/>
      <c r="AD53" s="40"/>
      <c r="AE53" s="109"/>
      <c r="AF53" s="110"/>
      <c r="AO53" s="33" t="s">
        <v>16</v>
      </c>
      <c r="AP53" s="33" t="s">
        <v>26</v>
      </c>
      <c r="AQ53" s="33" t="s">
        <v>59</v>
      </c>
      <c r="AR53" s="34">
        <v>343</v>
      </c>
      <c r="AS53" s="36" t="s">
        <v>86</v>
      </c>
    </row>
    <row r="54" spans="1:45" x14ac:dyDescent="0.2">
      <c r="A54" s="89" t="s">
        <v>31</v>
      </c>
      <c r="B54" s="79"/>
      <c r="C54" s="127" t="s">
        <v>50</v>
      </c>
      <c r="D54" s="128"/>
      <c r="E54" s="121" t="s">
        <v>51</v>
      </c>
      <c r="F54" s="122"/>
      <c r="G54" s="99" t="s">
        <v>2</v>
      </c>
      <c r="H54" s="100"/>
      <c r="I54" s="99" t="s">
        <v>2</v>
      </c>
      <c r="J54" s="100"/>
      <c r="K54" s="18"/>
      <c r="L54" s="111" t="s">
        <v>31</v>
      </c>
      <c r="M54" s="117"/>
      <c r="N54" s="121" t="s">
        <v>51</v>
      </c>
      <c r="O54" s="122"/>
      <c r="P54" s="121" t="s">
        <v>51</v>
      </c>
      <c r="Q54" s="122"/>
      <c r="R54" s="99" t="s">
        <v>2</v>
      </c>
      <c r="S54" s="100"/>
      <c r="T54" s="105" t="s">
        <v>3</v>
      </c>
      <c r="U54" s="106"/>
      <c r="V54" s="18"/>
      <c r="W54" s="111" t="s">
        <v>31</v>
      </c>
      <c r="X54" s="117"/>
      <c r="Y54" s="99" t="s">
        <v>2</v>
      </c>
      <c r="Z54" s="100"/>
      <c r="AA54" s="99" t="s">
        <v>2</v>
      </c>
      <c r="AB54" s="100"/>
      <c r="AC54" s="105" t="s">
        <v>3</v>
      </c>
      <c r="AD54" s="106"/>
      <c r="AE54" s="105" t="s">
        <v>3</v>
      </c>
      <c r="AF54" s="106"/>
      <c r="AO54" s="33" t="s">
        <v>16</v>
      </c>
      <c r="AP54" s="33" t="s">
        <v>26</v>
      </c>
      <c r="AQ54" s="33" t="s">
        <v>60</v>
      </c>
      <c r="AR54" s="34">
        <v>344</v>
      </c>
      <c r="AS54" s="36" t="s">
        <v>86</v>
      </c>
    </row>
    <row r="55" spans="1:45" x14ac:dyDescent="0.2">
      <c r="A55" s="97"/>
      <c r="B55" s="120"/>
      <c r="C55" s="129"/>
      <c r="D55" s="130"/>
      <c r="E55" s="123"/>
      <c r="F55" s="124"/>
      <c r="G55" s="101"/>
      <c r="H55" s="102"/>
      <c r="I55" s="101"/>
      <c r="J55" s="102"/>
      <c r="K55" s="18"/>
      <c r="L55" s="113"/>
      <c r="M55" s="118"/>
      <c r="N55" s="123"/>
      <c r="O55" s="124"/>
      <c r="P55" s="123"/>
      <c r="Q55" s="124"/>
      <c r="R55" s="101"/>
      <c r="S55" s="102"/>
      <c r="T55" s="107"/>
      <c r="U55" s="108"/>
      <c r="V55" s="18"/>
      <c r="W55" s="113"/>
      <c r="X55" s="118"/>
      <c r="Y55" s="101"/>
      <c r="Z55" s="102"/>
      <c r="AA55" s="101"/>
      <c r="AB55" s="102"/>
      <c r="AC55" s="107"/>
      <c r="AD55" s="108"/>
      <c r="AE55" s="107"/>
      <c r="AF55" s="108"/>
    </row>
    <row r="56" spans="1:45" x14ac:dyDescent="0.2">
      <c r="A56" s="81"/>
      <c r="B56" s="82"/>
      <c r="C56" s="131"/>
      <c r="D56" s="132"/>
      <c r="E56" s="125"/>
      <c r="F56" s="126"/>
      <c r="G56" s="103"/>
      <c r="H56" s="104"/>
      <c r="I56" s="103"/>
      <c r="J56" s="104"/>
      <c r="K56" s="18"/>
      <c r="L56" s="115"/>
      <c r="M56" s="119"/>
      <c r="N56" s="125"/>
      <c r="O56" s="126"/>
      <c r="P56" s="125"/>
      <c r="Q56" s="126"/>
      <c r="R56" s="103"/>
      <c r="S56" s="104"/>
      <c r="T56" s="109"/>
      <c r="U56" s="110"/>
      <c r="V56" s="18"/>
      <c r="W56" s="115"/>
      <c r="X56" s="119"/>
      <c r="Y56" s="103"/>
      <c r="Z56" s="104"/>
      <c r="AA56" s="103"/>
      <c r="AB56" s="104"/>
      <c r="AC56" s="109"/>
      <c r="AD56" s="110"/>
      <c r="AE56" s="109"/>
      <c r="AF56" s="110"/>
    </row>
    <row r="57" spans="1:45" x14ac:dyDescent="0.2">
      <c r="A57" s="89" t="s">
        <v>33</v>
      </c>
      <c r="B57" s="79"/>
      <c r="C57" s="121" t="s">
        <v>51</v>
      </c>
      <c r="D57" s="122"/>
      <c r="E57" s="121" t="s">
        <v>51</v>
      </c>
      <c r="F57" s="122"/>
      <c r="G57" s="99" t="s">
        <v>2</v>
      </c>
      <c r="H57" s="100"/>
      <c r="I57" s="105" t="s">
        <v>3</v>
      </c>
      <c r="J57" s="106"/>
      <c r="K57" s="18"/>
      <c r="L57" s="111" t="s">
        <v>33</v>
      </c>
      <c r="M57" s="117"/>
      <c r="N57" s="99" t="s">
        <v>2</v>
      </c>
      <c r="O57" s="100"/>
      <c r="P57" s="99" t="s">
        <v>2</v>
      </c>
      <c r="Q57" s="100"/>
      <c r="R57" s="99" t="s">
        <v>2</v>
      </c>
      <c r="S57" s="100"/>
      <c r="T57" s="105" t="s">
        <v>3</v>
      </c>
      <c r="U57" s="106"/>
      <c r="V57" s="18"/>
      <c r="W57" s="111" t="s">
        <v>33</v>
      </c>
      <c r="X57" s="117"/>
      <c r="Y57" s="99" t="s">
        <v>2</v>
      </c>
      <c r="Z57" s="100"/>
      <c r="AA57" s="99" t="s">
        <v>2</v>
      </c>
      <c r="AB57" s="100"/>
      <c r="AC57" s="105" t="s">
        <v>3</v>
      </c>
      <c r="AD57" s="106"/>
      <c r="AE57" s="105" t="s">
        <v>3</v>
      </c>
      <c r="AF57" s="106"/>
    </row>
    <row r="58" spans="1:45" x14ac:dyDescent="0.2">
      <c r="A58" s="97"/>
      <c r="B58" s="120"/>
      <c r="C58" s="123"/>
      <c r="D58" s="124"/>
      <c r="E58" s="123"/>
      <c r="F58" s="124"/>
      <c r="G58" s="101"/>
      <c r="H58" s="102"/>
      <c r="I58" s="107"/>
      <c r="J58" s="108"/>
      <c r="K58" s="18"/>
      <c r="L58" s="113"/>
      <c r="M58" s="118"/>
      <c r="N58" s="101"/>
      <c r="O58" s="102"/>
      <c r="P58" s="101"/>
      <c r="Q58" s="102"/>
      <c r="R58" s="101"/>
      <c r="S58" s="102"/>
      <c r="T58" s="107"/>
      <c r="U58" s="108"/>
      <c r="V58" s="18"/>
      <c r="W58" s="113"/>
      <c r="X58" s="118"/>
      <c r="Y58" s="101"/>
      <c r="Z58" s="102"/>
      <c r="AA58" s="101"/>
      <c r="AB58" s="102"/>
      <c r="AC58" s="107"/>
      <c r="AD58" s="108"/>
      <c r="AE58" s="107"/>
      <c r="AF58" s="108"/>
    </row>
    <row r="59" spans="1:45" x14ac:dyDescent="0.2">
      <c r="A59" s="81"/>
      <c r="B59" s="82"/>
      <c r="C59" s="125"/>
      <c r="D59" s="126"/>
      <c r="E59" s="125"/>
      <c r="F59" s="126"/>
      <c r="G59" s="103"/>
      <c r="H59" s="104"/>
      <c r="I59" s="109"/>
      <c r="J59" s="110"/>
      <c r="K59" s="18"/>
      <c r="L59" s="113"/>
      <c r="M59" s="118"/>
      <c r="N59" s="103"/>
      <c r="O59" s="104"/>
      <c r="P59" s="103"/>
      <c r="Q59" s="104"/>
      <c r="R59" s="103"/>
      <c r="S59" s="104"/>
      <c r="T59" s="109"/>
      <c r="U59" s="110"/>
      <c r="V59" s="18"/>
      <c r="W59" s="115"/>
      <c r="X59" s="119"/>
      <c r="Y59" s="103"/>
      <c r="Z59" s="104"/>
      <c r="AA59" s="103"/>
      <c r="AB59" s="104"/>
      <c r="AC59" s="109"/>
      <c r="AD59" s="110"/>
      <c r="AE59" s="109"/>
      <c r="AF59" s="110"/>
    </row>
    <row r="60" spans="1:45" x14ac:dyDescent="0.2">
      <c r="A60" s="89" t="s">
        <v>35</v>
      </c>
      <c r="B60" s="80"/>
      <c r="C60" s="99" t="s">
        <v>2</v>
      </c>
      <c r="D60" s="100"/>
      <c r="E60" s="99" t="s">
        <v>2</v>
      </c>
      <c r="F60" s="100"/>
      <c r="G60" s="105" t="s">
        <v>3</v>
      </c>
      <c r="H60" s="106"/>
      <c r="I60" s="105" t="s">
        <v>3</v>
      </c>
      <c r="J60" s="106"/>
      <c r="K60" s="41"/>
      <c r="L60" s="111" t="s">
        <v>35</v>
      </c>
      <c r="M60" s="112"/>
      <c r="N60" s="105" t="s">
        <v>3</v>
      </c>
      <c r="O60" s="106"/>
      <c r="P60" s="105" t="s">
        <v>3</v>
      </c>
      <c r="Q60" s="106"/>
      <c r="R60" s="105" t="s">
        <v>3</v>
      </c>
      <c r="S60" s="106"/>
      <c r="T60" s="105" t="s">
        <v>3</v>
      </c>
      <c r="U60" s="106"/>
      <c r="V60" s="18"/>
      <c r="W60" s="111" t="s">
        <v>35</v>
      </c>
      <c r="X60" s="112"/>
      <c r="Y60" s="105" t="s">
        <v>3</v>
      </c>
      <c r="Z60" s="106"/>
      <c r="AA60" s="105" t="s">
        <v>3</v>
      </c>
      <c r="AB60" s="106"/>
      <c r="AC60" s="105" t="s">
        <v>3</v>
      </c>
      <c r="AD60" s="106"/>
      <c r="AE60" s="105" t="s">
        <v>3</v>
      </c>
      <c r="AF60" s="106"/>
    </row>
    <row r="61" spans="1:45" x14ac:dyDescent="0.2">
      <c r="A61" s="97"/>
      <c r="B61" s="98"/>
      <c r="C61" s="101"/>
      <c r="D61" s="102"/>
      <c r="E61" s="101"/>
      <c r="F61" s="102"/>
      <c r="G61" s="107"/>
      <c r="H61" s="108"/>
      <c r="I61" s="107"/>
      <c r="J61" s="108"/>
      <c r="K61" s="41"/>
      <c r="L61" s="113"/>
      <c r="M61" s="114"/>
      <c r="N61" s="107"/>
      <c r="O61" s="108"/>
      <c r="P61" s="107"/>
      <c r="Q61" s="108"/>
      <c r="R61" s="107"/>
      <c r="S61" s="108"/>
      <c r="T61" s="107"/>
      <c r="U61" s="108"/>
      <c r="V61" s="18"/>
      <c r="W61" s="113"/>
      <c r="X61" s="114"/>
      <c r="Y61" s="107"/>
      <c r="Z61" s="108"/>
      <c r="AA61" s="107"/>
      <c r="AB61" s="108"/>
      <c r="AC61" s="107"/>
      <c r="AD61" s="108"/>
      <c r="AE61" s="107"/>
      <c r="AF61" s="108"/>
    </row>
    <row r="62" spans="1:45" x14ac:dyDescent="0.2">
      <c r="A62" s="81"/>
      <c r="B62" s="83"/>
      <c r="C62" s="103"/>
      <c r="D62" s="104"/>
      <c r="E62" s="103"/>
      <c r="F62" s="104"/>
      <c r="G62" s="109"/>
      <c r="H62" s="110"/>
      <c r="I62" s="109"/>
      <c r="J62" s="110"/>
      <c r="K62" s="41"/>
      <c r="L62" s="115"/>
      <c r="M62" s="116"/>
      <c r="N62" s="109"/>
      <c r="O62" s="110"/>
      <c r="P62" s="109"/>
      <c r="Q62" s="110"/>
      <c r="R62" s="109"/>
      <c r="S62" s="110"/>
      <c r="T62" s="109"/>
      <c r="U62" s="110"/>
      <c r="V62" s="18"/>
      <c r="W62" s="115"/>
      <c r="X62" s="116"/>
      <c r="Y62" s="109"/>
      <c r="Z62" s="110"/>
      <c r="AA62" s="109"/>
      <c r="AB62" s="110"/>
      <c r="AC62" s="109"/>
      <c r="AD62" s="110"/>
      <c r="AE62" s="109"/>
      <c r="AF62" s="110"/>
    </row>
    <row r="63" spans="1:45" x14ac:dyDescent="0.2">
      <c r="K63" s="26"/>
      <c r="L63" s="26"/>
      <c r="M63" s="26"/>
    </row>
    <row r="70" spans="8:46" x14ac:dyDescent="0.2">
      <c r="H70" s="2" t="s">
        <v>62</v>
      </c>
      <c r="I70" s="30" t="s">
        <v>20</v>
      </c>
      <c r="J70" s="2" t="s">
        <v>29</v>
      </c>
      <c r="AA70" s="29"/>
      <c r="AB70" s="29"/>
      <c r="AC70" s="29"/>
      <c r="AD70" s="29"/>
      <c r="AE70" s="29"/>
      <c r="AF70" s="30"/>
      <c r="AG70" s="31"/>
      <c r="AH70" s="31"/>
      <c r="AI70" s="31"/>
      <c r="AJ70" s="31"/>
      <c r="AK70" s="31"/>
      <c r="AL70" s="31"/>
      <c r="AM70" s="31"/>
      <c r="AN70" s="31"/>
      <c r="AT70" s="29"/>
    </row>
    <row r="71" spans="8:46" x14ac:dyDescent="0.2">
      <c r="H71" s="2" t="s">
        <v>64</v>
      </c>
      <c r="I71" s="30" t="s">
        <v>22</v>
      </c>
      <c r="J71" s="2" t="s">
        <v>31</v>
      </c>
      <c r="AA71" s="29"/>
      <c r="AB71" s="29"/>
      <c r="AC71" s="29"/>
      <c r="AD71" s="29"/>
      <c r="AE71" s="29"/>
      <c r="AF71" s="30"/>
      <c r="AG71" s="29"/>
      <c r="AH71" s="29"/>
      <c r="AI71" s="29"/>
      <c r="AJ71" s="29"/>
      <c r="AK71" s="29"/>
      <c r="AL71" s="29"/>
      <c r="AM71" s="29"/>
      <c r="AN71" s="29"/>
      <c r="AT71" s="29"/>
    </row>
    <row r="72" spans="8:46" x14ac:dyDescent="0.2">
      <c r="H72" s="2" t="s">
        <v>66</v>
      </c>
      <c r="I72" s="30" t="s">
        <v>24</v>
      </c>
      <c r="J72" s="2" t="s">
        <v>33</v>
      </c>
      <c r="AA72" s="29"/>
      <c r="AB72" s="29"/>
      <c r="AC72" s="29"/>
      <c r="AD72" s="29"/>
      <c r="AE72" s="29"/>
      <c r="AF72" s="30"/>
      <c r="AG72" s="29"/>
      <c r="AH72" s="29"/>
      <c r="AI72" s="29"/>
      <c r="AJ72" s="29"/>
      <c r="AK72" s="29"/>
      <c r="AL72" s="29"/>
      <c r="AM72" s="29"/>
      <c r="AN72" s="29"/>
      <c r="AT72" s="29"/>
    </row>
    <row r="73" spans="8:46" x14ac:dyDescent="0.2">
      <c r="I73" s="30" t="s">
        <v>26</v>
      </c>
      <c r="J73" s="2" t="s">
        <v>35</v>
      </c>
      <c r="AA73" s="29"/>
      <c r="AB73" s="29"/>
      <c r="AC73" s="29"/>
      <c r="AD73" s="29"/>
      <c r="AE73" s="29"/>
      <c r="AF73" s="30"/>
      <c r="AG73" s="29"/>
      <c r="AH73" s="29"/>
      <c r="AI73" s="29"/>
      <c r="AJ73" s="29"/>
      <c r="AK73" s="29"/>
      <c r="AL73" s="29"/>
      <c r="AM73" s="29"/>
      <c r="AN73" s="29"/>
      <c r="AT73" s="29"/>
    </row>
    <row r="74" spans="8:46" x14ac:dyDescent="0.2">
      <c r="I74" s="30"/>
      <c r="AA74" s="29"/>
      <c r="AB74" s="29"/>
      <c r="AC74" s="29"/>
      <c r="AD74" s="29"/>
      <c r="AE74" s="29"/>
      <c r="AF74" s="30"/>
      <c r="AG74" s="29"/>
      <c r="AH74" s="29"/>
      <c r="AI74" s="29"/>
      <c r="AJ74" s="29"/>
      <c r="AK74" s="29"/>
      <c r="AL74" s="29"/>
      <c r="AM74" s="29"/>
      <c r="AN74" s="29"/>
      <c r="AT74" s="29"/>
    </row>
    <row r="75" spans="8:46" x14ac:dyDescent="0.2">
      <c r="AA75" s="29"/>
      <c r="AB75" s="29"/>
      <c r="AC75" s="29"/>
      <c r="AD75" s="29"/>
      <c r="AE75" s="29"/>
      <c r="AF75" s="30"/>
      <c r="AG75" s="29"/>
      <c r="AH75" s="29"/>
      <c r="AI75" s="29"/>
      <c r="AJ75" s="29"/>
      <c r="AK75" s="29"/>
      <c r="AL75" s="29"/>
      <c r="AM75" s="29"/>
      <c r="AN75" s="29"/>
      <c r="AT75" s="29"/>
    </row>
    <row r="76" spans="8:46" x14ac:dyDescent="0.2">
      <c r="AA76" s="29"/>
      <c r="AB76" s="29"/>
      <c r="AC76" s="29"/>
      <c r="AD76" s="29"/>
      <c r="AE76" s="29"/>
      <c r="AF76" s="30"/>
      <c r="AG76" s="29"/>
      <c r="AH76" s="29"/>
      <c r="AI76" s="29"/>
      <c r="AJ76" s="29"/>
      <c r="AK76" s="29"/>
      <c r="AL76" s="29"/>
      <c r="AM76" s="29"/>
      <c r="AN76" s="29"/>
      <c r="AT76" s="29"/>
    </row>
    <row r="77" spans="8:46" x14ac:dyDescent="0.2">
      <c r="AA77" s="29"/>
      <c r="AB77" s="29"/>
      <c r="AC77" s="29"/>
      <c r="AD77" s="29"/>
      <c r="AE77" s="29"/>
      <c r="AF77" s="30"/>
      <c r="AG77" s="29"/>
      <c r="AH77" s="29"/>
      <c r="AI77" s="29"/>
      <c r="AJ77" s="29"/>
      <c r="AK77" s="29"/>
      <c r="AL77" s="29"/>
      <c r="AM77" s="29"/>
      <c r="AN77" s="29"/>
      <c r="AT77" s="29"/>
    </row>
    <row r="78" spans="8:46" x14ac:dyDescent="0.2"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T78" s="29"/>
    </row>
    <row r="79" spans="8:46" x14ac:dyDescent="0.2"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T79" s="29"/>
    </row>
    <row r="80" spans="8:46" x14ac:dyDescent="0.2"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T80" s="29"/>
    </row>
    <row r="81" spans="27:46" x14ac:dyDescent="0.2"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T81" s="29"/>
    </row>
    <row r="82" spans="27:46" x14ac:dyDescent="0.2"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T82" s="29"/>
    </row>
    <row r="83" spans="27:46" x14ac:dyDescent="0.2"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T83" s="29"/>
    </row>
    <row r="84" spans="27:46" x14ac:dyDescent="0.2"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T84" s="29"/>
    </row>
    <row r="85" spans="27:46" x14ac:dyDescent="0.2"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T85" s="29"/>
    </row>
    <row r="86" spans="27:46" x14ac:dyDescent="0.2"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T86" s="29"/>
    </row>
    <row r="87" spans="27:46" x14ac:dyDescent="0.2"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T87" s="29"/>
    </row>
    <row r="88" spans="27:46" x14ac:dyDescent="0.2"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T88" s="29"/>
    </row>
    <row r="89" spans="27:46" x14ac:dyDescent="0.2"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T89" s="29"/>
    </row>
    <row r="90" spans="27:46" x14ac:dyDescent="0.2"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T90" s="29"/>
    </row>
    <row r="91" spans="27:46" x14ac:dyDescent="0.2"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T91" s="29"/>
    </row>
    <row r="92" spans="27:46" x14ac:dyDescent="0.2"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T92" s="29"/>
    </row>
    <row r="93" spans="27:46" x14ac:dyDescent="0.2"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T93" s="29"/>
    </row>
    <row r="94" spans="27:46" x14ac:dyDescent="0.2"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T94" s="29"/>
    </row>
    <row r="95" spans="27:46" x14ac:dyDescent="0.2"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T95" s="29"/>
    </row>
    <row r="96" spans="27:46" x14ac:dyDescent="0.2"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T96" s="29"/>
    </row>
    <row r="97" spans="27:46" x14ac:dyDescent="0.2"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T97" s="29"/>
    </row>
    <row r="98" spans="27:46" x14ac:dyDescent="0.2"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T98" s="29"/>
    </row>
    <row r="99" spans="27:46" x14ac:dyDescent="0.2"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T99" s="29"/>
    </row>
    <row r="100" spans="27:46" x14ac:dyDescent="0.2"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T100" s="29"/>
    </row>
    <row r="101" spans="27:46" x14ac:dyDescent="0.2"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T101" s="29"/>
    </row>
    <row r="102" spans="27:46" x14ac:dyDescent="0.2"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T102" s="29"/>
    </row>
    <row r="103" spans="27:46" x14ac:dyDescent="0.2"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T103" s="29"/>
    </row>
    <row r="104" spans="27:46" x14ac:dyDescent="0.2"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T104" s="29"/>
    </row>
    <row r="105" spans="27:46" x14ac:dyDescent="0.2"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T105" s="29"/>
    </row>
    <row r="106" spans="27:46" x14ac:dyDescent="0.2"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T106" s="29"/>
    </row>
    <row r="107" spans="27:46" x14ac:dyDescent="0.2"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T107" s="29"/>
    </row>
    <row r="108" spans="27:46" x14ac:dyDescent="0.2"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T108" s="29"/>
    </row>
    <row r="109" spans="27:46" x14ac:dyDescent="0.2"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T109" s="29"/>
    </row>
    <row r="110" spans="27:46" x14ac:dyDescent="0.2"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T110" s="29"/>
    </row>
    <row r="111" spans="27:46" x14ac:dyDescent="0.2"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T111" s="29"/>
    </row>
    <row r="112" spans="27:46" x14ac:dyDescent="0.2"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T112" s="29"/>
    </row>
    <row r="113" spans="27:46" x14ac:dyDescent="0.2"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T113" s="29"/>
    </row>
    <row r="114" spans="27:46" x14ac:dyDescent="0.2"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T114" s="29"/>
    </row>
    <row r="115" spans="27:46" x14ac:dyDescent="0.2"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T115" s="29"/>
    </row>
    <row r="116" spans="27:46" x14ac:dyDescent="0.2"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T116" s="29"/>
    </row>
    <row r="117" spans="27:46" x14ac:dyDescent="0.2"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T117" s="29"/>
    </row>
    <row r="118" spans="27:46" x14ac:dyDescent="0.2">
      <c r="AA118" s="29"/>
      <c r="AB118" s="29"/>
      <c r="AC118" s="29"/>
      <c r="AD118" s="29"/>
      <c r="AE118" s="29"/>
      <c r="AF118" s="29"/>
      <c r="AG118" s="29"/>
      <c r="AH118" s="30"/>
      <c r="AI118" s="30"/>
      <c r="AJ118" s="30"/>
      <c r="AK118" s="29"/>
      <c r="AL118" s="29"/>
      <c r="AM118" s="29"/>
    </row>
  </sheetData>
  <mergeCells count="253">
    <mergeCell ref="A1:AE1"/>
    <mergeCell ref="A3:AE4"/>
    <mergeCell ref="A5:B6"/>
    <mergeCell ref="C5:G6"/>
    <mergeCell ref="H5:L6"/>
    <mergeCell ref="M5:O6"/>
    <mergeCell ref="P5:R6"/>
    <mergeCell ref="S5:U6"/>
    <mergeCell ref="V5:X6"/>
    <mergeCell ref="Y5:AE6"/>
    <mergeCell ref="A7:B7"/>
    <mergeCell ref="M7:O7"/>
    <mergeCell ref="P7:R7"/>
    <mergeCell ref="S7:U7"/>
    <mergeCell ref="V7:X7"/>
    <mergeCell ref="A8:B8"/>
    <mergeCell ref="M8:O8"/>
    <mergeCell ref="P8:R8"/>
    <mergeCell ref="S8:U8"/>
    <mergeCell ref="V8:X8"/>
    <mergeCell ref="A9:B9"/>
    <mergeCell ref="M9:O9"/>
    <mergeCell ref="P9:R9"/>
    <mergeCell ref="S9:U9"/>
    <mergeCell ref="V9:X9"/>
    <mergeCell ref="A10:B10"/>
    <mergeCell ref="M10:O10"/>
    <mergeCell ref="P10:R10"/>
    <mergeCell ref="S10:U10"/>
    <mergeCell ref="V10:X10"/>
    <mergeCell ref="H10:L10"/>
    <mergeCell ref="A11:B11"/>
    <mergeCell ref="M11:O11"/>
    <mergeCell ref="P11:R11"/>
    <mergeCell ref="S11:U11"/>
    <mergeCell ref="V11:X11"/>
    <mergeCell ref="A12:B12"/>
    <mergeCell ref="M12:O12"/>
    <mergeCell ref="P12:R12"/>
    <mergeCell ref="S12:U12"/>
    <mergeCell ref="V12:X12"/>
    <mergeCell ref="H11:L11"/>
    <mergeCell ref="H12:L12"/>
    <mergeCell ref="A13:B13"/>
    <mergeCell ref="M13:O13"/>
    <mergeCell ref="P13:R13"/>
    <mergeCell ref="S13:U13"/>
    <mergeCell ref="V13:X13"/>
    <mergeCell ref="A14:B14"/>
    <mergeCell ref="M14:O14"/>
    <mergeCell ref="P14:R14"/>
    <mergeCell ref="S14:U14"/>
    <mergeCell ref="V14:X14"/>
    <mergeCell ref="H13:L13"/>
    <mergeCell ref="H14:L14"/>
    <mergeCell ref="A15:B15"/>
    <mergeCell ref="M15:O15"/>
    <mergeCell ref="P15:R15"/>
    <mergeCell ref="S15:U15"/>
    <mergeCell ref="V15:X15"/>
    <mergeCell ref="A16:B16"/>
    <mergeCell ref="M16:O16"/>
    <mergeCell ref="P16:R16"/>
    <mergeCell ref="S16:U16"/>
    <mergeCell ref="V16:X16"/>
    <mergeCell ref="C16:G16"/>
    <mergeCell ref="H15:L15"/>
    <mergeCell ref="H16:L16"/>
    <mergeCell ref="A17:B17"/>
    <mergeCell ref="M17:O17"/>
    <mergeCell ref="P17:R17"/>
    <mergeCell ref="S17:U17"/>
    <mergeCell ref="V17:X17"/>
    <mergeCell ref="A18:B18"/>
    <mergeCell ref="M18:O18"/>
    <mergeCell ref="P18:R18"/>
    <mergeCell ref="S18:U18"/>
    <mergeCell ref="V18:X18"/>
    <mergeCell ref="C17:G17"/>
    <mergeCell ref="C18:G18"/>
    <mergeCell ref="H17:L17"/>
    <mergeCell ref="H18:L18"/>
    <mergeCell ref="A21:B21"/>
    <mergeCell ref="M21:O21"/>
    <mergeCell ref="P21:R21"/>
    <mergeCell ref="S21:U21"/>
    <mergeCell ref="V21:X21"/>
    <mergeCell ref="A22:B25"/>
    <mergeCell ref="A19:B19"/>
    <mergeCell ref="M19:O19"/>
    <mergeCell ref="P19:R19"/>
    <mergeCell ref="S19:U19"/>
    <mergeCell ref="V19:X19"/>
    <mergeCell ref="A20:B20"/>
    <mergeCell ref="M20:O20"/>
    <mergeCell ref="P20:R20"/>
    <mergeCell ref="S20:U20"/>
    <mergeCell ref="V20:X20"/>
    <mergeCell ref="C19:G19"/>
    <mergeCell ref="C20:G20"/>
    <mergeCell ref="C21:G21"/>
    <mergeCell ref="H19:L19"/>
    <mergeCell ref="H20:L20"/>
    <mergeCell ref="H21:L21"/>
    <mergeCell ref="A27:AE28"/>
    <mergeCell ref="A29:B29"/>
    <mergeCell ref="C29:F30"/>
    <mergeCell ref="A30:B30"/>
    <mergeCell ref="A31:B36"/>
    <mergeCell ref="C31:F32"/>
    <mergeCell ref="G31:AE31"/>
    <mergeCell ref="G32:AE32"/>
    <mergeCell ref="C33:F34"/>
    <mergeCell ref="G33:AE33"/>
    <mergeCell ref="G34:AE34"/>
    <mergeCell ref="C35:F36"/>
    <mergeCell ref="G35:AE35"/>
    <mergeCell ref="G36:AE36"/>
    <mergeCell ref="A37:B40"/>
    <mergeCell ref="C37:F37"/>
    <mergeCell ref="G37:AE37"/>
    <mergeCell ref="C38:F38"/>
    <mergeCell ref="G38:AE38"/>
    <mergeCell ref="C39:F39"/>
    <mergeCell ref="G39:AE39"/>
    <mergeCell ref="C40:F40"/>
    <mergeCell ref="G40:AE40"/>
    <mergeCell ref="A41:B44"/>
    <mergeCell ref="C41:F41"/>
    <mergeCell ref="G41:AE41"/>
    <mergeCell ref="C42:F42"/>
    <mergeCell ref="G42:AE42"/>
    <mergeCell ref="C43:F43"/>
    <mergeCell ref="G43:AE43"/>
    <mergeCell ref="C44:F44"/>
    <mergeCell ref="G44:AE44"/>
    <mergeCell ref="L46:U46"/>
    <mergeCell ref="A47:J47"/>
    <mergeCell ref="L47:U47"/>
    <mergeCell ref="A48:B48"/>
    <mergeCell ref="C48:D48"/>
    <mergeCell ref="E48:F48"/>
    <mergeCell ref="G48:H48"/>
    <mergeCell ref="I48:J48"/>
    <mergeCell ref="C49:D49"/>
    <mergeCell ref="E49:F49"/>
    <mergeCell ref="G49:H49"/>
    <mergeCell ref="I49:J49"/>
    <mergeCell ref="N49:O49"/>
    <mergeCell ref="P49:Q49"/>
    <mergeCell ref="L48:M48"/>
    <mergeCell ref="N48:O48"/>
    <mergeCell ref="P48:Q48"/>
    <mergeCell ref="R49:S49"/>
    <mergeCell ref="T49:U49"/>
    <mergeCell ref="Y49:Z49"/>
    <mergeCell ref="AA49:AB49"/>
    <mergeCell ref="AC49:AD49"/>
    <mergeCell ref="AE49:AF49"/>
    <mergeCell ref="Y48:Z48"/>
    <mergeCell ref="AA48:AB48"/>
    <mergeCell ref="AC48:AD48"/>
    <mergeCell ref="AE48:AF48"/>
    <mergeCell ref="R48:S48"/>
    <mergeCell ref="T48:U48"/>
    <mergeCell ref="W48:X48"/>
    <mergeCell ref="A51:B53"/>
    <mergeCell ref="C51:D53"/>
    <mergeCell ref="E51:F53"/>
    <mergeCell ref="I51:J53"/>
    <mergeCell ref="L51:M53"/>
    <mergeCell ref="R51:S53"/>
    <mergeCell ref="T51:U53"/>
    <mergeCell ref="N50:O50"/>
    <mergeCell ref="P50:Q50"/>
    <mergeCell ref="R50:S50"/>
    <mergeCell ref="T50:U50"/>
    <mergeCell ref="A50:B50"/>
    <mergeCell ref="C50:D50"/>
    <mergeCell ref="E50:F50"/>
    <mergeCell ref="G50:H50"/>
    <mergeCell ref="I50:J50"/>
    <mergeCell ref="L50:M50"/>
    <mergeCell ref="W51:X53"/>
    <mergeCell ref="AA51:AB53"/>
    <mergeCell ref="AE51:AF53"/>
    <mergeCell ref="G52:H52"/>
    <mergeCell ref="N52:O52"/>
    <mergeCell ref="P52:Q52"/>
    <mergeCell ref="Y52:Z52"/>
    <mergeCell ref="AC52:AD52"/>
    <mergeCell ref="AA50:AB50"/>
    <mergeCell ref="AC50:AD50"/>
    <mergeCell ref="AE50:AF50"/>
    <mergeCell ref="W50:X50"/>
    <mergeCell ref="Y50:Z50"/>
    <mergeCell ref="Y57:Z59"/>
    <mergeCell ref="AA57:AB59"/>
    <mergeCell ref="AA54:AB56"/>
    <mergeCell ref="AC54:AD56"/>
    <mergeCell ref="AE54:AF56"/>
    <mergeCell ref="A57:B59"/>
    <mergeCell ref="C57:D59"/>
    <mergeCell ref="E57:F59"/>
    <mergeCell ref="G57:H59"/>
    <mergeCell ref="I57:J59"/>
    <mergeCell ref="L57:M59"/>
    <mergeCell ref="N57:O59"/>
    <mergeCell ref="N54:O56"/>
    <mergeCell ref="P54:Q56"/>
    <mergeCell ref="R54:S56"/>
    <mergeCell ref="T54:U56"/>
    <mergeCell ref="W54:X56"/>
    <mergeCell ref="Y54:Z56"/>
    <mergeCell ref="A54:B56"/>
    <mergeCell ref="C54:D56"/>
    <mergeCell ref="E54:F56"/>
    <mergeCell ref="G54:H56"/>
    <mergeCell ref="I54:J56"/>
    <mergeCell ref="L54:M56"/>
    <mergeCell ref="A60:B62"/>
    <mergeCell ref="C60:D62"/>
    <mergeCell ref="E60:F62"/>
    <mergeCell ref="G60:H62"/>
    <mergeCell ref="I60:J62"/>
    <mergeCell ref="L60:M62"/>
    <mergeCell ref="N60:O62"/>
    <mergeCell ref="P60:Q62"/>
    <mergeCell ref="P57:Q59"/>
    <mergeCell ref="AE60:AF62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R60:S62"/>
    <mergeCell ref="T60:U62"/>
    <mergeCell ref="W60:X62"/>
    <mergeCell ref="Y60:Z62"/>
    <mergeCell ref="AA60:AB62"/>
    <mergeCell ref="AC60:AD62"/>
    <mergeCell ref="AC57:AD59"/>
    <mergeCell ref="AE57:AF59"/>
    <mergeCell ref="R57:S59"/>
    <mergeCell ref="T57:U59"/>
    <mergeCell ref="W57:X59"/>
    <mergeCell ref="H7:L7"/>
    <mergeCell ref="H8:L8"/>
    <mergeCell ref="H9:L9"/>
  </mergeCells>
  <phoneticPr fontId="2"/>
  <dataValidations count="3">
    <dataValidation type="list" allowBlank="1" showInputMessage="1" showErrorMessage="1" sqref="S7:S21" xr:uid="{17C8FE04-954F-4DB5-80D9-60B92B865BFD}">
      <formula1>$J$70:$J$73</formula1>
    </dataValidation>
    <dataValidation type="list" allowBlank="1" showInputMessage="1" showErrorMessage="1" sqref="P7:P21" xr:uid="{3AD2B930-EF8C-4924-992C-073D6F7225E6}">
      <formula1>$I$70:$I$73</formula1>
    </dataValidation>
    <dataValidation type="list" allowBlank="1" showInputMessage="1" showErrorMessage="1" sqref="M7:M21" xr:uid="{F79C22C4-1171-4285-834C-37E2FD48B68A}">
      <formula1>$H$70:$H$72</formula1>
    </dataValidation>
  </dataValidations>
  <printOptions horizontalCentered="1"/>
  <pageMargins left="0.78740157480314965" right="0.39370078740157483" top="0.39370078740157483" bottom="0.19685039370078741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岩分類判定表</vt:lpstr>
      <vt:lpstr>使用方法</vt:lpstr>
      <vt:lpstr>岩分類判定表!Print_Area</vt:lpstr>
      <vt:lpstr>使用方法!Print_Area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岩国土木</dc:creator>
  <cp:lastModifiedBy>阿部　亮太</cp:lastModifiedBy>
  <cp:lastPrinted>2024-11-22T07:25:56Z</cp:lastPrinted>
  <dcterms:created xsi:type="dcterms:W3CDTF">2004-06-02T06:51:37Z</dcterms:created>
  <dcterms:modified xsi:type="dcterms:W3CDTF">2024-12-12T05:08:21Z</dcterms:modified>
</cp:coreProperties>
</file>