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20_社会保障\"/>
    </mc:Choice>
  </mc:AlternateContent>
  <xr:revisionPtr revIDLastSave="0" documentId="8_{104BE101-F7FA-4C1E-AC00-CAB07669F227}" xr6:coauthVersionLast="47" xr6:coauthVersionMax="47" xr10:uidLastSave="{00000000-0000-0000-0000-000000000000}"/>
  <bookViews>
    <workbookView xWindow="28680" yWindow="-120" windowWidth="29040" windowHeight="15840" xr2:uid="{2D994F74-97FB-4046-A3C2-304645A9E220}"/>
  </bookViews>
  <sheets>
    <sheet name="182" sheetId="3" r:id="rId1"/>
  </sheets>
  <externalReferences>
    <externalReference r:id="rId2"/>
    <externalReference r:id="rId3"/>
  </externalReferences>
  <definedNames>
    <definedName name="_xlnm.Print_Area" localSheetId="0">'182'!$A$1:$N$34</definedName>
    <definedName name="web用範囲" localSheetId="0">'[2]18700000'!$A$2:$A$36,'[2]18700000'!$C$2:$O$36</definedName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" l="1"/>
  <c r="C53" i="3"/>
  <c r="C57" i="3"/>
  <c r="C56" i="3"/>
  <c r="C55" i="3"/>
  <c r="C54" i="3"/>
  <c r="C49" i="3"/>
  <c r="C47" i="3"/>
  <c r="C50" i="3"/>
  <c r="C48" i="3"/>
  <c r="C46" i="3"/>
  <c r="C45" i="3"/>
  <c r="C44" i="3"/>
  <c r="C43" i="3"/>
  <c r="C42" i="3"/>
  <c r="C41" i="3"/>
  <c r="C40" i="3"/>
  <c r="C39" i="3"/>
  <c r="C38" i="3"/>
  <c r="N26" i="3"/>
  <c r="N52" i="3"/>
  <c r="N11" i="3"/>
  <c r="M26" i="3"/>
  <c r="M52" i="3"/>
  <c r="M11" i="3"/>
  <c r="M37" i="3"/>
  <c r="L26" i="3"/>
  <c r="L52" i="3"/>
  <c r="L11" i="3"/>
  <c r="K26" i="3"/>
  <c r="K52" i="3"/>
  <c r="K11" i="3"/>
  <c r="K37" i="3"/>
  <c r="J26" i="3"/>
  <c r="J52" i="3"/>
  <c r="J11" i="3"/>
  <c r="J37" i="3"/>
  <c r="I26" i="3"/>
  <c r="I52" i="3"/>
  <c r="I11" i="3"/>
  <c r="I37" i="3"/>
  <c r="H26" i="3"/>
  <c r="H52" i="3"/>
  <c r="H11" i="3"/>
  <c r="H37" i="3"/>
  <c r="G26" i="3"/>
  <c r="G52" i="3"/>
  <c r="G11" i="3"/>
  <c r="G37" i="3"/>
  <c r="F26" i="3"/>
  <c r="F52" i="3"/>
  <c r="F11" i="3"/>
  <c r="E26" i="3"/>
  <c r="E52" i="3"/>
  <c r="E11" i="3"/>
  <c r="E37" i="3"/>
  <c r="D26" i="3"/>
  <c r="D52" i="3"/>
  <c r="D11" i="3"/>
  <c r="B26" i="3"/>
  <c r="B52" i="3"/>
  <c r="B11" i="3"/>
  <c r="C26" i="3"/>
  <c r="C52" i="3"/>
  <c r="C11" i="3"/>
  <c r="C37" i="3"/>
  <c r="M9" i="3"/>
  <c r="M35" i="3"/>
  <c r="L9" i="3"/>
  <c r="L35" i="3"/>
  <c r="L37" i="3"/>
  <c r="K9" i="3"/>
  <c r="K35" i="3"/>
  <c r="I9" i="3"/>
  <c r="I35" i="3"/>
  <c r="H9" i="3"/>
  <c r="H35" i="3"/>
  <c r="G9" i="3"/>
  <c r="G35" i="3"/>
  <c r="F9" i="3"/>
  <c r="F35" i="3"/>
  <c r="F37" i="3"/>
  <c r="D9" i="3"/>
  <c r="D35" i="3"/>
  <c r="D37" i="3"/>
  <c r="B9" i="3"/>
  <c r="B35" i="3"/>
  <c r="B37" i="3"/>
  <c r="N9" i="3"/>
  <c r="N35" i="3"/>
  <c r="J9" i="3"/>
  <c r="J35" i="3"/>
  <c r="E9" i="3"/>
  <c r="E35" i="3"/>
  <c r="N37" i="3"/>
  <c r="C9" i="3"/>
  <c r="C35" i="3"/>
</calcChain>
</file>

<file path=xl/sharedStrings.xml><?xml version="1.0" encoding="utf-8"?>
<sst xmlns="http://schemas.openxmlformats.org/spreadsheetml/2006/main" count="50" uniqueCount="49">
  <si>
    <t>民生委員は児童福祉法によって児童委員にもあてられている。</t>
  </si>
  <si>
    <t>県厚政課</t>
  </si>
  <si>
    <t>相          談          指          導          件          数</t>
  </si>
  <si>
    <t>相談指導</t>
  </si>
  <si>
    <t>民生委</t>
  </si>
  <si>
    <t>子育て・母子</t>
    <rPh sb="0" eb="2">
      <t>コソダ</t>
    </rPh>
    <rPh sb="4" eb="6">
      <t>ボシ</t>
    </rPh>
    <phoneticPr fontId="1"/>
  </si>
  <si>
    <t>調査のた</t>
  </si>
  <si>
    <t>員定数</t>
  </si>
  <si>
    <t>在宅福祉</t>
    <rPh sb="2" eb="4">
      <t>フクシ</t>
    </rPh>
    <phoneticPr fontId="1"/>
  </si>
  <si>
    <t>介護保険</t>
    <rPh sb="0" eb="2">
      <t>カイゴ</t>
    </rPh>
    <rPh sb="2" eb="4">
      <t>ホケン</t>
    </rPh>
    <phoneticPr fontId="1"/>
  </si>
  <si>
    <t>保健・子ども</t>
    <rPh sb="0" eb="2">
      <t>ホケン</t>
    </rPh>
    <rPh sb="3" eb="4">
      <t>コ</t>
    </rPh>
    <phoneticPr fontId="1"/>
  </si>
  <si>
    <t>生活費</t>
    <rPh sb="0" eb="3">
      <t>セイカツヒ</t>
    </rPh>
    <phoneticPr fontId="1"/>
  </si>
  <si>
    <t>仕事</t>
    <rPh sb="0" eb="2">
      <t>シゴト</t>
    </rPh>
    <phoneticPr fontId="1"/>
  </si>
  <si>
    <t>家族関係</t>
    <rPh sb="0" eb="2">
      <t>カゾク</t>
    </rPh>
    <rPh sb="2" eb="4">
      <t>カンケイ</t>
    </rPh>
    <phoneticPr fontId="1"/>
  </si>
  <si>
    <t>その他</t>
  </si>
  <si>
    <t>めの訪問</t>
  </si>
  <si>
    <t>の教育・生活</t>
    <rPh sb="1" eb="3">
      <t>キョウイク</t>
    </rPh>
    <rPh sb="4" eb="6">
      <t>セイカツ</t>
    </rPh>
    <phoneticPr fontId="1"/>
  </si>
  <si>
    <t>生活環境</t>
    <rPh sb="0" eb="2">
      <t>セイカツ</t>
    </rPh>
    <rPh sb="2" eb="4">
      <t>カンキョウ</t>
    </rPh>
    <phoneticPr fontId="1"/>
  </si>
  <si>
    <t>（日  数）</t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</si>
  <si>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</si>
  <si>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</si>
  <si>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</si>
  <si>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</si>
  <si>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</si>
  <si>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</si>
  <si>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</si>
  <si>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</si>
  <si>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</si>
  <si>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1"/>
  </si>
  <si>
    <t>山陽小野田市</t>
    <rPh sb="0" eb="2">
      <t>サンヨウ</t>
    </rPh>
    <rPh sb="2" eb="6">
      <t>オノダシ</t>
    </rPh>
    <phoneticPr fontId="1"/>
  </si>
  <si>
    <t>萩     市</t>
    <phoneticPr fontId="1"/>
  </si>
  <si>
    <t>光     市</t>
    <phoneticPr fontId="1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</si>
  <si>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</si>
  <si>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</si>
  <si>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</si>
  <si>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</si>
  <si>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</si>
  <si>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</si>
  <si>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総    数</t>
    <phoneticPr fontId="1"/>
  </si>
  <si>
    <t>市　　　　　　　　計</t>
    <rPh sb="0" eb="1">
      <t>シ</t>
    </rPh>
    <rPh sb="9" eb="10">
      <t>ケイ</t>
    </rPh>
    <phoneticPr fontId="1"/>
  </si>
  <si>
    <t>町　　　　　　　　計</t>
    <rPh sb="0" eb="1">
      <t>マチ</t>
    </rPh>
    <rPh sb="9" eb="10">
      <t>ケイ</t>
    </rPh>
    <phoneticPr fontId="1"/>
  </si>
  <si>
    <t>市　　　　町</t>
    <rPh sb="0" eb="1">
      <t>シ</t>
    </rPh>
    <rPh sb="5" eb="6">
      <t>マチ</t>
    </rPh>
    <phoneticPr fontId="1"/>
  </si>
  <si>
    <t xml:space="preserve">年　金
・
保　険 </t>
    <rPh sb="0" eb="1">
      <t>トシ</t>
    </rPh>
    <rPh sb="2" eb="3">
      <t>キン</t>
    </rPh>
    <phoneticPr fontId="1"/>
  </si>
  <si>
    <t>・</t>
    <phoneticPr fontId="1"/>
  </si>
  <si>
    <t>住　居</t>
    <rPh sb="0" eb="1">
      <t>ジュウ</t>
    </rPh>
    <rPh sb="2" eb="3">
      <t>キョ</t>
    </rPh>
    <phoneticPr fontId="1"/>
  </si>
  <si>
    <t>保健医療</t>
    <rPh sb="0" eb="2">
      <t>ホケン</t>
    </rPh>
    <rPh sb="2" eb="4">
      <t>イリョウ</t>
    </rPh>
    <phoneticPr fontId="1"/>
  </si>
  <si>
    <t>健康</t>
    <rPh sb="0" eb="2">
      <t>ケンコウ</t>
    </rPh>
    <phoneticPr fontId="1"/>
  </si>
  <si>
    <t>総数</t>
    <phoneticPr fontId="1"/>
  </si>
  <si>
    <t>１８２　民生委員・児童委員活動状況（令和５年度）</t>
    <rPh sb="18" eb="2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</si>
</sst>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##\ ###\ ##0;&quot;△&quot;###\ ###\ ##0;&quot;－&quot;"/>
  </numFmts>
  <fonts count="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44">
    <xf numFmtId="3" fontId="0" fillId="0" borderId="0" xfId="0" applyAlignment="1"/>
    <xf numFmtId="3" fontId="4" fillId="0" borderId="0" xfId="0" applyFont="1" applyAlignment="1" applyProtection="1"/>
    <xf numFmtId="3" fontId="4" fillId="0" borderId="0" xfId="0" applyNumberFormat="1" applyFont="1" applyAlignment="1" applyProtection="1"/>
    <xf numFmtId="3" fontId="2" fillId="0" borderId="0" xfId="0" applyFont="1" applyBorder="1" applyAlignment="1" applyProtection="1"/>
    <xf numFmtId="3" fontId="4" fillId="2" borderId="2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0" fontId="5" fillId="0" borderId="0" xfId="0" quotePrefix="1" applyNumberFormat="1" applyFont="1" applyAlignment="1" applyProtection="1">
      <alignment horizontal="left"/>
    </xf>
    <xf numFmtId="3" fontId="7" fillId="0" borderId="0" xfId="0" applyNumberFormat="1" applyFont="1" applyAlignment="1" applyProtection="1"/>
    <xf numFmtId="3" fontId="8" fillId="0" borderId="0" xfId="0" applyNumberFormat="1" applyFont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1" xfId="0" applyNumberFormat="1" applyFont="1" applyFill="1" applyBorder="1" applyAlignment="1" applyProtection="1"/>
    <xf numFmtId="3" fontId="4" fillId="2" borderId="9" xfId="0" applyFont="1" applyFill="1" applyBorder="1" applyProtection="1"/>
    <xf numFmtId="3" fontId="4" fillId="2" borderId="9" xfId="0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/>
    <xf numFmtId="3" fontId="4" fillId="2" borderId="10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distributed" vertical="center"/>
    </xf>
    <xf numFmtId="3" fontId="6" fillId="2" borderId="10" xfId="0" applyNumberFormat="1" applyFont="1" applyFill="1" applyBorder="1" applyAlignment="1" applyProtection="1">
      <alignment horizontal="distributed" vertical="center"/>
    </xf>
    <xf numFmtId="3" fontId="4" fillId="2" borderId="11" xfId="0" applyNumberFormat="1" applyFont="1" applyFill="1" applyBorder="1" applyAlignment="1" applyProtection="1">
      <alignment horizontal="distributed" vertical="center"/>
    </xf>
    <xf numFmtId="3" fontId="6" fillId="2" borderId="11" xfId="0" applyNumberFormat="1" applyFont="1" applyFill="1" applyBorder="1" applyAlignment="1" applyProtection="1">
      <alignment horizontal="distributed" vertical="center"/>
    </xf>
    <xf numFmtId="3" fontId="4" fillId="2" borderId="4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>
      <alignment horizontal="distributed" vertical="center"/>
    </xf>
    <xf numFmtId="3" fontId="6" fillId="2" borderId="3" xfId="0" applyNumberFormat="1" applyFont="1" applyFill="1" applyBorder="1" applyAlignment="1" applyProtection="1">
      <alignment horizontal="distributed" vertical="center"/>
    </xf>
    <xf numFmtId="3" fontId="4" fillId="2" borderId="7" xfId="0" applyNumberFormat="1" applyFont="1" applyFill="1" applyBorder="1" applyAlignment="1" applyProtection="1">
      <alignment horizontal="center"/>
    </xf>
    <xf numFmtId="3" fontId="2" fillId="2" borderId="12" xfId="0" applyNumberFormat="1" applyFont="1" applyFill="1" applyBorder="1" applyAlignment="1" applyProtection="1"/>
    <xf numFmtId="180" fontId="2" fillId="0" borderId="0" xfId="0" applyNumberFormat="1" applyFont="1" applyBorder="1" applyAlignment="1" applyProtection="1"/>
    <xf numFmtId="180" fontId="2" fillId="0" borderId="0" xfId="0" applyNumberFormat="1" applyFont="1" applyBorder="1" applyProtection="1"/>
    <xf numFmtId="3" fontId="3" fillId="2" borderId="6" xfId="0" applyNumberFormat="1" applyFont="1" applyFill="1" applyBorder="1" applyAlignment="1" applyProtection="1">
      <alignment horizontal="distributed" indent="1"/>
    </xf>
    <xf numFmtId="180" fontId="3" fillId="0" borderId="0" xfId="0" applyNumberFormat="1" applyFont="1" applyBorder="1" applyAlignment="1" applyProtection="1"/>
    <xf numFmtId="3" fontId="3" fillId="2" borderId="6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distributed" indent="1"/>
    </xf>
    <xf numFmtId="180" fontId="2" fillId="0" borderId="0" xfId="0" applyNumberFormat="1" applyFont="1" applyFill="1" applyBorder="1" applyAlignment="1" applyProtection="1"/>
    <xf numFmtId="180" fontId="2" fillId="0" borderId="0" xfId="0" applyNumberFormat="1" applyFont="1" applyBorder="1" applyAlignment="1" applyProtection="1">
      <alignment horizontal="right"/>
    </xf>
    <xf numFmtId="3" fontId="4" fillId="2" borderId="6" xfId="0" applyFont="1" applyFill="1" applyBorder="1" applyAlignment="1" applyProtection="1">
      <alignment horizontal="distributed" indent="1"/>
    </xf>
    <xf numFmtId="3" fontId="2" fillId="2" borderId="8" xfId="0" applyFont="1" applyFill="1" applyBorder="1" applyAlignment="1" applyProtection="1"/>
    <xf numFmtId="180" fontId="2" fillId="0" borderId="7" xfId="0" applyNumberFormat="1" applyFont="1" applyBorder="1" applyAlignment="1" applyProtection="1"/>
    <xf numFmtId="3" fontId="4" fillId="2" borderId="6" xfId="0" applyNumberFormat="1" applyFont="1" applyFill="1" applyBorder="1" applyAlignment="1" applyProtection="1">
      <alignment horizontal="center" vertical="center"/>
    </xf>
    <xf numFmtId="3" fontId="4" fillId="2" borderId="10" xfId="0" applyNumberFormat="1" applyFont="1" applyFill="1" applyBorder="1" applyAlignment="1" applyProtection="1">
      <alignment horizontal="distributed" vertical="center" wrapText="1"/>
    </xf>
    <xf numFmtId="3" fontId="4" fillId="2" borderId="11" xfId="0" applyNumberFormat="1" applyFont="1" applyFill="1" applyBorder="1" applyAlignment="1" applyProtection="1">
      <alignment horizontal="distributed" vertical="center" wrapText="1"/>
    </xf>
    <xf numFmtId="3" fontId="4" fillId="2" borderId="3" xfId="0" applyNumberFormat="1" applyFont="1" applyFill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7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700000"/>
      <sheetName val="187"/>
      <sheetName val="187a"/>
    </sheetNames>
    <sheetDataSet>
      <sheetData sheetId="0">
        <row r="2">
          <cell r="C2" t="str">
            <v>１８７　民   生   委   員  ・  児   童   委   員   活   動   状   況 （平 成 18 年 度）</v>
          </cell>
        </row>
        <row r="3">
          <cell r="D3" t="str">
            <v>民生委員は児童福祉法によって児童委員にもあてられている。</v>
          </cell>
        </row>
        <row r="4">
          <cell r="O4" t="str">
            <v>県厚政課</v>
          </cell>
        </row>
        <row r="5">
          <cell r="G5" t="str">
            <v>相          談          指          導          件          数</v>
          </cell>
          <cell r="O5" t="str">
            <v>相談指導</v>
          </cell>
        </row>
        <row r="6">
          <cell r="A6" t="str">
            <v>福    祉</v>
          </cell>
          <cell r="C6" t="str">
            <v>民生委</v>
          </cell>
          <cell r="G6" t="str">
            <v>健康・</v>
          </cell>
          <cell r="H6" t="str">
            <v>子育て・母子</v>
          </cell>
          <cell r="J6" t="str">
            <v>年　金・</v>
          </cell>
          <cell r="M6" t="str">
            <v>住　居・</v>
          </cell>
          <cell r="O6" t="str">
            <v>調査のた</v>
          </cell>
        </row>
        <row r="7">
          <cell r="A7" t="str">
            <v>事 務 所</v>
          </cell>
          <cell r="C7" t="str">
            <v>員定数</v>
          </cell>
          <cell r="D7" t="str">
            <v>総  数</v>
          </cell>
          <cell r="E7" t="str">
            <v>在宅福祉</v>
          </cell>
          <cell r="F7" t="str">
            <v>介護保険</v>
          </cell>
          <cell r="G7" t="str">
            <v>保健</v>
          </cell>
          <cell r="H7" t="str">
            <v>保健・子ども</v>
          </cell>
          <cell r="I7" t="str">
            <v>生活費</v>
          </cell>
          <cell r="K7" t="str">
            <v>仕事</v>
          </cell>
          <cell r="L7" t="str">
            <v>家族関係</v>
          </cell>
          <cell r="N7" t="str">
            <v>その他</v>
          </cell>
          <cell r="O7" t="str">
            <v>めの訪問</v>
          </cell>
        </row>
        <row r="8">
          <cell r="G8" t="str">
            <v>医療</v>
          </cell>
          <cell r="H8" t="str">
            <v>の教育・生活</v>
          </cell>
          <cell r="J8" t="str">
            <v>　保　険</v>
          </cell>
          <cell r="M8" t="str">
            <v>生活環境</v>
          </cell>
          <cell r="O8" t="str">
            <v>（日  数）</v>
          </cell>
        </row>
        <row r="10">
          <cell r="A10" t="str">
            <v xml:space="preserve"> 総    数</v>
          </cell>
          <cell r="C10">
            <v>3745</v>
          </cell>
          <cell r="D10">
            <v>169398</v>
          </cell>
          <cell r="E10">
            <v>20858</v>
          </cell>
          <cell r="F10">
            <v>6248</v>
          </cell>
          <cell r="G10">
            <v>16912</v>
          </cell>
          <cell r="H10">
            <v>33938</v>
          </cell>
          <cell r="I10">
            <v>8481</v>
          </cell>
          <cell r="J10">
            <v>1739</v>
          </cell>
          <cell r="K10">
            <v>1793</v>
          </cell>
          <cell r="L10">
            <v>5824</v>
          </cell>
          <cell r="M10">
            <v>11072</v>
          </cell>
          <cell r="N10">
            <v>62533</v>
          </cell>
          <cell r="O10">
            <v>524804</v>
          </cell>
        </row>
        <row r="12">
          <cell r="A12" t="str">
            <v>下 関 市</v>
          </cell>
          <cell r="C12">
            <v>686</v>
          </cell>
          <cell r="D12">
            <v>34848</v>
          </cell>
          <cell r="E12">
            <v>2816</v>
          </cell>
          <cell r="F12">
            <v>1392</v>
          </cell>
          <cell r="G12">
            <v>4876</v>
          </cell>
          <cell r="H12">
            <v>5162</v>
          </cell>
          <cell r="I12">
            <v>2325</v>
          </cell>
          <cell r="J12">
            <v>406</v>
          </cell>
          <cell r="K12">
            <v>455</v>
          </cell>
          <cell r="L12">
            <v>1304</v>
          </cell>
          <cell r="M12">
            <v>2371</v>
          </cell>
          <cell r="N12">
            <v>13741</v>
          </cell>
          <cell r="O12">
            <v>98865</v>
          </cell>
        </row>
        <row r="13">
          <cell r="A13" t="str">
            <v>宇 部 市</v>
          </cell>
          <cell r="C13">
            <v>389</v>
          </cell>
          <cell r="D13">
            <v>14196</v>
          </cell>
          <cell r="E13">
            <v>1298</v>
          </cell>
          <cell r="F13">
            <v>468</v>
          </cell>
          <cell r="G13">
            <v>1055</v>
          </cell>
          <cell r="H13">
            <v>3892</v>
          </cell>
          <cell r="I13">
            <v>1134</v>
          </cell>
          <cell r="J13">
            <v>158</v>
          </cell>
          <cell r="K13">
            <v>174</v>
          </cell>
          <cell r="L13">
            <v>607</v>
          </cell>
          <cell r="M13">
            <v>1109</v>
          </cell>
          <cell r="N13">
            <v>4301</v>
          </cell>
          <cell r="O13">
            <v>58226</v>
          </cell>
        </row>
        <row r="14">
          <cell r="A14" t="str">
            <v>山 口 市</v>
          </cell>
          <cell r="C14">
            <v>399</v>
          </cell>
          <cell r="D14">
            <v>15978</v>
          </cell>
          <cell r="E14">
            <v>1681</v>
          </cell>
          <cell r="F14">
            <v>693</v>
          </cell>
          <cell r="G14">
            <v>1136</v>
          </cell>
          <cell r="H14">
            <v>3121</v>
          </cell>
          <cell r="I14">
            <v>1132</v>
          </cell>
          <cell r="J14">
            <v>119</v>
          </cell>
          <cell r="K14">
            <v>127</v>
          </cell>
          <cell r="L14">
            <v>568</v>
          </cell>
          <cell r="M14">
            <v>1134</v>
          </cell>
          <cell r="N14">
            <v>6267</v>
          </cell>
          <cell r="O14">
            <v>58244</v>
          </cell>
        </row>
        <row r="15">
          <cell r="A15" t="str">
            <v>萩    市</v>
          </cell>
          <cell r="C15">
            <v>213</v>
          </cell>
          <cell r="D15">
            <v>7322</v>
          </cell>
          <cell r="E15">
            <v>969</v>
          </cell>
          <cell r="F15">
            <v>290</v>
          </cell>
          <cell r="G15">
            <v>582</v>
          </cell>
          <cell r="H15">
            <v>927</v>
          </cell>
          <cell r="I15">
            <v>713</v>
          </cell>
          <cell r="J15">
            <v>78</v>
          </cell>
          <cell r="K15">
            <v>55</v>
          </cell>
          <cell r="L15">
            <v>218</v>
          </cell>
          <cell r="M15">
            <v>409</v>
          </cell>
          <cell r="N15">
            <v>3081</v>
          </cell>
          <cell r="O15">
            <v>24496</v>
          </cell>
        </row>
        <row r="16">
          <cell r="A16" t="str">
            <v>防 府 市</v>
          </cell>
          <cell r="C16">
            <v>244</v>
          </cell>
          <cell r="D16">
            <v>13037</v>
          </cell>
          <cell r="E16">
            <v>2068</v>
          </cell>
          <cell r="F16">
            <v>340</v>
          </cell>
          <cell r="G16">
            <v>789</v>
          </cell>
          <cell r="H16">
            <v>4080</v>
          </cell>
          <cell r="I16">
            <v>322</v>
          </cell>
          <cell r="J16">
            <v>47</v>
          </cell>
          <cell r="K16">
            <v>96</v>
          </cell>
          <cell r="L16">
            <v>385</v>
          </cell>
          <cell r="M16">
            <v>612</v>
          </cell>
          <cell r="N16">
            <v>4298</v>
          </cell>
          <cell r="O16">
            <v>37789</v>
          </cell>
        </row>
        <row r="17">
          <cell r="A17" t="str">
            <v>下 松 市</v>
          </cell>
          <cell r="C17">
            <v>114</v>
          </cell>
          <cell r="D17">
            <v>9380</v>
          </cell>
          <cell r="E17">
            <v>1903</v>
          </cell>
          <cell r="F17">
            <v>210</v>
          </cell>
          <cell r="G17">
            <v>1372</v>
          </cell>
          <cell r="H17">
            <v>2417</v>
          </cell>
          <cell r="I17">
            <v>214</v>
          </cell>
          <cell r="J17">
            <v>173</v>
          </cell>
          <cell r="K17">
            <v>85</v>
          </cell>
          <cell r="L17">
            <v>386</v>
          </cell>
          <cell r="M17">
            <v>538</v>
          </cell>
          <cell r="N17">
            <v>2082</v>
          </cell>
          <cell r="O17">
            <v>16405</v>
          </cell>
        </row>
        <row r="18">
          <cell r="A18" t="str">
            <v>岩 国 市</v>
          </cell>
          <cell r="C18">
            <v>406</v>
          </cell>
          <cell r="D18">
            <v>27921</v>
          </cell>
          <cell r="E18">
            <v>2807</v>
          </cell>
          <cell r="F18">
            <v>1189</v>
          </cell>
          <cell r="G18">
            <v>3562</v>
          </cell>
          <cell r="H18">
            <v>6216</v>
          </cell>
          <cell r="I18">
            <v>487</v>
          </cell>
          <cell r="J18">
            <v>244</v>
          </cell>
          <cell r="K18">
            <v>219</v>
          </cell>
          <cell r="L18">
            <v>760</v>
          </cell>
          <cell r="M18">
            <v>1612</v>
          </cell>
          <cell r="N18">
            <v>10825</v>
          </cell>
          <cell r="O18">
            <v>61243</v>
          </cell>
        </row>
        <row r="19">
          <cell r="A19" t="str">
            <v>光    市</v>
          </cell>
          <cell r="C19">
            <v>122</v>
          </cell>
          <cell r="D19">
            <v>3285</v>
          </cell>
          <cell r="E19">
            <v>791</v>
          </cell>
          <cell r="F19">
            <v>205</v>
          </cell>
          <cell r="G19">
            <v>338</v>
          </cell>
          <cell r="H19">
            <v>431</v>
          </cell>
          <cell r="I19">
            <v>115</v>
          </cell>
          <cell r="J19">
            <v>15</v>
          </cell>
          <cell r="K19">
            <v>16</v>
          </cell>
          <cell r="L19">
            <v>135</v>
          </cell>
          <cell r="M19">
            <v>313</v>
          </cell>
          <cell r="N19">
            <v>926</v>
          </cell>
          <cell r="O19">
            <v>18022</v>
          </cell>
        </row>
        <row r="20">
          <cell r="A20" t="str">
            <v>長 門 市</v>
          </cell>
          <cell r="C20">
            <v>130</v>
          </cell>
          <cell r="D20">
            <v>6361</v>
          </cell>
          <cell r="E20">
            <v>1238</v>
          </cell>
          <cell r="F20">
            <v>169</v>
          </cell>
          <cell r="G20">
            <v>392</v>
          </cell>
          <cell r="H20">
            <v>966</v>
          </cell>
          <cell r="I20">
            <v>200</v>
          </cell>
          <cell r="J20">
            <v>42</v>
          </cell>
          <cell r="K20">
            <v>145</v>
          </cell>
          <cell r="L20">
            <v>354</v>
          </cell>
          <cell r="M20">
            <v>327</v>
          </cell>
          <cell r="N20">
            <v>2528</v>
          </cell>
          <cell r="O20">
            <v>19816</v>
          </cell>
        </row>
        <row r="21">
          <cell r="A21" t="str">
            <v>柳 井 市</v>
          </cell>
          <cell r="C21">
            <v>108</v>
          </cell>
          <cell r="D21">
            <v>2294</v>
          </cell>
          <cell r="E21">
            <v>381</v>
          </cell>
          <cell r="F21">
            <v>108</v>
          </cell>
          <cell r="G21">
            <v>230</v>
          </cell>
          <cell r="H21">
            <v>236</v>
          </cell>
          <cell r="I21">
            <v>145</v>
          </cell>
          <cell r="J21">
            <v>34</v>
          </cell>
          <cell r="K21">
            <v>20</v>
          </cell>
          <cell r="L21">
            <v>74</v>
          </cell>
          <cell r="M21">
            <v>271</v>
          </cell>
          <cell r="N21">
            <v>795</v>
          </cell>
          <cell r="O21">
            <v>10184</v>
          </cell>
        </row>
        <row r="22">
          <cell r="A22" t="str">
            <v>美 祢 市</v>
          </cell>
          <cell r="C22">
            <v>59</v>
          </cell>
          <cell r="D22">
            <v>2845</v>
          </cell>
          <cell r="E22">
            <v>606</v>
          </cell>
          <cell r="F22">
            <v>67</v>
          </cell>
          <cell r="G22">
            <v>242</v>
          </cell>
          <cell r="H22">
            <v>573</v>
          </cell>
          <cell r="I22">
            <v>47</v>
          </cell>
          <cell r="J22">
            <v>35</v>
          </cell>
          <cell r="K22">
            <v>39</v>
          </cell>
          <cell r="L22">
            <v>27</v>
          </cell>
          <cell r="M22">
            <v>152</v>
          </cell>
          <cell r="N22">
            <v>1057</v>
          </cell>
          <cell r="O22">
            <v>7600</v>
          </cell>
        </row>
        <row r="23">
          <cell r="A23" t="str">
            <v>周 南 市</v>
          </cell>
          <cell r="C23">
            <v>372</v>
          </cell>
          <cell r="D23">
            <v>13409</v>
          </cell>
          <cell r="E23">
            <v>1728</v>
          </cell>
          <cell r="F23">
            <v>358</v>
          </cell>
          <cell r="G23">
            <v>1190</v>
          </cell>
          <cell r="H23">
            <v>2920</v>
          </cell>
          <cell r="I23">
            <v>430</v>
          </cell>
          <cell r="J23">
            <v>85</v>
          </cell>
          <cell r="K23">
            <v>148</v>
          </cell>
          <cell r="L23">
            <v>538</v>
          </cell>
          <cell r="M23">
            <v>952</v>
          </cell>
          <cell r="N23">
            <v>5060</v>
          </cell>
          <cell r="O23">
            <v>47146</v>
          </cell>
        </row>
        <row r="24">
          <cell r="A24" t="str">
            <v>山陽小野田市</v>
          </cell>
          <cell r="C24">
            <v>158</v>
          </cell>
          <cell r="D24">
            <v>7036</v>
          </cell>
          <cell r="E24">
            <v>745</v>
          </cell>
          <cell r="F24">
            <v>321</v>
          </cell>
          <cell r="G24">
            <v>432</v>
          </cell>
          <cell r="H24">
            <v>1569</v>
          </cell>
          <cell r="I24">
            <v>829</v>
          </cell>
          <cell r="J24">
            <v>37</v>
          </cell>
          <cell r="K24">
            <v>68</v>
          </cell>
          <cell r="L24">
            <v>145</v>
          </cell>
          <cell r="M24">
            <v>512</v>
          </cell>
          <cell r="N24">
            <v>2378</v>
          </cell>
          <cell r="O24">
            <v>26066</v>
          </cell>
        </row>
        <row r="25">
          <cell r="A25" t="str">
            <v>東部社会福祉事務所</v>
          </cell>
        </row>
        <row r="26">
          <cell r="A26" t="str">
            <v>　周防大島町</v>
          </cell>
          <cell r="C26">
            <v>121</v>
          </cell>
          <cell r="D26">
            <v>4845</v>
          </cell>
          <cell r="E26">
            <v>912</v>
          </cell>
          <cell r="F26">
            <v>194</v>
          </cell>
          <cell r="G26">
            <v>316</v>
          </cell>
          <cell r="H26">
            <v>774</v>
          </cell>
          <cell r="I26">
            <v>102</v>
          </cell>
          <cell r="J26">
            <v>81</v>
          </cell>
          <cell r="K26">
            <v>24</v>
          </cell>
          <cell r="L26">
            <v>116</v>
          </cell>
          <cell r="M26">
            <v>277</v>
          </cell>
          <cell r="N26">
            <v>2049</v>
          </cell>
          <cell r="O26">
            <v>14285</v>
          </cell>
        </row>
        <row r="27">
          <cell r="A27" t="str">
            <v>　和木町</v>
          </cell>
          <cell r="C27">
            <v>18</v>
          </cell>
          <cell r="D27">
            <v>656</v>
          </cell>
          <cell r="E27">
            <v>49</v>
          </cell>
          <cell r="F27">
            <v>13</v>
          </cell>
          <cell r="G27">
            <v>56</v>
          </cell>
          <cell r="H27">
            <v>37</v>
          </cell>
          <cell r="I27">
            <v>24</v>
          </cell>
          <cell r="J27">
            <v>104</v>
          </cell>
          <cell r="K27">
            <v>1</v>
          </cell>
          <cell r="L27">
            <v>15</v>
          </cell>
          <cell r="M27">
            <v>40</v>
          </cell>
          <cell r="N27">
            <v>317</v>
          </cell>
          <cell r="O27">
            <v>3104</v>
          </cell>
        </row>
        <row r="28">
          <cell r="A28" t="str">
            <v>　上関町</v>
          </cell>
          <cell r="C28">
            <v>23</v>
          </cell>
          <cell r="D28">
            <v>1106</v>
          </cell>
          <cell r="E28">
            <v>262</v>
          </cell>
          <cell r="F28">
            <v>47</v>
          </cell>
          <cell r="G28">
            <v>69</v>
          </cell>
          <cell r="H28">
            <v>137</v>
          </cell>
          <cell r="I28">
            <v>7</v>
          </cell>
          <cell r="J28">
            <v>8</v>
          </cell>
          <cell r="K28">
            <v>4</v>
          </cell>
          <cell r="L28">
            <v>3</v>
          </cell>
          <cell r="M28">
            <v>64</v>
          </cell>
          <cell r="N28">
            <v>505</v>
          </cell>
          <cell r="O28">
            <v>2295</v>
          </cell>
        </row>
        <row r="29">
          <cell r="A29" t="str">
            <v>　田布施町</v>
          </cell>
          <cell r="C29">
            <v>44</v>
          </cell>
          <cell r="D29">
            <v>1120</v>
          </cell>
          <cell r="E29">
            <v>109</v>
          </cell>
          <cell r="F29">
            <v>27</v>
          </cell>
          <cell r="G29">
            <v>39</v>
          </cell>
          <cell r="H29">
            <v>75</v>
          </cell>
          <cell r="I29">
            <v>39</v>
          </cell>
          <cell r="J29">
            <v>9</v>
          </cell>
          <cell r="K29">
            <v>0</v>
          </cell>
          <cell r="L29">
            <v>31</v>
          </cell>
          <cell r="M29">
            <v>103</v>
          </cell>
          <cell r="N29">
            <v>688</v>
          </cell>
          <cell r="O29">
            <v>4923</v>
          </cell>
        </row>
        <row r="30">
          <cell r="A30" t="str">
            <v>　平生町</v>
          </cell>
          <cell r="C30">
            <v>31</v>
          </cell>
          <cell r="D30">
            <v>691</v>
          </cell>
          <cell r="E30">
            <v>140</v>
          </cell>
          <cell r="F30">
            <v>45</v>
          </cell>
          <cell r="G30">
            <v>35</v>
          </cell>
          <cell r="H30">
            <v>132</v>
          </cell>
          <cell r="I30">
            <v>35</v>
          </cell>
          <cell r="J30">
            <v>15</v>
          </cell>
          <cell r="K30">
            <v>5</v>
          </cell>
          <cell r="L30">
            <v>33</v>
          </cell>
          <cell r="M30">
            <v>27</v>
          </cell>
          <cell r="N30">
            <v>224</v>
          </cell>
          <cell r="O30">
            <v>3001</v>
          </cell>
        </row>
        <row r="31">
          <cell r="A31" t="str">
            <v>中部社会福祉事務所</v>
          </cell>
        </row>
        <row r="32">
          <cell r="A32" t="str">
            <v>　美東町</v>
          </cell>
          <cell r="C32">
            <v>22</v>
          </cell>
          <cell r="D32">
            <v>929</v>
          </cell>
          <cell r="E32">
            <v>52</v>
          </cell>
          <cell r="F32">
            <v>24</v>
          </cell>
          <cell r="G32">
            <v>69</v>
          </cell>
          <cell r="H32">
            <v>68</v>
          </cell>
          <cell r="I32">
            <v>27</v>
          </cell>
          <cell r="J32">
            <v>33</v>
          </cell>
          <cell r="K32">
            <v>11</v>
          </cell>
          <cell r="L32">
            <v>26</v>
          </cell>
          <cell r="M32">
            <v>78</v>
          </cell>
          <cell r="N32">
            <v>541</v>
          </cell>
          <cell r="O32">
            <v>2866</v>
          </cell>
        </row>
        <row r="33">
          <cell r="A33" t="str">
            <v>　秋芳町</v>
          </cell>
          <cell r="C33">
            <v>25</v>
          </cell>
          <cell r="D33">
            <v>813</v>
          </cell>
          <cell r="E33">
            <v>104</v>
          </cell>
          <cell r="F33">
            <v>30</v>
          </cell>
          <cell r="G33">
            <v>42</v>
          </cell>
          <cell r="H33">
            <v>148</v>
          </cell>
          <cell r="I33">
            <v>29</v>
          </cell>
          <cell r="J33">
            <v>13</v>
          </cell>
          <cell r="K33">
            <v>88</v>
          </cell>
          <cell r="L33">
            <v>38</v>
          </cell>
          <cell r="M33">
            <v>55</v>
          </cell>
          <cell r="N33">
            <v>266</v>
          </cell>
          <cell r="O33">
            <v>3239</v>
          </cell>
        </row>
        <row r="34">
          <cell r="A34" t="str">
            <v>　阿武町</v>
          </cell>
          <cell r="C34">
            <v>22</v>
          </cell>
          <cell r="D34">
            <v>151</v>
          </cell>
          <cell r="E34">
            <v>26</v>
          </cell>
          <cell r="F34">
            <v>3</v>
          </cell>
          <cell r="G34">
            <v>23</v>
          </cell>
          <cell r="H34">
            <v>11</v>
          </cell>
          <cell r="I34">
            <v>16</v>
          </cell>
          <cell r="J34">
            <v>1</v>
          </cell>
          <cell r="K34">
            <v>0</v>
          </cell>
          <cell r="L34">
            <v>3</v>
          </cell>
          <cell r="M34">
            <v>7</v>
          </cell>
          <cell r="N34">
            <v>61</v>
          </cell>
          <cell r="O34">
            <v>3650</v>
          </cell>
        </row>
        <row r="35">
          <cell r="A35" t="str">
            <v>　阿東町</v>
          </cell>
          <cell r="C35">
            <v>39</v>
          </cell>
          <cell r="D35">
            <v>1175</v>
          </cell>
          <cell r="E35">
            <v>173</v>
          </cell>
          <cell r="F35">
            <v>55</v>
          </cell>
          <cell r="G35">
            <v>67</v>
          </cell>
          <cell r="H35">
            <v>46</v>
          </cell>
          <cell r="I35">
            <v>109</v>
          </cell>
          <cell r="J35">
            <v>2</v>
          </cell>
          <cell r="K35">
            <v>13</v>
          </cell>
          <cell r="L35">
            <v>58</v>
          </cell>
          <cell r="M35">
            <v>109</v>
          </cell>
          <cell r="N35">
            <v>543</v>
          </cell>
          <cell r="O35">
            <v>3339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8DB7-5B37-4B17-B5F8-47AC4DC41C8E}">
  <sheetPr codeName="Sheet3">
    <tabColor theme="0"/>
  </sheetPr>
  <dimension ref="A1:N58"/>
  <sheetViews>
    <sheetView showGridLines="0" tabSelected="1" zoomScaleNormal="100" zoomScaleSheetLayoutView="100" workbookViewId="0">
      <selection activeCell="G60" sqref="G60"/>
    </sheetView>
  </sheetViews>
  <sheetFormatPr defaultColWidth="9" defaultRowHeight="13" x14ac:dyDescent="0.2"/>
  <cols>
    <col min="1" max="1" width="19.25" style="3" customWidth="1"/>
    <col min="2" max="2" width="8.25" style="3" customWidth="1"/>
    <col min="3" max="3" width="9.08203125" style="3" customWidth="1"/>
    <col min="4" max="6" width="8.58203125" style="3" customWidth="1"/>
    <col min="7" max="7" width="9.58203125" style="3" customWidth="1"/>
    <col min="8" max="13" width="8.58203125" style="3" customWidth="1"/>
    <col min="14" max="14" width="9.33203125" style="3" customWidth="1"/>
    <col min="15" max="16384" width="9" style="3"/>
  </cols>
  <sheetData>
    <row r="1" spans="1:14" ht="16.5" x14ac:dyDescent="0.25">
      <c r="A1" s="2"/>
      <c r="B1" s="9" t="s">
        <v>48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">
      <c r="A2" s="2"/>
      <c r="B2" s="2" t="s">
        <v>0</v>
      </c>
      <c r="C2" s="10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5" thickBot="1" x14ac:dyDescent="0.25">
      <c r="A3" s="2"/>
      <c r="B3" s="2"/>
      <c r="C3" s="2"/>
      <c r="D3" s="1"/>
      <c r="E3" s="2"/>
      <c r="F3" s="2"/>
      <c r="G3" s="2"/>
      <c r="H3" s="2"/>
      <c r="I3" s="2"/>
      <c r="J3" s="2"/>
      <c r="K3" s="2"/>
      <c r="L3" s="2"/>
      <c r="M3" s="2"/>
      <c r="N3" s="11" t="s">
        <v>1</v>
      </c>
    </row>
    <row r="4" spans="1:14" ht="13.5" thickTop="1" x14ac:dyDescent="0.2">
      <c r="A4" s="12"/>
      <c r="B4" s="13"/>
      <c r="C4" s="13"/>
      <c r="D4" s="14"/>
      <c r="E4" s="12"/>
      <c r="F4" s="12" t="s">
        <v>2</v>
      </c>
      <c r="G4" s="12"/>
      <c r="H4" s="12"/>
      <c r="I4" s="12"/>
      <c r="J4" s="12"/>
      <c r="K4" s="12"/>
      <c r="L4" s="12"/>
      <c r="M4" s="4"/>
      <c r="N4" s="15" t="s">
        <v>3</v>
      </c>
    </row>
    <row r="5" spans="1:14" x14ac:dyDescent="0.2">
      <c r="A5" s="40" t="s">
        <v>41</v>
      </c>
      <c r="B5" s="16" t="s">
        <v>4</v>
      </c>
      <c r="C5" s="17"/>
      <c r="D5" s="18"/>
      <c r="E5" s="18"/>
      <c r="F5" s="19" t="s">
        <v>46</v>
      </c>
      <c r="G5" s="20" t="s">
        <v>5</v>
      </c>
      <c r="H5" s="19"/>
      <c r="I5" s="41" t="s">
        <v>42</v>
      </c>
      <c r="J5" s="19"/>
      <c r="K5" s="19"/>
      <c r="L5" s="19" t="s">
        <v>44</v>
      </c>
      <c r="M5" s="19"/>
      <c r="N5" s="7" t="s">
        <v>6</v>
      </c>
    </row>
    <row r="6" spans="1:14" x14ac:dyDescent="0.2">
      <c r="A6" s="40"/>
      <c r="B6" s="16" t="s">
        <v>7</v>
      </c>
      <c r="C6" s="21" t="s">
        <v>47</v>
      </c>
      <c r="D6" s="21" t="s">
        <v>8</v>
      </c>
      <c r="E6" s="21" t="s">
        <v>9</v>
      </c>
      <c r="F6" s="21" t="s">
        <v>43</v>
      </c>
      <c r="G6" s="22" t="s">
        <v>10</v>
      </c>
      <c r="H6" s="21" t="s">
        <v>11</v>
      </c>
      <c r="I6" s="42"/>
      <c r="J6" s="21" t="s">
        <v>12</v>
      </c>
      <c r="K6" s="21" t="s">
        <v>13</v>
      </c>
      <c r="L6" s="21" t="s">
        <v>43</v>
      </c>
      <c r="M6" s="21" t="s">
        <v>14</v>
      </c>
      <c r="N6" s="7" t="s">
        <v>15</v>
      </c>
    </row>
    <row r="7" spans="1:14" x14ac:dyDescent="0.2">
      <c r="A7" s="8"/>
      <c r="B7" s="23"/>
      <c r="C7" s="24"/>
      <c r="D7" s="5"/>
      <c r="E7" s="5"/>
      <c r="F7" s="25" t="s">
        <v>45</v>
      </c>
      <c r="G7" s="26" t="s">
        <v>16</v>
      </c>
      <c r="H7" s="25"/>
      <c r="I7" s="43"/>
      <c r="J7" s="25"/>
      <c r="K7" s="25"/>
      <c r="L7" s="25" t="s">
        <v>17</v>
      </c>
      <c r="M7" s="25"/>
      <c r="N7" s="27" t="s">
        <v>18</v>
      </c>
    </row>
    <row r="8" spans="1:14" x14ac:dyDescent="0.2">
      <c r="A8" s="28"/>
      <c r="B8" s="29"/>
      <c r="C8" s="29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">
      <c r="A9" s="31" t="s">
        <v>38</v>
      </c>
      <c r="B9" s="32">
        <f t="shared" ref="B9:N9" si="0">B11+B26</f>
        <v>3774</v>
      </c>
      <c r="C9" s="32">
        <f t="shared" si="0"/>
        <v>106303</v>
      </c>
      <c r="D9" s="32">
        <f t="shared" si="0"/>
        <v>6174</v>
      </c>
      <c r="E9" s="32">
        <f t="shared" si="0"/>
        <v>2302</v>
      </c>
      <c r="F9" s="32">
        <f t="shared" si="0"/>
        <v>5278</v>
      </c>
      <c r="G9" s="32">
        <f t="shared" si="0"/>
        <v>23214</v>
      </c>
      <c r="H9" s="32">
        <f t="shared" si="0"/>
        <v>1481</v>
      </c>
      <c r="I9" s="32">
        <f t="shared" si="0"/>
        <v>288</v>
      </c>
      <c r="J9" s="32">
        <f t="shared" si="0"/>
        <v>376</v>
      </c>
      <c r="K9" s="32">
        <f t="shared" si="0"/>
        <v>2546</v>
      </c>
      <c r="L9" s="32">
        <f t="shared" si="0"/>
        <v>7230</v>
      </c>
      <c r="M9" s="32">
        <f t="shared" si="0"/>
        <v>57414</v>
      </c>
      <c r="N9" s="32">
        <f t="shared" si="0"/>
        <v>497692</v>
      </c>
    </row>
    <row r="10" spans="1:14" x14ac:dyDescent="0.2">
      <c r="A10" s="6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x14ac:dyDescent="0.2">
      <c r="A11" s="33" t="s">
        <v>39</v>
      </c>
      <c r="B11" s="32">
        <f t="shared" ref="B11:N11" si="1">SUM(B12:B24)</f>
        <v>3521</v>
      </c>
      <c r="C11" s="32">
        <f t="shared" si="1"/>
        <v>99634</v>
      </c>
      <c r="D11" s="32">
        <f t="shared" si="1"/>
        <v>5439</v>
      </c>
      <c r="E11" s="32">
        <f t="shared" si="1"/>
        <v>2191</v>
      </c>
      <c r="F11" s="32">
        <f t="shared" si="1"/>
        <v>5180</v>
      </c>
      <c r="G11" s="32">
        <f t="shared" si="1"/>
        <v>21323</v>
      </c>
      <c r="H11" s="32">
        <f t="shared" si="1"/>
        <v>1444</v>
      </c>
      <c r="I11" s="32">
        <f t="shared" si="1"/>
        <v>280</v>
      </c>
      <c r="J11" s="32">
        <f t="shared" si="1"/>
        <v>360</v>
      </c>
      <c r="K11" s="32">
        <f t="shared" si="1"/>
        <v>2468</v>
      </c>
      <c r="L11" s="32">
        <f t="shared" si="1"/>
        <v>6913</v>
      </c>
      <c r="M11" s="32">
        <f t="shared" si="1"/>
        <v>54036</v>
      </c>
      <c r="N11" s="32">
        <f t="shared" si="1"/>
        <v>470163</v>
      </c>
    </row>
    <row r="12" spans="1:14" x14ac:dyDescent="0.2">
      <c r="A12" s="34" t="s">
        <v>19</v>
      </c>
      <c r="B12" s="29">
        <v>693</v>
      </c>
      <c r="C12" s="29">
        <v>18916</v>
      </c>
      <c r="D12" s="29">
        <v>855</v>
      </c>
      <c r="E12" s="29">
        <v>478</v>
      </c>
      <c r="F12" s="35">
        <v>1300</v>
      </c>
      <c r="G12" s="29">
        <v>3798</v>
      </c>
      <c r="H12" s="29">
        <v>317</v>
      </c>
      <c r="I12" s="29">
        <v>46</v>
      </c>
      <c r="J12" s="29">
        <v>111</v>
      </c>
      <c r="K12" s="29">
        <v>581</v>
      </c>
      <c r="L12" s="29">
        <v>1557</v>
      </c>
      <c r="M12" s="29">
        <v>9873</v>
      </c>
      <c r="N12" s="29">
        <v>89294</v>
      </c>
    </row>
    <row r="13" spans="1:14" x14ac:dyDescent="0.2">
      <c r="A13" s="34" t="s">
        <v>20</v>
      </c>
      <c r="B13" s="29">
        <v>393</v>
      </c>
      <c r="C13" s="29">
        <v>14552</v>
      </c>
      <c r="D13" s="29">
        <v>898</v>
      </c>
      <c r="E13" s="29">
        <v>286</v>
      </c>
      <c r="F13" s="29">
        <v>549</v>
      </c>
      <c r="G13" s="29">
        <v>3375</v>
      </c>
      <c r="H13" s="29">
        <v>284</v>
      </c>
      <c r="I13" s="29">
        <v>27</v>
      </c>
      <c r="J13" s="29">
        <v>48</v>
      </c>
      <c r="K13" s="29">
        <v>501</v>
      </c>
      <c r="L13" s="29">
        <v>855</v>
      </c>
      <c r="M13" s="29">
        <v>7729</v>
      </c>
      <c r="N13" s="29">
        <v>56820</v>
      </c>
    </row>
    <row r="14" spans="1:14" x14ac:dyDescent="0.2">
      <c r="A14" s="34" t="s">
        <v>21</v>
      </c>
      <c r="B14" s="29">
        <v>453</v>
      </c>
      <c r="C14" s="29">
        <v>11309</v>
      </c>
      <c r="D14" s="29">
        <v>595</v>
      </c>
      <c r="E14" s="29">
        <v>354</v>
      </c>
      <c r="F14" s="29">
        <v>658</v>
      </c>
      <c r="G14" s="29">
        <v>2758</v>
      </c>
      <c r="H14" s="29">
        <v>154</v>
      </c>
      <c r="I14" s="29">
        <v>22</v>
      </c>
      <c r="J14" s="29">
        <v>26</v>
      </c>
      <c r="K14" s="29">
        <v>249</v>
      </c>
      <c r="L14" s="29">
        <v>885</v>
      </c>
      <c r="M14" s="29">
        <v>5608</v>
      </c>
      <c r="N14" s="29">
        <v>62170</v>
      </c>
    </row>
    <row r="15" spans="1:14" x14ac:dyDescent="0.2">
      <c r="A15" s="34" t="s">
        <v>30</v>
      </c>
      <c r="B15" s="29">
        <v>213</v>
      </c>
      <c r="C15" s="29">
        <v>4373</v>
      </c>
      <c r="D15" s="29">
        <v>158</v>
      </c>
      <c r="E15" s="29">
        <v>50</v>
      </c>
      <c r="F15" s="29">
        <v>146</v>
      </c>
      <c r="G15" s="29">
        <v>933</v>
      </c>
      <c r="H15" s="29">
        <v>86</v>
      </c>
      <c r="I15" s="29">
        <v>11</v>
      </c>
      <c r="J15" s="29">
        <v>16</v>
      </c>
      <c r="K15" s="29">
        <v>81</v>
      </c>
      <c r="L15" s="29">
        <v>167</v>
      </c>
      <c r="M15" s="29">
        <v>2725</v>
      </c>
      <c r="N15" s="29">
        <v>22061</v>
      </c>
    </row>
    <row r="16" spans="1:14" x14ac:dyDescent="0.2">
      <c r="A16" s="34" t="s">
        <v>22</v>
      </c>
      <c r="B16" s="29">
        <v>252</v>
      </c>
      <c r="C16" s="29">
        <v>9331</v>
      </c>
      <c r="D16" s="29">
        <v>332</v>
      </c>
      <c r="E16" s="29">
        <v>176</v>
      </c>
      <c r="F16" s="29">
        <v>451</v>
      </c>
      <c r="G16" s="29">
        <v>2897</v>
      </c>
      <c r="H16" s="29">
        <v>93</v>
      </c>
      <c r="I16" s="29">
        <v>22</v>
      </c>
      <c r="J16" s="29">
        <v>38</v>
      </c>
      <c r="K16" s="29">
        <v>203</v>
      </c>
      <c r="L16" s="29">
        <v>724</v>
      </c>
      <c r="M16" s="29">
        <v>4395</v>
      </c>
      <c r="N16" s="29">
        <v>44038</v>
      </c>
    </row>
    <row r="17" spans="1:14" x14ac:dyDescent="0.2">
      <c r="A17" s="34" t="s">
        <v>23</v>
      </c>
      <c r="B17" s="29">
        <v>117</v>
      </c>
      <c r="C17" s="29">
        <v>2308</v>
      </c>
      <c r="D17" s="29">
        <v>291</v>
      </c>
      <c r="E17" s="29">
        <v>77</v>
      </c>
      <c r="F17" s="29">
        <v>115</v>
      </c>
      <c r="G17" s="29">
        <v>651</v>
      </c>
      <c r="H17" s="29">
        <v>20</v>
      </c>
      <c r="I17" s="29">
        <v>6</v>
      </c>
      <c r="J17" s="29">
        <v>4</v>
      </c>
      <c r="K17" s="29">
        <v>52</v>
      </c>
      <c r="L17" s="29">
        <v>153</v>
      </c>
      <c r="M17" s="29">
        <v>939</v>
      </c>
      <c r="N17" s="29">
        <v>14693</v>
      </c>
    </row>
    <row r="18" spans="1:14" x14ac:dyDescent="0.2">
      <c r="A18" s="34" t="s">
        <v>24</v>
      </c>
      <c r="B18" s="29">
        <v>406</v>
      </c>
      <c r="C18" s="29">
        <v>13839</v>
      </c>
      <c r="D18" s="29">
        <v>381</v>
      </c>
      <c r="E18" s="29">
        <v>215</v>
      </c>
      <c r="F18" s="29">
        <v>802</v>
      </c>
      <c r="G18" s="29">
        <v>2437</v>
      </c>
      <c r="H18" s="29">
        <v>120</v>
      </c>
      <c r="I18" s="29">
        <v>45</v>
      </c>
      <c r="J18" s="29">
        <v>40</v>
      </c>
      <c r="K18" s="29">
        <v>181</v>
      </c>
      <c r="L18" s="29">
        <v>801</v>
      </c>
      <c r="M18" s="29">
        <v>8817</v>
      </c>
      <c r="N18" s="29">
        <v>49230</v>
      </c>
    </row>
    <row r="19" spans="1:14" x14ac:dyDescent="0.2">
      <c r="A19" s="34" t="s">
        <v>31</v>
      </c>
      <c r="B19" s="29">
        <v>122</v>
      </c>
      <c r="C19" s="29">
        <v>2853</v>
      </c>
      <c r="D19" s="29">
        <v>334</v>
      </c>
      <c r="E19" s="29">
        <v>59</v>
      </c>
      <c r="F19" s="29">
        <v>140</v>
      </c>
      <c r="G19" s="29">
        <v>354</v>
      </c>
      <c r="H19" s="29">
        <v>25</v>
      </c>
      <c r="I19" s="29">
        <v>1</v>
      </c>
      <c r="J19" s="29">
        <v>5</v>
      </c>
      <c r="K19" s="29">
        <v>106</v>
      </c>
      <c r="L19" s="29">
        <v>181</v>
      </c>
      <c r="M19" s="29">
        <v>1648</v>
      </c>
      <c r="N19" s="29">
        <v>18340</v>
      </c>
    </row>
    <row r="20" spans="1:14" x14ac:dyDescent="0.2">
      <c r="A20" s="34" t="s">
        <v>25</v>
      </c>
      <c r="B20" s="29">
        <v>131</v>
      </c>
      <c r="C20" s="29">
        <v>2228</v>
      </c>
      <c r="D20" s="29">
        <v>84</v>
      </c>
      <c r="E20" s="29">
        <v>70</v>
      </c>
      <c r="F20" s="29">
        <v>271</v>
      </c>
      <c r="G20" s="29">
        <v>253</v>
      </c>
      <c r="H20" s="29">
        <v>69</v>
      </c>
      <c r="I20" s="29">
        <v>17</v>
      </c>
      <c r="J20" s="29">
        <v>4</v>
      </c>
      <c r="K20" s="29">
        <v>47</v>
      </c>
      <c r="L20" s="29">
        <v>160</v>
      </c>
      <c r="M20" s="29">
        <v>1253</v>
      </c>
      <c r="N20" s="29">
        <v>14334</v>
      </c>
    </row>
    <row r="21" spans="1:14" x14ac:dyDescent="0.2">
      <c r="A21" s="34" t="s">
        <v>26</v>
      </c>
      <c r="B21" s="29">
        <v>107</v>
      </c>
      <c r="C21" s="29">
        <v>3719</v>
      </c>
      <c r="D21" s="29">
        <v>459</v>
      </c>
      <c r="E21" s="29">
        <v>83</v>
      </c>
      <c r="F21" s="29">
        <v>209</v>
      </c>
      <c r="G21" s="29">
        <v>1153</v>
      </c>
      <c r="H21" s="29">
        <v>12</v>
      </c>
      <c r="I21" s="29">
        <v>7</v>
      </c>
      <c r="J21" s="29">
        <v>4</v>
      </c>
      <c r="K21" s="29">
        <v>133</v>
      </c>
      <c r="L21" s="29">
        <v>186</v>
      </c>
      <c r="M21" s="29">
        <v>1473</v>
      </c>
      <c r="N21" s="29">
        <v>10752</v>
      </c>
    </row>
    <row r="22" spans="1:14" x14ac:dyDescent="0.2">
      <c r="A22" s="34" t="s">
        <v>27</v>
      </c>
      <c r="B22" s="29">
        <v>103</v>
      </c>
      <c r="C22" s="29">
        <v>1265</v>
      </c>
      <c r="D22" s="29">
        <v>52</v>
      </c>
      <c r="E22" s="29">
        <v>36</v>
      </c>
      <c r="F22" s="29">
        <v>39</v>
      </c>
      <c r="G22" s="29">
        <v>79</v>
      </c>
      <c r="H22" s="29">
        <v>15</v>
      </c>
      <c r="I22" s="29">
        <v>4</v>
      </c>
      <c r="J22" s="29">
        <v>28</v>
      </c>
      <c r="K22" s="29">
        <v>44</v>
      </c>
      <c r="L22" s="29">
        <v>182</v>
      </c>
      <c r="M22" s="29">
        <v>786</v>
      </c>
      <c r="N22" s="29">
        <v>12395</v>
      </c>
    </row>
    <row r="23" spans="1:14" x14ac:dyDescent="0.2">
      <c r="A23" s="34" t="s">
        <v>28</v>
      </c>
      <c r="B23" s="29">
        <v>373</v>
      </c>
      <c r="C23" s="29">
        <v>6495</v>
      </c>
      <c r="D23" s="29">
        <v>562</v>
      </c>
      <c r="E23" s="29">
        <v>170</v>
      </c>
      <c r="F23" s="29">
        <v>370</v>
      </c>
      <c r="G23" s="29">
        <v>700</v>
      </c>
      <c r="H23" s="29">
        <v>165</v>
      </c>
      <c r="I23" s="29">
        <v>24</v>
      </c>
      <c r="J23" s="29">
        <v>14</v>
      </c>
      <c r="K23" s="29">
        <v>165</v>
      </c>
      <c r="L23" s="29">
        <v>524</v>
      </c>
      <c r="M23" s="29">
        <v>3801</v>
      </c>
      <c r="N23" s="29">
        <v>51216</v>
      </c>
    </row>
    <row r="24" spans="1:14" x14ac:dyDescent="0.2">
      <c r="A24" s="34" t="s">
        <v>29</v>
      </c>
      <c r="B24" s="29">
        <v>158</v>
      </c>
      <c r="C24" s="29">
        <v>8446</v>
      </c>
      <c r="D24" s="29">
        <v>438</v>
      </c>
      <c r="E24" s="29">
        <v>137</v>
      </c>
      <c r="F24" s="29">
        <v>130</v>
      </c>
      <c r="G24" s="29">
        <v>1935</v>
      </c>
      <c r="H24" s="29">
        <v>84</v>
      </c>
      <c r="I24" s="29">
        <v>48</v>
      </c>
      <c r="J24" s="29">
        <v>22</v>
      </c>
      <c r="K24" s="29">
        <v>125</v>
      </c>
      <c r="L24" s="29">
        <v>538</v>
      </c>
      <c r="M24" s="29">
        <v>4989</v>
      </c>
      <c r="N24" s="29">
        <v>24820</v>
      </c>
    </row>
    <row r="25" spans="1:14" x14ac:dyDescent="0.2">
      <c r="A25" s="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">
      <c r="A26" s="33" t="s">
        <v>40</v>
      </c>
      <c r="B26" s="32">
        <f t="shared" ref="B26:N26" si="2">SUM(B27:B32)</f>
        <v>253</v>
      </c>
      <c r="C26" s="32">
        <f t="shared" si="2"/>
        <v>6669</v>
      </c>
      <c r="D26" s="32">
        <f t="shared" si="2"/>
        <v>735</v>
      </c>
      <c r="E26" s="32">
        <f t="shared" si="2"/>
        <v>111</v>
      </c>
      <c r="F26" s="32">
        <f t="shared" si="2"/>
        <v>98</v>
      </c>
      <c r="G26" s="32">
        <f t="shared" si="2"/>
        <v>1891</v>
      </c>
      <c r="H26" s="32">
        <f t="shared" si="2"/>
        <v>37</v>
      </c>
      <c r="I26" s="32">
        <f t="shared" si="2"/>
        <v>8</v>
      </c>
      <c r="J26" s="32">
        <f t="shared" si="2"/>
        <v>16</v>
      </c>
      <c r="K26" s="32">
        <f t="shared" si="2"/>
        <v>78</v>
      </c>
      <c r="L26" s="32">
        <f t="shared" si="2"/>
        <v>317</v>
      </c>
      <c r="M26" s="32">
        <f t="shared" si="2"/>
        <v>3378</v>
      </c>
      <c r="N26" s="32">
        <f t="shared" si="2"/>
        <v>27529</v>
      </c>
    </row>
    <row r="27" spans="1:14" x14ac:dyDescent="0.2">
      <c r="A27" s="34" t="s">
        <v>32</v>
      </c>
      <c r="B27" s="29">
        <v>114</v>
      </c>
      <c r="C27" s="29">
        <v>4419</v>
      </c>
      <c r="D27" s="29">
        <v>175</v>
      </c>
      <c r="E27" s="29">
        <v>86</v>
      </c>
      <c r="F27" s="29">
        <v>63</v>
      </c>
      <c r="G27" s="29">
        <v>1736</v>
      </c>
      <c r="H27" s="29">
        <v>25</v>
      </c>
      <c r="I27" s="29">
        <v>2</v>
      </c>
      <c r="J27" s="29">
        <v>11</v>
      </c>
      <c r="K27" s="29">
        <v>40</v>
      </c>
      <c r="L27" s="29">
        <v>234</v>
      </c>
      <c r="M27" s="29">
        <v>2047</v>
      </c>
      <c r="N27" s="29">
        <v>12629</v>
      </c>
    </row>
    <row r="28" spans="1:14" x14ac:dyDescent="0.2">
      <c r="A28" s="34" t="s">
        <v>33</v>
      </c>
      <c r="B28" s="29">
        <v>18</v>
      </c>
      <c r="C28" s="29">
        <v>183</v>
      </c>
      <c r="D28" s="29">
        <v>14</v>
      </c>
      <c r="E28" s="29">
        <v>2</v>
      </c>
      <c r="F28" s="29">
        <v>10</v>
      </c>
      <c r="G28" s="29">
        <v>10</v>
      </c>
      <c r="H28" s="29">
        <v>4</v>
      </c>
      <c r="I28" s="36">
        <v>1</v>
      </c>
      <c r="J28" s="36">
        <v>0</v>
      </c>
      <c r="K28" s="36">
        <v>17</v>
      </c>
      <c r="L28" s="36">
        <v>13</v>
      </c>
      <c r="M28" s="29">
        <v>112</v>
      </c>
      <c r="N28" s="29">
        <v>3872</v>
      </c>
    </row>
    <row r="29" spans="1:14" x14ac:dyDescent="0.2">
      <c r="A29" s="34" t="s">
        <v>34</v>
      </c>
      <c r="B29" s="29">
        <v>23</v>
      </c>
      <c r="C29" s="29">
        <v>452</v>
      </c>
      <c r="D29" s="29">
        <v>19</v>
      </c>
      <c r="E29" s="29">
        <v>2</v>
      </c>
      <c r="F29" s="29">
        <v>1</v>
      </c>
      <c r="G29" s="29">
        <v>0</v>
      </c>
      <c r="H29" s="29">
        <v>0</v>
      </c>
      <c r="I29" s="36">
        <v>2</v>
      </c>
      <c r="J29" s="36">
        <v>2</v>
      </c>
      <c r="K29" s="36">
        <v>5</v>
      </c>
      <c r="L29" s="36">
        <v>19</v>
      </c>
      <c r="M29" s="29">
        <v>402</v>
      </c>
      <c r="N29" s="29">
        <v>1860</v>
      </c>
    </row>
    <row r="30" spans="1:14" x14ac:dyDescent="0.2">
      <c r="A30" s="34" t="s">
        <v>35</v>
      </c>
      <c r="B30" s="29">
        <v>44</v>
      </c>
      <c r="C30" s="29">
        <v>735</v>
      </c>
      <c r="D30" s="29">
        <v>274</v>
      </c>
      <c r="E30" s="29">
        <v>14</v>
      </c>
      <c r="F30" s="29">
        <v>18</v>
      </c>
      <c r="G30" s="29">
        <v>42</v>
      </c>
      <c r="H30" s="29">
        <v>3</v>
      </c>
      <c r="I30" s="36">
        <v>3</v>
      </c>
      <c r="J30" s="36">
        <v>0</v>
      </c>
      <c r="K30" s="36">
        <v>12</v>
      </c>
      <c r="L30" s="36">
        <v>21</v>
      </c>
      <c r="M30" s="29">
        <v>348</v>
      </c>
      <c r="N30" s="29">
        <v>2493</v>
      </c>
    </row>
    <row r="31" spans="1:14" x14ac:dyDescent="0.2">
      <c r="A31" s="34" t="s">
        <v>36</v>
      </c>
      <c r="B31" s="29">
        <v>32</v>
      </c>
      <c r="C31" s="29">
        <v>873</v>
      </c>
      <c r="D31" s="29">
        <v>251</v>
      </c>
      <c r="E31" s="29">
        <v>7</v>
      </c>
      <c r="F31" s="29">
        <v>5</v>
      </c>
      <c r="G31" s="29">
        <v>103</v>
      </c>
      <c r="H31" s="29">
        <v>5</v>
      </c>
      <c r="I31" s="36">
        <v>0</v>
      </c>
      <c r="J31" s="36">
        <v>0</v>
      </c>
      <c r="K31" s="36">
        <v>4</v>
      </c>
      <c r="L31" s="36">
        <v>30</v>
      </c>
      <c r="M31" s="29">
        <v>468</v>
      </c>
      <c r="N31" s="29">
        <v>3122</v>
      </c>
    </row>
    <row r="32" spans="1:14" x14ac:dyDescent="0.2">
      <c r="A32" s="37" t="s">
        <v>37</v>
      </c>
      <c r="B32" s="29">
        <v>22</v>
      </c>
      <c r="C32" s="29">
        <v>7</v>
      </c>
      <c r="D32" s="29">
        <v>2</v>
      </c>
      <c r="E32" s="29">
        <v>0</v>
      </c>
      <c r="F32" s="29">
        <v>1</v>
      </c>
      <c r="G32" s="29">
        <v>0</v>
      </c>
      <c r="H32" s="29">
        <v>0</v>
      </c>
      <c r="I32" s="36">
        <v>0</v>
      </c>
      <c r="J32" s="36">
        <v>3</v>
      </c>
      <c r="K32" s="36">
        <v>0</v>
      </c>
      <c r="L32" s="36">
        <v>0</v>
      </c>
      <c r="M32" s="29">
        <v>1</v>
      </c>
      <c r="N32" s="29">
        <v>3553</v>
      </c>
    </row>
    <row r="33" spans="1:14" x14ac:dyDescent="0.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5" spans="1:14" hidden="1" x14ac:dyDescent="0.2">
      <c r="B35" s="3">
        <f>B9-B11-B26</f>
        <v>0</v>
      </c>
      <c r="C35" s="3">
        <f t="shared" ref="C35:N35" si="3">C9-C11-C26</f>
        <v>0</v>
      </c>
      <c r="D35" s="3">
        <f t="shared" si="3"/>
        <v>0</v>
      </c>
      <c r="E35" s="3">
        <f t="shared" si="3"/>
        <v>0</v>
      </c>
      <c r="F35" s="3">
        <f t="shared" si="3"/>
        <v>0</v>
      </c>
      <c r="G35" s="3">
        <f t="shared" si="3"/>
        <v>0</v>
      </c>
      <c r="H35" s="3">
        <f t="shared" si="3"/>
        <v>0</v>
      </c>
      <c r="I35" s="3">
        <f t="shared" si="3"/>
        <v>0</v>
      </c>
      <c r="J35" s="3">
        <f t="shared" si="3"/>
        <v>0</v>
      </c>
      <c r="K35" s="3">
        <f t="shared" si="3"/>
        <v>0</v>
      </c>
      <c r="L35" s="3">
        <f t="shared" si="3"/>
        <v>0</v>
      </c>
      <c r="M35" s="3">
        <f t="shared" si="3"/>
        <v>0</v>
      </c>
      <c r="N35" s="3">
        <f t="shared" si="3"/>
        <v>0</v>
      </c>
    </row>
    <row r="36" spans="1:14" hidden="1" x14ac:dyDescent="0.2"/>
    <row r="37" spans="1:14" hidden="1" x14ac:dyDescent="0.2">
      <c r="B37" s="3">
        <f>SUM(B12:B24)-B11</f>
        <v>0</v>
      </c>
      <c r="C37" s="3">
        <f t="shared" ref="C37:N37" si="4">SUM(C12:C24)-C11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 t="shared" si="4"/>
        <v>0</v>
      </c>
      <c r="H37" s="3">
        <f t="shared" si="4"/>
        <v>0</v>
      </c>
      <c r="I37" s="3">
        <f t="shared" si="4"/>
        <v>0</v>
      </c>
      <c r="J37" s="3">
        <f t="shared" si="4"/>
        <v>0</v>
      </c>
      <c r="K37" s="3">
        <f t="shared" si="4"/>
        <v>0</v>
      </c>
      <c r="L37" s="3">
        <f t="shared" si="4"/>
        <v>0</v>
      </c>
      <c r="M37" s="3">
        <f t="shared" si="4"/>
        <v>0</v>
      </c>
      <c r="N37" s="3">
        <f t="shared" si="4"/>
        <v>0</v>
      </c>
    </row>
    <row r="38" spans="1:14" hidden="1" x14ac:dyDescent="0.2">
      <c r="C38" s="3">
        <f>SUM(D12:M12)-C12</f>
        <v>0</v>
      </c>
    </row>
    <row r="39" spans="1:14" hidden="1" x14ac:dyDescent="0.2">
      <c r="C39" s="3">
        <f t="shared" ref="C39:C50" si="5">SUM(D13:M13)-C13</f>
        <v>0</v>
      </c>
    </row>
    <row r="40" spans="1:14" hidden="1" x14ac:dyDescent="0.2">
      <c r="C40" s="3">
        <f t="shared" si="5"/>
        <v>0</v>
      </c>
    </row>
    <row r="41" spans="1:14" hidden="1" x14ac:dyDescent="0.2">
      <c r="C41" s="3">
        <f t="shared" si="5"/>
        <v>0</v>
      </c>
    </row>
    <row r="42" spans="1:14" hidden="1" x14ac:dyDescent="0.2">
      <c r="C42" s="3">
        <f t="shared" si="5"/>
        <v>0</v>
      </c>
    </row>
    <row r="43" spans="1:14" hidden="1" x14ac:dyDescent="0.2">
      <c r="C43" s="3">
        <f t="shared" si="5"/>
        <v>0</v>
      </c>
    </row>
    <row r="44" spans="1:14" hidden="1" x14ac:dyDescent="0.2">
      <c r="C44" s="3">
        <f t="shared" si="5"/>
        <v>0</v>
      </c>
    </row>
    <row r="45" spans="1:14" hidden="1" x14ac:dyDescent="0.2">
      <c r="C45" s="3">
        <f t="shared" si="5"/>
        <v>0</v>
      </c>
    </row>
    <row r="46" spans="1:14" hidden="1" x14ac:dyDescent="0.2">
      <c r="C46" s="3">
        <f t="shared" si="5"/>
        <v>0</v>
      </c>
    </row>
    <row r="47" spans="1:14" hidden="1" x14ac:dyDescent="0.2">
      <c r="C47" s="3">
        <f>SUM(D21:M21)-C21</f>
        <v>0</v>
      </c>
    </row>
    <row r="48" spans="1:14" hidden="1" x14ac:dyDescent="0.2">
      <c r="C48" s="3">
        <f t="shared" si="5"/>
        <v>0</v>
      </c>
    </row>
    <row r="49" spans="2:14" hidden="1" x14ac:dyDescent="0.2">
      <c r="C49" s="3">
        <f>SUM(D23:M23)-C23</f>
        <v>0</v>
      </c>
    </row>
    <row r="50" spans="2:14" hidden="1" x14ac:dyDescent="0.2">
      <c r="C50" s="3">
        <f t="shared" si="5"/>
        <v>0</v>
      </c>
    </row>
    <row r="51" spans="2:14" hidden="1" x14ac:dyDescent="0.2"/>
    <row r="52" spans="2:14" hidden="1" x14ac:dyDescent="0.2">
      <c r="B52" s="3">
        <f>SUM(B27:B32)-B26</f>
        <v>0</v>
      </c>
      <c r="C52" s="3">
        <f>SUM(C27:C32)-C26</f>
        <v>0</v>
      </c>
      <c r="D52" s="3">
        <f t="shared" ref="D52:N52" si="6">SUM(D27:D32)-D26</f>
        <v>0</v>
      </c>
      <c r="E52" s="3">
        <f t="shared" si="6"/>
        <v>0</v>
      </c>
      <c r="F52" s="3">
        <f t="shared" si="6"/>
        <v>0</v>
      </c>
      <c r="G52" s="3">
        <f t="shared" si="6"/>
        <v>0</v>
      </c>
      <c r="H52" s="3">
        <f t="shared" si="6"/>
        <v>0</v>
      </c>
      <c r="I52" s="3">
        <f t="shared" si="6"/>
        <v>0</v>
      </c>
      <c r="J52" s="3">
        <f t="shared" si="6"/>
        <v>0</v>
      </c>
      <c r="K52" s="3">
        <f t="shared" si="6"/>
        <v>0</v>
      </c>
      <c r="L52" s="3">
        <f t="shared" si="6"/>
        <v>0</v>
      </c>
      <c r="M52" s="3">
        <f t="shared" si="6"/>
        <v>0</v>
      </c>
      <c r="N52" s="3">
        <f t="shared" si="6"/>
        <v>0</v>
      </c>
    </row>
    <row r="53" spans="2:14" hidden="1" x14ac:dyDescent="0.2">
      <c r="C53" s="3">
        <f t="shared" ref="C53:C58" si="7">SUM(D27:M27)-C27</f>
        <v>0</v>
      </c>
    </row>
    <row r="54" spans="2:14" hidden="1" x14ac:dyDescent="0.2">
      <c r="C54" s="3">
        <f t="shared" si="7"/>
        <v>0</v>
      </c>
    </row>
    <row r="55" spans="2:14" hidden="1" x14ac:dyDescent="0.2">
      <c r="C55" s="3">
        <f t="shared" si="7"/>
        <v>0</v>
      </c>
    </row>
    <row r="56" spans="2:14" hidden="1" x14ac:dyDescent="0.2">
      <c r="C56" s="3">
        <f t="shared" si="7"/>
        <v>0</v>
      </c>
    </row>
    <row r="57" spans="2:14" hidden="1" x14ac:dyDescent="0.2">
      <c r="C57" s="3">
        <f t="shared" si="7"/>
        <v>0</v>
      </c>
    </row>
    <row r="58" spans="2:14" hidden="1" x14ac:dyDescent="0.2">
      <c r="C58" s="3">
        <f t="shared" si="7"/>
        <v>0</v>
      </c>
    </row>
  </sheetData>
  <mergeCells count="2">
    <mergeCell ref="A5:A6"/>
    <mergeCell ref="I5:I7"/>
  </mergeCells>
  <phoneticPr fontId="1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182</vt:lpstr>
      <vt:lpstr>'182'!Print_Area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2024-10-03T07:02:19Z</cp:lastPrinted>
  <dcterms:created xsi:type="dcterms:W3CDTF">2007-10-16T00:11:40Z</dcterms:created>
  <dcterms:modified xsi:type="dcterms:W3CDTF">2024-11-27T00:29:41Z</dcterms:modified>
</cp:coreProperties>
</file>