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9_教育・文化・宗教\"/>
    </mc:Choice>
  </mc:AlternateContent>
  <xr:revisionPtr revIDLastSave="0" documentId="8_{134BAAD4-6710-485F-9A44-578EB850BFC6}" xr6:coauthVersionLast="47" xr6:coauthVersionMax="47" xr10:uidLastSave="{00000000-0000-0000-0000-000000000000}"/>
  <bookViews>
    <workbookView xWindow="28680" yWindow="-120" windowWidth="29040" windowHeight="15840" xr2:uid="{B64215B9-9DF8-49C9-A6DF-6A96E1BD0140}"/>
  </bookViews>
  <sheets>
    <sheet name="173-1" sheetId="3" r:id="rId1"/>
    <sheet name="173-2ア" sheetId="4" r:id="rId2"/>
    <sheet name="173-2イ" sheetId="5" r:id="rId3"/>
    <sheet name="173-3" sheetId="6" r:id="rId4"/>
    <sheet name="173-4" sheetId="7" r:id="rId5"/>
  </sheets>
  <definedNames>
    <definedName name="_xlnm.Print_Area" localSheetId="0">'173-1'!$A$1:$J$15</definedName>
    <definedName name="_xlnm.Print_Area" localSheetId="1">'173-2ア'!$A$1:$L$28</definedName>
    <definedName name="_xlnm.Print_Area" localSheetId="2">'173-2イ'!$A$1:$J$27</definedName>
    <definedName name="_xlnm.Print_Area" localSheetId="3">'173-3'!$A$1:$K$16</definedName>
    <definedName name="_xlnm.Print_Area" localSheetId="4">'173-4'!$A$1:$K$16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F20" i="7"/>
  <c r="E20" i="7"/>
  <c r="D20" i="7"/>
  <c r="D29" i="5"/>
  <c r="K17" i="3"/>
  <c r="J29" i="5"/>
  <c r="I29" i="5"/>
  <c r="M9" i="6"/>
  <c r="H29" i="5"/>
  <c r="G29" i="5"/>
  <c r="F29" i="5"/>
  <c r="E29" i="5"/>
  <c r="L30" i="4"/>
  <c r="K30" i="4"/>
  <c r="J30" i="4"/>
  <c r="I30" i="4"/>
  <c r="H30" i="4"/>
  <c r="G30" i="4"/>
  <c r="F30" i="4"/>
  <c r="E30" i="4"/>
  <c r="D30" i="4"/>
  <c r="D19" i="6"/>
  <c r="D17" i="3"/>
  <c r="J17" i="3"/>
  <c r="I17" i="3"/>
  <c r="F17" i="3"/>
  <c r="N20" i="4"/>
  <c r="L27" i="5"/>
  <c r="N28" i="4"/>
  <c r="G19" i="6"/>
  <c r="N15" i="4"/>
  <c r="G17" i="3"/>
  <c r="L15" i="5"/>
  <c r="L14" i="5"/>
  <c r="M15" i="6"/>
  <c r="M13" i="6"/>
  <c r="F19" i="6"/>
  <c r="L26" i="5"/>
  <c r="L24" i="5"/>
  <c r="L23" i="5"/>
  <c r="L22" i="5"/>
  <c r="L21" i="5"/>
  <c r="L20" i="5"/>
  <c r="L19" i="5"/>
  <c r="L17" i="5"/>
  <c r="L16" i="5"/>
  <c r="N27" i="4"/>
  <c r="N25" i="4"/>
  <c r="N24" i="4"/>
  <c r="N23" i="4"/>
  <c r="N22" i="4"/>
  <c r="N21" i="4"/>
  <c r="N18" i="4"/>
  <c r="N17" i="4"/>
  <c r="H17" i="3"/>
  <c r="N16" i="4"/>
  <c r="M8" i="6"/>
  <c r="E19" i="6"/>
  <c r="M11" i="6"/>
  <c r="L18" i="5"/>
  <c r="N19" i="4"/>
  <c r="E17" i="3"/>
</calcChain>
</file>

<file path=xl/sharedStrings.xml><?xml version="1.0" encoding="utf-8"?>
<sst xmlns="http://schemas.openxmlformats.org/spreadsheetml/2006/main" count="158" uniqueCount="92">
  <si>
    <t>　</t>
  </si>
  <si>
    <t>（単位　1000円）</t>
  </si>
  <si>
    <t>年    度</t>
  </si>
  <si>
    <t>地 方 債 ，寄 付 金 以 外 の 公 費</t>
  </si>
  <si>
    <t>公費組入</t>
  </si>
  <si>
    <t>総    額</t>
  </si>
  <si>
    <t>国    庫</t>
  </si>
  <si>
    <t>市 町 村</t>
  </si>
  <si>
    <t>地 方 債</t>
  </si>
  <si>
    <t/>
  </si>
  <si>
    <t>費    目</t>
  </si>
  <si>
    <t>計</t>
  </si>
  <si>
    <t>補 助 金</t>
  </si>
  <si>
    <t>県支出金</t>
  </si>
  <si>
    <t>支 出 金</t>
  </si>
  <si>
    <t>れ寄付金</t>
  </si>
  <si>
    <t>学校教育費</t>
  </si>
  <si>
    <t>社会教育費</t>
  </si>
  <si>
    <t>教育行政費</t>
  </si>
  <si>
    <t>県教育庁教育政策課</t>
    <rPh sb="0" eb="1">
      <t>ケン</t>
    </rPh>
    <rPh sb="1" eb="4">
      <t>キョウイクチョウ</t>
    </rPh>
    <rPh sb="4" eb="6">
      <t>キョウイク</t>
    </rPh>
    <rPh sb="6" eb="8">
      <t>セイサク</t>
    </rPh>
    <rPh sb="8" eb="9">
      <t>カ</t>
    </rPh>
    <phoneticPr fontId="3"/>
  </si>
  <si>
    <t>消         費         的         支         出</t>
  </si>
  <si>
    <t>資  本  的  支  出</t>
  </si>
  <si>
    <t>年      度</t>
  </si>
  <si>
    <t>その他の</t>
  </si>
  <si>
    <t>校      種</t>
  </si>
  <si>
    <t>人　件　費</t>
  </si>
  <si>
    <t>教育活動費</t>
  </si>
  <si>
    <t>管　理　費</t>
  </si>
  <si>
    <t>資 本 的</t>
  </si>
  <si>
    <t>償 還 費</t>
  </si>
  <si>
    <t>活 動 費</t>
  </si>
  <si>
    <t>支 払 金</t>
  </si>
  <si>
    <t>建 築 費</t>
  </si>
  <si>
    <t>支    出</t>
  </si>
  <si>
    <t>幼    稚    園</t>
  </si>
  <si>
    <t>小    学    校</t>
  </si>
  <si>
    <t>中    学    校</t>
  </si>
  <si>
    <t>高  等  学  校</t>
  </si>
  <si>
    <t xml:space="preserve">  全日制　県立</t>
  </si>
  <si>
    <t xml:space="preserve"> 　　　　  　市立</t>
  </si>
  <si>
    <t xml:space="preserve">  定時制　県立</t>
  </si>
  <si>
    <t xml:space="preserve"> 　　　　　  市立</t>
  </si>
  <si>
    <t xml:space="preserve">  通信制課程</t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</si>
  <si>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</si>
  <si>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専  修  学  校</t>
  </si>
  <si>
    <t>地  方  債 ，寄  付  金  以  外  の  公  費</t>
  </si>
  <si>
    <t>公 費 組 入</t>
  </si>
  <si>
    <t>れ 寄 付 金</t>
  </si>
  <si>
    <t>全日制</t>
  </si>
  <si>
    <t>県立</t>
    <rPh sb="0" eb="2">
      <t>ケンリツ</t>
    </rPh>
    <phoneticPr fontId="3"/>
  </si>
  <si>
    <t>市立</t>
    <rPh sb="0" eb="2">
      <t>シリツ</t>
    </rPh>
    <phoneticPr fontId="3"/>
  </si>
  <si>
    <t>定時制</t>
  </si>
  <si>
    <t>中等教育学校</t>
    <rPh sb="0" eb="2">
      <t>チュウトウ</t>
    </rPh>
    <rPh sb="2" eb="4">
      <t>キョウイク</t>
    </rPh>
    <rPh sb="4" eb="5">
      <t>ガク</t>
    </rPh>
    <phoneticPr fontId="3"/>
  </si>
  <si>
    <t>（単位 1000円）</t>
  </si>
  <si>
    <t>公費に組み</t>
  </si>
  <si>
    <t>入れられない</t>
  </si>
  <si>
    <t>区    分</t>
  </si>
  <si>
    <t>国庫補助金</t>
  </si>
  <si>
    <t>県</t>
  </si>
  <si>
    <t>寄  付  金</t>
  </si>
  <si>
    <t>年度</t>
    <rPh sb="0" eb="2">
      <t>ネンド</t>
    </rPh>
    <phoneticPr fontId="2"/>
  </si>
  <si>
    <t>補     助</t>
    <phoneticPr fontId="2"/>
  </si>
  <si>
    <t>所     定</t>
    <phoneticPr fontId="2"/>
  </si>
  <si>
    <t>土     地</t>
    <phoneticPr fontId="2"/>
  </si>
  <si>
    <t>債     務</t>
    <phoneticPr fontId="2"/>
  </si>
  <si>
    <t>国     庫</t>
    <phoneticPr fontId="2"/>
  </si>
  <si>
    <t xml:space="preserve"> 市 町 </t>
    <phoneticPr fontId="2"/>
  </si>
  <si>
    <t xml:space="preserve"> </t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</si>
  <si>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</si>
  <si>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 xml:space="preserve">     　      公立</t>
    <rPh sb="12" eb="13">
      <t>コウ</t>
    </rPh>
    <rPh sb="13" eb="14">
      <t>リツ</t>
    </rPh>
    <phoneticPr fontId="2"/>
  </si>
  <si>
    <t>公立</t>
    <rPh sb="0" eb="2">
      <t>コウリツ</t>
    </rPh>
    <phoneticPr fontId="3"/>
  </si>
  <si>
    <t>　 通信制課程</t>
    <phoneticPr fontId="2"/>
  </si>
  <si>
    <t>県</t>
    <rPh sb="0" eb="1">
      <t>ケン</t>
    </rPh>
    <phoneticPr fontId="2"/>
  </si>
  <si>
    <t>市　町</t>
    <rPh sb="0" eb="1">
      <t>シ</t>
    </rPh>
    <rPh sb="2" eb="3">
      <t>マチ</t>
    </rPh>
    <phoneticPr fontId="2"/>
  </si>
  <si>
    <t xml:space="preserve">  　　（１）　総教育費</t>
    <phoneticPr fontId="2"/>
  </si>
  <si>
    <t xml:space="preserve">   （２）　公立学校教育費</t>
    <phoneticPr fontId="2"/>
  </si>
  <si>
    <t xml:space="preserve">        ア　校種，支出項目別</t>
    <phoneticPr fontId="2"/>
  </si>
  <si>
    <t xml:space="preserve">    （２）　公立学校教育費</t>
    <phoneticPr fontId="2"/>
  </si>
  <si>
    <t xml:space="preserve">       イ　校種，財源別</t>
    <phoneticPr fontId="2"/>
  </si>
  <si>
    <t xml:space="preserve">   （３）　社会教育費</t>
    <phoneticPr fontId="2"/>
  </si>
  <si>
    <t xml:space="preserve">   （４）　教育行政費</t>
    <phoneticPr fontId="2"/>
  </si>
  <si>
    <t>１７３　教育費</t>
    <phoneticPr fontId="2"/>
  </si>
  <si>
    <t>認定こども園</t>
    <rPh sb="0" eb="2">
      <t>ニンテイ</t>
    </rPh>
    <rPh sb="5" eb="6">
      <t>エン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</si>
  <si>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</si>
  <si>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</si>
  <si>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令和</t>
    <rPh sb="0" eb="1">
      <t>レイ</t>
    </rPh>
    <rPh sb="1" eb="2">
      <t>ワ</t>
    </rPh>
    <phoneticPr fontId="2"/>
  </si>
  <si>
    <t>入れられない</t>
    <phoneticPr fontId="2"/>
  </si>
  <si>
    <t>入れられない</t>
    <phoneticPr fontId="2"/>
  </si>
  <si>
    <t>寄   付   金</t>
    <phoneticPr fontId="2"/>
  </si>
  <si>
    <t>公費に組み</t>
    <phoneticPr fontId="2"/>
  </si>
  <si>
    <t>公費に組み</t>
    <phoneticPr fontId="2"/>
  </si>
  <si>
    <t>県教育庁教育政策課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</si>
</sst>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##\ ###\ ###\ ##0"/>
    <numFmt numFmtId="179" formatCode="###\ ###\ ##0"/>
    <numFmt numFmtId="180" formatCode="###\ ###\ ###\ ##0;&quot;△&quot;###\ ###\ ###\ ##0;&quot;－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3" fontId="6" fillId="0" borderId="0" xfId="0" applyNumberFormat="1" applyFont="1" applyAlignment="1" applyProtection="1"/>
    <xf numFmtId="49" fontId="7" fillId="3" borderId="0" xfId="0" applyNumberFormat="1" applyFont="1" applyFill="1" applyAlignment="1" applyProtection="1"/>
    <xf numFmtId="49" fontId="6" fillId="3" borderId="0" xfId="0" applyNumberFormat="1" applyFont="1" applyFill="1" applyAlignment="1" applyProtection="1"/>
    <xf numFmtId="3" fontId="6" fillId="3" borderId="0" xfId="0" applyNumberFormat="1" applyFont="1" applyFill="1" applyAlignment="1" applyProtection="1"/>
    <xf numFmtId="0" fontId="0" fillId="0" borderId="0" xfId="0" applyProtection="1">
      <alignment vertical="center"/>
    </xf>
    <xf numFmtId="49" fontId="9" fillId="3" borderId="0" xfId="0" applyNumberFormat="1" applyFont="1" applyFill="1" applyAlignment="1" applyProtection="1"/>
    <xf numFmtId="3" fontId="6" fillId="0" borderId="0" xfId="0" applyNumberFormat="1" applyFont="1" applyAlignment="1" applyProtection="1">
      <alignment horizontal="right"/>
    </xf>
    <xf numFmtId="3" fontId="6" fillId="2" borderId="5" xfId="0" applyNumberFormat="1" applyFont="1" applyFill="1" applyBorder="1" applyAlignment="1" applyProtection="1"/>
    <xf numFmtId="3" fontId="6" fillId="2" borderId="8" xfId="0" applyNumberFormat="1" applyFont="1" applyFill="1" applyBorder="1" applyAlignment="1" applyProtection="1">
      <alignment horizontal="centerContinuous"/>
    </xf>
    <xf numFmtId="3" fontId="6" fillId="2" borderId="9" xfId="0" applyNumberFormat="1" applyFont="1" applyFill="1" applyBorder="1" applyAlignment="1" applyProtection="1">
      <alignment horizontal="centerContinuous"/>
    </xf>
    <xf numFmtId="3" fontId="6" fillId="2" borderId="5" xfId="0" applyNumberFormat="1" applyFont="1" applyFill="1" applyBorder="1" applyAlignment="1" applyProtection="1">
      <alignment horizontal="centerContinuous"/>
    </xf>
    <xf numFmtId="3" fontId="6" fillId="2" borderId="4" xfId="0" applyNumberFormat="1" applyFont="1" applyFill="1" applyBorder="1" applyAlignment="1" applyProtection="1"/>
    <xf numFmtId="3" fontId="6" fillId="2" borderId="6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/>
    <xf numFmtId="3" fontId="6" fillId="2" borderId="3" xfId="0" applyNumberFormat="1" applyFont="1" applyFill="1" applyBorder="1" applyAlignment="1" applyProtection="1"/>
    <xf numFmtId="3" fontId="6" fillId="2" borderId="3" xfId="0" applyNumberFormat="1" applyFont="1" applyFill="1" applyBorder="1" applyAlignment="1" applyProtection="1">
      <alignment horizontal="center"/>
    </xf>
    <xf numFmtId="3" fontId="6" fillId="2" borderId="10" xfId="0" applyNumberFormat="1" applyFont="1" applyFill="1" applyBorder="1" applyAlignment="1" applyProtection="1">
      <alignment horizontal="center"/>
    </xf>
    <xf numFmtId="3" fontId="6" fillId="2" borderId="11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>
      <alignment horizontal="center"/>
    </xf>
    <xf numFmtId="3" fontId="6" fillId="2" borderId="2" xfId="0" applyNumberFormat="1" applyFont="1" applyFill="1" applyBorder="1" applyAlignment="1" applyProtection="1">
      <alignment horizontal="center"/>
    </xf>
    <xf numFmtId="3" fontId="6" fillId="2" borderId="2" xfId="0" applyNumberFormat="1" applyFont="1" applyFill="1" applyBorder="1" applyAlignment="1" applyProtection="1"/>
    <xf numFmtId="3" fontId="6" fillId="2" borderId="7" xfId="0" applyNumberFormat="1" applyFont="1" applyFill="1" applyBorder="1" applyAlignment="1" applyProtection="1">
      <alignment horizontal="center"/>
    </xf>
    <xf numFmtId="3" fontId="6" fillId="2" borderId="12" xfId="0" applyNumberFormat="1" applyFont="1" applyFill="1" applyBorder="1" applyAlignment="1" applyProtection="1">
      <alignment horizontal="center"/>
    </xf>
    <xf numFmtId="3" fontId="6" fillId="2" borderId="1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/>
    <xf numFmtId="177" fontId="1" fillId="0" borderId="0" xfId="0" applyNumberFormat="1" applyFont="1" applyBorder="1" applyAlignment="1" applyProtection="1"/>
    <xf numFmtId="3" fontId="6" fillId="2" borderId="0" xfId="0" applyNumberFormat="1" applyFont="1" applyFill="1" applyBorder="1" applyAlignment="1" applyProtection="1">
      <alignment horizontal="right"/>
    </xf>
    <xf numFmtId="0" fontId="0" fillId="0" borderId="0" xfId="0" applyFont="1" applyProtection="1">
      <alignment vertical="center"/>
    </xf>
    <xf numFmtId="3" fontId="1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3" fontId="4" fillId="2" borderId="3" xfId="0" applyNumberFormat="1" applyFont="1" applyFill="1" applyBorder="1" applyAlignment="1" applyProtection="1"/>
    <xf numFmtId="177" fontId="4" fillId="0" borderId="0" xfId="0" applyNumberFormat="1" applyFont="1" applyBorder="1" applyAlignment="1" applyProtection="1"/>
    <xf numFmtId="177" fontId="0" fillId="0" borderId="0" xfId="0" applyNumberFormat="1" applyProtection="1">
      <alignment vertical="center"/>
    </xf>
    <xf numFmtId="177" fontId="1" fillId="0" borderId="1" xfId="0" applyNumberFormat="1" applyFont="1" applyBorder="1" applyAlignment="1" applyProtection="1"/>
    <xf numFmtId="177" fontId="1" fillId="0" borderId="1" xfId="0" applyNumberFormat="1" applyFont="1" applyBorder="1" applyAlignment="1" applyProtection="1">
      <alignment horizontal="right"/>
    </xf>
    <xf numFmtId="3" fontId="6" fillId="0" borderId="0" xfId="0" applyNumberFormat="1" applyFont="1" applyFill="1" applyBorder="1" applyAlignment="1" applyProtection="1"/>
    <xf numFmtId="0" fontId="10" fillId="0" borderId="0" xfId="0" applyFont="1" applyProtection="1">
      <alignment vertical="center"/>
    </xf>
    <xf numFmtId="3" fontId="8" fillId="3" borderId="0" xfId="0" quotePrefix="1" applyNumberFormat="1" applyFont="1" applyFill="1" applyAlignment="1" applyProtection="1">
      <alignment horizontal="left" vertical="center"/>
    </xf>
    <xf numFmtId="3" fontId="9" fillId="3" borderId="0" xfId="0" applyNumberFormat="1" applyFont="1" applyFill="1" applyAlignment="1" applyProtection="1"/>
    <xf numFmtId="3" fontId="9" fillId="0" borderId="0" xfId="0" applyNumberFormat="1" applyFont="1" applyAlignment="1" applyProtection="1"/>
    <xf numFmtId="3" fontId="8" fillId="0" borderId="0" xfId="0" quotePrefix="1" applyNumberFormat="1" applyFont="1" applyAlignment="1" applyProtection="1">
      <alignment horizontal="left"/>
    </xf>
    <xf numFmtId="3" fontId="6" fillId="2" borderId="13" xfId="0" applyNumberFormat="1" applyFont="1" applyFill="1" applyBorder="1" applyAlignment="1" applyProtection="1"/>
    <xf numFmtId="3" fontId="6" fillId="2" borderId="14" xfId="0" applyNumberFormat="1" applyFont="1" applyFill="1" applyBorder="1" applyAlignment="1" applyProtection="1">
      <alignment horizontal="centerContinuous"/>
    </xf>
    <xf numFmtId="3" fontId="6" fillId="2" borderId="15" xfId="0" applyNumberFormat="1" applyFont="1" applyFill="1" applyBorder="1" applyAlignment="1" applyProtection="1">
      <alignment horizontal="centerContinuous"/>
    </xf>
    <xf numFmtId="3" fontId="6" fillId="2" borderId="16" xfId="0" applyNumberFormat="1" applyFont="1" applyFill="1" applyBorder="1" applyAlignment="1" applyProtection="1">
      <alignment horizontal="centerContinuous"/>
    </xf>
    <xf numFmtId="3" fontId="6" fillId="2" borderId="17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>
      <alignment horizontal="centerContinuous"/>
    </xf>
    <xf numFmtId="3" fontId="6" fillId="2" borderId="10" xfId="0" applyNumberFormat="1" applyFont="1" applyFill="1" applyBorder="1" applyAlignment="1" applyProtection="1"/>
    <xf numFmtId="3" fontId="6" fillId="2" borderId="18" xfId="0" applyNumberFormat="1" applyFont="1" applyFill="1" applyBorder="1" applyAlignment="1" applyProtection="1">
      <alignment horizontal="center"/>
    </xf>
    <xf numFmtId="3" fontId="6" fillId="2" borderId="19" xfId="0" applyNumberFormat="1" applyFont="1" applyFill="1" applyBorder="1" applyAlignment="1" applyProtection="1"/>
    <xf numFmtId="3" fontId="6" fillId="2" borderId="20" xfId="0" applyNumberFormat="1" applyFont="1" applyFill="1" applyBorder="1" applyAlignment="1" applyProtection="1"/>
    <xf numFmtId="3" fontId="6" fillId="2" borderId="20" xfId="0" applyNumberFormat="1" applyFont="1" applyFill="1" applyBorder="1" applyAlignment="1" applyProtection="1">
      <alignment horizontal="center"/>
    </xf>
    <xf numFmtId="3" fontId="6" fillId="2" borderId="21" xfId="0" applyNumberFormat="1" applyFont="1" applyFill="1" applyBorder="1" applyAlignment="1" applyProtection="1">
      <alignment horizontal="center"/>
    </xf>
    <xf numFmtId="3" fontId="1" fillId="2" borderId="22" xfId="0" applyNumberFormat="1" applyFont="1" applyFill="1" applyBorder="1" applyAlignment="1" applyProtection="1"/>
    <xf numFmtId="177" fontId="1" fillId="0" borderId="23" xfId="0" applyNumberFormat="1" applyFont="1" applyBorder="1" applyAlignment="1" applyProtection="1"/>
    <xf numFmtId="177" fontId="1" fillId="0" borderId="22" xfId="0" applyNumberFormat="1" applyFont="1" applyBorder="1" applyAlignment="1" applyProtection="1"/>
    <xf numFmtId="3" fontId="6" fillId="2" borderId="0" xfId="0" applyNumberFormat="1" applyFont="1" applyFill="1" applyAlignment="1" applyProtection="1">
      <alignment horizontal="right"/>
    </xf>
    <xf numFmtId="3" fontId="6" fillId="2" borderId="0" xfId="0" applyNumberFormat="1" applyFont="1" applyFill="1" applyAlignment="1" applyProtection="1">
      <alignment horizontal="center"/>
    </xf>
    <xf numFmtId="180" fontId="1" fillId="0" borderId="10" xfId="0" applyNumberFormat="1" applyFont="1" applyBorder="1" applyAlignment="1" applyProtection="1"/>
    <xf numFmtId="180" fontId="1" fillId="0" borderId="0" xfId="0" applyNumberFormat="1" applyFont="1" applyAlignment="1" applyProtection="1"/>
    <xf numFmtId="3" fontId="6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3" fontId="1" fillId="2" borderId="0" xfId="0" applyNumberFormat="1" applyFont="1" applyFill="1" applyAlignment="1" applyProtection="1">
      <alignment horizontal="center"/>
    </xf>
    <xf numFmtId="3" fontId="4" fillId="2" borderId="0" xfId="0" applyNumberFormat="1" applyFont="1" applyFill="1" applyAlignment="1" applyProtection="1"/>
    <xf numFmtId="3" fontId="4" fillId="2" borderId="0" xfId="0" applyNumberFormat="1" applyFont="1" applyFill="1" applyAlignment="1" applyProtection="1">
      <alignment horizontal="center"/>
    </xf>
    <xf numFmtId="180" fontId="4" fillId="0" borderId="10" xfId="0" applyNumberFormat="1" applyFont="1" applyBorder="1" applyAlignment="1" applyProtection="1"/>
    <xf numFmtId="180" fontId="4" fillId="0" borderId="0" xfId="0" applyNumberFormat="1" applyFont="1" applyAlignment="1" applyProtection="1"/>
    <xf numFmtId="180" fontId="1" fillId="0" borderId="0" xfId="0" applyNumberFormat="1" applyFont="1" applyBorder="1" applyAlignment="1" applyProtection="1"/>
    <xf numFmtId="180" fontId="1" fillId="0" borderId="0" xfId="0" applyNumberFormat="1" applyFont="1" applyBorder="1" applyAlignment="1" applyProtection="1">
      <alignment horizontal="right"/>
    </xf>
    <xf numFmtId="3" fontId="10" fillId="2" borderId="0" xfId="0" applyNumberFormat="1" applyFont="1" applyFill="1" applyBorder="1" applyAlignment="1" applyProtection="1"/>
    <xf numFmtId="3" fontId="10" fillId="2" borderId="3" xfId="0" applyNumberFormat="1" applyFont="1" applyFill="1" applyBorder="1" applyAlignment="1" applyProtection="1"/>
    <xf numFmtId="3" fontId="0" fillId="2" borderId="1" xfId="0" applyNumberFormat="1" applyFill="1" applyBorder="1" applyAlignment="1" applyProtection="1"/>
    <xf numFmtId="3" fontId="0" fillId="2" borderId="2" xfId="0" applyNumberFormat="1" applyFill="1" applyBorder="1" applyAlignment="1" applyProtection="1"/>
    <xf numFmtId="177" fontId="1" fillId="0" borderId="7" xfId="0" applyNumberFormat="1" applyFont="1" applyBorder="1" applyAlignment="1" applyProtection="1">
      <alignment horizontal="right"/>
    </xf>
    <xf numFmtId="3" fontId="1" fillId="0" borderId="0" xfId="0" applyNumberFormat="1" applyFont="1" applyAlignment="1" applyProtection="1"/>
    <xf numFmtId="3" fontId="1" fillId="3" borderId="0" xfId="0" applyNumberFormat="1" applyFont="1" applyFill="1" applyAlignment="1" applyProtection="1"/>
    <xf numFmtId="3" fontId="6" fillId="0" borderId="0" xfId="0" quotePrefix="1" applyNumberFormat="1" applyFont="1" applyAlignment="1" applyProtection="1">
      <alignment horizontal="left"/>
    </xf>
    <xf numFmtId="3" fontId="6" fillId="2" borderId="13" xfId="0" applyNumberFormat="1" applyFont="1" applyFill="1" applyBorder="1" applyAlignment="1" applyProtection="1">
      <alignment horizontal="centerContinuous"/>
    </xf>
    <xf numFmtId="3" fontId="6" fillId="2" borderId="24" xfId="0" applyNumberFormat="1" applyFont="1" applyFill="1" applyBorder="1" applyAlignment="1" applyProtection="1"/>
    <xf numFmtId="3" fontId="6" fillId="2" borderId="17" xfId="0" applyNumberFormat="1" applyFont="1" applyFill="1" applyBorder="1" applyAlignment="1" applyProtection="1">
      <alignment horizontal="center"/>
    </xf>
    <xf numFmtId="177" fontId="6" fillId="2" borderId="10" xfId="0" applyNumberFormat="1" applyFont="1" applyFill="1" applyBorder="1" applyAlignment="1" applyProtection="1">
      <alignment horizontal="center"/>
    </xf>
    <xf numFmtId="177" fontId="6" fillId="2" borderId="11" xfId="0" applyNumberFormat="1" applyFont="1" applyFill="1" applyBorder="1" applyAlignment="1" applyProtection="1">
      <alignment horizontal="center"/>
    </xf>
    <xf numFmtId="177" fontId="6" fillId="2" borderId="18" xfId="0" applyNumberFormat="1" applyFont="1" applyFill="1" applyBorder="1" applyAlignment="1" applyProtection="1">
      <alignment horizontal="center"/>
    </xf>
    <xf numFmtId="3" fontId="6" fillId="2" borderId="19" xfId="0" applyNumberFormat="1" applyFont="1" applyFill="1" applyBorder="1" applyAlignment="1" applyProtection="1">
      <alignment horizontal="centerContinuous"/>
    </xf>
    <xf numFmtId="177" fontId="6" fillId="2" borderId="20" xfId="0" applyNumberFormat="1" applyFont="1" applyFill="1" applyBorder="1" applyAlignment="1" applyProtection="1"/>
    <xf numFmtId="177" fontId="6" fillId="2" borderId="20" xfId="0" applyNumberFormat="1" applyFont="1" applyFill="1" applyBorder="1" applyAlignment="1" applyProtection="1">
      <alignment horizontal="center"/>
    </xf>
    <xf numFmtId="177" fontId="6" fillId="2" borderId="21" xfId="0" applyNumberFormat="1" applyFont="1" applyFill="1" applyBorder="1" applyAlignment="1" applyProtection="1">
      <alignment horizontal="center"/>
    </xf>
    <xf numFmtId="177" fontId="6" fillId="2" borderId="21" xfId="0" applyNumberFormat="1" applyFont="1" applyFill="1" applyBorder="1" applyAlignment="1" applyProtection="1"/>
    <xf numFmtId="177" fontId="1" fillId="0" borderId="10" xfId="0" applyNumberFormat="1" applyFont="1" applyBorder="1" applyAlignment="1" applyProtection="1"/>
    <xf numFmtId="177" fontId="1" fillId="0" borderId="0" xfId="0" applyNumberFormat="1" applyFont="1" applyAlignment="1" applyProtection="1"/>
    <xf numFmtId="180" fontId="1" fillId="3" borderId="0" xfId="0" applyNumberFormat="1" applyFont="1" applyFill="1" applyBorder="1" applyAlignment="1" applyProtection="1"/>
    <xf numFmtId="180" fontId="1" fillId="0" borderId="0" xfId="1" applyNumberFormat="1" applyFont="1" applyBorder="1" applyAlignment="1" applyProtection="1"/>
    <xf numFmtId="180" fontId="1" fillId="0" borderId="0" xfId="1" applyNumberFormat="1" applyFont="1" applyBorder="1" applyAlignment="1" applyProtection="1">
      <alignment horizontal="right"/>
    </xf>
    <xf numFmtId="177" fontId="1" fillId="0" borderId="1" xfId="1" applyNumberFormat="1" applyFont="1" applyBorder="1" applyAlignment="1" applyProtection="1"/>
    <xf numFmtId="3" fontId="6" fillId="0" borderId="0" xfId="0" applyNumberFormat="1" applyFont="1" applyBorder="1" applyAlignment="1" applyProtection="1"/>
    <xf numFmtId="3" fontId="6" fillId="0" borderId="0" xfId="0" applyNumberFormat="1" applyFont="1" applyBorder="1" applyAlignment="1" applyProtection="1">
      <alignment horizontal="right"/>
    </xf>
    <xf numFmtId="3" fontId="6" fillId="2" borderId="4" xfId="0" applyNumberFormat="1" applyFont="1" applyFill="1" applyBorder="1" applyAlignment="1" applyProtection="1">
      <alignment horizontal="centerContinuous"/>
    </xf>
    <xf numFmtId="3" fontId="6" fillId="2" borderId="6" xfId="0" applyNumberFormat="1" applyFont="1" applyFill="1" applyBorder="1" applyAlignment="1" applyProtection="1"/>
    <xf numFmtId="3" fontId="6" fillId="2" borderId="25" xfId="0" applyNumberFormat="1" applyFont="1" applyFill="1" applyBorder="1" applyAlignment="1" applyProtection="1">
      <alignment horizontal="centerContinuous"/>
    </xf>
    <xf numFmtId="3" fontId="6" fillId="2" borderId="26" xfId="0" applyNumberFormat="1" applyFont="1" applyFill="1" applyBorder="1" applyAlignment="1" applyProtection="1">
      <alignment horizontal="center"/>
    </xf>
    <xf numFmtId="3" fontId="6" fillId="2" borderId="1" xfId="0" applyNumberFormat="1" applyFont="1" applyFill="1" applyBorder="1" applyAlignment="1" applyProtection="1">
      <alignment horizontal="centerContinuous"/>
    </xf>
    <xf numFmtId="3" fontId="6" fillId="2" borderId="2" xfId="0" applyNumberFormat="1" applyFont="1" applyFill="1" applyBorder="1" applyAlignment="1" applyProtection="1">
      <alignment horizontal="centerContinuous"/>
    </xf>
    <xf numFmtId="3" fontId="6" fillId="2" borderId="7" xfId="0" applyNumberFormat="1" applyFont="1" applyFill="1" applyBorder="1" applyAlignment="1" applyProtection="1"/>
    <xf numFmtId="179" fontId="1" fillId="0" borderId="10" xfId="0" applyNumberFormat="1" applyFont="1" applyBorder="1" applyAlignment="1" applyProtection="1"/>
    <xf numFmtId="179" fontId="1" fillId="0" borderId="0" xfId="0" applyNumberFormat="1" applyFont="1" applyBorder="1" applyAlignment="1" applyProtection="1"/>
    <xf numFmtId="180" fontId="4" fillId="0" borderId="0" xfId="0" applyNumberFormat="1" applyFont="1" applyBorder="1" applyAlignment="1" applyProtection="1"/>
    <xf numFmtId="180" fontId="4" fillId="0" borderId="0" xfId="0" applyNumberFormat="1" applyFont="1" applyBorder="1" applyAlignment="1" applyProtection="1">
      <alignment horizontal="right"/>
    </xf>
    <xf numFmtId="179" fontId="0" fillId="0" borderId="0" xfId="0" applyNumberFormat="1" applyProtection="1">
      <alignment vertical="center"/>
    </xf>
    <xf numFmtId="3" fontId="1" fillId="2" borderId="0" xfId="0" applyNumberFormat="1" applyFont="1" applyFill="1" applyBorder="1" applyAlignment="1" applyProtection="1">
      <alignment horizontal="centerContinuous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1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/>
    <xf numFmtId="3" fontId="1" fillId="0" borderId="7" xfId="0" applyNumberFormat="1" applyFont="1" applyBorder="1" applyAlignment="1" applyProtection="1"/>
    <xf numFmtId="3" fontId="1" fillId="0" borderId="1" xfId="0" applyNumberFormat="1" applyFont="1" applyBorder="1" applyAlignment="1" applyProtection="1"/>
    <xf numFmtId="3" fontId="6" fillId="2" borderId="22" xfId="0" applyNumberFormat="1" applyFont="1" applyFill="1" applyBorder="1" applyAlignment="1" applyProtection="1"/>
    <xf numFmtId="177" fontId="6" fillId="0" borderId="23" xfId="0" applyNumberFormat="1" applyFont="1" applyBorder="1" applyAlignment="1" applyProtection="1"/>
    <xf numFmtId="177" fontId="6" fillId="0" borderId="22" xfId="0" applyNumberFormat="1" applyFont="1" applyBorder="1" applyAlignment="1" applyProtection="1"/>
    <xf numFmtId="180" fontId="1" fillId="0" borderId="10" xfId="0" applyNumberFormat="1" applyFont="1" applyBorder="1" applyAlignment="1" applyProtection="1">
      <alignment horizontal="right"/>
    </xf>
    <xf numFmtId="180" fontId="1" fillId="0" borderId="0" xfId="0" applyNumberFormat="1" applyFont="1" applyAlignment="1" applyProtection="1">
      <alignment horizontal="right"/>
    </xf>
    <xf numFmtId="180" fontId="4" fillId="0" borderId="10" xfId="0" applyNumberFormat="1" applyFont="1" applyBorder="1" applyAlignment="1" applyProtection="1">
      <alignment horizontal="right"/>
    </xf>
    <xf numFmtId="180" fontId="4" fillId="0" borderId="0" xfId="0" applyNumberFormat="1" applyFont="1" applyAlignment="1" applyProtection="1">
      <alignment horizontal="right"/>
    </xf>
    <xf numFmtId="180" fontId="1" fillId="0" borderId="1" xfId="0" applyNumberFormat="1" applyFont="1" applyBorder="1" applyAlignment="1" applyProtection="1">
      <alignment horizontal="right"/>
    </xf>
    <xf numFmtId="180" fontId="1" fillId="0" borderId="1" xfId="1" applyNumberFormat="1" applyFont="1" applyBorder="1" applyAlignment="1" applyProtection="1">
      <alignment horizontal="right"/>
    </xf>
    <xf numFmtId="179" fontId="0" fillId="0" borderId="0" xfId="0" applyNumberFormat="1" applyFont="1" applyProtection="1">
      <alignment vertical="center"/>
    </xf>
    <xf numFmtId="177" fontId="0" fillId="0" borderId="0" xfId="0" applyNumberFormat="1" applyFont="1" applyProtection="1">
      <alignment vertical="center"/>
    </xf>
    <xf numFmtId="3" fontId="10" fillId="2" borderId="1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Alignment="1" applyProtection="1">
      <alignment horizontal="right"/>
    </xf>
    <xf numFmtId="3" fontId="4" fillId="2" borderId="0" xfId="0" applyNumberFormat="1" applyFont="1" applyFill="1" applyAlignment="1" applyProtection="1">
      <alignment horizontal="right"/>
    </xf>
    <xf numFmtId="0" fontId="10" fillId="0" borderId="0" xfId="0" applyFont="1" applyAlignment="1" applyProtection="1">
      <alignment horizontal="right" vertical="center"/>
    </xf>
    <xf numFmtId="180" fontId="0" fillId="0" borderId="0" xfId="0" applyNumberFormat="1" applyProtection="1">
      <alignment vertical="center"/>
    </xf>
    <xf numFmtId="3" fontId="6" fillId="2" borderId="4" xfId="0" applyNumberFormat="1" applyFont="1" applyFill="1" applyBorder="1" applyAlignment="1" applyProtection="1">
      <alignment horizontal="center"/>
    </xf>
    <xf numFmtId="3" fontId="6" fillId="2" borderId="5" xfId="0" applyNumberFormat="1" applyFont="1" applyFill="1" applyBorder="1" applyAlignment="1" applyProtection="1">
      <alignment horizontal="center"/>
    </xf>
    <xf numFmtId="3" fontId="6" fillId="2" borderId="1" xfId="0" applyNumberFormat="1" applyFont="1" applyFill="1" applyBorder="1" applyAlignment="1" applyProtection="1">
      <alignment horizontal="center"/>
    </xf>
    <xf numFmtId="3" fontId="6" fillId="2" borderId="2" xfId="0" applyNumberFormat="1" applyFont="1" applyFill="1" applyBorder="1" applyAlignment="1" applyProtection="1">
      <alignment horizontal="center"/>
    </xf>
    <xf numFmtId="3" fontId="6" fillId="2" borderId="11" xfId="0" applyNumberFormat="1" applyFont="1" applyFill="1" applyBorder="1" applyAlignment="1" applyProtection="1">
      <alignment horizontal="center" vertical="center"/>
    </xf>
    <xf numFmtId="3" fontId="6" fillId="2" borderId="12" xfId="0" applyNumberFormat="1" applyFont="1" applyFill="1" applyBorder="1" applyAlignment="1" applyProtection="1">
      <alignment horizontal="center" vertical="center"/>
    </xf>
    <xf numFmtId="3" fontId="6" fillId="2" borderId="24" xfId="0" applyNumberFormat="1" applyFont="1" applyFill="1" applyBorder="1" applyAlignment="1" applyProtection="1">
      <alignment horizontal="center" vertical="center"/>
    </xf>
    <xf numFmtId="3" fontId="6" fillId="2" borderId="18" xfId="0" applyNumberFormat="1" applyFont="1" applyFill="1" applyBorder="1" applyAlignment="1" applyProtection="1">
      <alignment horizontal="center" vertical="center"/>
    </xf>
    <xf numFmtId="3" fontId="6" fillId="2" borderId="21" xfId="0" applyNumberFormat="1" applyFont="1" applyFill="1" applyBorder="1" applyAlignment="1" applyProtection="1">
      <alignment horizontal="center" vertical="center"/>
    </xf>
    <xf numFmtId="177" fontId="6" fillId="2" borderId="11" xfId="0" applyNumberFormat="1" applyFont="1" applyFill="1" applyBorder="1" applyAlignment="1" applyProtection="1">
      <alignment horizontal="center" vertical="center"/>
    </xf>
    <xf numFmtId="177" fontId="6" fillId="2" borderId="21" xfId="0" applyNumberFormat="1" applyFont="1" applyFill="1" applyBorder="1" applyAlignment="1" applyProtection="1">
      <alignment horizontal="center" vertical="center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"/>
    </xf>
    <xf numFmtId="3" fontId="6" fillId="2" borderId="13" xfId="0" applyNumberFormat="1" applyFont="1" applyFill="1" applyBorder="1" applyAlignment="1" applyProtection="1">
      <alignment horizontal="center"/>
    </xf>
    <xf numFmtId="3" fontId="6" fillId="2" borderId="27" xfId="0" applyNumberFormat="1" applyFont="1" applyFill="1" applyBorder="1" applyAlignment="1" applyProtection="1">
      <alignment horizontal="center"/>
    </xf>
    <xf numFmtId="3" fontId="6" fillId="2" borderId="19" xfId="0" applyNumberFormat="1" applyFont="1" applyFill="1" applyBorder="1" applyAlignment="1" applyProtection="1">
      <alignment horizontal="center"/>
    </xf>
    <xf numFmtId="3" fontId="6" fillId="2" borderId="28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E600-5C4C-4574-BFF5-82168A79224E}">
  <sheetPr>
    <tabColor theme="0"/>
    <pageSetUpPr fitToPage="1"/>
  </sheetPr>
  <dimension ref="A1:M17"/>
  <sheetViews>
    <sheetView showGridLines="0" tabSelected="1" workbookViewId="0">
      <selection activeCell="I30" sqref="I30"/>
    </sheetView>
  </sheetViews>
  <sheetFormatPr defaultColWidth="9" defaultRowHeight="13" x14ac:dyDescent="0.2"/>
  <cols>
    <col min="1" max="1" width="5.6328125" style="5" customWidth="1"/>
    <col min="2" max="2" width="3.26953125" style="5" customWidth="1"/>
    <col min="3" max="3" width="5.6328125" style="5" customWidth="1"/>
    <col min="4" max="5" width="14.81640625" style="5" customWidth="1"/>
    <col min="6" max="6" width="14.08984375" style="5" customWidth="1"/>
    <col min="7" max="7" width="14.54296875" style="5" customWidth="1"/>
    <col min="8" max="8" width="14.08984375" style="5" customWidth="1"/>
    <col min="9" max="9" width="12.36328125" style="5" customWidth="1"/>
    <col min="10" max="11" width="11.7265625" style="5" customWidth="1"/>
    <col min="12" max="12" width="12.6328125" style="5" bestFit="1" customWidth="1"/>
    <col min="13" max="13" width="14.08984375" style="5" customWidth="1"/>
    <col min="14" max="16384" width="9" style="5"/>
  </cols>
  <sheetData>
    <row r="1" spans="1:13" ht="16.5" x14ac:dyDescent="0.25">
      <c r="A1" s="1"/>
      <c r="B1" s="1"/>
      <c r="C1" s="1"/>
      <c r="D1" s="2" t="s">
        <v>81</v>
      </c>
      <c r="E1" s="3"/>
      <c r="F1" s="4"/>
      <c r="G1" s="1"/>
      <c r="H1" s="1"/>
      <c r="I1" s="1"/>
      <c r="J1" s="1"/>
    </row>
    <row r="2" spans="1:13" ht="14" x14ac:dyDescent="0.2">
      <c r="A2" s="1"/>
      <c r="B2" s="1"/>
      <c r="C2" s="1"/>
      <c r="D2" s="6" t="s">
        <v>74</v>
      </c>
      <c r="E2" s="4"/>
      <c r="F2" s="4"/>
      <c r="G2" s="1"/>
      <c r="H2" s="1"/>
      <c r="I2" s="1"/>
      <c r="J2" s="1"/>
    </row>
    <row r="3" spans="1:13" ht="13.5" thickBo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7"/>
      <c r="K3" s="131" t="s">
        <v>91</v>
      </c>
    </row>
    <row r="4" spans="1:13" ht="13.5" thickTop="1" x14ac:dyDescent="0.2">
      <c r="A4" s="133" t="s">
        <v>2</v>
      </c>
      <c r="B4" s="133"/>
      <c r="C4" s="134"/>
      <c r="D4" s="8"/>
      <c r="E4" s="9" t="s">
        <v>3</v>
      </c>
      <c r="F4" s="10"/>
      <c r="G4" s="10"/>
      <c r="H4" s="11"/>
      <c r="I4" s="12"/>
      <c r="J4" s="13" t="s">
        <v>4</v>
      </c>
      <c r="K4" s="13" t="s">
        <v>90</v>
      </c>
    </row>
    <row r="5" spans="1:13" x14ac:dyDescent="0.2">
      <c r="A5" s="14"/>
      <c r="B5" s="14"/>
      <c r="C5" s="15"/>
      <c r="D5" s="16" t="s">
        <v>5</v>
      </c>
      <c r="E5" s="137" t="s">
        <v>11</v>
      </c>
      <c r="F5" s="17" t="s">
        <v>6</v>
      </c>
      <c r="G5" s="137" t="s">
        <v>13</v>
      </c>
      <c r="H5" s="18" t="s">
        <v>7</v>
      </c>
      <c r="I5" s="19" t="s">
        <v>8</v>
      </c>
      <c r="J5" s="17" t="s">
        <v>9</v>
      </c>
      <c r="K5" s="17" t="s">
        <v>87</v>
      </c>
    </row>
    <row r="6" spans="1:13" x14ac:dyDescent="0.2">
      <c r="A6" s="135" t="s">
        <v>10</v>
      </c>
      <c r="B6" s="135"/>
      <c r="C6" s="136"/>
      <c r="D6" s="21"/>
      <c r="E6" s="138"/>
      <c r="F6" s="22" t="s">
        <v>12</v>
      </c>
      <c r="G6" s="138"/>
      <c r="H6" s="20" t="s">
        <v>14</v>
      </c>
      <c r="I6" s="24"/>
      <c r="J6" s="22" t="s">
        <v>15</v>
      </c>
      <c r="K6" s="22" t="s">
        <v>88</v>
      </c>
    </row>
    <row r="7" spans="1:13" x14ac:dyDescent="0.2">
      <c r="A7" s="25"/>
      <c r="B7" s="25"/>
      <c r="C7" s="26"/>
      <c r="D7" s="27"/>
      <c r="E7" s="27"/>
      <c r="F7" s="27"/>
      <c r="G7" s="27"/>
      <c r="H7" s="27"/>
      <c r="I7" s="27"/>
      <c r="J7" s="27"/>
      <c r="K7" s="27"/>
    </row>
    <row r="8" spans="1:13" s="29" customFormat="1" x14ac:dyDescent="0.2">
      <c r="A8" s="28" t="s">
        <v>83</v>
      </c>
      <c r="B8" s="19" t="s">
        <v>84</v>
      </c>
      <c r="C8" s="15" t="s">
        <v>60</v>
      </c>
      <c r="D8" s="27">
        <v>202694452</v>
      </c>
      <c r="E8" s="27">
        <v>180131270</v>
      </c>
      <c r="F8" s="27">
        <v>23898647</v>
      </c>
      <c r="G8" s="27">
        <v>105429159</v>
      </c>
      <c r="H8" s="27">
        <v>50803464</v>
      </c>
      <c r="I8" s="27">
        <v>22529862</v>
      </c>
      <c r="J8" s="27">
        <v>33320</v>
      </c>
      <c r="K8" s="70">
        <v>0</v>
      </c>
    </row>
    <row r="9" spans="1:13" s="29" customFormat="1" x14ac:dyDescent="0.2">
      <c r="A9" s="28"/>
      <c r="B9" s="19">
        <v>2</v>
      </c>
      <c r="C9" s="26"/>
      <c r="D9" s="27">
        <v>202114051</v>
      </c>
      <c r="E9" s="27">
        <v>190775584</v>
      </c>
      <c r="F9" s="27">
        <v>26422364</v>
      </c>
      <c r="G9" s="27">
        <v>110091739</v>
      </c>
      <c r="H9" s="27">
        <v>54261481</v>
      </c>
      <c r="I9" s="27">
        <v>11295240</v>
      </c>
      <c r="J9" s="27">
        <v>42677</v>
      </c>
      <c r="K9" s="70">
        <v>550</v>
      </c>
    </row>
    <row r="10" spans="1:13" x14ac:dyDescent="0.2">
      <c r="A10" s="25"/>
      <c r="B10" s="30"/>
      <c r="C10" s="26"/>
      <c r="D10" s="27"/>
      <c r="E10" s="27"/>
      <c r="F10" s="27"/>
      <c r="G10" s="27"/>
      <c r="H10" s="27"/>
      <c r="I10" s="27"/>
      <c r="J10" s="27"/>
      <c r="K10" s="27"/>
    </row>
    <row r="11" spans="1:13" x14ac:dyDescent="0.2">
      <c r="A11" s="128"/>
      <c r="B11" s="31">
        <v>3</v>
      </c>
      <c r="C11" s="32"/>
      <c r="D11" s="33">
        <v>186516307</v>
      </c>
      <c r="E11" s="33">
        <v>178796125</v>
      </c>
      <c r="F11" s="33">
        <v>21110178</v>
      </c>
      <c r="G11" s="33">
        <v>107800263</v>
      </c>
      <c r="H11" s="33">
        <v>49885684</v>
      </c>
      <c r="I11" s="33">
        <v>7695892</v>
      </c>
      <c r="J11" s="33">
        <v>24290</v>
      </c>
      <c r="K11" s="70">
        <v>0</v>
      </c>
    </row>
    <row r="12" spans="1:13" x14ac:dyDescent="0.2">
      <c r="A12" s="25"/>
      <c r="B12" s="25"/>
      <c r="C12" s="26"/>
      <c r="D12" s="27"/>
      <c r="E12" s="27"/>
      <c r="F12" s="27"/>
      <c r="G12" s="27"/>
      <c r="H12" s="27"/>
      <c r="I12" s="27"/>
      <c r="J12" s="27"/>
      <c r="K12" s="27"/>
    </row>
    <row r="13" spans="1:13" x14ac:dyDescent="0.2">
      <c r="A13" s="14" t="s">
        <v>16</v>
      </c>
      <c r="B13" s="14"/>
      <c r="C13" s="15"/>
      <c r="D13" s="27">
        <v>157878883</v>
      </c>
      <c r="E13" s="27">
        <v>152621336</v>
      </c>
      <c r="F13" s="27">
        <v>20328493</v>
      </c>
      <c r="G13" s="27">
        <v>101954582</v>
      </c>
      <c r="H13" s="27">
        <v>30338261</v>
      </c>
      <c r="I13" s="27">
        <v>5251542</v>
      </c>
      <c r="J13" s="27">
        <v>6005</v>
      </c>
      <c r="K13" s="70">
        <v>0</v>
      </c>
      <c r="L13" s="34"/>
      <c r="M13" s="34"/>
    </row>
    <row r="14" spans="1:13" x14ac:dyDescent="0.2">
      <c r="A14" s="14" t="s">
        <v>17</v>
      </c>
      <c r="B14" s="14"/>
      <c r="C14" s="15"/>
      <c r="D14" s="27">
        <v>16825800</v>
      </c>
      <c r="E14" s="27">
        <v>14377738</v>
      </c>
      <c r="F14" s="27">
        <v>517509</v>
      </c>
      <c r="G14" s="27">
        <v>1029601</v>
      </c>
      <c r="H14" s="27">
        <v>12830628</v>
      </c>
      <c r="I14" s="27">
        <v>2433550</v>
      </c>
      <c r="J14" s="27">
        <v>14512</v>
      </c>
      <c r="K14" s="70">
        <v>0</v>
      </c>
      <c r="L14" s="34"/>
      <c r="M14" s="34"/>
    </row>
    <row r="15" spans="1:13" x14ac:dyDescent="0.2">
      <c r="A15" s="24" t="s">
        <v>18</v>
      </c>
      <c r="B15" s="24"/>
      <c r="C15" s="21"/>
      <c r="D15" s="35">
        <v>11811624</v>
      </c>
      <c r="E15" s="35">
        <v>11797051</v>
      </c>
      <c r="F15" s="35">
        <v>264176</v>
      </c>
      <c r="G15" s="35">
        <v>4816080</v>
      </c>
      <c r="H15" s="35">
        <v>6716795</v>
      </c>
      <c r="I15" s="36">
        <v>10800</v>
      </c>
      <c r="J15" s="36">
        <v>3773</v>
      </c>
      <c r="K15" s="123">
        <v>0</v>
      </c>
      <c r="L15" s="34"/>
      <c r="M15" s="34"/>
    </row>
    <row r="16" spans="1:13" x14ac:dyDescent="0.2">
      <c r="A16" s="37"/>
      <c r="B16" s="38"/>
      <c r="C16" s="38"/>
    </row>
    <row r="17" spans="4:11" x14ac:dyDescent="0.2">
      <c r="D17" s="34">
        <f>SUM(D13:D16)</f>
        <v>186516307</v>
      </c>
      <c r="E17" s="34">
        <f t="shared" ref="E17:J17" si="0">SUM(E13:E16)</f>
        <v>178796125</v>
      </c>
      <c r="F17" s="34">
        <f t="shared" si="0"/>
        <v>21110178</v>
      </c>
      <c r="G17" s="34">
        <f t="shared" si="0"/>
        <v>107800263</v>
      </c>
      <c r="H17" s="34">
        <f t="shared" si="0"/>
        <v>49885684</v>
      </c>
      <c r="I17" s="34">
        <f t="shared" si="0"/>
        <v>7695892</v>
      </c>
      <c r="J17" s="34">
        <f t="shared" si="0"/>
        <v>24290</v>
      </c>
      <c r="K17" s="34">
        <f>SUM(K13:K16)</f>
        <v>0</v>
      </c>
    </row>
  </sheetData>
  <mergeCells count="4">
    <mergeCell ref="A4:C4"/>
    <mergeCell ref="A6:C6"/>
    <mergeCell ref="G5:G6"/>
    <mergeCell ref="E5:E6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D3FA0-1516-4588-BE1B-A32AFA08E12F}">
  <sheetPr>
    <tabColor theme="0"/>
    <pageSetUpPr fitToPage="1"/>
  </sheetPr>
  <dimension ref="A1:N33"/>
  <sheetViews>
    <sheetView showGridLines="0" workbookViewId="0">
      <selection activeCell="H36" sqref="H36"/>
    </sheetView>
  </sheetViews>
  <sheetFormatPr defaultColWidth="9" defaultRowHeight="13" x14ac:dyDescent="0.2"/>
  <cols>
    <col min="1" max="1" width="5.6328125" style="5" customWidth="1"/>
    <col min="2" max="2" width="4.08984375" style="5" customWidth="1"/>
    <col min="3" max="3" width="5.6328125" style="5" customWidth="1"/>
    <col min="4" max="5" width="14.6328125" style="5" customWidth="1"/>
    <col min="6" max="6" width="13.6328125" style="5" customWidth="1"/>
    <col min="7" max="9" width="12.90625" style="5" customWidth="1"/>
    <col min="10" max="11" width="12.7265625" style="5" customWidth="1"/>
    <col min="12" max="12" width="13.453125" style="5" customWidth="1"/>
    <col min="13" max="13" width="11.26953125" style="5" customWidth="1"/>
    <col min="14" max="14" width="20.453125" style="5" hidden="1" customWidth="1"/>
    <col min="15" max="16384" width="9" style="5"/>
  </cols>
  <sheetData>
    <row r="1" spans="1:14" x14ac:dyDescent="0.2">
      <c r="A1" s="1"/>
      <c r="B1" s="1"/>
      <c r="C1" s="1"/>
      <c r="D1" s="4"/>
      <c r="E1" s="4"/>
      <c r="F1" s="39"/>
      <c r="G1" s="4"/>
      <c r="H1" s="1"/>
      <c r="I1" s="1"/>
      <c r="J1" s="1"/>
      <c r="K1" s="1"/>
      <c r="L1" s="1"/>
    </row>
    <row r="2" spans="1:14" ht="14" x14ac:dyDescent="0.2">
      <c r="A2" s="1"/>
      <c r="B2" s="1"/>
      <c r="C2" s="1"/>
      <c r="D2" s="40" t="s">
        <v>75</v>
      </c>
      <c r="E2" s="4"/>
      <c r="F2" s="4"/>
      <c r="G2" s="4"/>
      <c r="H2" s="1"/>
      <c r="I2" s="1"/>
      <c r="J2" s="1"/>
      <c r="K2" s="1"/>
      <c r="L2" s="1"/>
    </row>
    <row r="3" spans="1:14" ht="14" x14ac:dyDescent="0.2">
      <c r="A3" s="1"/>
      <c r="B3" s="1"/>
      <c r="C3" s="1"/>
      <c r="D3" s="41" t="s">
        <v>76</v>
      </c>
      <c r="E3" s="1"/>
      <c r="F3" s="1"/>
      <c r="G3" s="1"/>
      <c r="H3" s="1"/>
      <c r="I3" s="1"/>
      <c r="J3" s="1"/>
      <c r="K3" s="1"/>
      <c r="L3" s="1"/>
    </row>
    <row r="4" spans="1:14" ht="13.5" thickBot="1" x14ac:dyDescent="0.25">
      <c r="A4" s="1" t="s">
        <v>1</v>
      </c>
      <c r="B4" s="1"/>
      <c r="C4" s="1"/>
      <c r="D4" s="42"/>
      <c r="E4" s="1"/>
      <c r="F4" s="1"/>
      <c r="G4" s="1"/>
      <c r="H4" s="1"/>
      <c r="I4" s="1"/>
      <c r="J4" s="1"/>
      <c r="K4" s="1"/>
      <c r="L4" s="7" t="s">
        <v>19</v>
      </c>
    </row>
    <row r="5" spans="1:14" ht="13.5" thickTop="1" x14ac:dyDescent="0.2">
      <c r="A5" s="43"/>
      <c r="B5" s="43"/>
      <c r="C5" s="43"/>
      <c r="D5" s="139" t="s">
        <v>5</v>
      </c>
      <c r="E5" s="44" t="s">
        <v>20</v>
      </c>
      <c r="F5" s="45"/>
      <c r="G5" s="45"/>
      <c r="H5" s="45"/>
      <c r="I5" s="45"/>
      <c r="J5" s="44" t="s">
        <v>21</v>
      </c>
      <c r="K5" s="46"/>
      <c r="L5" s="47"/>
    </row>
    <row r="6" spans="1:14" x14ac:dyDescent="0.2">
      <c r="A6" s="48" t="s">
        <v>22</v>
      </c>
      <c r="B6" s="48"/>
      <c r="C6" s="48"/>
      <c r="D6" s="140"/>
      <c r="E6" s="49"/>
      <c r="F6" s="49"/>
      <c r="G6" s="49"/>
      <c r="H6" s="17" t="s">
        <v>61</v>
      </c>
      <c r="I6" s="17" t="s">
        <v>62</v>
      </c>
      <c r="J6" s="17" t="s">
        <v>63</v>
      </c>
      <c r="K6" s="50" t="s">
        <v>23</v>
      </c>
      <c r="L6" s="17" t="s">
        <v>64</v>
      </c>
    </row>
    <row r="7" spans="1:14" x14ac:dyDescent="0.2">
      <c r="A7" s="48" t="s">
        <v>24</v>
      </c>
      <c r="B7" s="48"/>
      <c r="C7" s="48"/>
      <c r="D7" s="140"/>
      <c r="E7" s="17" t="s">
        <v>25</v>
      </c>
      <c r="F7" s="17" t="s">
        <v>26</v>
      </c>
      <c r="G7" s="17" t="s">
        <v>27</v>
      </c>
      <c r="H7" s="49"/>
      <c r="I7" s="49"/>
      <c r="J7" s="49"/>
      <c r="K7" s="50" t="s">
        <v>28</v>
      </c>
      <c r="L7" s="17" t="s">
        <v>29</v>
      </c>
    </row>
    <row r="8" spans="1:14" x14ac:dyDescent="0.2">
      <c r="A8" s="51"/>
      <c r="B8" s="51"/>
      <c r="C8" s="51"/>
      <c r="D8" s="141"/>
      <c r="E8" s="52"/>
      <c r="F8" s="52"/>
      <c r="G8" s="52"/>
      <c r="H8" s="53" t="s">
        <v>30</v>
      </c>
      <c r="I8" s="53" t="s">
        <v>31</v>
      </c>
      <c r="J8" s="53" t="s">
        <v>32</v>
      </c>
      <c r="K8" s="54" t="s">
        <v>33</v>
      </c>
      <c r="L8" s="52"/>
    </row>
    <row r="9" spans="1:14" x14ac:dyDescent="0.2">
      <c r="A9" s="55"/>
      <c r="B9" s="55"/>
      <c r="C9" s="55"/>
      <c r="D9" s="56"/>
      <c r="E9" s="57"/>
      <c r="F9" s="57"/>
      <c r="G9" s="57"/>
      <c r="H9" s="57"/>
      <c r="I9" s="57"/>
      <c r="J9" s="57"/>
      <c r="K9" s="57"/>
      <c r="L9" s="57"/>
    </row>
    <row r="10" spans="1:14" s="29" customFormat="1" x14ac:dyDescent="0.2">
      <c r="A10" s="58" t="s">
        <v>83</v>
      </c>
      <c r="B10" s="59" t="s">
        <v>84</v>
      </c>
      <c r="C10" s="62" t="s">
        <v>60</v>
      </c>
      <c r="D10" s="60">
        <v>175337322</v>
      </c>
      <c r="E10" s="61">
        <v>118844637</v>
      </c>
      <c r="F10" s="61">
        <v>2533212</v>
      </c>
      <c r="G10" s="61">
        <v>6810373</v>
      </c>
      <c r="H10" s="61">
        <v>9216891</v>
      </c>
      <c r="I10" s="61">
        <v>512106</v>
      </c>
      <c r="J10" s="61">
        <v>19588276</v>
      </c>
      <c r="K10" s="61">
        <v>6379569</v>
      </c>
      <c r="L10" s="61">
        <v>11452258</v>
      </c>
    </row>
    <row r="11" spans="1:14" s="29" customFormat="1" x14ac:dyDescent="0.2">
      <c r="A11" s="58"/>
      <c r="B11" s="59">
        <v>2</v>
      </c>
      <c r="C11" s="63"/>
      <c r="D11" s="60">
        <v>175179576</v>
      </c>
      <c r="E11" s="61">
        <v>115262779</v>
      </c>
      <c r="F11" s="61">
        <v>4261214</v>
      </c>
      <c r="G11" s="61">
        <v>7358659</v>
      </c>
      <c r="H11" s="61">
        <v>9234281</v>
      </c>
      <c r="I11" s="61">
        <v>420894</v>
      </c>
      <c r="J11" s="61">
        <v>13606412</v>
      </c>
      <c r="K11" s="61">
        <v>13295351</v>
      </c>
      <c r="L11" s="61">
        <v>11739986</v>
      </c>
    </row>
    <row r="12" spans="1:14" x14ac:dyDescent="0.2">
      <c r="A12" s="63"/>
      <c r="B12" s="64"/>
      <c r="C12" s="63"/>
      <c r="D12" s="60"/>
      <c r="E12" s="61"/>
      <c r="F12" s="61"/>
      <c r="G12" s="61"/>
      <c r="H12" s="61"/>
      <c r="I12" s="61"/>
      <c r="J12" s="61"/>
      <c r="K12" s="61"/>
      <c r="L12" s="61"/>
    </row>
    <row r="13" spans="1:14" x14ac:dyDescent="0.2">
      <c r="A13" s="129"/>
      <c r="B13" s="66">
        <v>3</v>
      </c>
      <c r="C13" s="65"/>
      <c r="D13" s="67">
        <v>157878883</v>
      </c>
      <c r="E13" s="68">
        <v>113318487</v>
      </c>
      <c r="F13" s="68">
        <v>3140229</v>
      </c>
      <c r="G13" s="68">
        <v>7613080</v>
      </c>
      <c r="H13" s="68">
        <v>9044853</v>
      </c>
      <c r="I13" s="68">
        <v>425223</v>
      </c>
      <c r="J13" s="68">
        <v>8741294</v>
      </c>
      <c r="K13" s="68">
        <v>3367132</v>
      </c>
      <c r="L13" s="68">
        <v>12228585</v>
      </c>
    </row>
    <row r="14" spans="1:14" x14ac:dyDescent="0.2">
      <c r="A14" s="63"/>
      <c r="B14" s="63"/>
      <c r="C14" s="63"/>
      <c r="D14" s="60"/>
      <c r="E14" s="69"/>
      <c r="F14" s="69"/>
      <c r="G14" s="69"/>
      <c r="H14" s="69"/>
      <c r="I14" s="69"/>
      <c r="J14" s="69"/>
      <c r="K14" s="69"/>
      <c r="L14" s="69"/>
    </row>
    <row r="15" spans="1:14" x14ac:dyDescent="0.2">
      <c r="A15" s="62" t="s">
        <v>34</v>
      </c>
      <c r="B15" s="62"/>
      <c r="C15" s="62"/>
      <c r="D15" s="60">
        <v>953414</v>
      </c>
      <c r="E15" s="61">
        <v>809858</v>
      </c>
      <c r="F15" s="61">
        <v>10905</v>
      </c>
      <c r="G15" s="61">
        <v>65660</v>
      </c>
      <c r="H15" s="61">
        <v>23393</v>
      </c>
      <c r="I15" s="61">
        <v>3363</v>
      </c>
      <c r="J15" s="61">
        <v>10764</v>
      </c>
      <c r="K15" s="61">
        <v>6126</v>
      </c>
      <c r="L15" s="61">
        <v>23345</v>
      </c>
      <c r="N15" s="34">
        <f>SUM(E15:L15)</f>
        <v>953414</v>
      </c>
    </row>
    <row r="16" spans="1:14" x14ac:dyDescent="0.2">
      <c r="A16" s="62" t="s">
        <v>35</v>
      </c>
      <c r="B16" s="62"/>
      <c r="C16" s="62"/>
      <c r="D16" s="60">
        <v>64642028</v>
      </c>
      <c r="E16" s="69">
        <v>46899368</v>
      </c>
      <c r="F16" s="69">
        <v>1153101</v>
      </c>
      <c r="G16" s="69">
        <v>3611081</v>
      </c>
      <c r="H16" s="69">
        <v>3292867</v>
      </c>
      <c r="I16" s="69">
        <v>202736</v>
      </c>
      <c r="J16" s="69">
        <v>3789201</v>
      </c>
      <c r="K16" s="61">
        <v>852699</v>
      </c>
      <c r="L16" s="69">
        <v>4840975</v>
      </c>
      <c r="N16" s="34">
        <f t="shared" ref="N16:N25" si="0">SUM(E16:L16)</f>
        <v>64642028</v>
      </c>
    </row>
    <row r="17" spans="1:14" x14ac:dyDescent="0.2">
      <c r="A17" s="62" t="s">
        <v>36</v>
      </c>
      <c r="B17" s="62"/>
      <c r="C17" s="62"/>
      <c r="D17" s="60">
        <v>40087752</v>
      </c>
      <c r="E17" s="69">
        <v>28355727</v>
      </c>
      <c r="F17" s="69">
        <v>957094</v>
      </c>
      <c r="G17" s="69">
        <v>1773543</v>
      </c>
      <c r="H17" s="69">
        <v>2435957</v>
      </c>
      <c r="I17" s="69">
        <v>114434</v>
      </c>
      <c r="J17" s="69">
        <v>2861223</v>
      </c>
      <c r="K17" s="69">
        <v>565409</v>
      </c>
      <c r="L17" s="69">
        <v>3024365</v>
      </c>
      <c r="N17" s="34">
        <f t="shared" si="0"/>
        <v>40087752</v>
      </c>
    </row>
    <row r="18" spans="1:14" x14ac:dyDescent="0.2">
      <c r="A18" s="62" t="s">
        <v>68</v>
      </c>
      <c r="B18" s="62"/>
      <c r="C18" s="62"/>
      <c r="D18" s="60">
        <v>13602049</v>
      </c>
      <c r="E18" s="69">
        <v>11610643</v>
      </c>
      <c r="F18" s="69">
        <v>125085</v>
      </c>
      <c r="G18" s="69">
        <v>393994</v>
      </c>
      <c r="H18" s="69">
        <v>715716</v>
      </c>
      <c r="I18" s="69">
        <v>5573</v>
      </c>
      <c r="J18" s="69">
        <v>269706</v>
      </c>
      <c r="K18" s="69">
        <v>84021</v>
      </c>
      <c r="L18" s="69">
        <v>397311</v>
      </c>
      <c r="N18" s="34">
        <f t="shared" si="0"/>
        <v>13602049</v>
      </c>
    </row>
    <row r="19" spans="1:14" x14ac:dyDescent="0.2">
      <c r="A19" s="62" t="s">
        <v>37</v>
      </c>
      <c r="B19" s="62"/>
      <c r="C19" s="62"/>
      <c r="D19" s="60">
        <v>36052606</v>
      </c>
      <c r="E19" s="69">
        <v>23666994</v>
      </c>
      <c r="F19" s="69">
        <v>781376</v>
      </c>
      <c r="G19" s="69">
        <v>1557004</v>
      </c>
      <c r="H19" s="69">
        <v>2420679</v>
      </c>
      <c r="I19" s="69">
        <v>94697</v>
      </c>
      <c r="J19" s="69">
        <v>1803943</v>
      </c>
      <c r="K19" s="69">
        <v>1799504</v>
      </c>
      <c r="L19" s="69">
        <v>3928409</v>
      </c>
      <c r="M19" s="34"/>
      <c r="N19" s="34">
        <f>SUM(E19:L19)</f>
        <v>36052606</v>
      </c>
    </row>
    <row r="20" spans="1:14" x14ac:dyDescent="0.2">
      <c r="A20" s="62" t="s">
        <v>38</v>
      </c>
      <c r="B20" s="62"/>
      <c r="C20" s="62"/>
      <c r="D20" s="60">
        <v>33581601</v>
      </c>
      <c r="E20" s="69">
        <v>21528414</v>
      </c>
      <c r="F20" s="69">
        <v>718264</v>
      </c>
      <c r="G20" s="69">
        <v>1506892</v>
      </c>
      <c r="H20" s="69">
        <v>2319124</v>
      </c>
      <c r="I20" s="69">
        <v>92621</v>
      </c>
      <c r="J20" s="69">
        <v>1803552</v>
      </c>
      <c r="K20" s="69">
        <v>1776576</v>
      </c>
      <c r="L20" s="69">
        <v>3836158</v>
      </c>
      <c r="N20" s="34">
        <f t="shared" si="0"/>
        <v>33581601</v>
      </c>
    </row>
    <row r="21" spans="1:14" x14ac:dyDescent="0.2">
      <c r="A21" s="62" t="s">
        <v>39</v>
      </c>
      <c r="B21" s="62"/>
      <c r="C21" s="62"/>
      <c r="D21" s="60">
        <v>675590</v>
      </c>
      <c r="E21" s="69">
        <v>499779</v>
      </c>
      <c r="F21" s="69">
        <v>33231</v>
      </c>
      <c r="G21" s="69">
        <v>21907</v>
      </c>
      <c r="H21" s="69">
        <v>58977</v>
      </c>
      <c r="I21" s="69">
        <v>678</v>
      </c>
      <c r="J21" s="70">
        <v>83</v>
      </c>
      <c r="K21" s="69">
        <v>322</v>
      </c>
      <c r="L21" s="69">
        <v>60613</v>
      </c>
      <c r="N21" s="34">
        <f t="shared" si="0"/>
        <v>675590</v>
      </c>
    </row>
    <row r="22" spans="1:14" x14ac:dyDescent="0.2">
      <c r="A22" s="62" t="s">
        <v>40</v>
      </c>
      <c r="B22" s="62"/>
      <c r="C22" s="62"/>
      <c r="D22" s="60">
        <v>1479149</v>
      </c>
      <c r="E22" s="69">
        <v>1336434</v>
      </c>
      <c r="F22" s="69">
        <v>26498</v>
      </c>
      <c r="G22" s="69">
        <v>28120</v>
      </c>
      <c r="H22" s="69">
        <v>39601</v>
      </c>
      <c r="I22" s="69">
        <v>1073</v>
      </c>
      <c r="J22" s="70">
        <v>308</v>
      </c>
      <c r="K22" s="69">
        <v>22606</v>
      </c>
      <c r="L22" s="70">
        <v>24509</v>
      </c>
      <c r="N22" s="34">
        <f t="shared" si="0"/>
        <v>1479149</v>
      </c>
    </row>
    <row r="23" spans="1:14" x14ac:dyDescent="0.2">
      <c r="A23" s="62" t="s">
        <v>41</v>
      </c>
      <c r="B23" s="62"/>
      <c r="C23" s="62"/>
      <c r="D23" s="60">
        <v>72358</v>
      </c>
      <c r="E23" s="69">
        <v>68664</v>
      </c>
      <c r="F23" s="69">
        <v>228</v>
      </c>
      <c r="G23" s="70">
        <v>0</v>
      </c>
      <c r="H23" s="70">
        <v>132</v>
      </c>
      <c r="I23" s="69">
        <v>102</v>
      </c>
      <c r="J23" s="70">
        <v>0</v>
      </c>
      <c r="K23" s="70">
        <v>0</v>
      </c>
      <c r="L23" s="70">
        <v>3232</v>
      </c>
      <c r="N23" s="34">
        <f t="shared" si="0"/>
        <v>72358</v>
      </c>
    </row>
    <row r="24" spans="1:14" x14ac:dyDescent="0.2">
      <c r="A24" s="62" t="s">
        <v>42</v>
      </c>
      <c r="B24" s="62"/>
      <c r="C24" s="62"/>
      <c r="D24" s="60">
        <v>243908</v>
      </c>
      <c r="E24" s="69">
        <v>233703</v>
      </c>
      <c r="F24" s="69">
        <v>3155</v>
      </c>
      <c r="G24" s="70">
        <v>85</v>
      </c>
      <c r="H24" s="69">
        <v>2845</v>
      </c>
      <c r="I24" s="69">
        <v>223</v>
      </c>
      <c r="J24" s="70">
        <v>0</v>
      </c>
      <c r="K24" s="70">
        <v>0</v>
      </c>
      <c r="L24" s="70">
        <v>3897</v>
      </c>
      <c r="N24" s="34">
        <f t="shared" si="0"/>
        <v>243908</v>
      </c>
    </row>
    <row r="25" spans="1:14" x14ac:dyDescent="0.2">
      <c r="A25" s="14" t="s">
        <v>43</v>
      </c>
      <c r="B25" s="14"/>
      <c r="C25" s="15"/>
      <c r="D25" s="60">
        <v>639364</v>
      </c>
      <c r="E25" s="69">
        <v>503229</v>
      </c>
      <c r="F25" s="70">
        <v>17607</v>
      </c>
      <c r="G25" s="70">
        <v>27185</v>
      </c>
      <c r="H25" s="70">
        <v>69848</v>
      </c>
      <c r="I25" s="70">
        <v>957</v>
      </c>
      <c r="J25" s="70">
        <v>0</v>
      </c>
      <c r="K25" s="70">
        <v>12704</v>
      </c>
      <c r="L25" s="70">
        <v>7834</v>
      </c>
      <c r="N25" s="34">
        <f t="shared" si="0"/>
        <v>639364</v>
      </c>
    </row>
    <row r="26" spans="1:14" x14ac:dyDescent="0.2">
      <c r="A26" s="14" t="s">
        <v>44</v>
      </c>
      <c r="B26" s="14"/>
      <c r="C26" s="15"/>
      <c r="D26" s="70"/>
      <c r="E26" s="70"/>
      <c r="F26" s="70"/>
      <c r="G26" s="70"/>
      <c r="H26" s="70"/>
      <c r="I26" s="70"/>
      <c r="J26" s="70"/>
      <c r="K26" s="70"/>
      <c r="L26" s="70"/>
    </row>
    <row r="27" spans="1:14" x14ac:dyDescent="0.2">
      <c r="A27" s="71" t="s">
        <v>69</v>
      </c>
      <c r="B27" s="71"/>
      <c r="C27" s="72"/>
      <c r="D27" s="70">
        <v>600883</v>
      </c>
      <c r="E27" s="70">
        <v>380847</v>
      </c>
      <c r="F27" s="70">
        <v>77987</v>
      </c>
      <c r="G27" s="70">
        <v>58041</v>
      </c>
      <c r="H27" s="70">
        <v>43947</v>
      </c>
      <c r="I27" s="70">
        <v>436</v>
      </c>
      <c r="J27" s="70">
        <v>0</v>
      </c>
      <c r="K27" s="70">
        <v>39625</v>
      </c>
      <c r="L27" s="70">
        <v>0</v>
      </c>
      <c r="N27" s="34">
        <f>SUM(E27:L27)</f>
        <v>600883</v>
      </c>
    </row>
    <row r="28" spans="1:14" x14ac:dyDescent="0.2">
      <c r="A28" s="127" t="s">
        <v>82</v>
      </c>
      <c r="B28" s="73"/>
      <c r="C28" s="74"/>
      <c r="D28" s="75">
        <v>1300787</v>
      </c>
      <c r="E28" s="36">
        <v>1091821</v>
      </c>
      <c r="F28" s="36">
        <v>17074</v>
      </c>
      <c r="G28" s="36">
        <v>126572</v>
      </c>
      <c r="H28" s="123">
        <v>42446</v>
      </c>
      <c r="I28" s="123">
        <v>3027</v>
      </c>
      <c r="J28" s="123">
        <v>6457</v>
      </c>
      <c r="K28" s="36">
        <v>7044</v>
      </c>
      <c r="L28" s="36">
        <v>6346</v>
      </c>
      <c r="N28" s="34">
        <f>SUM(E28:L28)</f>
        <v>1300787</v>
      </c>
    </row>
    <row r="29" spans="1:14" x14ac:dyDescent="0.2">
      <c r="D29" s="34"/>
      <c r="E29" s="34"/>
      <c r="F29" s="34"/>
      <c r="G29" s="34"/>
      <c r="H29" s="34"/>
      <c r="I29" s="34"/>
      <c r="J29" s="34"/>
      <c r="K29" s="34"/>
      <c r="L29" s="34"/>
    </row>
    <row r="30" spans="1:14" x14ac:dyDescent="0.2">
      <c r="D30" s="34">
        <f t="shared" ref="D30:L30" si="1">SUM(D15:D28)-D19</f>
        <v>157878883</v>
      </c>
      <c r="E30" s="34">
        <f t="shared" si="1"/>
        <v>113318487</v>
      </c>
      <c r="F30" s="34">
        <f t="shared" si="1"/>
        <v>3140229</v>
      </c>
      <c r="G30" s="34">
        <f t="shared" si="1"/>
        <v>7613080</v>
      </c>
      <c r="H30" s="34">
        <f t="shared" si="1"/>
        <v>9044853</v>
      </c>
      <c r="I30" s="34">
        <f t="shared" si="1"/>
        <v>425223</v>
      </c>
      <c r="J30" s="34">
        <f t="shared" si="1"/>
        <v>8741294</v>
      </c>
      <c r="K30" s="34">
        <f t="shared" si="1"/>
        <v>3367132</v>
      </c>
      <c r="L30" s="34">
        <f t="shared" si="1"/>
        <v>12228585</v>
      </c>
    </row>
    <row r="33" spans="4:4" x14ac:dyDescent="0.2">
      <c r="D33" s="34"/>
    </row>
  </sheetData>
  <mergeCells count="1">
    <mergeCell ref="D5:D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DDE7-3CA5-4DAF-802C-B188E41F4D2C}">
  <sheetPr>
    <tabColor theme="0"/>
    <pageSetUpPr fitToPage="1"/>
  </sheetPr>
  <dimension ref="A1:L29"/>
  <sheetViews>
    <sheetView showGridLines="0" workbookViewId="0">
      <selection activeCell="N9" sqref="N9"/>
    </sheetView>
  </sheetViews>
  <sheetFormatPr defaultColWidth="9" defaultRowHeight="13" x14ac:dyDescent="0.2"/>
  <cols>
    <col min="1" max="1" width="5.6328125" style="5" customWidth="1"/>
    <col min="2" max="2" width="3.6328125" style="5" customWidth="1"/>
    <col min="3" max="3" width="5.6328125" style="5" customWidth="1"/>
    <col min="4" max="8" width="15.1796875" style="5" customWidth="1"/>
    <col min="9" max="9" width="12.08984375" style="5" customWidth="1"/>
    <col min="10" max="10" width="10.90625" style="5" customWidth="1"/>
    <col min="11" max="11" width="11.453125" style="5" customWidth="1"/>
    <col min="12" max="12" width="14.36328125" style="5" hidden="1" customWidth="1"/>
    <col min="13" max="16384" width="9" style="5"/>
  </cols>
  <sheetData>
    <row r="1" spans="1:12" x14ac:dyDescent="0.2">
      <c r="A1" s="76"/>
      <c r="B1" s="76"/>
      <c r="C1" s="76"/>
      <c r="D1" s="77"/>
      <c r="E1" s="77"/>
      <c r="F1" s="77"/>
      <c r="G1" s="77"/>
      <c r="H1" s="76"/>
      <c r="I1" s="76"/>
      <c r="J1" s="76"/>
    </row>
    <row r="2" spans="1:12" ht="14" x14ac:dyDescent="0.2">
      <c r="A2" s="1"/>
      <c r="B2" s="1"/>
      <c r="C2" s="1"/>
      <c r="D2" s="41" t="s">
        <v>77</v>
      </c>
      <c r="E2" s="1"/>
      <c r="F2" s="1"/>
      <c r="G2" s="1"/>
      <c r="H2" s="1"/>
      <c r="I2" s="1"/>
      <c r="J2" s="1"/>
    </row>
    <row r="3" spans="1:12" ht="14" x14ac:dyDescent="0.2">
      <c r="A3" s="1"/>
      <c r="B3" s="1"/>
      <c r="C3" s="1"/>
      <c r="D3" s="41" t="s">
        <v>78</v>
      </c>
      <c r="E3" s="1"/>
      <c r="F3" s="1"/>
      <c r="G3" s="1"/>
      <c r="H3" s="1"/>
      <c r="I3" s="1"/>
      <c r="J3" s="1"/>
    </row>
    <row r="4" spans="1:12" ht="13.5" thickBot="1" x14ac:dyDescent="0.25">
      <c r="A4" s="1" t="s">
        <v>1</v>
      </c>
      <c r="B4" s="1"/>
      <c r="C4" s="1"/>
      <c r="D4" s="78"/>
      <c r="E4" s="1"/>
      <c r="F4" s="1"/>
      <c r="G4" s="1"/>
      <c r="H4" s="1"/>
      <c r="I4" s="1"/>
      <c r="J4" s="7" t="s">
        <v>19</v>
      </c>
    </row>
    <row r="5" spans="1:12" ht="18.75" customHeight="1" thickTop="1" x14ac:dyDescent="0.2">
      <c r="A5" s="79" t="s">
        <v>22</v>
      </c>
      <c r="B5" s="79"/>
      <c r="C5" s="79"/>
      <c r="D5" s="47"/>
      <c r="E5" s="44" t="s">
        <v>45</v>
      </c>
      <c r="F5" s="45"/>
      <c r="G5" s="45"/>
      <c r="H5" s="45"/>
      <c r="I5" s="80"/>
      <c r="J5" s="81" t="s">
        <v>46</v>
      </c>
    </row>
    <row r="6" spans="1:12" ht="18.75" customHeight="1" x14ac:dyDescent="0.2">
      <c r="A6" s="14"/>
      <c r="B6" s="14"/>
      <c r="C6" s="14"/>
      <c r="D6" s="82" t="s">
        <v>5</v>
      </c>
      <c r="E6" s="142" t="s">
        <v>11</v>
      </c>
      <c r="F6" s="83" t="s">
        <v>65</v>
      </c>
      <c r="G6" s="142" t="s">
        <v>13</v>
      </c>
      <c r="H6" s="83" t="s">
        <v>7</v>
      </c>
      <c r="I6" s="84" t="s">
        <v>8</v>
      </c>
      <c r="J6" s="82" t="s">
        <v>9</v>
      </c>
    </row>
    <row r="7" spans="1:12" ht="18.75" customHeight="1" x14ac:dyDescent="0.2">
      <c r="A7" s="85" t="s">
        <v>24</v>
      </c>
      <c r="B7" s="85"/>
      <c r="C7" s="85"/>
      <c r="D7" s="86"/>
      <c r="E7" s="143"/>
      <c r="F7" s="88" t="s">
        <v>12</v>
      </c>
      <c r="G7" s="143"/>
      <c r="H7" s="88" t="s">
        <v>14</v>
      </c>
      <c r="I7" s="89"/>
      <c r="J7" s="87" t="s">
        <v>47</v>
      </c>
    </row>
    <row r="8" spans="1:12" ht="18.75" customHeight="1" x14ac:dyDescent="0.2">
      <c r="A8" s="55"/>
      <c r="B8" s="55"/>
      <c r="C8" s="55"/>
      <c r="D8" s="56"/>
      <c r="E8" s="57"/>
      <c r="F8" s="57"/>
      <c r="G8" s="57"/>
      <c r="H8" s="57"/>
      <c r="I8" s="57"/>
      <c r="J8" s="57"/>
    </row>
    <row r="9" spans="1:12" s="29" customFormat="1" ht="18.75" customHeight="1" x14ac:dyDescent="0.2">
      <c r="A9" s="28" t="s">
        <v>85</v>
      </c>
      <c r="B9" s="59" t="s">
        <v>84</v>
      </c>
      <c r="C9" s="62" t="s">
        <v>60</v>
      </c>
      <c r="D9" s="60">
        <v>175337322</v>
      </c>
      <c r="E9" s="61">
        <v>154394237</v>
      </c>
      <c r="F9" s="61">
        <v>23253099</v>
      </c>
      <c r="G9" s="61">
        <v>100296367</v>
      </c>
      <c r="H9" s="61">
        <v>30844771</v>
      </c>
      <c r="I9" s="61">
        <v>20930918</v>
      </c>
      <c r="J9" s="61">
        <v>12167</v>
      </c>
    </row>
    <row r="10" spans="1:12" s="29" customFormat="1" ht="18.75" customHeight="1" x14ac:dyDescent="0.2">
      <c r="A10" s="28"/>
      <c r="B10" s="59">
        <v>2</v>
      </c>
      <c r="C10" s="62"/>
      <c r="D10" s="60">
        <v>175179576</v>
      </c>
      <c r="E10" s="61">
        <v>165435719</v>
      </c>
      <c r="F10" s="61">
        <v>25550658</v>
      </c>
      <c r="G10" s="61">
        <v>104959783</v>
      </c>
      <c r="H10" s="61">
        <v>34925278</v>
      </c>
      <c r="I10" s="61">
        <v>9737840</v>
      </c>
      <c r="J10" s="61">
        <v>6017</v>
      </c>
    </row>
    <row r="11" spans="1:12" ht="18.75" customHeight="1" x14ac:dyDescent="0.2">
      <c r="A11" s="63"/>
      <c r="B11" s="59"/>
      <c r="C11" s="62"/>
      <c r="D11" s="90"/>
      <c r="E11" s="91"/>
      <c r="F11" s="91"/>
      <c r="G11" s="91"/>
      <c r="H11" s="91"/>
      <c r="I11" s="91"/>
      <c r="J11" s="91"/>
    </row>
    <row r="12" spans="1:12" ht="18.75" customHeight="1" x14ac:dyDescent="0.2">
      <c r="A12" s="128"/>
      <c r="B12" s="66">
        <v>3</v>
      </c>
      <c r="C12" s="65"/>
      <c r="D12" s="67">
        <v>157878883</v>
      </c>
      <c r="E12" s="68">
        <v>152621336</v>
      </c>
      <c r="F12" s="68">
        <v>20328493</v>
      </c>
      <c r="G12" s="68">
        <v>101954582</v>
      </c>
      <c r="H12" s="68">
        <v>30338261</v>
      </c>
      <c r="I12" s="68">
        <v>5251542</v>
      </c>
      <c r="J12" s="68">
        <v>6005</v>
      </c>
    </row>
    <row r="13" spans="1:12" ht="18.75" customHeight="1" x14ac:dyDescent="0.2">
      <c r="A13" s="63"/>
      <c r="B13" s="63"/>
      <c r="C13" s="63"/>
      <c r="D13" s="60"/>
      <c r="E13" s="69"/>
      <c r="F13" s="69"/>
      <c r="G13" s="69"/>
      <c r="H13" s="69"/>
      <c r="I13" s="69"/>
      <c r="J13" s="69"/>
    </row>
    <row r="14" spans="1:12" ht="18.75" customHeight="1" x14ac:dyDescent="0.2">
      <c r="A14" s="62" t="s">
        <v>34</v>
      </c>
      <c r="B14" s="62"/>
      <c r="C14" s="62"/>
      <c r="D14" s="60">
        <v>953414</v>
      </c>
      <c r="E14" s="61">
        <v>947014</v>
      </c>
      <c r="F14" s="69">
        <v>6151</v>
      </c>
      <c r="G14" s="69">
        <v>98</v>
      </c>
      <c r="H14" s="69">
        <v>940765</v>
      </c>
      <c r="I14" s="70">
        <v>6400</v>
      </c>
      <c r="J14" s="70">
        <v>0</v>
      </c>
      <c r="L14" s="34">
        <f>SUM(F14:J14)</f>
        <v>953414</v>
      </c>
    </row>
    <row r="15" spans="1:12" ht="18.75" customHeight="1" x14ac:dyDescent="0.2">
      <c r="A15" s="62" t="s">
        <v>35</v>
      </c>
      <c r="B15" s="62"/>
      <c r="C15" s="62"/>
      <c r="D15" s="60">
        <v>64642028</v>
      </c>
      <c r="E15" s="61">
        <v>62021458</v>
      </c>
      <c r="F15" s="69">
        <v>11116307</v>
      </c>
      <c r="G15" s="69">
        <v>34157968</v>
      </c>
      <c r="H15" s="69">
        <v>16747183</v>
      </c>
      <c r="I15" s="69">
        <v>2616616</v>
      </c>
      <c r="J15" s="69">
        <v>3954</v>
      </c>
      <c r="L15" s="34">
        <f>SUM(F15:J15)</f>
        <v>64642028</v>
      </c>
    </row>
    <row r="16" spans="1:12" ht="18.75" customHeight="1" x14ac:dyDescent="0.2">
      <c r="A16" s="62" t="s">
        <v>36</v>
      </c>
      <c r="B16" s="62"/>
      <c r="C16" s="62"/>
      <c r="D16" s="60">
        <v>40087752</v>
      </c>
      <c r="E16" s="61">
        <v>38338880</v>
      </c>
      <c r="F16" s="69">
        <v>6690054</v>
      </c>
      <c r="G16" s="69">
        <v>20950830</v>
      </c>
      <c r="H16" s="69">
        <v>10697996</v>
      </c>
      <c r="I16" s="92">
        <v>1746926</v>
      </c>
      <c r="J16" s="69">
        <v>1946</v>
      </c>
      <c r="L16" s="34">
        <f t="shared" ref="L16:L24" si="0">SUM(F16:J16)</f>
        <v>40087752</v>
      </c>
    </row>
    <row r="17" spans="1:12" ht="18.75" customHeight="1" x14ac:dyDescent="0.2">
      <c r="A17" s="62" t="s">
        <v>68</v>
      </c>
      <c r="B17" s="62"/>
      <c r="C17" s="62"/>
      <c r="D17" s="60">
        <v>13602049</v>
      </c>
      <c r="E17" s="61">
        <v>13602049</v>
      </c>
      <c r="F17" s="69">
        <v>1871976</v>
      </c>
      <c r="G17" s="69">
        <v>11730073</v>
      </c>
      <c r="H17" s="70">
        <v>0</v>
      </c>
      <c r="I17" s="70">
        <v>0</v>
      </c>
      <c r="J17" s="70">
        <v>0</v>
      </c>
      <c r="K17" s="34"/>
      <c r="L17" s="34">
        <f t="shared" si="0"/>
        <v>13602049</v>
      </c>
    </row>
    <row r="18" spans="1:12" ht="18.75" customHeight="1" x14ac:dyDescent="0.2">
      <c r="A18" s="62" t="s">
        <v>37</v>
      </c>
      <c r="B18" s="62"/>
      <c r="C18" s="62"/>
      <c r="D18" s="60">
        <v>36052606</v>
      </c>
      <c r="E18" s="61">
        <v>35175201</v>
      </c>
      <c r="F18" s="69">
        <v>552372</v>
      </c>
      <c r="G18" s="69">
        <v>33955035</v>
      </c>
      <c r="H18" s="69">
        <v>667794</v>
      </c>
      <c r="I18" s="69">
        <v>877300</v>
      </c>
      <c r="J18" s="70">
        <v>105</v>
      </c>
      <c r="K18" s="34"/>
      <c r="L18" s="34">
        <f t="shared" si="0"/>
        <v>36052606</v>
      </c>
    </row>
    <row r="19" spans="1:12" ht="18.75" customHeight="1" x14ac:dyDescent="0.2">
      <c r="A19" s="62"/>
      <c r="B19" s="58" t="s">
        <v>48</v>
      </c>
      <c r="C19" s="62" t="s">
        <v>49</v>
      </c>
      <c r="D19" s="60">
        <v>33581601</v>
      </c>
      <c r="E19" s="61">
        <v>32704196</v>
      </c>
      <c r="F19" s="69">
        <v>541282</v>
      </c>
      <c r="G19" s="69">
        <v>32162914</v>
      </c>
      <c r="H19" s="70">
        <v>0</v>
      </c>
      <c r="I19" s="69">
        <v>877300</v>
      </c>
      <c r="J19" s="70">
        <v>105</v>
      </c>
      <c r="L19" s="34">
        <f t="shared" si="0"/>
        <v>33581601</v>
      </c>
    </row>
    <row r="20" spans="1:12" ht="18.75" customHeight="1" x14ac:dyDescent="0.2">
      <c r="A20" s="62"/>
      <c r="B20" s="58"/>
      <c r="C20" s="62" t="s">
        <v>50</v>
      </c>
      <c r="D20" s="60">
        <v>675590</v>
      </c>
      <c r="E20" s="61">
        <v>675590</v>
      </c>
      <c r="F20" s="70">
        <v>3317</v>
      </c>
      <c r="G20" s="70">
        <v>4627</v>
      </c>
      <c r="H20" s="69">
        <v>667646</v>
      </c>
      <c r="I20" s="70">
        <v>0</v>
      </c>
      <c r="J20" s="70">
        <v>0</v>
      </c>
      <c r="L20" s="34">
        <f t="shared" si="0"/>
        <v>675590</v>
      </c>
    </row>
    <row r="21" spans="1:12" ht="18.75" customHeight="1" x14ac:dyDescent="0.2">
      <c r="A21" s="62"/>
      <c r="B21" s="58" t="s">
        <v>51</v>
      </c>
      <c r="C21" s="62" t="s">
        <v>49</v>
      </c>
      <c r="D21" s="60">
        <v>1479149</v>
      </c>
      <c r="E21" s="61">
        <v>1479149</v>
      </c>
      <c r="F21" s="70">
        <v>7095</v>
      </c>
      <c r="G21" s="69">
        <v>1472054</v>
      </c>
      <c r="H21" s="70">
        <v>0</v>
      </c>
      <c r="I21" s="70">
        <v>0</v>
      </c>
      <c r="J21" s="70">
        <v>0</v>
      </c>
      <c r="L21" s="34">
        <f t="shared" si="0"/>
        <v>1479149</v>
      </c>
    </row>
    <row r="22" spans="1:12" ht="18.75" customHeight="1" x14ac:dyDescent="0.2">
      <c r="A22" s="62"/>
      <c r="B22" s="62"/>
      <c r="C22" s="62" t="s">
        <v>50</v>
      </c>
      <c r="D22" s="60">
        <v>72358</v>
      </c>
      <c r="E22" s="61">
        <v>72358</v>
      </c>
      <c r="F22" s="70">
        <v>37</v>
      </c>
      <c r="G22" s="69">
        <v>72173</v>
      </c>
      <c r="H22" s="69">
        <v>148</v>
      </c>
      <c r="I22" s="70">
        <v>0</v>
      </c>
      <c r="J22" s="70">
        <v>0</v>
      </c>
      <c r="L22" s="34">
        <f t="shared" si="0"/>
        <v>72358</v>
      </c>
    </row>
    <row r="23" spans="1:12" ht="18.75" customHeight="1" x14ac:dyDescent="0.2">
      <c r="A23" s="62" t="s">
        <v>71</v>
      </c>
      <c r="B23" s="62"/>
      <c r="C23" s="62"/>
      <c r="D23" s="60">
        <v>243908</v>
      </c>
      <c r="E23" s="61">
        <v>243908</v>
      </c>
      <c r="F23" s="70">
        <v>641</v>
      </c>
      <c r="G23" s="69">
        <v>243267</v>
      </c>
      <c r="H23" s="70">
        <v>0</v>
      </c>
      <c r="I23" s="70">
        <v>0</v>
      </c>
      <c r="J23" s="70">
        <v>0</v>
      </c>
      <c r="L23" s="34">
        <f t="shared" si="0"/>
        <v>243908</v>
      </c>
    </row>
    <row r="24" spans="1:12" ht="18.75" customHeight="1" x14ac:dyDescent="0.2">
      <c r="A24" s="14" t="s">
        <v>52</v>
      </c>
      <c r="B24" s="14"/>
      <c r="C24" s="15"/>
      <c r="D24" s="69">
        <v>639364</v>
      </c>
      <c r="E24" s="61">
        <v>639364</v>
      </c>
      <c r="F24" s="70">
        <v>65864</v>
      </c>
      <c r="G24" s="69">
        <v>573500</v>
      </c>
      <c r="H24" s="70">
        <v>0</v>
      </c>
      <c r="I24" s="70">
        <v>0</v>
      </c>
      <c r="J24" s="70">
        <v>0</v>
      </c>
      <c r="L24" s="34">
        <f t="shared" si="0"/>
        <v>639364</v>
      </c>
    </row>
    <row r="25" spans="1:12" ht="18.75" customHeight="1" x14ac:dyDescent="0.2">
      <c r="A25" s="14" t="s">
        <v>44</v>
      </c>
      <c r="B25" s="14"/>
      <c r="C25" s="15"/>
      <c r="D25" s="93"/>
      <c r="E25" s="61"/>
      <c r="F25" s="94"/>
      <c r="G25" s="94"/>
      <c r="H25" s="93"/>
      <c r="I25" s="70"/>
      <c r="J25" s="70"/>
    </row>
    <row r="26" spans="1:12" ht="18.75" customHeight="1" x14ac:dyDescent="0.2">
      <c r="A26" s="14"/>
      <c r="B26" s="14"/>
      <c r="C26" s="15" t="s">
        <v>70</v>
      </c>
      <c r="D26" s="93">
        <v>600883</v>
      </c>
      <c r="E26" s="61">
        <v>600883</v>
      </c>
      <c r="F26" s="94">
        <v>14693</v>
      </c>
      <c r="G26" s="93">
        <v>586190</v>
      </c>
      <c r="H26" s="94">
        <v>0</v>
      </c>
      <c r="I26" s="70">
        <v>0</v>
      </c>
      <c r="J26" s="70">
        <v>0</v>
      </c>
      <c r="L26" s="34">
        <f>SUM(F26:J26)</f>
        <v>600883</v>
      </c>
    </row>
    <row r="27" spans="1:12" ht="18.75" customHeight="1" x14ac:dyDescent="0.2">
      <c r="A27" s="24" t="s">
        <v>82</v>
      </c>
      <c r="B27" s="24"/>
      <c r="C27" s="21"/>
      <c r="D27" s="95">
        <v>1300787</v>
      </c>
      <c r="E27" s="95">
        <v>1296487</v>
      </c>
      <c r="F27" s="124">
        <v>11076</v>
      </c>
      <c r="G27" s="124">
        <v>888</v>
      </c>
      <c r="H27" s="95">
        <v>1284523</v>
      </c>
      <c r="I27" s="123">
        <v>4300</v>
      </c>
      <c r="J27" s="123">
        <v>0</v>
      </c>
      <c r="L27" s="34">
        <f>SUM(F27:J27)</f>
        <v>1300787</v>
      </c>
    </row>
    <row r="28" spans="1:12" x14ac:dyDescent="0.2">
      <c r="A28" s="37"/>
      <c r="B28" s="38"/>
      <c r="C28" s="38"/>
    </row>
    <row r="29" spans="1:12" x14ac:dyDescent="0.2">
      <c r="D29" s="34">
        <f>SUM(D14:D27)-D18</f>
        <v>157878883</v>
      </c>
      <c r="E29" s="34">
        <f t="shared" ref="E29:J29" si="1">SUM(E14:E27)-E18</f>
        <v>152621336</v>
      </c>
      <c r="F29" s="34">
        <f t="shared" si="1"/>
        <v>20328493</v>
      </c>
      <c r="G29" s="34">
        <f t="shared" si="1"/>
        <v>101954582</v>
      </c>
      <c r="H29" s="34">
        <f t="shared" si="1"/>
        <v>30338261</v>
      </c>
      <c r="I29" s="34">
        <f t="shared" si="1"/>
        <v>5251542</v>
      </c>
      <c r="J29" s="34">
        <f t="shared" si="1"/>
        <v>6005</v>
      </c>
    </row>
  </sheetData>
  <mergeCells count="2">
    <mergeCell ref="G6:G7"/>
    <mergeCell ref="E6:E7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96CD-3EAD-4F3C-A1CD-9AFD0CBA36DB}">
  <sheetPr>
    <tabColor theme="0"/>
    <pageSetUpPr fitToPage="1"/>
  </sheetPr>
  <dimension ref="A1:M19"/>
  <sheetViews>
    <sheetView showGridLines="0" zoomScale="85" zoomScaleNormal="85" workbookViewId="0">
      <selection activeCell="N17" sqref="N17"/>
    </sheetView>
  </sheetViews>
  <sheetFormatPr defaultColWidth="9" defaultRowHeight="13" x14ac:dyDescent="0.2"/>
  <cols>
    <col min="1" max="1" width="5.6328125" style="5" customWidth="1"/>
    <col min="2" max="2" width="4.08984375" style="5" customWidth="1"/>
    <col min="3" max="3" width="5.6328125" style="5" customWidth="1"/>
    <col min="4" max="11" width="12.453125" style="5" customWidth="1"/>
    <col min="12" max="12" width="11.26953125" style="5" customWidth="1"/>
    <col min="13" max="13" width="12.7265625" style="5" hidden="1" customWidth="1"/>
    <col min="14" max="16384" width="9" style="5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4" x14ac:dyDescent="0.2">
      <c r="A2" s="1"/>
      <c r="B2" s="1"/>
      <c r="C2" s="1"/>
      <c r="D2" s="41" t="s">
        <v>79</v>
      </c>
      <c r="E2" s="1"/>
      <c r="F2" s="1"/>
      <c r="G2" s="1"/>
      <c r="H2" s="1"/>
      <c r="I2" s="1"/>
      <c r="J2" s="1"/>
      <c r="K2" s="1"/>
    </row>
    <row r="3" spans="1:13" ht="13.5" thickBot="1" x14ac:dyDescent="0.25">
      <c r="A3" s="96" t="s">
        <v>53</v>
      </c>
      <c r="B3" s="96"/>
      <c r="C3" s="96"/>
      <c r="D3" s="96"/>
      <c r="E3" s="96"/>
      <c r="F3" s="96"/>
      <c r="G3" s="96"/>
      <c r="H3" s="96"/>
      <c r="I3" s="96"/>
      <c r="J3" s="96"/>
      <c r="K3" s="97" t="s">
        <v>19</v>
      </c>
    </row>
    <row r="4" spans="1:13" ht="17.25" customHeight="1" thickTop="1" x14ac:dyDescent="0.2">
      <c r="A4" s="98" t="s">
        <v>2</v>
      </c>
      <c r="B4" s="98"/>
      <c r="C4" s="11"/>
      <c r="D4" s="99"/>
      <c r="E4" s="9" t="s">
        <v>3</v>
      </c>
      <c r="F4" s="10"/>
      <c r="G4" s="10"/>
      <c r="H4" s="100"/>
      <c r="I4" s="99"/>
      <c r="J4" s="101" t="s">
        <v>46</v>
      </c>
      <c r="K4" s="13" t="s">
        <v>89</v>
      </c>
    </row>
    <row r="5" spans="1:13" ht="17.25" customHeight="1" x14ac:dyDescent="0.2">
      <c r="A5" s="14"/>
      <c r="B5" s="14"/>
      <c r="C5" s="15"/>
      <c r="D5" s="17" t="s">
        <v>5</v>
      </c>
      <c r="E5" s="137" t="s">
        <v>11</v>
      </c>
      <c r="F5" s="137" t="s">
        <v>57</v>
      </c>
      <c r="G5" s="137" t="s">
        <v>13</v>
      </c>
      <c r="H5" s="50" t="s">
        <v>7</v>
      </c>
      <c r="I5" s="17" t="s">
        <v>8</v>
      </c>
      <c r="J5" s="50" t="s">
        <v>9</v>
      </c>
      <c r="K5" s="17" t="s">
        <v>86</v>
      </c>
    </row>
    <row r="6" spans="1:13" ht="17.25" customHeight="1" x14ac:dyDescent="0.2">
      <c r="A6" s="102" t="s">
        <v>56</v>
      </c>
      <c r="B6" s="102"/>
      <c r="C6" s="103"/>
      <c r="D6" s="104"/>
      <c r="E6" s="138"/>
      <c r="F6" s="138"/>
      <c r="G6" s="138"/>
      <c r="H6" s="23" t="s">
        <v>14</v>
      </c>
      <c r="I6" s="104"/>
      <c r="J6" s="23" t="s">
        <v>47</v>
      </c>
      <c r="K6" s="22" t="s">
        <v>88</v>
      </c>
    </row>
    <row r="7" spans="1:13" ht="17.25" customHeight="1" x14ac:dyDescent="0.2">
      <c r="A7" s="25"/>
      <c r="B7" s="25"/>
      <c r="C7" s="26"/>
      <c r="D7" s="105"/>
      <c r="E7" s="106"/>
      <c r="F7" s="106"/>
      <c r="G7" s="106"/>
      <c r="H7" s="106"/>
      <c r="I7" s="106"/>
      <c r="J7" s="106"/>
      <c r="K7" s="106"/>
    </row>
    <row r="8" spans="1:13" s="29" customFormat="1" ht="17.25" customHeight="1" x14ac:dyDescent="0.2">
      <c r="A8" s="28" t="s">
        <v>83</v>
      </c>
      <c r="B8" s="19" t="s">
        <v>84</v>
      </c>
      <c r="C8" s="15" t="s">
        <v>60</v>
      </c>
      <c r="D8" s="60">
        <v>15641453</v>
      </c>
      <c r="E8" s="69">
        <v>14086274</v>
      </c>
      <c r="F8" s="69">
        <v>535779</v>
      </c>
      <c r="G8" s="69">
        <v>968629</v>
      </c>
      <c r="H8" s="69">
        <v>12581866</v>
      </c>
      <c r="I8" s="69">
        <v>1537244</v>
      </c>
      <c r="J8" s="69">
        <v>17935</v>
      </c>
      <c r="K8" s="70">
        <v>0</v>
      </c>
      <c r="L8" s="125"/>
      <c r="M8" s="125">
        <f>SUM(F8:K8)</f>
        <v>15641453</v>
      </c>
    </row>
    <row r="9" spans="1:13" s="29" customFormat="1" ht="17.25" customHeight="1" x14ac:dyDescent="0.2">
      <c r="A9" s="28"/>
      <c r="B9" s="19">
        <v>2</v>
      </c>
      <c r="C9" s="15"/>
      <c r="D9" s="60">
        <v>15554524</v>
      </c>
      <c r="E9" s="69">
        <v>14000489</v>
      </c>
      <c r="F9" s="69">
        <v>639631</v>
      </c>
      <c r="G9" s="69">
        <v>991767</v>
      </c>
      <c r="H9" s="69">
        <v>12369091</v>
      </c>
      <c r="I9" s="69">
        <v>1547500</v>
      </c>
      <c r="J9" s="69">
        <v>5985</v>
      </c>
      <c r="K9" s="70">
        <v>550</v>
      </c>
      <c r="L9" s="125"/>
      <c r="M9" s="125">
        <f>SUM(F9:K9)</f>
        <v>15554524</v>
      </c>
    </row>
    <row r="10" spans="1:13" ht="17.25" customHeight="1" x14ac:dyDescent="0.2">
      <c r="A10" s="25" t="s">
        <v>9</v>
      </c>
      <c r="B10" s="30"/>
      <c r="C10" s="26"/>
      <c r="D10" s="60"/>
      <c r="E10" s="69" t="s">
        <v>0</v>
      </c>
      <c r="F10" s="69"/>
      <c r="G10" s="69"/>
      <c r="H10" s="69"/>
      <c r="I10" s="69"/>
      <c r="J10" s="69"/>
      <c r="K10" s="70"/>
    </row>
    <row r="11" spans="1:13" ht="17.25" customHeight="1" x14ac:dyDescent="0.2">
      <c r="A11" s="128"/>
      <c r="B11" s="31">
        <v>3</v>
      </c>
      <c r="C11" s="32"/>
      <c r="D11" s="67">
        <v>16825800</v>
      </c>
      <c r="E11" s="107">
        <v>14377738</v>
      </c>
      <c r="F11" s="107">
        <v>517509</v>
      </c>
      <c r="G11" s="107">
        <v>1029601</v>
      </c>
      <c r="H11" s="107">
        <v>12830628</v>
      </c>
      <c r="I11" s="107">
        <v>2433550</v>
      </c>
      <c r="J11" s="107">
        <v>14512</v>
      </c>
      <c r="K11" s="108">
        <v>0</v>
      </c>
      <c r="L11" s="109"/>
      <c r="M11" s="109">
        <f>SUM(F11:K11)</f>
        <v>16825800</v>
      </c>
    </row>
    <row r="12" spans="1:13" ht="17.25" customHeight="1" x14ac:dyDescent="0.2">
      <c r="A12" s="25"/>
      <c r="B12" s="25"/>
      <c r="C12" s="26"/>
      <c r="D12" s="60"/>
      <c r="E12" s="69"/>
      <c r="F12" s="69"/>
      <c r="G12" s="69"/>
      <c r="H12" s="69"/>
      <c r="I12" s="69"/>
      <c r="J12" s="69"/>
      <c r="K12" s="69"/>
      <c r="L12" s="109"/>
    </row>
    <row r="13" spans="1:13" ht="17.25" customHeight="1" x14ac:dyDescent="0.2">
      <c r="A13" s="144" t="s">
        <v>58</v>
      </c>
      <c r="B13" s="144"/>
      <c r="C13" s="145"/>
      <c r="D13" s="60">
        <v>957423</v>
      </c>
      <c r="E13" s="69">
        <v>957423</v>
      </c>
      <c r="F13" s="69">
        <v>15207</v>
      </c>
      <c r="G13" s="69">
        <v>942216</v>
      </c>
      <c r="H13" s="70">
        <v>0</v>
      </c>
      <c r="I13" s="70">
        <v>0</v>
      </c>
      <c r="J13" s="70">
        <v>0</v>
      </c>
      <c r="K13" s="70">
        <v>0</v>
      </c>
      <c r="L13" s="109"/>
      <c r="M13" s="109">
        <f>SUM(F13:K13)</f>
        <v>957423</v>
      </c>
    </row>
    <row r="14" spans="1:13" ht="17.25" customHeight="1" x14ac:dyDescent="0.2">
      <c r="A14" s="110"/>
      <c r="B14" s="110"/>
      <c r="C14" s="111"/>
      <c r="D14" s="60"/>
      <c r="E14" s="69"/>
      <c r="F14" s="69"/>
      <c r="G14" s="69"/>
      <c r="H14" s="69"/>
      <c r="I14" s="69"/>
      <c r="J14" s="69"/>
      <c r="K14" s="70"/>
      <c r="L14" s="109"/>
    </row>
    <row r="15" spans="1:13" ht="17.25" customHeight="1" x14ac:dyDescent="0.2">
      <c r="A15" s="144" t="s">
        <v>66</v>
      </c>
      <c r="B15" s="144"/>
      <c r="C15" s="145"/>
      <c r="D15" s="60">
        <v>15868377</v>
      </c>
      <c r="E15" s="69">
        <v>13420315</v>
      </c>
      <c r="F15" s="69">
        <v>502302</v>
      </c>
      <c r="G15" s="69">
        <v>87385</v>
      </c>
      <c r="H15" s="69">
        <v>12830628</v>
      </c>
      <c r="I15" s="69">
        <v>2433550</v>
      </c>
      <c r="J15" s="69">
        <v>14512</v>
      </c>
      <c r="K15" s="70">
        <v>0</v>
      </c>
      <c r="L15" s="109"/>
      <c r="M15" s="109">
        <f>SUM(F15:K15)</f>
        <v>15868377</v>
      </c>
    </row>
    <row r="16" spans="1:13" ht="17.25" customHeight="1" x14ac:dyDescent="0.2">
      <c r="A16" s="112"/>
      <c r="B16" s="112"/>
      <c r="C16" s="113"/>
      <c r="D16" s="114"/>
      <c r="E16" s="115"/>
      <c r="F16" s="115"/>
      <c r="G16" s="115"/>
      <c r="H16" s="115"/>
      <c r="I16" s="115"/>
      <c r="J16" s="115"/>
      <c r="K16" s="115"/>
    </row>
    <row r="19" spans="4:7" x14ac:dyDescent="0.2">
      <c r="D19" s="109">
        <f>SUM(D13:D15)</f>
        <v>16825800</v>
      </c>
      <c r="E19" s="109">
        <f>SUM(E13:E16)</f>
        <v>14377738</v>
      </c>
      <c r="F19" s="109">
        <f>SUM(F13:F15)</f>
        <v>517509</v>
      </c>
      <c r="G19" s="109">
        <f>SUM(G13:G15)</f>
        <v>1029601</v>
      </c>
    </row>
  </sheetData>
  <mergeCells count="5">
    <mergeCell ref="A13:C13"/>
    <mergeCell ref="A15:C15"/>
    <mergeCell ref="G5:G6"/>
    <mergeCell ref="F5:F6"/>
    <mergeCell ref="E5:E6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F2DC-F11C-4352-A0B9-6567603C4EF8}">
  <sheetPr>
    <tabColor theme="0"/>
  </sheetPr>
  <dimension ref="A1:L20"/>
  <sheetViews>
    <sheetView showGridLines="0" zoomScale="85" zoomScaleNormal="85" workbookViewId="0">
      <selection activeCell="D28" sqref="D28"/>
    </sheetView>
  </sheetViews>
  <sheetFormatPr defaultColWidth="9" defaultRowHeight="13" x14ac:dyDescent="0.2"/>
  <cols>
    <col min="1" max="1" width="5.6328125" style="5" customWidth="1"/>
    <col min="2" max="2" width="4.08984375" style="5" customWidth="1"/>
    <col min="3" max="3" width="5.6328125" style="5" customWidth="1"/>
    <col min="4" max="11" width="12.453125" style="5" customWidth="1"/>
    <col min="12" max="12" width="11.453125" style="5" bestFit="1" customWidth="1"/>
    <col min="13" max="16384" width="9" style="5"/>
  </cols>
  <sheetData>
    <row r="1" spans="1:12" x14ac:dyDescent="0.2">
      <c r="A1" s="1"/>
      <c r="B1" s="1"/>
      <c r="C1" s="1"/>
      <c r="D1" s="4"/>
      <c r="E1" s="4"/>
      <c r="F1" s="4"/>
      <c r="G1" s="4"/>
      <c r="H1" s="1"/>
      <c r="I1" s="1"/>
      <c r="J1" s="1"/>
      <c r="K1" s="1"/>
    </row>
    <row r="2" spans="1:12" x14ac:dyDescent="0.2">
      <c r="A2" s="1"/>
      <c r="B2" s="1"/>
      <c r="C2" s="1"/>
      <c r="D2" s="4" t="s">
        <v>80</v>
      </c>
      <c r="E2" s="4"/>
      <c r="F2" s="4"/>
      <c r="G2" s="4"/>
      <c r="H2" s="1"/>
      <c r="I2" s="1"/>
      <c r="J2" s="1"/>
      <c r="K2" s="1"/>
    </row>
    <row r="3" spans="1:12" ht="13.5" thickBot="1" x14ac:dyDescent="0.25">
      <c r="A3" s="1" t="s">
        <v>53</v>
      </c>
      <c r="B3" s="1"/>
      <c r="C3" s="1"/>
      <c r="D3" s="1"/>
      <c r="E3" s="42"/>
      <c r="F3" s="1"/>
      <c r="G3" s="1"/>
      <c r="H3" s="1"/>
      <c r="I3" s="1"/>
      <c r="J3" s="1"/>
      <c r="K3" s="7" t="s">
        <v>19</v>
      </c>
    </row>
    <row r="4" spans="1:12" ht="18.75" customHeight="1" thickTop="1" x14ac:dyDescent="0.2">
      <c r="A4" s="146" t="s">
        <v>2</v>
      </c>
      <c r="B4" s="146"/>
      <c r="C4" s="147"/>
      <c r="D4" s="47"/>
      <c r="E4" s="44" t="s">
        <v>3</v>
      </c>
      <c r="F4" s="45"/>
      <c r="G4" s="45"/>
      <c r="H4" s="46"/>
      <c r="I4" s="47"/>
      <c r="J4" s="81" t="s">
        <v>46</v>
      </c>
      <c r="K4" s="81" t="s">
        <v>54</v>
      </c>
    </row>
    <row r="5" spans="1:12" ht="18.75" customHeight="1" x14ac:dyDescent="0.2">
      <c r="A5" s="14"/>
      <c r="B5" s="14"/>
      <c r="C5" s="14"/>
      <c r="D5" s="17" t="s">
        <v>5</v>
      </c>
      <c r="E5" s="137" t="s">
        <v>11</v>
      </c>
      <c r="F5" s="137" t="s">
        <v>57</v>
      </c>
      <c r="G5" s="137" t="s">
        <v>13</v>
      </c>
      <c r="H5" s="17" t="s">
        <v>7</v>
      </c>
      <c r="I5" s="17" t="s">
        <v>8</v>
      </c>
      <c r="J5" s="17" t="s">
        <v>9</v>
      </c>
      <c r="K5" s="17" t="s">
        <v>55</v>
      </c>
    </row>
    <row r="6" spans="1:12" ht="18.75" customHeight="1" x14ac:dyDescent="0.2">
      <c r="A6" s="148" t="s">
        <v>56</v>
      </c>
      <c r="B6" s="148"/>
      <c r="C6" s="149"/>
      <c r="D6" s="52"/>
      <c r="E6" s="141"/>
      <c r="F6" s="141"/>
      <c r="G6" s="141"/>
      <c r="H6" s="53" t="s">
        <v>14</v>
      </c>
      <c r="I6" s="52"/>
      <c r="J6" s="53" t="s">
        <v>47</v>
      </c>
      <c r="K6" s="53" t="s">
        <v>59</v>
      </c>
    </row>
    <row r="7" spans="1:12" ht="18.75" customHeight="1" x14ac:dyDescent="0.2">
      <c r="A7" s="116"/>
      <c r="B7" s="116"/>
      <c r="C7" s="116"/>
      <c r="D7" s="117"/>
      <c r="E7" s="118"/>
      <c r="F7" s="118"/>
      <c r="G7" s="118"/>
      <c r="H7" s="118"/>
      <c r="I7" s="118"/>
      <c r="J7" s="118"/>
      <c r="K7" s="118"/>
    </row>
    <row r="8" spans="1:12" s="29" customFormat="1" ht="18.75" customHeight="1" x14ac:dyDescent="0.2">
      <c r="A8" s="58" t="s">
        <v>83</v>
      </c>
      <c r="B8" s="59" t="s">
        <v>84</v>
      </c>
      <c r="C8" s="62" t="s">
        <v>60</v>
      </c>
      <c r="D8" s="119">
        <v>11715677</v>
      </c>
      <c r="E8" s="120">
        <v>11650759</v>
      </c>
      <c r="F8" s="120">
        <v>109769</v>
      </c>
      <c r="G8" s="120">
        <v>4164163</v>
      </c>
      <c r="H8" s="120">
        <v>7376827</v>
      </c>
      <c r="I8" s="120">
        <v>61700</v>
      </c>
      <c r="J8" s="120">
        <v>3218</v>
      </c>
      <c r="K8" s="120">
        <v>0</v>
      </c>
      <c r="L8" s="126"/>
    </row>
    <row r="9" spans="1:12" s="29" customFormat="1" ht="18.75" customHeight="1" x14ac:dyDescent="0.2">
      <c r="A9" s="58"/>
      <c r="B9" s="59">
        <v>2</v>
      </c>
      <c r="C9" s="63"/>
      <c r="D9" s="119">
        <v>11379951</v>
      </c>
      <c r="E9" s="120">
        <v>11339376</v>
      </c>
      <c r="F9" s="120">
        <v>232075</v>
      </c>
      <c r="G9" s="120">
        <v>4140189</v>
      </c>
      <c r="H9" s="120">
        <v>6967112</v>
      </c>
      <c r="I9" s="120">
        <v>9900</v>
      </c>
      <c r="J9" s="120">
        <v>30675</v>
      </c>
      <c r="K9" s="120">
        <v>0</v>
      </c>
      <c r="L9" s="126"/>
    </row>
    <row r="10" spans="1:12" ht="18.75" customHeight="1" x14ac:dyDescent="0.2">
      <c r="A10" s="63" t="s">
        <v>9</v>
      </c>
      <c r="B10" s="64"/>
      <c r="C10" s="63"/>
      <c r="D10" s="119"/>
      <c r="E10" s="120" t="s">
        <v>0</v>
      </c>
      <c r="F10" s="120"/>
      <c r="G10" s="120"/>
      <c r="H10" s="120"/>
      <c r="I10" s="120"/>
      <c r="J10" s="120"/>
      <c r="K10" s="120"/>
    </row>
    <row r="11" spans="1:12" ht="18.75" customHeight="1" x14ac:dyDescent="0.2">
      <c r="A11" s="130"/>
      <c r="B11" s="66">
        <v>3</v>
      </c>
      <c r="C11" s="65"/>
      <c r="D11" s="121">
        <v>11811624</v>
      </c>
      <c r="E11" s="122">
        <v>11797051</v>
      </c>
      <c r="F11" s="122">
        <v>264176</v>
      </c>
      <c r="G11" s="122">
        <v>4816080</v>
      </c>
      <c r="H11" s="122">
        <v>6716795</v>
      </c>
      <c r="I11" s="122">
        <v>10800</v>
      </c>
      <c r="J11" s="122">
        <v>3773</v>
      </c>
      <c r="K11" s="122">
        <v>0</v>
      </c>
      <c r="L11" s="34"/>
    </row>
    <row r="12" spans="1:12" ht="18.75" customHeight="1" x14ac:dyDescent="0.2">
      <c r="A12" s="63"/>
      <c r="B12" s="63"/>
      <c r="C12" s="63"/>
      <c r="D12" s="119"/>
      <c r="E12" s="70"/>
      <c r="F12" s="70"/>
      <c r="G12" s="70"/>
      <c r="H12" s="70"/>
      <c r="I12" s="70"/>
      <c r="J12" s="70"/>
      <c r="K12" s="70"/>
      <c r="L12" s="34"/>
    </row>
    <row r="13" spans="1:12" ht="18.75" customHeight="1" x14ac:dyDescent="0.2">
      <c r="A13" s="150" t="s">
        <v>72</v>
      </c>
      <c r="B13" s="150"/>
      <c r="C13" s="145"/>
      <c r="D13" s="119">
        <v>4862013</v>
      </c>
      <c r="E13" s="120">
        <v>4862013</v>
      </c>
      <c r="F13" s="70">
        <v>251506</v>
      </c>
      <c r="G13" s="70">
        <v>4610507</v>
      </c>
      <c r="H13" s="120">
        <v>0</v>
      </c>
      <c r="I13" s="120">
        <v>0</v>
      </c>
      <c r="J13" s="120">
        <v>0</v>
      </c>
      <c r="K13" s="120">
        <v>0</v>
      </c>
      <c r="L13" s="34"/>
    </row>
    <row r="14" spans="1:12" ht="18.75" customHeight="1" x14ac:dyDescent="0.2">
      <c r="A14" s="62"/>
      <c r="B14" s="59"/>
      <c r="C14" s="63"/>
      <c r="D14" s="119"/>
      <c r="E14" s="120" t="s">
        <v>0</v>
      </c>
      <c r="F14" s="70"/>
      <c r="G14" s="70"/>
      <c r="H14" s="120"/>
      <c r="I14" s="120"/>
      <c r="J14" s="120"/>
      <c r="K14" s="120"/>
      <c r="L14" s="34"/>
    </row>
    <row r="15" spans="1:12" ht="18.75" customHeight="1" x14ac:dyDescent="0.2">
      <c r="A15" s="150" t="s">
        <v>73</v>
      </c>
      <c r="B15" s="150"/>
      <c r="C15" s="145"/>
      <c r="D15" s="119">
        <v>6949611</v>
      </c>
      <c r="E15" s="120">
        <v>6935038</v>
      </c>
      <c r="F15" s="70">
        <v>12670</v>
      </c>
      <c r="G15" s="70">
        <v>205573</v>
      </c>
      <c r="H15" s="120">
        <v>6716795</v>
      </c>
      <c r="I15" s="120">
        <v>10800</v>
      </c>
      <c r="J15" s="120">
        <v>3773</v>
      </c>
      <c r="K15" s="120">
        <v>0</v>
      </c>
      <c r="L15" s="34"/>
    </row>
    <row r="16" spans="1:12" ht="18.75" customHeight="1" x14ac:dyDescent="0.2">
      <c r="A16" s="112"/>
      <c r="B16" s="112"/>
      <c r="C16" s="112"/>
      <c r="D16" s="75"/>
      <c r="E16" s="36"/>
      <c r="F16" s="36"/>
      <c r="G16" s="36"/>
      <c r="H16" s="36"/>
      <c r="I16" s="36"/>
      <c r="J16" s="36" t="s">
        <v>67</v>
      </c>
      <c r="K16" s="36"/>
      <c r="L16" s="34"/>
    </row>
    <row r="20" spans="4:10" ht="1" customHeight="1" x14ac:dyDescent="0.2">
      <c r="D20" s="132">
        <f>D13+D15</f>
        <v>11811624</v>
      </c>
      <c r="E20" s="132">
        <f t="shared" ref="E20:J20" si="0">E13+E15</f>
        <v>11797051</v>
      </c>
      <c r="F20" s="132">
        <f t="shared" si="0"/>
        <v>264176</v>
      </c>
      <c r="G20" s="132">
        <f t="shared" si="0"/>
        <v>4816080</v>
      </c>
      <c r="H20" s="132">
        <f t="shared" si="0"/>
        <v>6716795</v>
      </c>
      <c r="I20" s="132">
        <f t="shared" si="0"/>
        <v>10800</v>
      </c>
      <c r="J20" s="132">
        <f t="shared" si="0"/>
        <v>3773</v>
      </c>
    </row>
  </sheetData>
  <mergeCells count="7">
    <mergeCell ref="A4:C4"/>
    <mergeCell ref="A6:C6"/>
    <mergeCell ref="A13:C13"/>
    <mergeCell ref="A15:C15"/>
    <mergeCell ref="G5:G6"/>
    <mergeCell ref="F5:F6"/>
    <mergeCell ref="E5:E6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173-1</vt:lpstr>
      <vt:lpstr>173-2ア</vt:lpstr>
      <vt:lpstr>173-2イ</vt:lpstr>
      <vt:lpstr>173-3</vt:lpstr>
      <vt:lpstr>173-4</vt:lpstr>
      <vt:lpstr>'173-1'!Print_Area</vt:lpstr>
      <vt:lpstr>'173-2ア'!Print_Area</vt:lpstr>
      <vt:lpstr>'173-2イ'!Print_Area</vt:lpstr>
      <vt:lpstr>'173-3'!Print_Area</vt:lpstr>
      <vt:lpstr>'173-4'!Print_Area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2024-10-03T05:15:27Z</cp:lastPrinted>
  <dcterms:created xsi:type="dcterms:W3CDTF">2007-11-16T01:15:25Z</dcterms:created>
  <dcterms:modified xsi:type="dcterms:W3CDTF">2024-11-27T00:12:08Z</dcterms:modified>
</cp:coreProperties>
</file>