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7_財政\"/>
    </mc:Choice>
  </mc:AlternateContent>
  <xr:revisionPtr revIDLastSave="0" documentId="8_{28D28401-EF55-4478-B628-BEE8CB6D51E6}" xr6:coauthVersionLast="47" xr6:coauthVersionMax="47" xr10:uidLastSave="{00000000-0000-0000-0000-000000000000}"/>
  <bookViews>
    <workbookView xWindow="28680" yWindow="-120" windowWidth="29040" windowHeight="15840" xr2:uid="{F5053397-0684-40D7-94E0-C3AA553563B9}"/>
  </bookViews>
  <sheets>
    <sheet name="161" sheetId="2" r:id="rId1"/>
  </sheets>
  <definedNames>
    <definedName name="_xlnm.Print_Area" localSheetId="0">'161'!$A$1:$AC$43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2" l="1"/>
  <c r="E35" i="2"/>
  <c r="E36" i="2"/>
  <c r="E37" i="2"/>
  <c r="E38" i="2"/>
  <c r="E33" i="2"/>
  <c r="E27" i="2"/>
  <c r="E28" i="2"/>
  <c r="E26" i="2"/>
  <c r="E16" i="2"/>
  <c r="E17" i="2"/>
  <c r="E18" i="2"/>
  <c r="E19" i="2"/>
  <c r="E20" i="2"/>
  <c r="E21" i="2"/>
  <c r="E22" i="2"/>
  <c r="E23" i="2"/>
  <c r="E24" i="2"/>
  <c r="E15" i="2"/>
  <c r="W31" i="2"/>
  <c r="X31" i="2"/>
  <c r="W13" i="2"/>
  <c r="X13" i="2"/>
  <c r="X11" i="2"/>
  <c r="Y13" i="2"/>
  <c r="Y11" i="2"/>
  <c r="W11" i="2"/>
  <c r="G31" i="2"/>
  <c r="G13" i="2"/>
  <c r="G11" i="2"/>
  <c r="U31" i="2"/>
  <c r="U13" i="2"/>
  <c r="U11" i="2"/>
  <c r="V31" i="2"/>
  <c r="T31" i="2"/>
  <c r="R31" i="2"/>
  <c r="Q31" i="2"/>
  <c r="P31" i="2"/>
  <c r="N31" i="2"/>
  <c r="N11" i="2"/>
  <c r="K31" i="2"/>
  <c r="J31" i="2"/>
  <c r="H31" i="2"/>
  <c r="J13" i="2"/>
  <c r="P13" i="2"/>
  <c r="P11" i="2"/>
  <c r="Q13" i="2"/>
  <c r="Q11" i="2"/>
  <c r="T13" i="2"/>
  <c r="T11" i="2"/>
  <c r="V13" i="2"/>
  <c r="V11" i="2"/>
  <c r="F13" i="2"/>
  <c r="H13" i="2"/>
  <c r="H11" i="2"/>
  <c r="I13" i="2"/>
  <c r="I11" i="2"/>
  <c r="K13" i="2"/>
  <c r="L13" i="2"/>
  <c r="M13" i="2"/>
  <c r="N13" i="2"/>
  <c r="O13" i="2"/>
  <c r="O11" i="2"/>
  <c r="R13" i="2"/>
  <c r="S13" i="2"/>
  <c r="S11" i="2"/>
  <c r="Z13" i="2"/>
  <c r="Z11" i="2"/>
  <c r="F31" i="2"/>
  <c r="F11" i="2"/>
  <c r="L31" i="2"/>
  <c r="M31" i="2"/>
  <c r="M11" i="2"/>
  <c r="O31" i="2"/>
  <c r="S31" i="2"/>
  <c r="Z31" i="2"/>
  <c r="I31" i="2"/>
  <c r="R11" i="2"/>
  <c r="K11" i="2"/>
  <c r="J11" i="2"/>
  <c r="L11" i="2"/>
  <c r="E31" i="2"/>
  <c r="E13" i="2"/>
  <c r="E11" i="2"/>
</calcChain>
</file>

<file path=xl/sharedStrings.xml><?xml version="1.0" encoding="utf-8"?>
<sst xmlns="http://schemas.openxmlformats.org/spreadsheetml/2006/main" count="88" uniqueCount="77">
  <si>
    <t>（単位　1000円）</t>
  </si>
  <si>
    <t xml:space="preserve">      県市町課「市町財政概要」</t>
    <rPh sb="7" eb="9">
      <t>シチョウ</t>
    </rPh>
    <rPh sb="9" eb="10">
      <t>カ</t>
    </rPh>
    <phoneticPr fontId="1"/>
  </si>
  <si>
    <t>一般単独</t>
  </si>
  <si>
    <t>公営住宅</t>
  </si>
  <si>
    <t>辺地対策</t>
  </si>
  <si>
    <t>公共用地</t>
  </si>
  <si>
    <t>過疎対策</t>
  </si>
  <si>
    <t>減収補てん債</t>
  </si>
  <si>
    <t>臨時財政</t>
    <rPh sb="0" eb="2">
      <t>リンジ</t>
    </rPh>
    <rPh sb="2" eb="4">
      <t>ザイセイ</t>
    </rPh>
    <phoneticPr fontId="1"/>
  </si>
  <si>
    <t>総      額</t>
  </si>
  <si>
    <t>建     設</t>
  </si>
  <si>
    <t>先行取得</t>
  </si>
  <si>
    <t>財源対策債</t>
  </si>
  <si>
    <t>県貸付金</t>
  </si>
  <si>
    <t>そ の 他</t>
  </si>
  <si>
    <t>事 業 債</t>
  </si>
  <si>
    <t>等事業債</t>
  </si>
  <si>
    <t>対策債</t>
    <rPh sb="0" eb="2">
      <t>タイサク</t>
    </rPh>
    <rPh sb="2" eb="3">
      <t>サイ</t>
    </rPh>
    <phoneticPr fontId="1"/>
  </si>
  <si>
    <t>年度</t>
    <rPh sb="0" eb="2">
      <t>ネンド</t>
    </rPh>
    <phoneticPr fontId="1"/>
  </si>
  <si>
    <t/>
  </si>
  <si>
    <t>国の予算貸</t>
    <phoneticPr fontId="1"/>
  </si>
  <si>
    <t>機関貸付債</t>
    <phoneticPr fontId="1"/>
  </si>
  <si>
    <t>付・政府関係</t>
    <phoneticPr fontId="1"/>
  </si>
  <si>
    <t xml:space="preserve"> </t>
    <phoneticPr fontId="1"/>
  </si>
  <si>
    <t>教育・福祉</t>
    <rPh sb="0" eb="2">
      <t>キョウイク</t>
    </rPh>
    <rPh sb="3" eb="5">
      <t>フクシ</t>
    </rPh>
    <phoneticPr fontId="1"/>
  </si>
  <si>
    <t>施設等</t>
    <rPh sb="0" eb="2">
      <t>シセツ</t>
    </rPh>
    <rPh sb="2" eb="3">
      <t>トウ</t>
    </rPh>
    <phoneticPr fontId="1"/>
  </si>
  <si>
    <t>整備事業債</t>
    <rPh sb="0" eb="2">
      <t>セイビ</t>
    </rPh>
    <rPh sb="2" eb="5">
      <t>ジギョウサイ</t>
    </rPh>
    <phoneticPr fontId="1"/>
  </si>
  <si>
    <t>退職手当債</t>
    <rPh sb="0" eb="2">
      <t>タイショク</t>
    </rPh>
    <rPh sb="2" eb="5">
      <t>テアテサイ</t>
    </rPh>
    <phoneticPr fontId="1"/>
  </si>
  <si>
    <t>　</t>
    <phoneticPr fontId="1"/>
  </si>
  <si>
    <t>　</t>
    <phoneticPr fontId="1"/>
  </si>
  <si>
    <t>公　　共</t>
    <phoneticPr fontId="1"/>
  </si>
  <si>
    <t>特例分</t>
    <rPh sb="0" eb="2">
      <t>トクレイ</t>
    </rPh>
    <rPh sb="2" eb="3">
      <t>ブン</t>
    </rPh>
    <phoneticPr fontId="1"/>
  </si>
  <si>
    <t>年度</t>
    <phoneticPr fontId="1"/>
  </si>
  <si>
    <t>市町</t>
    <phoneticPr fontId="1"/>
  </si>
  <si>
    <t>市町</t>
    <phoneticPr fontId="1"/>
  </si>
  <si>
    <t>市計</t>
    <phoneticPr fontId="1"/>
  </si>
  <si>
    <t>下関市</t>
    <phoneticPr fontId="1"/>
  </si>
  <si>
    <t>宇部市</t>
    <phoneticPr fontId="1"/>
  </si>
  <si>
    <t>山口市</t>
    <phoneticPr fontId="1"/>
  </si>
  <si>
    <t>萩市</t>
    <phoneticPr fontId="1"/>
  </si>
  <si>
    <t>防府市</t>
    <phoneticPr fontId="1"/>
  </si>
  <si>
    <t>下松市</t>
    <phoneticPr fontId="1"/>
  </si>
  <si>
    <t>岩国市</t>
    <phoneticPr fontId="1"/>
  </si>
  <si>
    <t>光市</t>
    <phoneticPr fontId="1"/>
  </si>
  <si>
    <t>長門市</t>
    <phoneticPr fontId="1"/>
  </si>
  <si>
    <t>柳井市</t>
    <phoneticPr fontId="1"/>
  </si>
  <si>
    <t>美祢市</t>
    <phoneticPr fontId="1"/>
  </si>
  <si>
    <t>周南市</t>
    <rPh sb="0" eb="1">
      <t>シュウ</t>
    </rPh>
    <rPh sb="1" eb="2">
      <t>ミナミ</t>
    </rPh>
    <rPh sb="2" eb="3">
      <t>シ</t>
    </rPh>
    <phoneticPr fontId="1"/>
  </si>
  <si>
    <t>山陽小野田市</t>
    <rPh sb="0" eb="2">
      <t>サンヨウ</t>
    </rPh>
    <rPh sb="2" eb="6">
      <t>オノダシ</t>
    </rPh>
    <phoneticPr fontId="1"/>
  </si>
  <si>
    <t>町計</t>
    <phoneticPr fontId="1"/>
  </si>
  <si>
    <t>周防大島町</t>
    <rPh sb="0" eb="2">
      <t>スオウ</t>
    </rPh>
    <rPh sb="2" eb="4">
      <t>オオシマ</t>
    </rPh>
    <phoneticPr fontId="1"/>
  </si>
  <si>
    <t>和木町</t>
    <phoneticPr fontId="1"/>
  </si>
  <si>
    <t>上関町</t>
    <phoneticPr fontId="1"/>
  </si>
  <si>
    <t>田布施町</t>
    <phoneticPr fontId="1"/>
  </si>
  <si>
    <t>平生町</t>
    <phoneticPr fontId="1"/>
  </si>
  <si>
    <t>阿武町</t>
    <phoneticPr fontId="1"/>
  </si>
  <si>
    <t>年度</t>
    <phoneticPr fontId="1"/>
  </si>
  <si>
    <t xml:space="preserve">   防災・減災</t>
    <rPh sb="6" eb="7">
      <t>ゲン</t>
    </rPh>
    <rPh sb="7" eb="8">
      <t>サイ</t>
    </rPh>
    <phoneticPr fontId="1"/>
  </si>
  <si>
    <t xml:space="preserve">   （旧）緊 急</t>
    <rPh sb="6" eb="7">
      <t>キン</t>
    </rPh>
    <rPh sb="8" eb="9">
      <t>キュウ</t>
    </rPh>
    <phoneticPr fontId="1"/>
  </si>
  <si>
    <t>全国防災</t>
    <rPh sb="0" eb="2">
      <t>ゼンコク</t>
    </rPh>
    <rPh sb="2" eb="4">
      <t>ボウサイ</t>
    </rPh>
    <phoneticPr fontId="1"/>
  </si>
  <si>
    <t>注</t>
    <rPh sb="0" eb="1">
      <t>チュウ</t>
    </rPh>
    <phoneticPr fontId="1"/>
  </si>
  <si>
    <t>災    害</t>
    <phoneticPr fontId="1"/>
  </si>
  <si>
    <t>復    旧</t>
    <phoneticPr fontId="1"/>
  </si>
  <si>
    <t>事 業 債</t>
    <phoneticPr fontId="1"/>
  </si>
  <si>
    <t>事  業  債</t>
    <phoneticPr fontId="1"/>
  </si>
  <si>
    <t>１６１　目的別市町債発行高</t>
    <phoneticPr fontId="1"/>
  </si>
  <si>
    <t xml:space="preserve"> 1)</t>
  </si>
  <si>
    <t>2)</t>
    <phoneticPr fontId="1"/>
  </si>
  <si>
    <t xml:space="preserve"> 3)</t>
    <phoneticPr fontId="1"/>
  </si>
  <si>
    <t>元</t>
    <rPh sb="0" eb="1">
      <t>ガン</t>
    </rPh>
    <phoneticPr fontId="1"/>
  </si>
  <si>
    <t>令和</t>
    <rPh sb="0" eb="2">
      <t>レイワ</t>
    </rPh>
    <phoneticPr fontId="1"/>
  </si>
  <si>
    <t>防災・減災・</t>
    <rPh sb="0" eb="1">
      <t>ボウサイ</t>
    </rPh>
    <rPh sb="2" eb="4">
      <t>ゲンサイ</t>
    </rPh>
    <phoneticPr fontId="1"/>
  </si>
  <si>
    <t>国土強靭化緊</t>
    <phoneticPr fontId="1"/>
  </si>
  <si>
    <t>急対策事業債</t>
    <phoneticPr fontId="1"/>
  </si>
  <si>
    <t>猶予特例債</t>
    <rPh sb="0" eb="2">
      <t>ユウヨ</t>
    </rPh>
    <rPh sb="2" eb="4">
      <t>トクレイ</t>
    </rPh>
    <rPh sb="4" eb="5">
      <t>サイ</t>
    </rPh>
    <phoneticPr fontId="1"/>
  </si>
  <si>
    <t>特別減収対策債</t>
    <rPh sb="0" eb="2">
      <t>トクベツ</t>
    </rPh>
    <rPh sb="2" eb="4">
      <t>ゲンシュウ</t>
    </rPh>
    <rPh sb="4" eb="6">
      <t>タイサク</t>
    </rPh>
    <rPh sb="6" eb="7">
      <t>サイ</t>
    </rPh>
    <phoneticPr fontId="1"/>
  </si>
  <si>
    <t>1）～平成17年度,平成18年度～　　2）昭和61，平成5～7・9～30年度分,令和元～4年度分　　3）平成14，19～30年度分,令和元～4年度分</t>
    <rPh sb="3" eb="5">
      <t>ヘイセイ</t>
    </rPh>
    <rPh sb="7" eb="9">
      <t>ネンド</t>
    </rPh>
    <rPh sb="10" eb="12">
      <t>ヘイセイ</t>
    </rPh>
    <rPh sb="14" eb="16">
      <t>ネンド</t>
    </rPh>
    <rPh sb="40" eb="42">
      <t>レイワ</t>
    </rPh>
    <rPh sb="42" eb="43">
      <t>モト</t>
    </rPh>
    <rPh sb="45" eb="47">
      <t>ネンド</t>
    </rPh>
    <rPh sb="47" eb="48">
      <t>ブン</t>
    </rPh>
    <rPh sb="62" eb="65">
      <t>ネンドブン</t>
    </rPh>
    <rPh sb="66" eb="68">
      <t>レイワ</t>
    </rPh>
    <rPh sb="68" eb="69">
      <t>モト</t>
    </rPh>
    <rPh sb="71" eb="73">
      <t>ネンド</t>
    </rPh>
    <rPh sb="73" eb="7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</si>
</sst>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8" formatCode="###\ ###\ ##0;\-###\ ###\ ##0;&quot;－&quot;;_ @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3" fontId="2" fillId="2" borderId="1" xfId="0" applyNumberFormat="1" applyFont="1" applyFill="1" applyBorder="1" applyAlignment="1"/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3" fillId="0" borderId="0" xfId="0" applyFont="1" applyAlignment="1"/>
    <xf numFmtId="3" fontId="3" fillId="0" borderId="0" xfId="0" applyNumberFormat="1" applyFont="1" applyAlignment="1"/>
    <xf numFmtId="0" fontId="3" fillId="0" borderId="0" xfId="0" applyFont="1" applyBorder="1" applyAlignment="1"/>
    <xf numFmtId="3" fontId="3" fillId="0" borderId="2" xfId="0" applyNumberFormat="1" applyFont="1" applyBorder="1" applyAlignment="1"/>
    <xf numFmtId="3" fontId="3" fillId="0" borderId="0" xfId="0" applyNumberFormat="1" applyFont="1" applyAlignment="1">
      <alignment horizontal="right"/>
    </xf>
    <xf numFmtId="3" fontId="3" fillId="2" borderId="3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/>
    <xf numFmtId="3" fontId="3" fillId="2" borderId="4" xfId="0" applyNumberFormat="1" applyFont="1" applyFill="1" applyBorder="1" applyAlignment="1">
      <alignment horizontal="center" shrinkToFit="1"/>
    </xf>
    <xf numFmtId="3" fontId="3" fillId="2" borderId="5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3" fontId="6" fillId="2" borderId="4" xfId="0" applyNumberFormat="1" applyFont="1" applyFill="1" applyBorder="1" applyAlignment="1"/>
    <xf numFmtId="3" fontId="3" fillId="2" borderId="6" xfId="0" applyNumberFormat="1" applyFont="1" applyFill="1" applyBorder="1" applyAlignment="1"/>
    <xf numFmtId="0" fontId="3" fillId="2" borderId="0" xfId="0" applyFont="1" applyFill="1" applyBorder="1" applyAlignment="1"/>
    <xf numFmtId="0" fontId="3" fillId="2" borderId="1" xfId="0" applyFont="1" applyFill="1" applyBorder="1" applyAlignment="1"/>
    <xf numFmtId="3" fontId="6" fillId="2" borderId="7" xfId="0" applyNumberFormat="1" applyFont="1" applyFill="1" applyBorder="1" applyAlignment="1">
      <alignment horizontal="right"/>
    </xf>
    <xf numFmtId="3" fontId="3" fillId="2" borderId="0" xfId="0" applyNumberFormat="1" applyFont="1" applyFill="1" applyAlignment="1"/>
    <xf numFmtId="0" fontId="3" fillId="2" borderId="0" xfId="0" applyFont="1" applyFill="1" applyAlignment="1"/>
    <xf numFmtId="0" fontId="6" fillId="0" borderId="0" xfId="0" applyFont="1">
      <alignment vertical="center"/>
    </xf>
    <xf numFmtId="3" fontId="4" fillId="3" borderId="0" xfId="0" quotePrefix="1" applyNumberFormat="1" applyFont="1" applyFill="1" applyAlignment="1"/>
    <xf numFmtId="3" fontId="3" fillId="3" borderId="0" xfId="0" applyNumberFormat="1" applyFont="1" applyFill="1" applyAlignment="1"/>
    <xf numFmtId="3" fontId="3" fillId="2" borderId="0" xfId="0" applyNumberFormat="1" applyFont="1" applyFill="1" applyBorder="1" applyAlignment="1">
      <alignment horizontal="distributed" indent="2"/>
    </xf>
    <xf numFmtId="0" fontId="3" fillId="2" borderId="0" xfId="0" applyFont="1" applyFill="1" applyBorder="1" applyAlignment="1">
      <alignment horizontal="distributed" indent="2"/>
    </xf>
    <xf numFmtId="0" fontId="3" fillId="2" borderId="1" xfId="0" applyFont="1" applyFill="1" applyBorder="1" applyAlignment="1">
      <alignment horizontal="distributed" indent="2"/>
    </xf>
    <xf numFmtId="0" fontId="2" fillId="2" borderId="0" xfId="0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distributed"/>
    </xf>
    <xf numFmtId="0" fontId="3" fillId="2" borderId="0" xfId="0" applyFont="1" applyFill="1" applyAlignment="1">
      <alignment horizontal="distributed"/>
    </xf>
    <xf numFmtId="0" fontId="3" fillId="2" borderId="1" xfId="0" applyFont="1" applyFill="1" applyBorder="1" applyAlignment="1">
      <alignment horizontal="distributed"/>
    </xf>
    <xf numFmtId="0" fontId="3" fillId="2" borderId="8" xfId="0" applyFont="1" applyFill="1" applyBorder="1" applyAlignment="1">
      <alignment horizontal="distributed" indent="1"/>
    </xf>
    <xf numFmtId="0" fontId="3" fillId="2" borderId="0" xfId="0" applyFont="1" applyFill="1" applyBorder="1" applyAlignment="1">
      <alignment horizontal="distributed" indent="1"/>
    </xf>
    <xf numFmtId="178" fontId="0" fillId="0" borderId="0" xfId="0" applyNumberFormat="1" applyFont="1" applyAlignment="1">
      <alignment horizontal="right"/>
    </xf>
    <xf numFmtId="178" fontId="2" fillId="0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top"/>
    </xf>
    <xf numFmtId="3" fontId="3" fillId="2" borderId="7" xfId="0" applyNumberFormat="1" applyFont="1" applyFill="1" applyBorder="1" applyAlignment="1">
      <alignment horizontal="center" vertical="top"/>
    </xf>
    <xf numFmtId="3" fontId="3" fillId="2" borderId="7" xfId="0" applyNumberFormat="1" applyFont="1" applyFill="1" applyBorder="1" applyAlignment="1">
      <alignment vertical="top"/>
    </xf>
    <xf numFmtId="3" fontId="5" fillId="2" borderId="7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49" fontId="3" fillId="2" borderId="12" xfId="0" applyNumberFormat="1" applyFont="1" applyFill="1" applyBorder="1" applyAlignment="1">
      <alignment horizontal="right" vertical="top"/>
    </xf>
    <xf numFmtId="178" fontId="0" fillId="0" borderId="0" xfId="0" applyNumberFormat="1" applyFont="1" applyFill="1" applyBorder="1" applyAlignment="1">
      <alignment horizontal="right"/>
    </xf>
    <xf numFmtId="178" fontId="0" fillId="0" borderId="0" xfId="0" applyNumberFormat="1" applyFont="1" applyFill="1" applyAlignment="1">
      <alignment horizontal="right"/>
    </xf>
    <xf numFmtId="178" fontId="0" fillId="0" borderId="13" xfId="0" applyNumberFormat="1" applyFont="1" applyBorder="1" applyAlignment="1">
      <alignment horizontal="right"/>
    </xf>
    <xf numFmtId="3" fontId="6" fillId="2" borderId="7" xfId="0" applyNumberFormat="1" applyFont="1" applyFill="1" applyBorder="1" applyAlignment="1">
      <alignment horizontal="right" shrinkToFit="1"/>
    </xf>
    <xf numFmtId="0" fontId="3" fillId="2" borderId="0" xfId="0" applyNumberFormat="1" applyFont="1" applyFill="1" applyAlignment="1">
      <alignment horizontal="center"/>
    </xf>
    <xf numFmtId="3" fontId="3" fillId="2" borderId="1" xfId="0" applyNumberFormat="1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3" fontId="0" fillId="2" borderId="1" xfId="0" applyNumberFormat="1" applyFont="1" applyFill="1" applyBorder="1" applyAlignment="1"/>
    <xf numFmtId="3" fontId="0" fillId="2" borderId="0" xfId="0" applyNumberFormat="1" applyFont="1" applyFill="1" applyAlignment="1"/>
    <xf numFmtId="3" fontId="0" fillId="2" borderId="0" xfId="0" applyNumberFormat="1" applyFont="1" applyFill="1" applyAlignment="1">
      <alignment horizontal="center"/>
    </xf>
    <xf numFmtId="0" fontId="0" fillId="2" borderId="8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Alignment="1"/>
    <xf numFmtId="0" fontId="0" fillId="2" borderId="1" xfId="0" applyFont="1" applyFill="1" applyBorder="1" applyAlignment="1"/>
    <xf numFmtId="3" fontId="0" fillId="2" borderId="13" xfId="0" applyNumberFormat="1" applyFont="1" applyFill="1" applyBorder="1" applyAlignment="1"/>
    <xf numFmtId="0" fontId="0" fillId="2" borderId="13" xfId="0" applyFont="1" applyFill="1" applyBorder="1" applyAlignment="1"/>
    <xf numFmtId="0" fontId="0" fillId="2" borderId="14" xfId="0" applyFont="1" applyFill="1" applyBorder="1" applyAlignment="1"/>
    <xf numFmtId="0" fontId="0" fillId="2" borderId="15" xfId="0" applyFont="1" applyFill="1" applyBorder="1" applyAlignment="1"/>
    <xf numFmtId="0" fontId="7" fillId="2" borderId="8" xfId="0" applyFont="1" applyFill="1" applyBorder="1" applyAlignment="1"/>
    <xf numFmtId="0" fontId="7" fillId="2" borderId="0" xfId="0" applyFont="1" applyFill="1" applyBorder="1" applyAlignment="1"/>
    <xf numFmtId="3" fontId="3" fillId="2" borderId="12" xfId="0" applyNumberFormat="1" applyFont="1" applyFill="1" applyBorder="1" applyAlignment="1">
      <alignment vertical="top"/>
    </xf>
    <xf numFmtId="3" fontId="6" fillId="2" borderId="16" xfId="0" applyNumberFormat="1" applyFont="1" applyFill="1" applyBorder="1" applyAlignment="1">
      <alignment horizontal="center" vertical="center" shrinkToFit="1"/>
    </xf>
    <xf numFmtId="0" fontId="0" fillId="2" borderId="0" xfId="0" applyFont="1" applyFill="1">
      <alignment vertical="center"/>
    </xf>
    <xf numFmtId="0" fontId="0" fillId="2" borderId="17" xfId="0" applyFont="1" applyFill="1" applyBorder="1">
      <alignment vertical="center"/>
    </xf>
    <xf numFmtId="176" fontId="0" fillId="0" borderId="18" xfId="0" applyNumberFormat="1" applyFont="1" applyBorder="1" applyAlignment="1">
      <alignment horizontal="right"/>
    </xf>
    <xf numFmtId="176" fontId="0" fillId="0" borderId="0" xfId="0" applyNumberFormat="1" applyFont="1" applyAlignment="1">
      <alignment horizontal="right"/>
    </xf>
    <xf numFmtId="176" fontId="0" fillId="0" borderId="0" xfId="0" applyNumberFormat="1" applyFont="1">
      <alignment vertical="center"/>
    </xf>
    <xf numFmtId="176" fontId="0" fillId="0" borderId="0" xfId="0" applyNumberFormat="1" applyFont="1" applyBorder="1">
      <alignment vertical="center"/>
    </xf>
    <xf numFmtId="178" fontId="2" fillId="0" borderId="0" xfId="0" applyNumberFormat="1" applyFont="1" applyFill="1" applyAlignment="1">
      <alignment horizontal="right"/>
    </xf>
    <xf numFmtId="178" fontId="0" fillId="0" borderId="0" xfId="0" applyNumberFormat="1" applyFont="1" applyBorder="1" applyAlignment="1">
      <alignment horizontal="right"/>
    </xf>
    <xf numFmtId="3" fontId="3" fillId="2" borderId="0" xfId="0" applyNumberFormat="1" applyFont="1" applyFill="1" applyAlignment="1">
      <alignment horizontal="distributed"/>
    </xf>
    <xf numFmtId="3" fontId="3" fillId="2" borderId="1" xfId="0" applyNumberFormat="1" applyFont="1" applyFill="1" applyBorder="1" applyAlignment="1">
      <alignment horizontal="distributed"/>
    </xf>
    <xf numFmtId="3" fontId="2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2" fillId="2" borderId="8" xfId="0" applyFont="1" applyFill="1" applyBorder="1" applyAlignment="1">
      <alignment horizontal="distributed" indent="1"/>
    </xf>
    <xf numFmtId="0" fontId="2" fillId="2" borderId="0" xfId="0" applyFont="1" applyFill="1" applyBorder="1" applyAlignment="1">
      <alignment horizontal="distributed" indent="1"/>
    </xf>
    <xf numFmtId="3" fontId="2" fillId="2" borderId="0" xfId="0" applyNumberFormat="1" applyFont="1" applyFill="1" applyAlignment="1">
      <alignment horizontal="distributed" indent="1"/>
    </xf>
    <xf numFmtId="3" fontId="2" fillId="2" borderId="1" xfId="0" applyNumberFormat="1" applyFont="1" applyFill="1" applyBorder="1" applyAlignment="1">
      <alignment horizontal="distributed" indent="1"/>
    </xf>
    <xf numFmtId="0" fontId="3" fillId="2" borderId="19" xfId="0" applyFont="1" applyFill="1" applyBorder="1" applyAlignment="1">
      <alignment horizontal="distributed" indent="1"/>
    </xf>
    <xf numFmtId="0" fontId="3" fillId="2" borderId="20" xfId="0" applyFont="1" applyFill="1" applyBorder="1" applyAlignment="1">
      <alignment horizontal="distributed" indent="1"/>
    </xf>
    <xf numFmtId="3" fontId="3" fillId="2" borderId="21" xfId="0" applyNumberFormat="1" applyFont="1" applyFill="1" applyBorder="1" applyAlignment="1">
      <alignment horizontal="distributed" indent="2"/>
    </xf>
    <xf numFmtId="3" fontId="3" fillId="2" borderId="22" xfId="0" applyNumberFormat="1" applyFont="1" applyFill="1" applyBorder="1" applyAlignment="1">
      <alignment horizontal="distributed" indent="2"/>
    </xf>
    <xf numFmtId="3" fontId="3" fillId="2" borderId="23" xfId="0" applyNumberFormat="1" applyFont="1" applyFill="1" applyBorder="1" applyAlignment="1">
      <alignment horizontal="distributed" indent="2"/>
    </xf>
    <xf numFmtId="3" fontId="3" fillId="2" borderId="24" xfId="0" applyNumberFormat="1" applyFont="1" applyFill="1" applyBorder="1" applyAlignment="1">
      <alignment horizontal="distributed" indent="2"/>
    </xf>
    <xf numFmtId="0" fontId="3" fillId="2" borderId="15" xfId="0" applyFont="1" applyFill="1" applyBorder="1" applyAlignment="1">
      <alignment horizontal="distributed" indent="1"/>
    </xf>
    <xf numFmtId="0" fontId="3" fillId="2" borderId="13" xfId="0" applyFont="1" applyFill="1" applyBorder="1" applyAlignment="1">
      <alignment horizontal="distributed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0CE4-05CC-45EE-BE74-65012B7FA873}">
  <sheetPr>
    <tabColor theme="0"/>
    <pageSetUpPr fitToPage="1"/>
  </sheetPr>
  <dimension ref="A1:AF42"/>
  <sheetViews>
    <sheetView showGridLines="0" tabSelected="1" zoomScale="115" zoomScaleNormal="115" workbookViewId="0">
      <pane xSplit="4" ySplit="5" topLeftCell="E6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3" x14ac:dyDescent="0.2"/>
  <cols>
    <col min="1" max="2" width="3.08984375" style="3" customWidth="1"/>
    <col min="3" max="3" width="3.6328125" style="3" customWidth="1"/>
    <col min="4" max="4" width="6.26953125" style="3" customWidth="1"/>
    <col min="5" max="24" width="12.6328125" style="3" customWidth="1"/>
    <col min="25" max="25" width="15.7265625" style="3" bestFit="1" customWidth="1"/>
    <col min="26" max="26" width="12.6328125" style="3" customWidth="1"/>
    <col min="27" max="27" width="4.08984375" style="3" customWidth="1"/>
    <col min="28" max="28" width="3.453125" style="3" customWidth="1"/>
    <col min="29" max="29" width="4.08984375" style="3" customWidth="1"/>
    <col min="30" max="30" width="11.453125" style="2" bestFit="1" customWidth="1"/>
    <col min="31" max="31" width="11.453125" style="3" bestFit="1" customWidth="1"/>
    <col min="32" max="32" width="10.36328125" style="3" bestFit="1" customWidth="1"/>
    <col min="33" max="16384" width="9" style="3"/>
  </cols>
  <sheetData>
    <row r="1" spans="1:32" ht="16.5" x14ac:dyDescent="0.25">
      <c r="A1" s="4"/>
      <c r="B1" s="4"/>
      <c r="C1" s="4"/>
      <c r="D1" s="5"/>
      <c r="E1" s="24" t="s">
        <v>65</v>
      </c>
      <c r="F1" s="25"/>
      <c r="G1" s="25"/>
      <c r="H1" s="25"/>
      <c r="I1" s="5"/>
      <c r="J1" s="5"/>
      <c r="K1" s="5"/>
      <c r="L1" s="5"/>
      <c r="M1" s="5"/>
      <c r="N1" s="5"/>
      <c r="O1" s="5"/>
      <c r="P1" s="5"/>
      <c r="Q1" s="5"/>
      <c r="R1" s="5"/>
      <c r="S1" s="4"/>
      <c r="T1" s="5"/>
      <c r="U1" s="5"/>
      <c r="V1" s="5"/>
      <c r="W1" s="5"/>
      <c r="X1" s="5"/>
      <c r="Y1" s="5"/>
      <c r="Z1" s="5"/>
      <c r="AA1" s="6"/>
      <c r="AB1" s="6"/>
      <c r="AC1" s="6"/>
    </row>
    <row r="2" spans="1:32" ht="24" customHeight="1" thickBot="1" x14ac:dyDescent="0.25">
      <c r="A2" s="5" t="s">
        <v>0</v>
      </c>
      <c r="B2" s="5"/>
      <c r="C2" s="4"/>
      <c r="D2" s="5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  <c r="R2" s="5"/>
      <c r="S2" s="4"/>
      <c r="T2" s="5"/>
      <c r="U2" s="5"/>
      <c r="V2" s="5"/>
      <c r="W2" s="4"/>
      <c r="X2" s="4"/>
      <c r="Y2" s="4"/>
      <c r="Z2" s="8"/>
      <c r="AA2" s="6"/>
      <c r="AB2" s="6"/>
      <c r="AC2" s="8" t="s">
        <v>1</v>
      </c>
    </row>
    <row r="3" spans="1:32" ht="21" customHeight="1" thickTop="1" x14ac:dyDescent="0.2">
      <c r="A3" s="91" t="s">
        <v>32</v>
      </c>
      <c r="B3" s="91"/>
      <c r="C3" s="91"/>
      <c r="D3" s="92"/>
      <c r="E3" s="9"/>
      <c r="F3" s="10" t="s">
        <v>30</v>
      </c>
      <c r="G3" s="10" t="s">
        <v>71</v>
      </c>
      <c r="H3" s="10" t="s">
        <v>3</v>
      </c>
      <c r="I3" s="10" t="s">
        <v>61</v>
      </c>
      <c r="J3" s="11" t="s">
        <v>58</v>
      </c>
      <c r="K3" s="10" t="s">
        <v>59</v>
      </c>
      <c r="L3" s="12" t="s">
        <v>24</v>
      </c>
      <c r="M3" s="10" t="s">
        <v>2</v>
      </c>
      <c r="N3" s="10" t="s">
        <v>4</v>
      </c>
      <c r="O3" s="10" t="s">
        <v>6</v>
      </c>
      <c r="P3" s="10" t="s">
        <v>5</v>
      </c>
      <c r="Q3" s="13" t="s">
        <v>27</v>
      </c>
      <c r="R3" s="14" t="s">
        <v>20</v>
      </c>
      <c r="S3" s="15"/>
      <c r="T3" s="16" t="s">
        <v>23</v>
      </c>
      <c r="U3" s="10" t="s">
        <v>8</v>
      </c>
      <c r="V3" s="14" t="s">
        <v>7</v>
      </c>
      <c r="W3" s="11"/>
      <c r="X3" s="17"/>
      <c r="Y3" s="17"/>
      <c r="Z3" s="17"/>
      <c r="AA3" s="89" t="s">
        <v>56</v>
      </c>
      <c r="AB3" s="90"/>
      <c r="AC3" s="90"/>
    </row>
    <row r="4" spans="1:32" ht="21" customHeight="1" x14ac:dyDescent="0.2">
      <c r="A4" s="26"/>
      <c r="B4" s="26"/>
      <c r="C4" s="27"/>
      <c r="D4" s="28"/>
      <c r="E4" s="38" t="s">
        <v>9</v>
      </c>
      <c r="F4" s="39"/>
      <c r="G4" s="39" t="s">
        <v>72</v>
      </c>
      <c r="H4" s="39" t="s">
        <v>10</v>
      </c>
      <c r="I4" s="39" t="s">
        <v>62</v>
      </c>
      <c r="J4" s="40" t="s">
        <v>57</v>
      </c>
      <c r="K4" s="40"/>
      <c r="L4" s="39" t="s">
        <v>25</v>
      </c>
      <c r="M4" s="39"/>
      <c r="N4" s="39"/>
      <c r="O4" s="39"/>
      <c r="P4" s="39" t="s">
        <v>11</v>
      </c>
      <c r="Q4" s="39" t="s">
        <v>28</v>
      </c>
      <c r="R4" s="41" t="s">
        <v>22</v>
      </c>
      <c r="S4" s="42" t="s">
        <v>12</v>
      </c>
      <c r="T4" s="42" t="s">
        <v>7</v>
      </c>
      <c r="U4" s="43"/>
      <c r="V4" s="72" t="s">
        <v>31</v>
      </c>
      <c r="W4" s="39" t="s">
        <v>13</v>
      </c>
      <c r="X4" s="43" t="s">
        <v>74</v>
      </c>
      <c r="Y4" s="43" t="s">
        <v>75</v>
      </c>
      <c r="Z4" s="43" t="s">
        <v>14</v>
      </c>
      <c r="AA4" s="33"/>
      <c r="AB4" s="34"/>
      <c r="AC4" s="34"/>
    </row>
    <row r="5" spans="1:32" ht="21" customHeight="1" x14ac:dyDescent="0.2">
      <c r="A5" s="93" t="s">
        <v>34</v>
      </c>
      <c r="B5" s="93"/>
      <c r="C5" s="93"/>
      <c r="D5" s="94"/>
      <c r="E5" s="44"/>
      <c r="F5" s="45" t="s">
        <v>15</v>
      </c>
      <c r="G5" s="45" t="s">
        <v>73</v>
      </c>
      <c r="H5" s="45" t="s">
        <v>15</v>
      </c>
      <c r="I5" s="45" t="s">
        <v>63</v>
      </c>
      <c r="J5" s="45" t="s">
        <v>64</v>
      </c>
      <c r="K5" s="45" t="s">
        <v>15</v>
      </c>
      <c r="L5" s="45" t="s">
        <v>26</v>
      </c>
      <c r="M5" s="45" t="s">
        <v>15</v>
      </c>
      <c r="N5" s="45" t="s">
        <v>15</v>
      </c>
      <c r="O5" s="45" t="s">
        <v>15</v>
      </c>
      <c r="P5" s="45" t="s">
        <v>16</v>
      </c>
      <c r="Q5" s="53" t="s">
        <v>66</v>
      </c>
      <c r="R5" s="47" t="s">
        <v>21</v>
      </c>
      <c r="S5" s="48"/>
      <c r="T5" s="20" t="s">
        <v>67</v>
      </c>
      <c r="U5" s="45" t="s">
        <v>17</v>
      </c>
      <c r="V5" s="20" t="s">
        <v>68</v>
      </c>
      <c r="W5" s="46"/>
      <c r="X5" s="71"/>
      <c r="Y5" s="71"/>
      <c r="Z5" s="49"/>
      <c r="AA5" s="95" t="s">
        <v>33</v>
      </c>
      <c r="AB5" s="96"/>
      <c r="AC5" s="96"/>
    </row>
    <row r="6" spans="1:32" ht="12" customHeight="1" x14ac:dyDescent="0.2">
      <c r="A6" s="59"/>
      <c r="B6" s="59"/>
      <c r="C6" s="73"/>
      <c r="D6" s="74"/>
      <c r="E6" s="75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61"/>
      <c r="AB6" s="62"/>
      <c r="AC6" s="62"/>
    </row>
    <row r="7" spans="1:32" ht="24.75" customHeight="1" x14ac:dyDescent="0.2">
      <c r="A7" s="84" t="s">
        <v>70</v>
      </c>
      <c r="B7" s="84"/>
      <c r="C7" s="54" t="s">
        <v>69</v>
      </c>
      <c r="D7" s="55" t="s">
        <v>18</v>
      </c>
      <c r="E7" s="50">
        <v>72730499</v>
      </c>
      <c r="F7" s="51">
        <v>4912400</v>
      </c>
      <c r="G7" s="51">
        <v>185800</v>
      </c>
      <c r="H7" s="51">
        <v>856100</v>
      </c>
      <c r="I7" s="51">
        <v>1521900</v>
      </c>
      <c r="J7" s="51">
        <v>0</v>
      </c>
      <c r="K7" s="51">
        <v>0</v>
      </c>
      <c r="L7" s="51">
        <v>10427500</v>
      </c>
      <c r="M7" s="51">
        <v>27945400</v>
      </c>
      <c r="N7" s="51">
        <v>143600</v>
      </c>
      <c r="O7" s="51">
        <v>5239800</v>
      </c>
      <c r="P7" s="51">
        <v>0</v>
      </c>
      <c r="Q7" s="51">
        <v>0</v>
      </c>
      <c r="R7" s="51">
        <v>27400</v>
      </c>
      <c r="S7" s="51">
        <v>3226400</v>
      </c>
      <c r="T7" s="51">
        <v>0</v>
      </c>
      <c r="U7" s="51">
        <v>17623799</v>
      </c>
      <c r="V7" s="51">
        <v>0</v>
      </c>
      <c r="W7" s="51">
        <v>0</v>
      </c>
      <c r="X7" s="51">
        <v>0</v>
      </c>
      <c r="Y7" s="51">
        <v>0</v>
      </c>
      <c r="Z7" s="51">
        <v>620400</v>
      </c>
      <c r="AA7" s="56" t="s">
        <v>70</v>
      </c>
      <c r="AB7" s="54" t="s">
        <v>69</v>
      </c>
      <c r="AC7" s="57" t="s">
        <v>18</v>
      </c>
      <c r="AE7" s="77"/>
      <c r="AF7" s="77"/>
    </row>
    <row r="8" spans="1:32" ht="24.75" customHeight="1" x14ac:dyDescent="0.2">
      <c r="A8" s="84"/>
      <c r="B8" s="84"/>
      <c r="C8" s="54">
        <v>2</v>
      </c>
      <c r="D8" s="58"/>
      <c r="E8" s="50">
        <v>64205047</v>
      </c>
      <c r="F8" s="51">
        <v>5448500</v>
      </c>
      <c r="G8" s="51">
        <v>620500</v>
      </c>
      <c r="H8" s="51">
        <v>1092500</v>
      </c>
      <c r="I8" s="51">
        <v>1132900</v>
      </c>
      <c r="J8" s="51">
        <v>0</v>
      </c>
      <c r="K8" s="51">
        <v>0</v>
      </c>
      <c r="L8" s="51">
        <v>5932100</v>
      </c>
      <c r="M8" s="51">
        <v>21706800</v>
      </c>
      <c r="N8" s="51">
        <v>275800</v>
      </c>
      <c r="O8" s="51">
        <v>5366000</v>
      </c>
      <c r="P8" s="51">
        <v>0</v>
      </c>
      <c r="Q8" s="51">
        <v>0</v>
      </c>
      <c r="R8" s="51">
        <v>42500</v>
      </c>
      <c r="S8" s="51">
        <v>2374400</v>
      </c>
      <c r="T8" s="51">
        <v>1162185</v>
      </c>
      <c r="U8" s="51">
        <v>17046252</v>
      </c>
      <c r="V8" s="51">
        <v>1008710</v>
      </c>
      <c r="W8" s="51">
        <v>0</v>
      </c>
      <c r="X8" s="51">
        <v>235900</v>
      </c>
      <c r="Y8" s="51">
        <v>360000</v>
      </c>
      <c r="Z8" s="51">
        <v>400000</v>
      </c>
      <c r="AA8" s="56"/>
      <c r="AB8" s="54">
        <v>2</v>
      </c>
      <c r="AC8" s="18"/>
      <c r="AE8" s="77"/>
      <c r="AF8" s="77"/>
    </row>
    <row r="9" spans="1:32" ht="24.75" customHeight="1" x14ac:dyDescent="0.2">
      <c r="A9" s="84"/>
      <c r="B9" s="84"/>
      <c r="C9" s="54">
        <v>3</v>
      </c>
      <c r="D9" s="58"/>
      <c r="E9" s="50">
        <v>60456863</v>
      </c>
      <c r="F9" s="51">
        <v>3415700</v>
      </c>
      <c r="G9" s="51">
        <v>1149000</v>
      </c>
      <c r="H9" s="51">
        <v>1453300</v>
      </c>
      <c r="I9" s="51">
        <v>674300</v>
      </c>
      <c r="J9" s="51">
        <v>0</v>
      </c>
      <c r="K9" s="51">
        <v>0</v>
      </c>
      <c r="L9" s="51">
        <v>3087300</v>
      </c>
      <c r="M9" s="51">
        <v>19495000</v>
      </c>
      <c r="N9" s="51">
        <v>374900</v>
      </c>
      <c r="O9" s="51">
        <v>6331300</v>
      </c>
      <c r="P9" s="51">
        <v>126100</v>
      </c>
      <c r="Q9" s="51">
        <v>0</v>
      </c>
      <c r="R9" s="51">
        <v>27200</v>
      </c>
      <c r="S9" s="51">
        <v>2604000</v>
      </c>
      <c r="T9" s="51">
        <v>0</v>
      </c>
      <c r="U9" s="51">
        <v>21288263</v>
      </c>
      <c r="V9" s="51">
        <v>0</v>
      </c>
      <c r="W9" s="51">
        <v>0</v>
      </c>
      <c r="X9" s="51">
        <v>0</v>
      </c>
      <c r="Y9" s="51">
        <v>0</v>
      </c>
      <c r="Z9" s="51">
        <v>430500</v>
      </c>
      <c r="AA9" s="56"/>
      <c r="AB9" s="54">
        <v>3</v>
      </c>
      <c r="AC9" s="18"/>
    </row>
    <row r="10" spans="1:32" ht="24.75" customHeight="1" x14ac:dyDescent="0.2">
      <c r="A10" s="59"/>
      <c r="B10" s="59"/>
      <c r="C10" s="60"/>
      <c r="D10" s="58"/>
      <c r="E10" s="50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 t="s">
        <v>19</v>
      </c>
      <c r="V10" s="51"/>
      <c r="W10" s="51"/>
      <c r="X10" s="51"/>
      <c r="Y10" s="51"/>
      <c r="Z10" s="51"/>
      <c r="AA10" s="56"/>
      <c r="AB10" s="60"/>
      <c r="AC10" s="18"/>
    </row>
    <row r="11" spans="1:32" ht="24.75" customHeight="1" x14ac:dyDescent="0.2">
      <c r="A11" s="83"/>
      <c r="B11" s="83"/>
      <c r="C11" s="29">
        <v>4</v>
      </c>
      <c r="D11" s="1"/>
      <c r="E11" s="36">
        <f t="shared" ref="E11:Z11" si="0">SUM(E13,E31)</f>
        <v>42927851</v>
      </c>
      <c r="F11" s="36">
        <f t="shared" si="0"/>
        <v>2715804</v>
      </c>
      <c r="G11" s="36">
        <f t="shared" si="0"/>
        <v>2197700</v>
      </c>
      <c r="H11" s="36">
        <f t="shared" si="0"/>
        <v>1809900</v>
      </c>
      <c r="I11" s="36">
        <f t="shared" si="0"/>
        <v>868600</v>
      </c>
      <c r="J11" s="36">
        <f t="shared" si="0"/>
        <v>0</v>
      </c>
      <c r="K11" s="36">
        <f t="shared" si="0"/>
        <v>0</v>
      </c>
      <c r="L11" s="36">
        <f t="shared" si="0"/>
        <v>3150000</v>
      </c>
      <c r="M11" s="36">
        <f t="shared" si="0"/>
        <v>14840100</v>
      </c>
      <c r="N11" s="36">
        <f t="shared" si="0"/>
        <v>279800</v>
      </c>
      <c r="O11" s="36">
        <f t="shared" si="0"/>
        <v>5692800</v>
      </c>
      <c r="P11" s="36">
        <f t="shared" si="0"/>
        <v>0</v>
      </c>
      <c r="Q11" s="36">
        <f t="shared" si="0"/>
        <v>0</v>
      </c>
      <c r="R11" s="36">
        <f t="shared" si="0"/>
        <v>0</v>
      </c>
      <c r="S11" s="36">
        <f t="shared" si="0"/>
        <v>3852096</v>
      </c>
      <c r="T11" s="36">
        <f t="shared" si="0"/>
        <v>0</v>
      </c>
      <c r="U11" s="36">
        <f t="shared" si="0"/>
        <v>7021851</v>
      </c>
      <c r="V11" s="36">
        <f t="shared" si="0"/>
        <v>0</v>
      </c>
      <c r="W11" s="36">
        <f t="shared" si="0"/>
        <v>0</v>
      </c>
      <c r="X11" s="36">
        <f t="shared" si="0"/>
        <v>0</v>
      </c>
      <c r="Y11" s="36">
        <f t="shared" si="0"/>
        <v>0</v>
      </c>
      <c r="Z11" s="36">
        <f t="shared" si="0"/>
        <v>499200</v>
      </c>
      <c r="AA11" s="69"/>
      <c r="AB11" s="29">
        <v>4</v>
      </c>
      <c r="AC11" s="70"/>
      <c r="AD11" s="78"/>
    </row>
    <row r="12" spans="1:32" ht="24.75" customHeight="1" x14ac:dyDescent="0.2">
      <c r="A12" s="59"/>
      <c r="B12" s="59"/>
      <c r="C12" s="59"/>
      <c r="D12" s="58"/>
      <c r="E12" s="50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 t="s">
        <v>29</v>
      </c>
      <c r="S12" s="51"/>
      <c r="T12" s="79"/>
      <c r="U12" s="51"/>
      <c r="V12" s="51"/>
      <c r="W12" s="51"/>
      <c r="X12" s="51"/>
      <c r="Y12" s="51"/>
      <c r="Z12" s="51"/>
      <c r="AA12" s="61"/>
      <c r="AB12" s="59"/>
      <c r="AC12" s="62"/>
    </row>
    <row r="13" spans="1:32" ht="24.75" customHeight="1" x14ac:dyDescent="0.2">
      <c r="A13" s="87" t="s">
        <v>35</v>
      </c>
      <c r="B13" s="87"/>
      <c r="C13" s="87"/>
      <c r="D13" s="88"/>
      <c r="E13" s="36">
        <f>SUM(E15:E28)</f>
        <v>40451753</v>
      </c>
      <c r="F13" s="36">
        <f t="shared" ref="F13:Z13" si="1">SUM(F15:F28)</f>
        <v>2646104</v>
      </c>
      <c r="G13" s="36">
        <f>SUM(G15:G28)</f>
        <v>2197700</v>
      </c>
      <c r="H13" s="36">
        <f t="shared" si="1"/>
        <v>1772200</v>
      </c>
      <c r="I13" s="36">
        <f t="shared" si="1"/>
        <v>811400</v>
      </c>
      <c r="J13" s="36">
        <f t="shared" si="1"/>
        <v>0</v>
      </c>
      <c r="K13" s="36">
        <f t="shared" si="1"/>
        <v>0</v>
      </c>
      <c r="L13" s="36">
        <f t="shared" si="1"/>
        <v>3064900</v>
      </c>
      <c r="M13" s="36">
        <f t="shared" si="1"/>
        <v>13888000</v>
      </c>
      <c r="N13" s="36">
        <f t="shared" si="1"/>
        <v>265600</v>
      </c>
      <c r="O13" s="36">
        <f t="shared" si="1"/>
        <v>4742700</v>
      </c>
      <c r="P13" s="36">
        <f t="shared" si="1"/>
        <v>0</v>
      </c>
      <c r="Q13" s="36">
        <f t="shared" si="1"/>
        <v>0</v>
      </c>
      <c r="R13" s="36">
        <f t="shared" si="1"/>
        <v>0</v>
      </c>
      <c r="S13" s="36">
        <f t="shared" si="1"/>
        <v>3801596</v>
      </c>
      <c r="T13" s="36">
        <f t="shared" si="1"/>
        <v>0</v>
      </c>
      <c r="U13" s="36">
        <f>SUM(U15:U28)</f>
        <v>6762353</v>
      </c>
      <c r="V13" s="36">
        <f t="shared" si="1"/>
        <v>0</v>
      </c>
      <c r="W13" s="36">
        <f t="shared" si="1"/>
        <v>0</v>
      </c>
      <c r="X13" s="36">
        <f t="shared" si="1"/>
        <v>0</v>
      </c>
      <c r="Y13" s="36">
        <f t="shared" si="1"/>
        <v>0</v>
      </c>
      <c r="Z13" s="36">
        <f t="shared" si="1"/>
        <v>499200</v>
      </c>
      <c r="AA13" s="85" t="s">
        <v>35</v>
      </c>
      <c r="AB13" s="86"/>
      <c r="AC13" s="86"/>
    </row>
    <row r="14" spans="1:32" ht="24.75" customHeight="1" x14ac:dyDescent="0.2">
      <c r="A14" s="59"/>
      <c r="B14" s="59"/>
      <c r="C14" s="63"/>
      <c r="D14" s="64"/>
      <c r="E14" s="80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61"/>
      <c r="AB14" s="62"/>
      <c r="AC14" s="62"/>
    </row>
    <row r="15" spans="1:32" ht="24.75" customHeight="1" x14ac:dyDescent="0.2">
      <c r="A15" s="21">
        <v>1</v>
      </c>
      <c r="B15" s="81" t="s">
        <v>36</v>
      </c>
      <c r="C15" s="81"/>
      <c r="D15" s="82"/>
      <c r="E15" s="50">
        <f>SUM(F15:Z15)</f>
        <v>10126892</v>
      </c>
      <c r="F15" s="51">
        <v>776800</v>
      </c>
      <c r="G15" s="51">
        <v>1317600</v>
      </c>
      <c r="H15" s="51">
        <v>560500</v>
      </c>
      <c r="I15" s="51">
        <v>252200</v>
      </c>
      <c r="J15" s="51">
        <v>0</v>
      </c>
      <c r="K15" s="51">
        <v>0</v>
      </c>
      <c r="L15" s="51">
        <v>514500</v>
      </c>
      <c r="M15" s="51">
        <v>1606700</v>
      </c>
      <c r="N15" s="51">
        <v>9600</v>
      </c>
      <c r="O15" s="51">
        <v>499000</v>
      </c>
      <c r="P15" s="51">
        <v>0</v>
      </c>
      <c r="Q15" s="51">
        <v>0</v>
      </c>
      <c r="R15" s="51">
        <v>0</v>
      </c>
      <c r="S15" s="51">
        <v>2055800</v>
      </c>
      <c r="T15" s="51">
        <v>0</v>
      </c>
      <c r="U15" s="51">
        <v>2090692</v>
      </c>
      <c r="V15" s="51">
        <v>0</v>
      </c>
      <c r="W15" s="51">
        <v>0</v>
      </c>
      <c r="X15" s="51">
        <v>0</v>
      </c>
      <c r="Y15" s="51">
        <v>0</v>
      </c>
      <c r="Z15" s="51">
        <v>443500</v>
      </c>
      <c r="AA15" s="61"/>
      <c r="AB15" s="18">
        <v>1</v>
      </c>
      <c r="AC15" s="62"/>
    </row>
    <row r="16" spans="1:32" ht="24.75" customHeight="1" x14ac:dyDescent="0.2">
      <c r="A16" s="21">
        <v>2</v>
      </c>
      <c r="B16" s="81" t="s">
        <v>37</v>
      </c>
      <c r="C16" s="81"/>
      <c r="D16" s="82"/>
      <c r="E16" s="50">
        <f t="shared" ref="E16:E24" si="2">SUM(F16:Z16)</f>
        <v>3058600</v>
      </c>
      <c r="F16" s="51">
        <v>154700</v>
      </c>
      <c r="G16" s="51">
        <v>60900</v>
      </c>
      <c r="H16" s="51">
        <v>121000</v>
      </c>
      <c r="I16" s="51">
        <v>20700</v>
      </c>
      <c r="J16" s="51">
        <v>0</v>
      </c>
      <c r="K16" s="51">
        <v>0</v>
      </c>
      <c r="L16" s="51">
        <v>746400</v>
      </c>
      <c r="M16" s="51">
        <v>925000</v>
      </c>
      <c r="N16" s="51">
        <v>0</v>
      </c>
      <c r="O16" s="51">
        <v>38600</v>
      </c>
      <c r="P16" s="51">
        <v>0</v>
      </c>
      <c r="Q16" s="51">
        <v>0</v>
      </c>
      <c r="R16" s="51">
        <v>0</v>
      </c>
      <c r="S16" s="51">
        <v>179200</v>
      </c>
      <c r="T16" s="51">
        <v>0</v>
      </c>
      <c r="U16" s="51">
        <v>812100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61"/>
      <c r="AB16" s="18">
        <v>2</v>
      </c>
      <c r="AC16" s="62"/>
    </row>
    <row r="17" spans="1:29" ht="24.75" customHeight="1" x14ac:dyDescent="0.2">
      <c r="A17" s="21">
        <v>3</v>
      </c>
      <c r="B17" s="81" t="s">
        <v>38</v>
      </c>
      <c r="C17" s="81"/>
      <c r="D17" s="82"/>
      <c r="E17" s="50">
        <f t="shared" si="2"/>
        <v>6382759</v>
      </c>
      <c r="F17" s="51">
        <v>416200</v>
      </c>
      <c r="G17" s="51">
        <v>257800</v>
      </c>
      <c r="H17" s="51">
        <v>10700</v>
      </c>
      <c r="I17" s="51">
        <v>51400</v>
      </c>
      <c r="J17" s="51">
        <v>0</v>
      </c>
      <c r="K17" s="51">
        <v>0</v>
      </c>
      <c r="L17" s="51">
        <v>670600</v>
      </c>
      <c r="M17" s="51">
        <v>2951300</v>
      </c>
      <c r="N17" s="51">
        <v>0</v>
      </c>
      <c r="O17" s="51">
        <v>803900</v>
      </c>
      <c r="P17" s="51">
        <v>0</v>
      </c>
      <c r="Q17" s="51">
        <v>0</v>
      </c>
      <c r="R17" s="51">
        <v>0</v>
      </c>
      <c r="S17" s="51">
        <v>299800</v>
      </c>
      <c r="T17" s="51">
        <v>0</v>
      </c>
      <c r="U17" s="51">
        <v>921059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61"/>
      <c r="AB17" s="18">
        <v>3</v>
      </c>
      <c r="AC17" s="62"/>
    </row>
    <row r="18" spans="1:29" ht="24.75" customHeight="1" x14ac:dyDescent="0.2">
      <c r="A18" s="21">
        <v>4</v>
      </c>
      <c r="B18" s="81" t="s">
        <v>39</v>
      </c>
      <c r="C18" s="81"/>
      <c r="D18" s="82"/>
      <c r="E18" s="50">
        <f t="shared" si="2"/>
        <v>2020600</v>
      </c>
      <c r="F18" s="51">
        <v>0</v>
      </c>
      <c r="G18" s="51">
        <v>0</v>
      </c>
      <c r="H18" s="51">
        <v>0</v>
      </c>
      <c r="I18" s="51">
        <v>88500</v>
      </c>
      <c r="J18" s="51">
        <v>0</v>
      </c>
      <c r="K18" s="51">
        <v>0</v>
      </c>
      <c r="L18" s="51">
        <v>0</v>
      </c>
      <c r="M18" s="51">
        <v>598400</v>
      </c>
      <c r="N18" s="51">
        <v>98600</v>
      </c>
      <c r="O18" s="51">
        <v>1045200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189900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61"/>
      <c r="AB18" s="18">
        <v>4</v>
      </c>
      <c r="AC18" s="62"/>
    </row>
    <row r="19" spans="1:29" ht="24.75" customHeight="1" x14ac:dyDescent="0.2">
      <c r="A19" s="21">
        <v>5</v>
      </c>
      <c r="B19" s="81" t="s">
        <v>40</v>
      </c>
      <c r="C19" s="81"/>
      <c r="D19" s="82"/>
      <c r="E19" s="50">
        <f t="shared" si="2"/>
        <v>3461566</v>
      </c>
      <c r="F19" s="51">
        <v>76100</v>
      </c>
      <c r="G19" s="51">
        <v>216200</v>
      </c>
      <c r="H19" s="51">
        <v>85000</v>
      </c>
      <c r="I19" s="51">
        <v>100</v>
      </c>
      <c r="J19" s="51">
        <v>0</v>
      </c>
      <c r="K19" s="51">
        <v>0</v>
      </c>
      <c r="L19" s="51">
        <v>183000</v>
      </c>
      <c r="M19" s="51">
        <v>1872600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286100</v>
      </c>
      <c r="T19" s="51">
        <v>0</v>
      </c>
      <c r="U19" s="51">
        <v>689766</v>
      </c>
      <c r="V19" s="51">
        <v>0</v>
      </c>
      <c r="W19" s="51">
        <v>0</v>
      </c>
      <c r="X19" s="51">
        <v>0</v>
      </c>
      <c r="Y19" s="51">
        <v>0</v>
      </c>
      <c r="Z19" s="51">
        <v>52700</v>
      </c>
      <c r="AA19" s="61"/>
      <c r="AB19" s="18">
        <v>5</v>
      </c>
      <c r="AC19" s="62"/>
    </row>
    <row r="20" spans="1:29" ht="24.75" customHeight="1" x14ac:dyDescent="0.2">
      <c r="A20" s="21">
        <v>6</v>
      </c>
      <c r="B20" s="81" t="s">
        <v>41</v>
      </c>
      <c r="C20" s="81"/>
      <c r="D20" s="82"/>
      <c r="E20" s="50">
        <f t="shared" si="2"/>
        <v>1601100</v>
      </c>
      <c r="F20" s="51">
        <v>197300</v>
      </c>
      <c r="G20" s="51">
        <v>0</v>
      </c>
      <c r="H20" s="51">
        <v>212400</v>
      </c>
      <c r="I20" s="51">
        <v>0</v>
      </c>
      <c r="J20" s="51">
        <v>0</v>
      </c>
      <c r="K20" s="51">
        <v>0</v>
      </c>
      <c r="L20" s="51">
        <v>139800</v>
      </c>
      <c r="M20" s="51">
        <v>600400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146300</v>
      </c>
      <c r="T20" s="51">
        <v>0</v>
      </c>
      <c r="U20" s="51">
        <v>304900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61"/>
      <c r="AB20" s="18">
        <v>6</v>
      </c>
      <c r="AC20" s="62"/>
    </row>
    <row r="21" spans="1:29" ht="24.75" customHeight="1" x14ac:dyDescent="0.2">
      <c r="A21" s="21">
        <v>7</v>
      </c>
      <c r="B21" s="81" t="s">
        <v>42</v>
      </c>
      <c r="C21" s="81"/>
      <c r="D21" s="82"/>
      <c r="E21" s="50">
        <f t="shared" si="2"/>
        <v>2000200</v>
      </c>
      <c r="F21" s="51">
        <v>211300</v>
      </c>
      <c r="G21" s="51">
        <v>3900</v>
      </c>
      <c r="H21" s="51">
        <v>0</v>
      </c>
      <c r="I21" s="51">
        <v>157700</v>
      </c>
      <c r="J21" s="51">
        <v>0</v>
      </c>
      <c r="K21" s="51">
        <v>0</v>
      </c>
      <c r="L21" s="51">
        <v>92400</v>
      </c>
      <c r="M21" s="51">
        <v>1074600</v>
      </c>
      <c r="N21" s="51">
        <v>40600</v>
      </c>
      <c r="O21" s="51">
        <v>252600</v>
      </c>
      <c r="P21" s="51">
        <v>0</v>
      </c>
      <c r="Q21" s="51">
        <v>0</v>
      </c>
      <c r="R21" s="51">
        <v>0</v>
      </c>
      <c r="S21" s="51">
        <v>167100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61"/>
      <c r="AB21" s="18">
        <v>7</v>
      </c>
      <c r="AC21" s="62"/>
    </row>
    <row r="22" spans="1:29" ht="24.75" customHeight="1" x14ac:dyDescent="0.2">
      <c r="A22" s="21">
        <v>8</v>
      </c>
      <c r="B22" s="81" t="s">
        <v>43</v>
      </c>
      <c r="C22" s="81"/>
      <c r="D22" s="82"/>
      <c r="E22" s="50">
        <f t="shared" si="2"/>
        <v>1040800</v>
      </c>
      <c r="F22" s="51">
        <v>67200</v>
      </c>
      <c r="G22" s="51">
        <v>0</v>
      </c>
      <c r="H22" s="51">
        <v>18700</v>
      </c>
      <c r="I22" s="51">
        <v>22500</v>
      </c>
      <c r="J22" s="51">
        <v>0</v>
      </c>
      <c r="K22" s="51">
        <v>0</v>
      </c>
      <c r="L22" s="51">
        <v>10300</v>
      </c>
      <c r="M22" s="51">
        <v>589700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53900</v>
      </c>
      <c r="T22" s="51">
        <v>0</v>
      </c>
      <c r="U22" s="51">
        <v>278500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61"/>
      <c r="AB22" s="18">
        <v>8</v>
      </c>
      <c r="AC22" s="62"/>
    </row>
    <row r="23" spans="1:29" ht="24.75" customHeight="1" x14ac:dyDescent="0.2">
      <c r="A23" s="21">
        <v>9</v>
      </c>
      <c r="B23" s="81" t="s">
        <v>44</v>
      </c>
      <c r="C23" s="81"/>
      <c r="D23" s="82"/>
      <c r="E23" s="50">
        <f t="shared" si="2"/>
        <v>1394600</v>
      </c>
      <c r="F23" s="51">
        <v>0</v>
      </c>
      <c r="G23" s="51">
        <v>56700</v>
      </c>
      <c r="H23" s="51">
        <v>0</v>
      </c>
      <c r="I23" s="51">
        <v>26400</v>
      </c>
      <c r="J23" s="51">
        <v>0</v>
      </c>
      <c r="K23" s="51">
        <v>0</v>
      </c>
      <c r="L23" s="51">
        <v>0</v>
      </c>
      <c r="M23" s="51">
        <v>79400</v>
      </c>
      <c r="N23" s="51">
        <v>0</v>
      </c>
      <c r="O23" s="51">
        <v>1230400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1700</v>
      </c>
      <c r="AA23" s="61"/>
      <c r="AB23" s="18">
        <v>9</v>
      </c>
      <c r="AC23" s="62"/>
    </row>
    <row r="24" spans="1:29" ht="24.75" customHeight="1" x14ac:dyDescent="0.2">
      <c r="A24" s="21">
        <v>10</v>
      </c>
      <c r="B24" s="81" t="s">
        <v>45</v>
      </c>
      <c r="C24" s="81"/>
      <c r="D24" s="82"/>
      <c r="E24" s="50">
        <f t="shared" si="2"/>
        <v>1020276</v>
      </c>
      <c r="F24" s="51">
        <v>127500</v>
      </c>
      <c r="G24" s="51">
        <v>9100</v>
      </c>
      <c r="H24" s="51">
        <v>0</v>
      </c>
      <c r="I24" s="51">
        <v>64500</v>
      </c>
      <c r="J24" s="51">
        <v>0</v>
      </c>
      <c r="K24" s="51">
        <v>0</v>
      </c>
      <c r="L24" s="51">
        <v>1100</v>
      </c>
      <c r="M24" s="51">
        <v>190000</v>
      </c>
      <c r="N24" s="51">
        <v>96500</v>
      </c>
      <c r="O24" s="51">
        <v>268300</v>
      </c>
      <c r="P24" s="51">
        <v>0</v>
      </c>
      <c r="Q24" s="51">
        <v>0</v>
      </c>
      <c r="R24" s="51">
        <v>0</v>
      </c>
      <c r="S24" s="51">
        <v>100100</v>
      </c>
      <c r="T24" s="51">
        <v>0</v>
      </c>
      <c r="U24" s="51">
        <v>163176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61"/>
      <c r="AB24" s="18">
        <v>10</v>
      </c>
      <c r="AC24" s="62"/>
    </row>
    <row r="25" spans="1:29" ht="24.75" customHeight="1" x14ac:dyDescent="0.2">
      <c r="A25" s="21"/>
      <c r="B25" s="30"/>
      <c r="C25" s="31"/>
      <c r="D25" s="32"/>
      <c r="E25" s="50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61"/>
      <c r="AB25" s="18"/>
      <c r="AC25" s="62"/>
    </row>
    <row r="26" spans="1:29" ht="24.75" customHeight="1" x14ac:dyDescent="0.2">
      <c r="A26" s="21">
        <v>11</v>
      </c>
      <c r="B26" s="81" t="s">
        <v>46</v>
      </c>
      <c r="C26" s="81"/>
      <c r="D26" s="82"/>
      <c r="E26" s="50">
        <f>SUM(F26:Z26)</f>
        <v>2436100</v>
      </c>
      <c r="F26" s="51">
        <v>13904</v>
      </c>
      <c r="G26" s="51">
        <v>0</v>
      </c>
      <c r="H26" s="51">
        <v>0</v>
      </c>
      <c r="I26" s="51">
        <v>49200</v>
      </c>
      <c r="J26" s="51">
        <v>0</v>
      </c>
      <c r="K26" s="51">
        <v>0</v>
      </c>
      <c r="L26" s="51">
        <v>0</v>
      </c>
      <c r="M26" s="51">
        <v>1697800</v>
      </c>
      <c r="N26" s="51">
        <v>0</v>
      </c>
      <c r="O26" s="51">
        <v>547600</v>
      </c>
      <c r="P26" s="51">
        <v>0</v>
      </c>
      <c r="Q26" s="51">
        <v>0</v>
      </c>
      <c r="R26" s="51">
        <v>0</v>
      </c>
      <c r="S26" s="51">
        <v>10996</v>
      </c>
      <c r="T26" s="51">
        <v>0</v>
      </c>
      <c r="U26" s="51">
        <v>116600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61"/>
      <c r="AB26" s="18">
        <v>11</v>
      </c>
      <c r="AC26" s="62"/>
    </row>
    <row r="27" spans="1:29" ht="24.75" customHeight="1" x14ac:dyDescent="0.2">
      <c r="A27" s="21">
        <v>12</v>
      </c>
      <c r="B27" s="81" t="s">
        <v>47</v>
      </c>
      <c r="C27" s="81"/>
      <c r="D27" s="82"/>
      <c r="E27" s="50">
        <f>SUM(F27:Z27)</f>
        <v>4342100</v>
      </c>
      <c r="F27" s="51">
        <v>523400</v>
      </c>
      <c r="G27" s="51">
        <v>207500</v>
      </c>
      <c r="H27" s="51">
        <v>717900</v>
      </c>
      <c r="I27" s="51">
        <v>57700</v>
      </c>
      <c r="J27" s="51">
        <v>0</v>
      </c>
      <c r="K27" s="51">
        <v>0</v>
      </c>
      <c r="L27" s="51">
        <v>268400</v>
      </c>
      <c r="M27" s="51">
        <v>1237200</v>
      </c>
      <c r="N27" s="51">
        <v>20300</v>
      </c>
      <c r="O27" s="51">
        <v>57100</v>
      </c>
      <c r="P27" s="51">
        <v>0</v>
      </c>
      <c r="Q27" s="51">
        <v>0</v>
      </c>
      <c r="R27" s="51">
        <v>0</v>
      </c>
      <c r="S27" s="51">
        <v>427300</v>
      </c>
      <c r="T27" s="51">
        <v>0</v>
      </c>
      <c r="U27" s="51">
        <v>824000</v>
      </c>
      <c r="V27" s="51">
        <v>0</v>
      </c>
      <c r="W27" s="51">
        <v>0</v>
      </c>
      <c r="X27" s="51">
        <v>0</v>
      </c>
      <c r="Y27" s="51">
        <v>0</v>
      </c>
      <c r="Z27" s="51">
        <v>1300</v>
      </c>
      <c r="AA27" s="61"/>
      <c r="AB27" s="18">
        <v>12</v>
      </c>
      <c r="AC27" s="62"/>
    </row>
    <row r="28" spans="1:29" ht="24.75" customHeight="1" x14ac:dyDescent="0.2">
      <c r="A28" s="21">
        <v>13</v>
      </c>
      <c r="B28" s="81" t="s">
        <v>48</v>
      </c>
      <c r="C28" s="81"/>
      <c r="D28" s="82"/>
      <c r="E28" s="50">
        <f>SUM(F28:Z28)</f>
        <v>1566160</v>
      </c>
      <c r="F28" s="51">
        <v>81700</v>
      </c>
      <c r="G28" s="51">
        <v>68000</v>
      </c>
      <c r="H28" s="51">
        <v>46000</v>
      </c>
      <c r="I28" s="51">
        <v>20500</v>
      </c>
      <c r="J28" s="51">
        <v>0</v>
      </c>
      <c r="K28" s="51">
        <v>0</v>
      </c>
      <c r="L28" s="51">
        <v>438400</v>
      </c>
      <c r="M28" s="51">
        <v>464900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75000</v>
      </c>
      <c r="T28" s="51">
        <v>0</v>
      </c>
      <c r="U28" s="51">
        <v>371660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61"/>
      <c r="AB28" s="18">
        <v>13</v>
      </c>
      <c r="AC28" s="62"/>
    </row>
    <row r="29" spans="1:29" ht="24.75" customHeight="1" x14ac:dyDescent="0.2">
      <c r="A29" s="21"/>
      <c r="B29" s="21"/>
      <c r="C29" s="22"/>
      <c r="D29" s="1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61"/>
      <c r="AB29" s="62"/>
      <c r="AC29" s="62"/>
    </row>
    <row r="30" spans="1:29" ht="24.75" customHeight="1" x14ac:dyDescent="0.2">
      <c r="A30" s="59"/>
      <c r="B30" s="59"/>
      <c r="C30" s="63"/>
      <c r="D30" s="64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61"/>
      <c r="AB30" s="62"/>
      <c r="AC30" s="62"/>
    </row>
    <row r="31" spans="1:29" ht="24.75" customHeight="1" x14ac:dyDescent="0.2">
      <c r="A31" s="87" t="s">
        <v>49</v>
      </c>
      <c r="B31" s="87"/>
      <c r="C31" s="87"/>
      <c r="D31" s="88"/>
      <c r="E31" s="36">
        <f t="shared" ref="E31:Z31" si="3">SUM(E33:E38)</f>
        <v>2476098</v>
      </c>
      <c r="F31" s="36">
        <f t="shared" si="3"/>
        <v>69700</v>
      </c>
      <c r="G31" s="36">
        <f>SUM(G33:G38)</f>
        <v>0</v>
      </c>
      <c r="H31" s="36">
        <f t="shared" si="3"/>
        <v>37700</v>
      </c>
      <c r="I31" s="79">
        <f t="shared" si="3"/>
        <v>57200</v>
      </c>
      <c r="J31" s="36">
        <f t="shared" si="3"/>
        <v>0</v>
      </c>
      <c r="K31" s="36">
        <f t="shared" si="3"/>
        <v>0</v>
      </c>
      <c r="L31" s="79">
        <f t="shared" si="3"/>
        <v>85100</v>
      </c>
      <c r="M31" s="79">
        <f t="shared" si="3"/>
        <v>952100</v>
      </c>
      <c r="N31" s="36">
        <f t="shared" si="3"/>
        <v>14200</v>
      </c>
      <c r="O31" s="79">
        <f t="shared" si="3"/>
        <v>950100</v>
      </c>
      <c r="P31" s="36">
        <f t="shared" si="3"/>
        <v>0</v>
      </c>
      <c r="Q31" s="36">
        <f t="shared" si="3"/>
        <v>0</v>
      </c>
      <c r="R31" s="36">
        <f t="shared" si="3"/>
        <v>0</v>
      </c>
      <c r="S31" s="79">
        <f t="shared" si="3"/>
        <v>50500</v>
      </c>
      <c r="T31" s="36">
        <f t="shared" si="3"/>
        <v>0</v>
      </c>
      <c r="U31" s="79">
        <f t="shared" si="3"/>
        <v>259498</v>
      </c>
      <c r="V31" s="36">
        <f t="shared" si="3"/>
        <v>0</v>
      </c>
      <c r="W31" s="36">
        <f t="shared" si="3"/>
        <v>0</v>
      </c>
      <c r="X31" s="36">
        <f t="shared" si="3"/>
        <v>0</v>
      </c>
      <c r="Y31" s="51">
        <v>0</v>
      </c>
      <c r="Z31" s="79">
        <f t="shared" si="3"/>
        <v>0</v>
      </c>
      <c r="AA31" s="85" t="s">
        <v>49</v>
      </c>
      <c r="AB31" s="86"/>
      <c r="AC31" s="86"/>
    </row>
    <row r="32" spans="1:29" ht="24.75" customHeight="1" x14ac:dyDescent="0.2">
      <c r="A32" s="59"/>
      <c r="B32" s="59"/>
      <c r="C32" s="63"/>
      <c r="D32" s="64"/>
      <c r="E32" s="50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61"/>
      <c r="AB32" s="62"/>
      <c r="AC32" s="62"/>
    </row>
    <row r="33" spans="1:29" ht="24.75" customHeight="1" x14ac:dyDescent="0.2">
      <c r="A33" s="21">
        <v>14</v>
      </c>
      <c r="B33" s="81" t="s">
        <v>50</v>
      </c>
      <c r="C33" s="81"/>
      <c r="D33" s="82"/>
      <c r="E33" s="50">
        <f t="shared" ref="E33:E38" si="4">SUM(F33:Z33)</f>
        <v>1032226</v>
      </c>
      <c r="F33" s="51">
        <v>12400</v>
      </c>
      <c r="G33" s="51">
        <v>0</v>
      </c>
      <c r="H33" s="51">
        <v>0</v>
      </c>
      <c r="I33" s="51">
        <v>38900</v>
      </c>
      <c r="J33" s="51">
        <v>0</v>
      </c>
      <c r="K33" s="51">
        <v>0</v>
      </c>
      <c r="L33" s="51">
        <v>0</v>
      </c>
      <c r="M33" s="51">
        <v>235900</v>
      </c>
      <c r="N33" s="51">
        <v>0</v>
      </c>
      <c r="O33" s="51">
        <v>662500</v>
      </c>
      <c r="P33" s="51">
        <v>0</v>
      </c>
      <c r="Q33" s="51">
        <v>0</v>
      </c>
      <c r="R33" s="51">
        <v>0</v>
      </c>
      <c r="S33" s="51">
        <v>9300</v>
      </c>
      <c r="T33" s="51">
        <v>0</v>
      </c>
      <c r="U33" s="51">
        <v>73226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61"/>
      <c r="AB33" s="18">
        <v>14</v>
      </c>
      <c r="AC33" s="62"/>
    </row>
    <row r="34" spans="1:29" ht="24.75" customHeight="1" x14ac:dyDescent="0.2">
      <c r="A34" s="21">
        <v>15</v>
      </c>
      <c r="B34" s="81" t="s">
        <v>51</v>
      </c>
      <c r="C34" s="81"/>
      <c r="D34" s="82"/>
      <c r="E34" s="50">
        <f t="shared" si="4"/>
        <v>102600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38200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64400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61"/>
      <c r="AB34" s="18">
        <v>15</v>
      </c>
      <c r="AC34" s="62"/>
    </row>
    <row r="35" spans="1:29" ht="24.75" customHeight="1" x14ac:dyDescent="0.2">
      <c r="A35" s="21">
        <v>16</v>
      </c>
      <c r="B35" s="81" t="s">
        <v>52</v>
      </c>
      <c r="C35" s="81"/>
      <c r="D35" s="82"/>
      <c r="E35" s="50">
        <f t="shared" si="4"/>
        <v>217500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35100</v>
      </c>
      <c r="N35" s="51">
        <v>14200</v>
      </c>
      <c r="O35" s="51">
        <v>153200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15000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61"/>
      <c r="AB35" s="18">
        <v>16</v>
      </c>
      <c r="AC35" s="62"/>
    </row>
    <row r="36" spans="1:29" ht="24.75" customHeight="1" x14ac:dyDescent="0.2">
      <c r="A36" s="21">
        <v>17</v>
      </c>
      <c r="B36" s="81" t="s">
        <v>53</v>
      </c>
      <c r="C36" s="81"/>
      <c r="D36" s="82"/>
      <c r="E36" s="50">
        <f t="shared" si="4"/>
        <v>552693</v>
      </c>
      <c r="F36" s="51">
        <v>43800</v>
      </c>
      <c r="G36" s="51">
        <v>0</v>
      </c>
      <c r="H36" s="51">
        <v>30000</v>
      </c>
      <c r="I36" s="51">
        <v>3800</v>
      </c>
      <c r="J36" s="51">
        <v>0</v>
      </c>
      <c r="K36" s="51">
        <v>0</v>
      </c>
      <c r="L36" s="51">
        <v>78400</v>
      </c>
      <c r="M36" s="51">
        <v>307500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30500</v>
      </c>
      <c r="T36" s="51">
        <v>0</v>
      </c>
      <c r="U36" s="51">
        <v>58693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61"/>
      <c r="AB36" s="18">
        <v>17</v>
      </c>
      <c r="AC36" s="62"/>
    </row>
    <row r="37" spans="1:29" ht="24.75" customHeight="1" x14ac:dyDescent="0.2">
      <c r="A37" s="21">
        <v>18</v>
      </c>
      <c r="B37" s="81" t="s">
        <v>54</v>
      </c>
      <c r="C37" s="81"/>
      <c r="D37" s="82"/>
      <c r="E37" s="50">
        <f t="shared" si="4"/>
        <v>344279</v>
      </c>
      <c r="F37" s="51">
        <v>13500</v>
      </c>
      <c r="G37" s="51">
        <v>0</v>
      </c>
      <c r="H37" s="51">
        <v>7700</v>
      </c>
      <c r="I37" s="51">
        <v>14500</v>
      </c>
      <c r="J37" s="51">
        <v>0</v>
      </c>
      <c r="K37" s="51">
        <v>0</v>
      </c>
      <c r="L37" s="51">
        <v>6700</v>
      </c>
      <c r="M37" s="51">
        <v>243000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10700</v>
      </c>
      <c r="T37" s="51">
        <v>0</v>
      </c>
      <c r="U37" s="51">
        <v>48179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61"/>
      <c r="AB37" s="18">
        <v>18</v>
      </c>
      <c r="AC37" s="62"/>
    </row>
    <row r="38" spans="1:29" ht="24.75" customHeight="1" x14ac:dyDescent="0.2">
      <c r="A38" s="21">
        <v>19</v>
      </c>
      <c r="B38" s="81" t="s">
        <v>55</v>
      </c>
      <c r="C38" s="81"/>
      <c r="D38" s="82"/>
      <c r="E38" s="50">
        <f t="shared" si="4"/>
        <v>226800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92400</v>
      </c>
      <c r="N38" s="50">
        <v>0</v>
      </c>
      <c r="O38" s="50">
        <v>134400</v>
      </c>
      <c r="P38" s="50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0">
        <v>0</v>
      </c>
      <c r="AA38" s="61"/>
      <c r="AB38" s="18">
        <v>19</v>
      </c>
      <c r="AC38" s="62"/>
    </row>
    <row r="39" spans="1:29" ht="24.75" customHeight="1" x14ac:dyDescent="0.2">
      <c r="A39" s="65"/>
      <c r="B39" s="65"/>
      <c r="C39" s="66"/>
      <c r="D39" s="67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68"/>
      <c r="AB39" s="66"/>
      <c r="AC39" s="66"/>
    </row>
    <row r="40" spans="1:29" ht="16.5" customHeight="1" x14ac:dyDescent="0.2">
      <c r="A40" s="37" t="s">
        <v>60</v>
      </c>
      <c r="B40" s="23" t="s">
        <v>76</v>
      </c>
      <c r="E40" s="23"/>
      <c r="I40" s="23"/>
    </row>
    <row r="41" spans="1:29" ht="16.5" customHeight="1" x14ac:dyDescent="0.2"/>
    <row r="42" spans="1:29" ht="17.25" customHeight="1" x14ac:dyDescent="0.2"/>
  </sheetData>
  <mergeCells count="31">
    <mergeCell ref="A8:B8"/>
    <mergeCell ref="B15:D15"/>
    <mergeCell ref="B37:D37"/>
    <mergeCell ref="B35:D35"/>
    <mergeCell ref="AA3:AC3"/>
    <mergeCell ref="A3:D3"/>
    <mergeCell ref="A5:D5"/>
    <mergeCell ref="A7:B7"/>
    <mergeCell ref="A13:D13"/>
    <mergeCell ref="B21:D21"/>
    <mergeCell ref="AA5:AC5"/>
    <mergeCell ref="AA13:AC13"/>
    <mergeCell ref="AA31:AC31"/>
    <mergeCell ref="B17:D17"/>
    <mergeCell ref="B18:D18"/>
    <mergeCell ref="B19:D19"/>
    <mergeCell ref="B20:D20"/>
    <mergeCell ref="B38:D38"/>
    <mergeCell ref="B23:D23"/>
    <mergeCell ref="B24:D24"/>
    <mergeCell ref="B26:D26"/>
    <mergeCell ref="B27:D27"/>
    <mergeCell ref="B33:D33"/>
    <mergeCell ref="B16:D16"/>
    <mergeCell ref="A11:B11"/>
    <mergeCell ref="A9:B9"/>
    <mergeCell ref="B36:D36"/>
    <mergeCell ref="B22:D22"/>
    <mergeCell ref="B28:D28"/>
    <mergeCell ref="A31:D31"/>
    <mergeCell ref="B34:D34"/>
  </mergeCells>
  <phoneticPr fontId="1"/>
  <printOptions horizontalCentered="1"/>
  <pageMargins left="0.39370078740157483" right="0.39370078740157483" top="1.1811023622047245" bottom="0" header="0.51181102362204722" footer="0.51181102362204722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161</vt:lpstr>
      <vt:lpstr>'161'!Print_Area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2023-10-19T07:32:09Z</cp:lastPrinted>
  <dcterms:created xsi:type="dcterms:W3CDTF">2007-10-23T07:23:47Z</dcterms:created>
  <dcterms:modified xsi:type="dcterms:W3CDTF">2024-11-26T07:24:13Z</dcterms:modified>
</cp:coreProperties>
</file>