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7_財政\"/>
    </mc:Choice>
  </mc:AlternateContent>
  <xr:revisionPtr revIDLastSave="0" documentId="8_{8CABC6FB-12D1-4B08-8712-FE2B2E9475E5}" xr6:coauthVersionLast="47" xr6:coauthVersionMax="47" xr10:uidLastSave="{00000000-0000-0000-0000-000000000000}"/>
  <bookViews>
    <workbookView xWindow="28680" yWindow="-120" windowWidth="29040" windowHeight="15840" xr2:uid="{BDC3DCBB-FB4F-426F-8937-C8A326E16A5C}"/>
  </bookViews>
  <sheets>
    <sheet name="152" sheetId="3" r:id="rId1"/>
  </sheets>
  <definedNames>
    <definedName name="_xlnm.Print_Area" localSheetId="0">'152'!$A$1:$J$34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  <c r="F6" i="3" s="1"/>
  <c r="J6" i="3"/>
  <c r="I27" i="3"/>
  <c r="J27" i="3"/>
  <c r="F31" i="3"/>
  <c r="G31" i="3"/>
  <c r="F33" i="3"/>
  <c r="G33" i="3"/>
  <c r="F34" i="3"/>
  <c r="G34" i="3"/>
  <c r="G30" i="3"/>
  <c r="F30" i="3"/>
  <c r="G8" i="3"/>
  <c r="G9" i="3"/>
  <c r="G10" i="3"/>
  <c r="G12" i="3"/>
  <c r="G13" i="3"/>
  <c r="G14" i="3"/>
  <c r="G16" i="3"/>
  <c r="G17" i="3"/>
  <c r="G20" i="3"/>
  <c r="G21" i="3"/>
  <c r="G22" i="3"/>
  <c r="G24" i="3"/>
  <c r="G25" i="3"/>
  <c r="F25" i="3"/>
  <c r="F24" i="3"/>
  <c r="F21" i="3"/>
  <c r="F22" i="3"/>
  <c r="F20" i="3"/>
  <c r="F17" i="3"/>
  <c r="F16" i="3"/>
  <c r="F13" i="3"/>
  <c r="F14" i="3"/>
  <c r="F12" i="3"/>
  <c r="F9" i="3"/>
  <c r="F10" i="3"/>
  <c r="F8" i="3"/>
  <c r="G6" i="3"/>
  <c r="G27" i="3"/>
  <c r="F27" i="3"/>
</calcChain>
</file>

<file path=xl/sharedStrings.xml><?xml version="1.0" encoding="utf-8"?>
<sst xmlns="http://schemas.openxmlformats.org/spreadsheetml/2006/main" count="41" uniqueCount="30">
  <si>
    <t>（単位　1000円）</t>
  </si>
  <si>
    <t xml:space="preserve">    会              計</t>
  </si>
  <si>
    <t xml:space="preserve"> 特     別     会     計</t>
  </si>
  <si>
    <t xml:space="preserve">   中小企業近代化資金</t>
  </si>
  <si>
    <t xml:space="preserve">   下関漁港地方卸売市場</t>
    <rPh sb="7" eb="9">
      <t>チホウ</t>
    </rPh>
    <rPh sb="9" eb="11">
      <t>オロシウリ</t>
    </rPh>
    <rPh sb="11" eb="13">
      <t>シジョウ</t>
    </rPh>
    <phoneticPr fontId="2"/>
  </si>
  <si>
    <t xml:space="preserve">   林業・木材産業改善資金</t>
    <rPh sb="6" eb="8">
      <t>モクザイ</t>
    </rPh>
    <rPh sb="8" eb="10">
      <t>サンギョウ</t>
    </rPh>
    <rPh sb="10" eb="12">
      <t>カイゼン</t>
    </rPh>
    <phoneticPr fontId="2"/>
  </si>
  <si>
    <t xml:space="preserve">   沿岸漁業改善資金</t>
  </si>
  <si>
    <t xml:space="preserve">   当せん金付証票発売事業</t>
  </si>
  <si>
    <t xml:space="preserve">   収    入    証    紙</t>
  </si>
  <si>
    <t xml:space="preserve">   土  地  取  得  事  業</t>
  </si>
  <si>
    <t xml:space="preserve">   流 域 下 水 道 事 業</t>
  </si>
  <si>
    <t xml:space="preserve"> 企    業    会    計  </t>
  </si>
  <si>
    <t>　　　　収　益　的　収　支</t>
  </si>
  <si>
    <t>　　　　資　本　的　収　支</t>
  </si>
  <si>
    <t>　 電　　気　　事　　業</t>
    <rPh sb="2" eb="3">
      <t>デン</t>
    </rPh>
    <rPh sb="5" eb="6">
      <t>キ</t>
    </rPh>
    <phoneticPr fontId="2"/>
  </si>
  <si>
    <t>　 工 業 用 水 道 事 業</t>
  </si>
  <si>
    <t xml:space="preserve"> 　港　湾　整　備　事　業</t>
    <rPh sb="2" eb="3">
      <t>ミナト</t>
    </rPh>
    <rPh sb="4" eb="5">
      <t>ワン</t>
    </rPh>
    <rPh sb="6" eb="7">
      <t>タダシ</t>
    </rPh>
    <rPh sb="8" eb="9">
      <t>ソナエ</t>
    </rPh>
    <rPh sb="10" eb="11">
      <t>コト</t>
    </rPh>
    <rPh sb="12" eb="13">
      <t>ギョウ</t>
    </rPh>
    <phoneticPr fontId="2"/>
  </si>
  <si>
    <t>　 公　　債　　管　　理</t>
    <rPh sb="2" eb="3">
      <t>コウ</t>
    </rPh>
    <rPh sb="5" eb="6">
      <t>サイ</t>
    </rPh>
    <rPh sb="8" eb="9">
      <t>カン</t>
    </rPh>
    <rPh sb="11" eb="12">
      <t>リ</t>
    </rPh>
    <phoneticPr fontId="2"/>
  </si>
  <si>
    <t>歳    入</t>
    <phoneticPr fontId="2"/>
  </si>
  <si>
    <t>歳    出</t>
    <phoneticPr fontId="2"/>
  </si>
  <si>
    <t>　 就　農　支　援　資　金</t>
    <rPh sb="2" eb="3">
      <t>シュウ</t>
    </rPh>
    <rPh sb="4" eb="5">
      <t>ノウ</t>
    </rPh>
    <rPh sb="6" eb="7">
      <t>シ</t>
    </rPh>
    <rPh sb="8" eb="9">
      <t>エン</t>
    </rPh>
    <rPh sb="10" eb="11">
      <t>シ</t>
    </rPh>
    <rPh sb="12" eb="13">
      <t>キン</t>
    </rPh>
    <phoneticPr fontId="2"/>
  </si>
  <si>
    <t>　　地方独立行政法人山口県立病院機構</t>
    <rPh sb="2" eb="10">
      <t>チホウドクリツギョウセイホウジン</t>
    </rPh>
    <rPh sb="10" eb="14">
      <t>ヤマグチケンリツ</t>
    </rPh>
    <rPh sb="14" eb="18">
      <t>ビョウインキコウ</t>
    </rPh>
    <phoneticPr fontId="2"/>
  </si>
  <si>
    <t>合計の四捨五入用</t>
    <rPh sb="0" eb="2">
      <t>ゴウケイ</t>
    </rPh>
    <rPh sb="3" eb="7">
      <t>シシャゴニュウ</t>
    </rPh>
    <rPh sb="7" eb="8">
      <t>ヨウ</t>
    </rPh>
    <phoneticPr fontId="2"/>
  </si>
  <si>
    <t>県会計課「山口県歳入歳出決算書」，企業局</t>
    <rPh sb="0" eb="1">
      <t>ケン</t>
    </rPh>
    <rPh sb="1" eb="4">
      <t>カイケイカ</t>
    </rPh>
    <rPh sb="5" eb="8">
      <t>ヤマグチケン</t>
    </rPh>
    <rPh sb="8" eb="10">
      <t>サイニュウ</t>
    </rPh>
    <rPh sb="10" eb="12">
      <t>サイシュツ</t>
    </rPh>
    <rPh sb="12" eb="15">
      <t>ケッサンショ</t>
    </rPh>
    <rPh sb="17" eb="20">
      <t>キギョウキョク</t>
    </rPh>
    <phoneticPr fontId="2"/>
  </si>
  <si>
    <t>１５２　県特別会計及び企業会計歳入歳出決算額</t>
    <phoneticPr fontId="2"/>
  </si>
  <si>
    <t xml:space="preserve">   母子父子寡婦福祉資金</t>
    <rPh sb="5" eb="7">
      <t>フシ</t>
    </rPh>
    <phoneticPr fontId="2"/>
  </si>
  <si>
    <t>　 国　民　健　康　保　険</t>
    <rPh sb="2" eb="3">
      <t>クニ</t>
    </rPh>
    <rPh sb="4" eb="5">
      <t>タミ</t>
    </rPh>
    <rPh sb="6" eb="7">
      <t>ケン</t>
    </rPh>
    <rPh sb="8" eb="9">
      <t>ヤスシ</t>
    </rPh>
    <rPh sb="10" eb="11">
      <t>タモツ</t>
    </rPh>
    <rPh sb="12" eb="13">
      <t>ケン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</si>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</sst>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176" fontId="1" fillId="0" borderId="0" xfId="0" applyNumberFormat="1" applyFont="1" applyBorder="1" applyAlignment="1"/>
    <xf numFmtId="3" fontId="1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3" fontId="1" fillId="2" borderId="3" xfId="0" applyNumberFormat="1" applyFont="1" applyFill="1" applyBorder="1" applyAlignment="1"/>
    <xf numFmtId="0" fontId="1" fillId="2" borderId="2" xfId="0" applyFont="1" applyFill="1" applyBorder="1" applyAlignment="1"/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" fontId="4" fillId="0" borderId="0" xfId="0" applyNumberFormat="1" applyFont="1" applyAlignment="1"/>
    <xf numFmtId="3" fontId="5" fillId="0" borderId="0" xfId="0" applyNumberFormat="1" applyFont="1" applyAlignment="1"/>
    <xf numFmtId="3" fontId="4" fillId="2" borderId="2" xfId="0" applyNumberFormat="1" applyFont="1" applyFill="1" applyBorder="1" applyAlignment="1"/>
    <xf numFmtId="3" fontId="4" fillId="2" borderId="4" xfId="0" applyNumberFormat="1" applyFont="1" applyFill="1" applyBorder="1" applyAlignment="1"/>
    <xf numFmtId="0" fontId="4" fillId="0" borderId="0" xfId="0" applyFont="1" applyAlignment="1"/>
    <xf numFmtId="3" fontId="4" fillId="2" borderId="5" xfId="0" applyNumberFormat="1" applyFont="1" applyFill="1" applyBorder="1" applyAlignment="1"/>
    <xf numFmtId="3" fontId="4" fillId="2" borderId="1" xfId="0" applyNumberFormat="1" applyFont="1" applyFill="1" applyBorder="1" applyAlignment="1"/>
    <xf numFmtId="3" fontId="4" fillId="2" borderId="6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176" fontId="0" fillId="0" borderId="0" xfId="0" applyNumberFormat="1">
      <alignment vertical="center"/>
    </xf>
    <xf numFmtId="3" fontId="4" fillId="0" borderId="0" xfId="0" applyNumberFormat="1" applyFont="1" applyAlignment="1">
      <alignment horizontal="right"/>
    </xf>
    <xf numFmtId="176" fontId="1" fillId="0" borderId="0" xfId="0" applyNumberFormat="1" applyFont="1" applyFill="1" applyAlignment="1"/>
    <xf numFmtId="3" fontId="4" fillId="2" borderId="2" xfId="0" applyNumberFormat="1" applyFont="1" applyFill="1" applyBorder="1" applyAlignment="1">
      <alignment shrinkToFit="1"/>
    </xf>
    <xf numFmtId="176" fontId="3" fillId="0" borderId="0" xfId="0" applyNumberFormat="1" applyFont="1" applyFill="1" applyAlignment="1"/>
    <xf numFmtId="176" fontId="1" fillId="0" borderId="0" xfId="0" applyNumberFormat="1" applyFont="1" applyFill="1" applyBorder="1" applyAlignment="1"/>
    <xf numFmtId="0" fontId="0" fillId="0" borderId="0" xfId="0" applyFill="1">
      <alignment vertical="center"/>
    </xf>
    <xf numFmtId="3" fontId="6" fillId="0" borderId="8" xfId="0" applyNumberFormat="1" applyFont="1" applyFill="1" applyBorder="1" applyAlignment="1"/>
    <xf numFmtId="3" fontId="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8" fontId="7" fillId="3" borderId="0" xfId="1" applyFont="1" applyFill="1">
      <alignment vertical="center"/>
    </xf>
    <xf numFmtId="38" fontId="7" fillId="3" borderId="0" xfId="1" applyFont="1" applyFill="1" applyAlignment="1"/>
    <xf numFmtId="176" fontId="7" fillId="3" borderId="0" xfId="0" applyNumberFormat="1" applyFont="1" applyFill="1" applyAlignment="1"/>
    <xf numFmtId="0" fontId="7" fillId="3" borderId="0" xfId="0" applyFont="1" applyFill="1">
      <alignment vertical="center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176" fontId="0" fillId="3" borderId="9" xfId="0" applyNumberFormat="1" applyFont="1" applyFill="1" applyBorder="1">
      <alignment vertical="center"/>
    </xf>
    <xf numFmtId="176" fontId="0" fillId="3" borderId="10" xfId="0" applyNumberFormat="1" applyFont="1" applyFill="1" applyBorder="1">
      <alignment vertical="center"/>
    </xf>
    <xf numFmtId="38" fontId="1" fillId="3" borderId="0" xfId="1" applyFont="1" applyFill="1">
      <alignment vertical="center"/>
    </xf>
    <xf numFmtId="176" fontId="0" fillId="0" borderId="0" xfId="0" applyNumberFormat="1" applyFont="1">
      <alignment vertical="center"/>
    </xf>
    <xf numFmtId="38" fontId="7" fillId="3" borderId="0" xfId="1" applyFont="1" applyFill="1" applyAlignment="1">
      <alignment vertical="center" wrapText="1"/>
    </xf>
    <xf numFmtId="176" fontId="0" fillId="0" borderId="0" xfId="0" applyNumberFormat="1" applyFont="1" applyFill="1" applyAlignment="1"/>
    <xf numFmtId="176" fontId="0" fillId="0" borderId="0" xfId="0" applyNumberFormat="1" applyFont="1" applyFill="1" applyAlignment="1">
      <alignment horizontal="right"/>
    </xf>
    <xf numFmtId="38" fontId="1" fillId="3" borderId="0" xfId="1" applyFont="1" applyFill="1">
      <alignment vertical="center"/>
    </xf>
    <xf numFmtId="176" fontId="0" fillId="0" borderId="1" xfId="0" applyNumberFormat="1" applyFont="1" applyFill="1" applyBorder="1" applyAlignment="1"/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 vertical="center"/>
    </xf>
  </cellXfs>
  <cellStyles count="3">
    <cellStyle name="桁区切り" xfId="1" builtinId="6"/>
    <cellStyle name="桁区切り 2" xfId="2" xr:uid="{7AB5D840-15CE-43DA-BB83-6184F9BD2715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772A-E1EB-4887-B43D-31C83D8CB96B}">
  <sheetPr>
    <tabColor theme="0"/>
    <pageSetUpPr fitToPage="1"/>
  </sheetPr>
  <dimension ref="A1:L51"/>
  <sheetViews>
    <sheetView showGridLines="0" tabSelected="1" zoomScaleNormal="100" workbookViewId="0">
      <selection activeCell="L15" sqref="L15"/>
    </sheetView>
  </sheetViews>
  <sheetFormatPr defaultRowHeight="13" x14ac:dyDescent="0.2"/>
  <cols>
    <col min="1" max="1" width="25.08984375" customWidth="1"/>
    <col min="2" max="7" width="15.26953125" customWidth="1"/>
    <col min="8" max="8" width="14" customWidth="1"/>
    <col min="9" max="10" width="16" style="31" hidden="1" customWidth="1"/>
    <col min="12" max="13" width="12.7265625" bestFit="1" customWidth="1"/>
  </cols>
  <sheetData>
    <row r="1" spans="1:12" ht="16.5" x14ac:dyDescent="0.25">
      <c r="A1" s="8"/>
      <c r="B1" s="9" t="s">
        <v>24</v>
      </c>
      <c r="C1" s="8"/>
      <c r="D1" s="8"/>
      <c r="E1" s="8"/>
      <c r="F1" s="8"/>
      <c r="G1" s="8"/>
      <c r="H1" s="8"/>
    </row>
    <row r="2" spans="1:12" ht="13.5" thickBot="1" x14ac:dyDescent="0.25">
      <c r="A2" s="8" t="s">
        <v>0</v>
      </c>
      <c r="B2" s="8"/>
      <c r="C2" s="8"/>
      <c r="D2" s="12"/>
      <c r="E2" s="8"/>
      <c r="F2" s="12"/>
      <c r="G2" s="18" t="s">
        <v>23</v>
      </c>
      <c r="H2" s="18"/>
    </row>
    <row r="3" spans="1:12" ht="13.5" thickTop="1" x14ac:dyDescent="0.2">
      <c r="A3" s="13"/>
      <c r="B3" s="42">
        <v>2</v>
      </c>
      <c r="C3" s="43"/>
      <c r="D3" s="42">
        <v>3</v>
      </c>
      <c r="E3" s="43"/>
      <c r="F3" s="44">
        <v>4</v>
      </c>
      <c r="G3" s="45"/>
      <c r="H3" s="25"/>
    </row>
    <row r="4" spans="1:12" x14ac:dyDescent="0.2">
      <c r="A4" s="14" t="s">
        <v>1</v>
      </c>
      <c r="B4" s="15" t="s">
        <v>27</v>
      </c>
      <c r="C4" s="16" t="s">
        <v>28</v>
      </c>
      <c r="D4" s="15" t="s">
        <v>18</v>
      </c>
      <c r="E4" s="16" t="s">
        <v>19</v>
      </c>
      <c r="F4" s="15" t="s">
        <v>18</v>
      </c>
      <c r="G4" s="16" t="s">
        <v>19</v>
      </c>
      <c r="H4" s="26"/>
      <c r="I4" s="46" t="s">
        <v>22</v>
      </c>
      <c r="J4" s="46"/>
    </row>
    <row r="5" spans="1:12" x14ac:dyDescent="0.2">
      <c r="A5" s="4"/>
      <c r="B5" s="1"/>
      <c r="C5" s="1"/>
      <c r="D5" s="1"/>
      <c r="E5" s="1"/>
      <c r="F5" s="1"/>
      <c r="G5" s="1"/>
      <c r="H5" s="1"/>
      <c r="I5" s="32"/>
      <c r="J5" s="32"/>
    </row>
    <row r="6" spans="1:12" x14ac:dyDescent="0.2">
      <c r="A6" s="3" t="s">
        <v>2</v>
      </c>
      <c r="B6" s="21">
        <v>310313242</v>
      </c>
      <c r="C6" s="21">
        <v>300479107</v>
      </c>
      <c r="D6" s="21">
        <v>306406753.662</v>
      </c>
      <c r="E6" s="21">
        <v>297699413.15200001</v>
      </c>
      <c r="F6" s="21">
        <f>ROUND(I6,3)/1000</f>
        <v>278483736.148</v>
      </c>
      <c r="G6" s="21">
        <f>ROUND(J6,3)/1000</f>
        <v>270850535.34299999</v>
      </c>
      <c r="H6" s="21"/>
      <c r="I6" s="33">
        <f>SUM(I8:I26)</f>
        <v>278483736148</v>
      </c>
      <c r="J6" s="34">
        <f>SUM(J8:J25)</f>
        <v>270850535343</v>
      </c>
    </row>
    <row r="7" spans="1:12" x14ac:dyDescent="0.2">
      <c r="A7" s="2"/>
      <c r="B7" s="38"/>
      <c r="C7" s="38"/>
      <c r="D7" s="38"/>
      <c r="E7" s="38"/>
      <c r="F7" s="38"/>
      <c r="G7" s="38"/>
      <c r="H7" s="19"/>
      <c r="I7" s="40" t="s">
        <v>27</v>
      </c>
      <c r="J7" s="40" t="s">
        <v>28</v>
      </c>
    </row>
    <row r="8" spans="1:12" x14ac:dyDescent="0.2">
      <c r="A8" s="10" t="s">
        <v>25</v>
      </c>
      <c r="B8" s="38">
        <v>355939</v>
      </c>
      <c r="C8" s="38">
        <v>282503</v>
      </c>
      <c r="D8" s="38">
        <v>283572.40399999998</v>
      </c>
      <c r="E8" s="38">
        <v>247030.79399999999</v>
      </c>
      <c r="F8" s="38">
        <f t="shared" ref="F8:G10" si="0">ROUND(I8,3)/1000</f>
        <v>86352.35</v>
      </c>
      <c r="G8" s="38">
        <f t="shared" si="0"/>
        <v>67729.986000000004</v>
      </c>
      <c r="H8" s="19"/>
      <c r="I8" s="27">
        <v>86352350</v>
      </c>
      <c r="J8" s="37">
        <v>67729986</v>
      </c>
    </row>
    <row r="9" spans="1:12" x14ac:dyDescent="0.2">
      <c r="A9" s="10" t="s">
        <v>3</v>
      </c>
      <c r="B9" s="38">
        <v>728281</v>
      </c>
      <c r="C9" s="38">
        <v>509855</v>
      </c>
      <c r="D9" s="38">
        <v>545290.16099999996</v>
      </c>
      <c r="E9" s="38">
        <v>443499.91600000003</v>
      </c>
      <c r="F9" s="38">
        <f t="shared" si="0"/>
        <v>917517.56299999997</v>
      </c>
      <c r="G9" s="38">
        <f t="shared" si="0"/>
        <v>810517.46699999995</v>
      </c>
      <c r="H9" s="19"/>
      <c r="I9" s="27">
        <v>917517563</v>
      </c>
      <c r="J9" s="37">
        <v>810517467</v>
      </c>
    </row>
    <row r="10" spans="1:12" x14ac:dyDescent="0.2">
      <c r="A10" s="10" t="s">
        <v>4</v>
      </c>
      <c r="B10" s="38">
        <v>372426</v>
      </c>
      <c r="C10" s="38">
        <v>354612</v>
      </c>
      <c r="D10" s="38">
        <v>383319.89600000001</v>
      </c>
      <c r="E10" s="38">
        <v>361854.54100000003</v>
      </c>
      <c r="F10" s="38">
        <f t="shared" si="0"/>
        <v>391106.34600000002</v>
      </c>
      <c r="G10" s="38">
        <f t="shared" si="0"/>
        <v>371319.89199999999</v>
      </c>
      <c r="H10" s="19"/>
      <c r="I10" s="27">
        <v>391106346</v>
      </c>
      <c r="J10" s="27">
        <v>371319892</v>
      </c>
      <c r="K10" s="23"/>
      <c r="L10" s="23"/>
    </row>
    <row r="11" spans="1:12" x14ac:dyDescent="0.2">
      <c r="A11" s="10"/>
      <c r="B11" s="38"/>
      <c r="C11" s="38"/>
      <c r="D11" s="38"/>
      <c r="E11" s="38"/>
      <c r="F11" s="38"/>
      <c r="G11" s="38"/>
      <c r="H11" s="19"/>
      <c r="I11" s="40"/>
      <c r="J11" s="40"/>
    </row>
    <row r="12" spans="1:12" x14ac:dyDescent="0.2">
      <c r="A12" s="10" t="s">
        <v>5</v>
      </c>
      <c r="B12" s="38">
        <v>185644</v>
      </c>
      <c r="C12" s="38">
        <v>4697</v>
      </c>
      <c r="D12" s="38">
        <v>183379.329</v>
      </c>
      <c r="E12" s="38">
        <v>70</v>
      </c>
      <c r="F12" s="38">
        <f t="shared" ref="F12:G14" si="1">ROUND(I12,3)/1000</f>
        <v>187831.98199999999</v>
      </c>
      <c r="G12" s="38">
        <f t="shared" si="1"/>
        <v>70</v>
      </c>
      <c r="H12" s="19"/>
      <c r="I12" s="27">
        <v>187831982</v>
      </c>
      <c r="J12" s="27">
        <v>70000</v>
      </c>
      <c r="K12" s="23"/>
      <c r="L12" s="23"/>
    </row>
    <row r="13" spans="1:12" x14ac:dyDescent="0.2">
      <c r="A13" s="10" t="s">
        <v>6</v>
      </c>
      <c r="B13" s="38">
        <v>162746</v>
      </c>
      <c r="C13" s="38">
        <v>35</v>
      </c>
      <c r="D13" s="38">
        <v>165587.34599999999</v>
      </c>
      <c r="E13" s="38">
        <v>16</v>
      </c>
      <c r="F13" s="38">
        <f t="shared" si="1"/>
        <v>168249.98499999999</v>
      </c>
      <c r="G13" s="38">
        <f t="shared" si="1"/>
        <v>15</v>
      </c>
      <c r="H13" s="19"/>
      <c r="I13" s="27">
        <v>168249985</v>
      </c>
      <c r="J13" s="27">
        <v>15000</v>
      </c>
      <c r="K13" s="23"/>
      <c r="L13" s="23"/>
    </row>
    <row r="14" spans="1:12" x14ac:dyDescent="0.2">
      <c r="A14" s="10" t="s">
        <v>7</v>
      </c>
      <c r="B14" s="38">
        <v>3658536</v>
      </c>
      <c r="C14" s="38">
        <v>3312425</v>
      </c>
      <c r="D14" s="38">
        <v>3914297.341</v>
      </c>
      <c r="E14" s="38">
        <v>3680582</v>
      </c>
      <c r="F14" s="38">
        <f t="shared" si="1"/>
        <v>3757453.8</v>
      </c>
      <c r="G14" s="38">
        <f t="shared" si="1"/>
        <v>3479562.34</v>
      </c>
      <c r="H14" s="19"/>
      <c r="I14" s="27">
        <v>3757453800</v>
      </c>
      <c r="J14" s="27">
        <v>3479562340</v>
      </c>
      <c r="K14" s="23"/>
      <c r="L14" s="23"/>
    </row>
    <row r="15" spans="1:12" x14ac:dyDescent="0.2">
      <c r="A15" s="10"/>
      <c r="B15" s="38"/>
      <c r="C15" s="38"/>
      <c r="D15" s="38"/>
      <c r="E15" s="38"/>
      <c r="F15" s="38"/>
      <c r="G15" s="38"/>
      <c r="H15" s="19"/>
      <c r="I15" s="27"/>
      <c r="J15" s="27"/>
      <c r="K15" s="23"/>
      <c r="L15" s="23"/>
    </row>
    <row r="16" spans="1:12" x14ac:dyDescent="0.2">
      <c r="A16" s="10" t="s">
        <v>8</v>
      </c>
      <c r="B16" s="38">
        <v>3400287</v>
      </c>
      <c r="C16" s="38">
        <v>3210845</v>
      </c>
      <c r="D16" s="38">
        <v>3371397.6269999999</v>
      </c>
      <c r="E16" s="38">
        <v>3185360.6439999999</v>
      </c>
      <c r="F16" s="38">
        <f>ROUND(I16,3)/1000</f>
        <v>3223324.6630000002</v>
      </c>
      <c r="G16" s="38">
        <f>ROUND(J16,3)/1000</f>
        <v>3027844.4350000001</v>
      </c>
      <c r="H16" s="19"/>
      <c r="I16" s="27">
        <v>3223324663</v>
      </c>
      <c r="J16" s="27">
        <v>3027844435</v>
      </c>
      <c r="K16" s="23"/>
      <c r="L16" s="23"/>
    </row>
    <row r="17" spans="1:12" x14ac:dyDescent="0.2">
      <c r="A17" s="10" t="s">
        <v>9</v>
      </c>
      <c r="B17" s="38">
        <v>96169</v>
      </c>
      <c r="C17" s="38">
        <v>9754</v>
      </c>
      <c r="D17" s="38">
        <v>950637.29799999995</v>
      </c>
      <c r="E17" s="38">
        <v>935284.74100000004</v>
      </c>
      <c r="F17" s="38">
        <f>ROUND(I17,3)/1000</f>
        <v>426692.43699999998</v>
      </c>
      <c r="G17" s="38">
        <f>ROUND(J17,3)/1000</f>
        <v>410639.86700000003</v>
      </c>
      <c r="H17" s="19"/>
      <c r="I17" s="27">
        <v>426692437</v>
      </c>
      <c r="J17" s="27">
        <v>410639867</v>
      </c>
      <c r="K17" s="23"/>
      <c r="L17" s="23"/>
    </row>
    <row r="18" spans="1:12" x14ac:dyDescent="0.2">
      <c r="A18" s="10" t="s">
        <v>10</v>
      </c>
      <c r="B18" s="39" t="s">
        <v>29</v>
      </c>
      <c r="C18" s="39" t="s">
        <v>29</v>
      </c>
      <c r="D18" s="39" t="s">
        <v>29</v>
      </c>
      <c r="E18" s="39" t="s">
        <v>29</v>
      </c>
      <c r="F18" s="39" t="s">
        <v>29</v>
      </c>
      <c r="G18" s="39" t="s">
        <v>29</v>
      </c>
      <c r="H18" s="19"/>
      <c r="I18" s="28"/>
      <c r="J18" s="27"/>
      <c r="K18" s="23"/>
      <c r="L18" s="23"/>
    </row>
    <row r="19" spans="1:12" x14ac:dyDescent="0.2">
      <c r="A19" s="10"/>
      <c r="B19" s="38"/>
      <c r="C19" s="38"/>
      <c r="D19" s="38"/>
      <c r="E19" s="38"/>
      <c r="F19" s="38"/>
      <c r="G19" s="38"/>
      <c r="H19" s="19"/>
      <c r="I19" s="27"/>
      <c r="J19" s="27"/>
      <c r="K19" s="23"/>
      <c r="L19" s="23"/>
    </row>
    <row r="20" spans="1:12" x14ac:dyDescent="0.2">
      <c r="A20" s="10" t="s">
        <v>17</v>
      </c>
      <c r="B20" s="38">
        <v>146001752</v>
      </c>
      <c r="C20" s="38">
        <v>146001752</v>
      </c>
      <c r="D20" s="38">
        <v>137767698.89899999</v>
      </c>
      <c r="E20" s="38">
        <v>137767698.89899999</v>
      </c>
      <c r="F20" s="38">
        <f t="shared" ref="F20:G22" si="2">ROUND(I20,3)/1000</f>
        <v>112901999.514</v>
      </c>
      <c r="G20" s="38">
        <f t="shared" si="2"/>
        <v>112901999.514</v>
      </c>
      <c r="H20" s="19"/>
      <c r="I20" s="27">
        <v>112901999514</v>
      </c>
      <c r="J20" s="27">
        <v>112901999514</v>
      </c>
      <c r="K20" s="23"/>
      <c r="L20" s="23"/>
    </row>
    <row r="21" spans="1:12" x14ac:dyDescent="0.2">
      <c r="A21" s="10" t="s">
        <v>16</v>
      </c>
      <c r="B21" s="38">
        <v>3934211</v>
      </c>
      <c r="C21" s="38">
        <v>3329678</v>
      </c>
      <c r="D21" s="38">
        <v>4530227.5839999998</v>
      </c>
      <c r="E21" s="38">
        <v>3813263.2</v>
      </c>
      <c r="F21" s="38">
        <f t="shared" si="2"/>
        <v>6515615.3260000004</v>
      </c>
      <c r="G21" s="38">
        <f t="shared" si="2"/>
        <v>5841106.4069999997</v>
      </c>
      <c r="H21" s="19"/>
      <c r="I21" s="28">
        <v>6515615326</v>
      </c>
      <c r="J21" s="27">
        <v>5841106407</v>
      </c>
      <c r="K21" s="23"/>
      <c r="L21" s="23"/>
    </row>
    <row r="22" spans="1:12" x14ac:dyDescent="0.2">
      <c r="A22" s="20" t="s">
        <v>21</v>
      </c>
      <c r="B22" s="38">
        <v>2789846</v>
      </c>
      <c r="C22" s="38">
        <v>2789846</v>
      </c>
      <c r="D22" s="38">
        <v>2214018.4</v>
      </c>
      <c r="E22" s="38">
        <v>2214018.4</v>
      </c>
      <c r="F22" s="38">
        <f t="shared" si="2"/>
        <v>1960319.892</v>
      </c>
      <c r="G22" s="38">
        <f t="shared" si="2"/>
        <v>1960319.892</v>
      </c>
      <c r="H22" s="19"/>
      <c r="I22" s="27">
        <v>1960319892</v>
      </c>
      <c r="J22" s="27">
        <v>1960319892</v>
      </c>
      <c r="K22" s="23"/>
      <c r="L22" s="23"/>
    </row>
    <row r="23" spans="1:12" x14ac:dyDescent="0.2">
      <c r="A23" s="10"/>
      <c r="B23" s="38"/>
      <c r="C23" s="38"/>
      <c r="D23" s="38"/>
      <c r="E23" s="38"/>
      <c r="F23" s="38"/>
      <c r="G23" s="38"/>
      <c r="H23" s="19"/>
      <c r="I23" s="27"/>
      <c r="J23" s="27"/>
      <c r="K23" s="23"/>
      <c r="L23" s="23"/>
    </row>
    <row r="24" spans="1:12" x14ac:dyDescent="0.2">
      <c r="A24" s="10" t="s">
        <v>20</v>
      </c>
      <c r="B24" s="38">
        <v>110844</v>
      </c>
      <c r="C24" s="38">
        <v>29839</v>
      </c>
      <c r="D24" s="38">
        <v>99462.259000000005</v>
      </c>
      <c r="E24" s="38">
        <v>31165.199000000001</v>
      </c>
      <c r="F24" s="38">
        <f>ROUND(I24,3)/1000</f>
        <v>82286.914000000004</v>
      </c>
      <c r="G24" s="38">
        <f>ROUND(J24,3)/1000</f>
        <v>21200</v>
      </c>
      <c r="H24" s="19"/>
      <c r="I24" s="27">
        <v>82286914</v>
      </c>
      <c r="J24" s="27">
        <v>21200000</v>
      </c>
      <c r="K24" s="23"/>
      <c r="L24" s="23"/>
    </row>
    <row r="25" spans="1:12" x14ac:dyDescent="0.2">
      <c r="A25" s="10" t="s">
        <v>26</v>
      </c>
      <c r="B25" s="39">
        <v>148516562</v>
      </c>
      <c r="C25" s="39">
        <v>140643267</v>
      </c>
      <c r="D25" s="38">
        <v>151997865.118</v>
      </c>
      <c r="E25" s="38">
        <v>145019568.81799999</v>
      </c>
      <c r="F25" s="38">
        <f>ROUND(I25,3)/1000</f>
        <v>147864985.37599999</v>
      </c>
      <c r="G25" s="38">
        <f>ROUND(J25,3)/1000</f>
        <v>141958210.54300001</v>
      </c>
      <c r="H25" s="19"/>
      <c r="I25" s="27">
        <v>147864985376</v>
      </c>
      <c r="J25" s="27">
        <v>141958210543</v>
      </c>
      <c r="K25" s="23"/>
      <c r="L25" s="23"/>
    </row>
    <row r="26" spans="1:12" x14ac:dyDescent="0.2">
      <c r="A26" s="2"/>
      <c r="B26" s="38"/>
      <c r="C26" s="38"/>
      <c r="D26" s="38"/>
      <c r="E26" s="38"/>
      <c r="F26" s="38"/>
      <c r="G26" s="38"/>
      <c r="H26" s="19"/>
      <c r="I26" s="35"/>
      <c r="J26" s="35"/>
      <c r="K26" s="23"/>
      <c r="L26" s="23"/>
    </row>
    <row r="27" spans="1:12" x14ac:dyDescent="0.2">
      <c r="A27" s="3" t="s">
        <v>11</v>
      </c>
      <c r="B27" s="21">
        <v>10436981</v>
      </c>
      <c r="C27" s="21">
        <v>12739900</v>
      </c>
      <c r="D27" s="21">
        <v>10525717.389</v>
      </c>
      <c r="E27" s="21">
        <v>11413853.685000001</v>
      </c>
      <c r="F27" s="21">
        <f>ROUND(I27,3)/1000</f>
        <v>10710691.277000001</v>
      </c>
      <c r="G27" s="21">
        <f>ROUND(J27,3)/1000</f>
        <v>13235450.092</v>
      </c>
      <c r="H27" s="21"/>
      <c r="I27" s="33">
        <f>SUM(I30:I34)</f>
        <v>10710691277</v>
      </c>
      <c r="J27" s="34">
        <f>SUM(J30:J34)</f>
        <v>13235450092</v>
      </c>
      <c r="K27" s="23"/>
      <c r="L27" s="23"/>
    </row>
    <row r="28" spans="1:12" x14ac:dyDescent="0.2">
      <c r="A28" s="5"/>
      <c r="B28" s="38"/>
      <c r="C28" s="38"/>
      <c r="D28" s="38"/>
      <c r="E28" s="38"/>
      <c r="F28" s="38"/>
      <c r="G28" s="38"/>
      <c r="H28" s="19"/>
      <c r="I28" s="32"/>
      <c r="J28" s="32"/>
      <c r="K28" s="23"/>
      <c r="L28" s="23"/>
    </row>
    <row r="29" spans="1:12" x14ac:dyDescent="0.2">
      <c r="A29" s="10" t="s">
        <v>14</v>
      </c>
      <c r="B29" s="38"/>
      <c r="C29" s="38"/>
      <c r="D29" s="38"/>
      <c r="E29" s="38"/>
      <c r="F29" s="38"/>
      <c r="G29" s="38"/>
      <c r="H29" s="19"/>
      <c r="I29" s="32"/>
      <c r="J29" s="32"/>
      <c r="K29" s="23"/>
      <c r="L29" s="23"/>
    </row>
    <row r="30" spans="1:12" x14ac:dyDescent="0.2">
      <c r="A30" s="10" t="s">
        <v>12</v>
      </c>
      <c r="B30" s="38">
        <v>1853705</v>
      </c>
      <c r="C30" s="38">
        <v>1512637</v>
      </c>
      <c r="D30" s="38">
        <v>1794642.9779999999</v>
      </c>
      <c r="E30" s="38">
        <v>1509749.348</v>
      </c>
      <c r="F30" s="38">
        <f t="shared" ref="F30:G34" si="3">ROUND(I30,3)/1000</f>
        <v>1687957.7649999999</v>
      </c>
      <c r="G30" s="38">
        <f t="shared" si="3"/>
        <v>1432566.277</v>
      </c>
      <c r="H30" s="19"/>
      <c r="I30" s="29">
        <v>1687957765</v>
      </c>
      <c r="J30" s="29">
        <v>1432566277</v>
      </c>
      <c r="K30" s="23"/>
      <c r="L30" s="23"/>
    </row>
    <row r="31" spans="1:12" x14ac:dyDescent="0.2">
      <c r="A31" s="10" t="s">
        <v>13</v>
      </c>
      <c r="B31" s="38">
        <v>36290</v>
      </c>
      <c r="C31" s="38">
        <v>644124</v>
      </c>
      <c r="D31" s="38">
        <v>18270.535</v>
      </c>
      <c r="E31" s="38">
        <v>321193.10600000003</v>
      </c>
      <c r="F31" s="38">
        <f t="shared" si="3"/>
        <v>1000429.856</v>
      </c>
      <c r="G31" s="38">
        <f t="shared" si="3"/>
        <v>985418.19200000004</v>
      </c>
      <c r="H31" s="19"/>
      <c r="I31" s="29">
        <v>1000429856</v>
      </c>
      <c r="J31" s="29">
        <v>985418192</v>
      </c>
      <c r="K31" s="23"/>
      <c r="L31" s="23"/>
    </row>
    <row r="32" spans="1:12" x14ac:dyDescent="0.2">
      <c r="A32" s="10" t="s">
        <v>15</v>
      </c>
      <c r="B32" s="38"/>
      <c r="C32" s="38"/>
      <c r="D32" s="38"/>
      <c r="E32" s="38"/>
      <c r="F32" s="38"/>
      <c r="G32" s="38"/>
      <c r="H32" s="19"/>
      <c r="I32" s="30"/>
      <c r="J32" s="30"/>
      <c r="K32" s="23"/>
      <c r="L32" s="23"/>
    </row>
    <row r="33" spans="1:12" x14ac:dyDescent="0.2">
      <c r="A33" s="10" t="s">
        <v>12</v>
      </c>
      <c r="B33" s="38">
        <v>7102610</v>
      </c>
      <c r="C33" s="38">
        <v>5956941</v>
      </c>
      <c r="D33" s="38">
        <v>7284578.8260000004</v>
      </c>
      <c r="E33" s="38">
        <v>6275001.7000000002</v>
      </c>
      <c r="F33" s="38">
        <f t="shared" si="3"/>
        <v>7203836.9349999996</v>
      </c>
      <c r="G33" s="38">
        <f t="shared" si="3"/>
        <v>6239719.3830000004</v>
      </c>
      <c r="H33" s="19"/>
      <c r="I33" s="29">
        <v>7203836935</v>
      </c>
      <c r="J33" s="29">
        <v>6239719383</v>
      </c>
      <c r="K33" s="23"/>
      <c r="L33" s="23"/>
    </row>
    <row r="34" spans="1:12" x14ac:dyDescent="0.2">
      <c r="A34" s="11" t="s">
        <v>13</v>
      </c>
      <c r="B34" s="41">
        <v>1444376</v>
      </c>
      <c r="C34" s="41">
        <v>4626198</v>
      </c>
      <c r="D34" s="41">
        <v>1428225.05</v>
      </c>
      <c r="E34" s="41">
        <v>3307909.531</v>
      </c>
      <c r="F34" s="41">
        <f t="shared" si="3"/>
        <v>818466.72100000002</v>
      </c>
      <c r="G34" s="41">
        <f t="shared" si="3"/>
        <v>4577746.24</v>
      </c>
      <c r="H34" s="22"/>
      <c r="I34" s="29">
        <v>818466721</v>
      </c>
      <c r="J34" s="29">
        <v>4577746240</v>
      </c>
    </row>
    <row r="35" spans="1:12" x14ac:dyDescent="0.2">
      <c r="A35" s="24"/>
      <c r="F35" s="17"/>
      <c r="G35" s="17"/>
      <c r="H35" s="17"/>
    </row>
    <row r="36" spans="1:12" x14ac:dyDescent="0.2">
      <c r="I36" s="36"/>
    </row>
    <row r="37" spans="1:12" x14ac:dyDescent="0.2">
      <c r="F37" s="17"/>
      <c r="G37" s="17"/>
    </row>
    <row r="38" spans="1:12" x14ac:dyDescent="0.2">
      <c r="F38" s="17"/>
      <c r="G38" s="17"/>
    </row>
    <row r="39" spans="1:12" x14ac:dyDescent="0.2">
      <c r="E39" s="6"/>
      <c r="G39" s="6"/>
      <c r="H39" s="6"/>
    </row>
    <row r="40" spans="1:12" x14ac:dyDescent="0.2">
      <c r="E40" s="6"/>
      <c r="G40" s="6"/>
      <c r="H40" s="6"/>
    </row>
    <row r="41" spans="1:12" x14ac:dyDescent="0.2">
      <c r="E41" s="6"/>
      <c r="G41" s="6"/>
      <c r="H41" s="6"/>
    </row>
    <row r="42" spans="1:12" x14ac:dyDescent="0.2">
      <c r="E42" s="6"/>
      <c r="G42" s="6"/>
      <c r="H42" s="6"/>
    </row>
    <row r="43" spans="1:12" x14ac:dyDescent="0.2">
      <c r="E43" s="6"/>
      <c r="G43" s="6"/>
      <c r="H43" s="6"/>
    </row>
    <row r="44" spans="1:12" x14ac:dyDescent="0.2">
      <c r="E44" s="6"/>
      <c r="G44" s="6"/>
      <c r="H44" s="6"/>
    </row>
    <row r="45" spans="1:12" x14ac:dyDescent="0.2">
      <c r="E45" s="6"/>
      <c r="G45" s="6"/>
      <c r="H45" s="6"/>
    </row>
    <row r="46" spans="1:12" x14ac:dyDescent="0.2">
      <c r="E46" s="6"/>
      <c r="G46" s="6"/>
      <c r="H46" s="6"/>
    </row>
    <row r="47" spans="1:12" x14ac:dyDescent="0.2">
      <c r="E47" s="6"/>
      <c r="G47" s="6"/>
      <c r="H47" s="6"/>
    </row>
    <row r="48" spans="1:12" x14ac:dyDescent="0.2">
      <c r="E48" s="6"/>
      <c r="G48" s="6"/>
      <c r="H48" s="6"/>
    </row>
    <row r="49" spans="5:8" x14ac:dyDescent="0.2">
      <c r="E49" s="6"/>
      <c r="G49" s="6"/>
      <c r="H49" s="6"/>
    </row>
    <row r="50" spans="5:8" x14ac:dyDescent="0.2">
      <c r="E50" s="6"/>
      <c r="G50" s="6"/>
      <c r="H50" s="6"/>
    </row>
    <row r="51" spans="5:8" x14ac:dyDescent="0.2">
      <c r="E51" s="7"/>
      <c r="G51" s="7"/>
      <c r="H51" s="7"/>
    </row>
  </sheetData>
  <mergeCells count="4">
    <mergeCell ref="D3:E3"/>
    <mergeCell ref="F3:G3"/>
    <mergeCell ref="I4:J4"/>
    <mergeCell ref="B3:C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2024-10-30T01:18:59Z</cp:lastPrinted>
  <dcterms:created xsi:type="dcterms:W3CDTF">2007-10-22T07:02:08Z</dcterms:created>
  <dcterms:modified xsi:type="dcterms:W3CDTF">2024-11-26T07:08:32Z</dcterms:modified>
</cp:coreProperties>
</file>