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1_運輸・通信\"/>
    </mc:Choice>
  </mc:AlternateContent>
  <xr:revisionPtr revIDLastSave="0" documentId="8_{38F7EE20-164E-46CE-9102-5534003744AE}" xr6:coauthVersionLast="47" xr6:coauthVersionMax="47" xr10:uidLastSave="{00000000-0000-0000-0000-000000000000}"/>
  <bookViews>
    <workbookView xWindow="28680" yWindow="-120" windowWidth="29040" windowHeight="15840" tabRatio="586" xr2:uid="{66644A90-8880-4725-8EAB-E56BAC2EBE43}"/>
  </bookViews>
  <sheets>
    <sheet name="097-1" sheetId="28" r:id="rId1"/>
    <sheet name="097-2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9" l="1"/>
  <c r="E15" i="29"/>
  <c r="E16" i="29"/>
  <c r="D15" i="29"/>
  <c r="D16" i="29"/>
  <c r="D17" i="29"/>
  <c r="D12" i="29"/>
  <c r="D10" i="28"/>
  <c r="E12" i="29"/>
  <c r="I10" i="29"/>
  <c r="D13" i="29"/>
  <c r="E13" i="29"/>
  <c r="D14" i="29"/>
  <c r="E14" i="29"/>
  <c r="N12" i="29"/>
  <c r="O12" i="29"/>
  <c r="N13" i="29"/>
  <c r="O13" i="29"/>
  <c r="N14" i="29"/>
  <c r="D10" i="29"/>
  <c r="O14" i="29"/>
  <c r="N15" i="29"/>
  <c r="O15" i="29"/>
  <c r="N16" i="29"/>
  <c r="O16" i="29"/>
  <c r="F10" i="29"/>
  <c r="G10" i="29"/>
  <c r="H10" i="29"/>
  <c r="E10" i="28"/>
  <c r="F10" i="28"/>
  <c r="G10" i="28"/>
  <c r="H10" i="28"/>
  <c r="I10" i="28"/>
  <c r="J10" i="28"/>
  <c r="K10" i="28"/>
  <c r="L10" i="28"/>
  <c r="M10" i="28"/>
  <c r="N10" i="28"/>
  <c r="O10" i="28"/>
  <c r="Q10" i="28"/>
  <c r="P10" i="28"/>
  <c r="E10" i="29"/>
</calcChain>
</file>

<file path=xl/sharedStrings.xml><?xml version="1.0" encoding="utf-8"?>
<sst xmlns="http://schemas.openxmlformats.org/spreadsheetml/2006/main" count="80" uniqueCount="44">
  <si>
    <t xml:space="preserve"> (単位　ＧＴ)</t>
  </si>
  <si>
    <t>年       次</t>
  </si>
  <si>
    <t>総          数</t>
  </si>
  <si>
    <t xml:space="preserve"> 5ＧＴ以上500ＧＴ未満</t>
  </si>
  <si>
    <t xml:space="preserve"> 500　～　1000</t>
  </si>
  <si>
    <t xml:space="preserve"> 3000　～　6000</t>
  </si>
  <si>
    <t xml:space="preserve"> 6000　～ 10000</t>
  </si>
  <si>
    <t xml:space="preserve"> 10000ＧＴ以上</t>
  </si>
  <si>
    <t>港       湾</t>
  </si>
  <si>
    <t>隻    数</t>
  </si>
  <si>
    <t>総トン数</t>
  </si>
  <si>
    <t xml:space="preserve">  年</t>
  </si>
  <si>
    <t xml:space="preserve"> 2 小 野 田 港</t>
  </si>
  <si>
    <t>　(単位　ＧＴ)</t>
  </si>
  <si>
    <t xml:space="preserve"> 500ＧＴ以上</t>
  </si>
  <si>
    <t xml:space="preserve"> 1000　～　  </t>
    <phoneticPr fontId="2"/>
  </si>
  <si>
    <t>対象は，商船のみである。</t>
    <phoneticPr fontId="2"/>
  </si>
  <si>
    <t xml:space="preserve"> 4 三田尻中関港</t>
    <rPh sb="6" eb="7">
      <t>ナカ</t>
    </rPh>
    <rPh sb="7" eb="8">
      <t>セキ</t>
    </rPh>
    <phoneticPr fontId="2"/>
  </si>
  <si>
    <t xml:space="preserve"> 5 徳山下松港</t>
    <phoneticPr fontId="2"/>
  </si>
  <si>
    <t xml:space="preserve"> 7 柳   井   港</t>
    <rPh sb="3" eb="4">
      <t>ヤナギ</t>
    </rPh>
    <rPh sb="7" eb="8">
      <t>イ</t>
    </rPh>
    <phoneticPr fontId="3"/>
  </si>
  <si>
    <t>年       次</t>
    <phoneticPr fontId="2"/>
  </si>
  <si>
    <t>港       湾</t>
    <phoneticPr fontId="2"/>
  </si>
  <si>
    <t>年</t>
    <phoneticPr fontId="2"/>
  </si>
  <si>
    <t>柱   島   港</t>
    <phoneticPr fontId="2"/>
  </si>
  <si>
    <t>由   宇   港</t>
    <phoneticPr fontId="2"/>
  </si>
  <si>
    <t>小   松   港</t>
    <phoneticPr fontId="2"/>
  </si>
  <si>
    <t>白   木   港</t>
    <phoneticPr fontId="2"/>
  </si>
  <si>
    <t>伊 保 田 港</t>
    <phoneticPr fontId="2"/>
  </si>
  <si>
    <t xml:space="preserve"> 8 岩   国   港</t>
    <phoneticPr fontId="2"/>
  </si>
  <si>
    <t xml:space="preserve"> 6 平   生   港</t>
    <phoneticPr fontId="2"/>
  </si>
  <si>
    <t xml:space="preserve"> 1 下   関   港</t>
    <phoneticPr fontId="2"/>
  </si>
  <si>
    <t xml:space="preserve"> 3 宇   部   港</t>
    <phoneticPr fontId="2"/>
  </si>
  <si>
    <t>久　 賀　 港</t>
  </si>
  <si>
    <t>萩         港</t>
  </si>
  <si>
    <t>油   谷   港</t>
  </si>
  <si>
    <t>特   牛   港</t>
  </si>
  <si>
    <t>　　  （２）　乙種港湾</t>
    <phoneticPr fontId="2"/>
  </si>
  <si>
    <t>　　（１）　甲種港湾</t>
    <phoneticPr fontId="2"/>
  </si>
  <si>
    <t>９７　トン数階級別入港船舶</t>
    <phoneticPr fontId="2"/>
  </si>
  <si>
    <t>国土交通省「港湾統計年報」</t>
    <rPh sb="0" eb="2">
      <t>コクド</t>
    </rPh>
    <rPh sb="2" eb="5">
      <t>コウツウショウ</t>
    </rPh>
    <rPh sb="6" eb="8">
      <t>コウワン</t>
    </rPh>
    <rPh sb="8" eb="10">
      <t>トウケイ</t>
    </rPh>
    <rPh sb="10" eb="12">
      <t>ネンポウ</t>
    </rPh>
    <phoneticPr fontId="3"/>
  </si>
  <si>
    <t>角   島   港</t>
    <phoneticPr fontId="2"/>
  </si>
  <si>
    <t>室   津   港</t>
    <phoneticPr fontId="2"/>
  </si>
  <si>
    <t>青   江   港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</si>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</sst>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0"/>
    <numFmt numFmtId="179" formatCode="#\ ###\ ##0;&quot;△&quot;#\ ###\ ##0;&quot;－&quot;"/>
    <numFmt numFmtId="186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37" fontId="5" fillId="0" borderId="0" xfId="0" applyNumberFormat="1" applyFont="1" applyAlignment="1" applyProtection="1"/>
    <xf numFmtId="37" fontId="6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5" fillId="0" borderId="0" xfId="0" applyNumberFormat="1" applyFont="1" applyAlignment="1" applyProtection="1">
      <alignment horizontal="left"/>
    </xf>
    <xf numFmtId="37" fontId="5" fillId="0" borderId="0" xfId="0" applyNumberFormat="1" applyFont="1" applyBorder="1" applyAlignment="1" applyProtection="1">
      <alignment horizontal="left"/>
    </xf>
    <xf numFmtId="37" fontId="5" fillId="0" borderId="0" xfId="0" applyNumberFormat="1" applyFont="1" applyBorder="1" applyAlignment="1" applyProtection="1"/>
    <xf numFmtId="37" fontId="5" fillId="0" borderId="0" xfId="0" applyNumberFormat="1" applyFont="1" applyAlignment="1" applyProtection="1">
      <alignment horizontal="right"/>
    </xf>
    <xf numFmtId="37" fontId="5" fillId="2" borderId="1" xfId="0" applyNumberFormat="1" applyFont="1" applyFill="1" applyBorder="1" applyAlignment="1" applyProtection="1">
      <alignment horizontal="center"/>
    </xf>
    <xf numFmtId="186" fontId="5" fillId="2" borderId="2" xfId="0" applyNumberFormat="1" applyFont="1" applyFill="1" applyBorder="1" applyAlignment="1" applyProtection="1">
      <alignment horizontal="center"/>
    </xf>
    <xf numFmtId="37" fontId="5" fillId="2" borderId="3" xfId="0" applyNumberFormat="1" applyFont="1" applyFill="1" applyBorder="1" applyAlignment="1" applyProtection="1">
      <alignment horizontal="center"/>
    </xf>
    <xf numFmtId="37" fontId="5" fillId="2" borderId="4" xfId="0" applyNumberFormat="1" applyFont="1" applyFill="1" applyBorder="1" applyAlignment="1" applyProtection="1">
      <alignment horizontal="center"/>
    </xf>
    <xf numFmtId="37" fontId="5" fillId="2" borderId="5" xfId="0" applyNumberFormat="1" applyFont="1" applyFill="1" applyBorder="1" applyAlignment="1" applyProtection="1">
      <alignment horizontal="center"/>
    </xf>
    <xf numFmtId="37" fontId="5" fillId="2" borderId="6" xfId="0" applyNumberFormat="1" applyFont="1" applyFill="1" applyBorder="1" applyAlignment="1" applyProtection="1">
      <alignment horizontal="center"/>
    </xf>
    <xf numFmtId="37" fontId="5" fillId="2" borderId="0" xfId="0" applyNumberFormat="1" applyFont="1" applyFill="1" applyBorder="1" applyAlignment="1" applyProtection="1"/>
    <xf numFmtId="37" fontId="5" fillId="2" borderId="7" xfId="0" applyNumberFormat="1" applyFont="1" applyFill="1" applyBorder="1" applyAlignment="1" applyProtection="1"/>
    <xf numFmtId="176" fontId="5" fillId="0" borderId="0" xfId="0" applyNumberFormat="1" applyFont="1" applyBorder="1" applyAlignment="1" applyProtection="1"/>
    <xf numFmtId="176" fontId="5" fillId="0" borderId="0" xfId="0" applyNumberFormat="1" applyFont="1" applyAlignment="1" applyProtection="1"/>
    <xf numFmtId="37" fontId="5" fillId="2" borderId="8" xfId="0" applyNumberFormat="1" applyFont="1" applyFill="1" applyBorder="1" applyAlignment="1" applyProtection="1"/>
    <xf numFmtId="37" fontId="5" fillId="2" borderId="0" xfId="0" applyNumberFormat="1" applyFont="1" applyFill="1" applyBorder="1" applyAlignment="1" applyProtection="1">
      <alignment horizontal="right"/>
    </xf>
    <xf numFmtId="37" fontId="5" fillId="2" borderId="0" xfId="0" applyNumberFormat="1" applyFont="1" applyFill="1" applyBorder="1" applyAlignment="1" applyProtection="1">
      <alignment horizontal="center"/>
    </xf>
    <xf numFmtId="37" fontId="5" fillId="2" borderId="7" xfId="0" applyNumberFormat="1" applyFont="1" applyFill="1" applyBorder="1" applyAlignment="1" applyProtection="1">
      <alignment horizontal="left"/>
    </xf>
    <xf numFmtId="179" fontId="0" fillId="3" borderId="0" xfId="0" applyNumberFormat="1" applyFont="1" applyFill="1" applyProtection="1">
      <alignment vertical="center"/>
    </xf>
    <xf numFmtId="37" fontId="5" fillId="2" borderId="8" xfId="0" applyNumberFormat="1" applyFont="1" applyFill="1" applyBorder="1" applyAlignment="1" applyProtection="1">
      <alignment horizontal="right"/>
    </xf>
    <xf numFmtId="37" fontId="5" fillId="2" borderId="0" xfId="0" applyNumberFormat="1" applyFont="1" applyFill="1" applyBorder="1" applyAlignment="1" applyProtection="1">
      <alignment horizontal="left"/>
    </xf>
    <xf numFmtId="0" fontId="0" fillId="0" borderId="0" xfId="0" applyFont="1" applyProtection="1">
      <alignment vertical="center"/>
    </xf>
    <xf numFmtId="179" fontId="1" fillId="3" borderId="0" xfId="0" applyNumberFormat="1" applyFont="1" applyFill="1" applyBorder="1" applyAlignment="1" applyProtection="1"/>
    <xf numFmtId="179" fontId="1" fillId="3" borderId="0" xfId="0" applyNumberFormat="1" applyFont="1" applyFill="1" applyAlignment="1" applyProtection="1"/>
    <xf numFmtId="37" fontId="1" fillId="2" borderId="8" xfId="0" applyNumberFormat="1" applyFont="1" applyFill="1" applyBorder="1" applyAlignment="1" applyProtection="1"/>
    <xf numFmtId="37" fontId="1" fillId="2" borderId="0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/>
    <xf numFmtId="37" fontId="4" fillId="2" borderId="0" xfId="0" applyNumberFormat="1" applyFont="1" applyFill="1" applyBorder="1" applyAlignment="1" applyProtection="1"/>
    <xf numFmtId="37" fontId="4" fillId="2" borderId="0" xfId="0" applyNumberFormat="1" applyFont="1" applyFill="1" applyBorder="1" applyAlignment="1" applyProtection="1">
      <alignment horizontal="center"/>
    </xf>
    <xf numFmtId="37" fontId="4" fillId="2" borderId="7" xfId="0" applyNumberFormat="1" applyFont="1" applyFill="1" applyBorder="1" applyAlignment="1" applyProtection="1"/>
    <xf numFmtId="179" fontId="4" fillId="3" borderId="0" xfId="0" applyNumberFormat="1" applyFont="1" applyFill="1" applyBorder="1" applyAlignment="1" applyProtection="1"/>
    <xf numFmtId="37" fontId="4" fillId="2" borderId="8" xfId="0" applyNumberFormat="1" applyFont="1" applyFill="1" applyBorder="1" applyAlignment="1" applyProtection="1"/>
    <xf numFmtId="37" fontId="1" fillId="2" borderId="7" xfId="0" applyNumberFormat="1" applyFont="1" applyFill="1" applyBorder="1" applyAlignment="1" applyProtection="1"/>
    <xf numFmtId="179" fontId="0" fillId="3" borderId="0" xfId="0" applyNumberFormat="1" applyFill="1" applyBorder="1" applyAlignment="1" applyProtection="1"/>
    <xf numFmtId="179" fontId="1" fillId="3" borderId="0" xfId="1" applyNumberFormat="1" applyFont="1" applyFill="1" applyBorder="1" applyAlignment="1" applyProtection="1"/>
    <xf numFmtId="179" fontId="1" fillId="3" borderId="0" xfId="0" quotePrefix="1" applyNumberFormat="1" applyFont="1" applyFill="1" applyAlignment="1" applyProtection="1">
      <alignment horizontal="right"/>
    </xf>
    <xf numFmtId="179" fontId="0" fillId="3" borderId="0" xfId="0" applyNumberFormat="1" applyFont="1" applyFill="1" applyAlignment="1" applyProtection="1">
      <alignment horizontal="right"/>
    </xf>
    <xf numFmtId="179" fontId="1" fillId="3" borderId="0" xfId="0" applyNumberFormat="1" applyFont="1" applyFill="1" applyAlignment="1" applyProtection="1">
      <alignment horizontal="right"/>
    </xf>
    <xf numFmtId="179" fontId="1" fillId="3" borderId="0" xfId="0" applyNumberFormat="1" applyFont="1" applyFill="1" applyBorder="1" applyAlignment="1" applyProtection="1">
      <alignment horizontal="right"/>
    </xf>
    <xf numFmtId="37" fontId="5" fillId="2" borderId="3" xfId="0" applyNumberFormat="1" applyFont="1" applyFill="1" applyBorder="1" applyAlignment="1" applyProtection="1">
      <alignment horizontal="left"/>
    </xf>
    <xf numFmtId="37" fontId="5" fillId="2" borderId="3" xfId="0" applyNumberFormat="1" applyFont="1" applyFill="1" applyBorder="1" applyAlignment="1" applyProtection="1"/>
    <xf numFmtId="37" fontId="5" fillId="2" borderId="9" xfId="0" applyNumberFormat="1" applyFont="1" applyFill="1" applyBorder="1" applyAlignment="1" applyProtection="1"/>
    <xf numFmtId="179" fontId="1" fillId="3" borderId="10" xfId="1" applyNumberFormat="1" applyFont="1" applyFill="1" applyBorder="1" applyAlignment="1" applyProtection="1"/>
    <xf numFmtId="179" fontId="1" fillId="3" borderId="3" xfId="1" applyNumberFormat="1" applyFont="1" applyFill="1" applyBorder="1" applyAlignment="1" applyProtection="1"/>
    <xf numFmtId="37" fontId="5" fillId="2" borderId="10" xfId="0" applyNumberFormat="1" applyFont="1" applyFill="1" applyBorder="1" applyAlignment="1" applyProtection="1"/>
    <xf numFmtId="37" fontId="9" fillId="0" borderId="0" xfId="0" applyNumberFormat="1" applyFont="1" applyFill="1" applyBorder="1" applyAlignment="1" applyProtection="1">
      <alignment horizontal="left"/>
    </xf>
    <xf numFmtId="176" fontId="0" fillId="0" borderId="0" xfId="0" applyNumberFormat="1" applyBorder="1" applyAlignment="1" applyProtection="1"/>
    <xf numFmtId="0" fontId="5" fillId="0" borderId="0" xfId="0" applyFont="1" applyProtection="1">
      <alignment vertical="center"/>
    </xf>
    <xf numFmtId="37" fontId="7" fillId="0" borderId="0" xfId="0" applyNumberFormat="1" applyFont="1" applyBorder="1" applyAlignment="1" applyProtection="1">
      <alignment horizontal="left"/>
    </xf>
    <xf numFmtId="37" fontId="8" fillId="0" borderId="0" xfId="0" applyNumberFormat="1" applyFont="1" applyBorder="1" applyAlignment="1" applyProtection="1">
      <alignment horizontal="left"/>
    </xf>
    <xf numFmtId="37" fontId="5" fillId="0" borderId="0" xfId="0" applyNumberFormat="1" applyFont="1" applyBorder="1" applyAlignment="1" applyProtection="1">
      <alignment horizontal="right"/>
    </xf>
    <xf numFmtId="37" fontId="5" fillId="2" borderId="2" xfId="0" applyNumberFormat="1" applyFont="1" applyFill="1" applyBorder="1" applyAlignment="1" applyProtection="1">
      <alignment horizontal="centerContinuous"/>
    </xf>
    <xf numFmtId="37" fontId="5" fillId="2" borderId="11" xfId="0" applyNumberFormat="1" applyFont="1" applyFill="1" applyBorder="1" applyAlignment="1" applyProtection="1">
      <alignment horizontal="centerContinuous"/>
    </xf>
    <xf numFmtId="176" fontId="1" fillId="0" borderId="0" xfId="0" applyNumberFormat="1" applyFont="1" applyBorder="1" applyAlignment="1" applyProtection="1"/>
    <xf numFmtId="176" fontId="1" fillId="0" borderId="0" xfId="0" applyNumberFormat="1" applyFont="1" applyAlignment="1" applyProtection="1"/>
    <xf numFmtId="179" fontId="0" fillId="3" borderId="0" xfId="0" applyNumberFormat="1" applyFill="1" applyProtection="1">
      <alignment vertical="center"/>
    </xf>
    <xf numFmtId="179" fontId="0" fillId="3" borderId="0" xfId="0" applyNumberFormat="1" applyFill="1" applyBorder="1" applyAlignment="1" applyProtection="1">
      <alignment horizontal="right"/>
    </xf>
    <xf numFmtId="179" fontId="0" fillId="3" borderId="0" xfId="0" quotePrefix="1" applyNumberFormat="1" applyFill="1" applyAlignment="1" applyProtection="1">
      <alignment horizontal="right"/>
    </xf>
    <xf numFmtId="179" fontId="1" fillId="3" borderId="3" xfId="0" applyNumberFormat="1" applyFont="1" applyFill="1" applyBorder="1" applyAlignment="1" applyProtection="1">
      <alignment horizontal="right"/>
    </xf>
    <xf numFmtId="37" fontId="1" fillId="2" borderId="3" xfId="0" applyNumberFormat="1" applyFont="1" applyFill="1" applyBorder="1" applyAlignment="1" applyProtection="1"/>
    <xf numFmtId="37" fontId="1" fillId="2" borderId="9" xfId="0" applyNumberFormat="1" applyFont="1" applyFill="1" applyBorder="1" applyAlignment="1" applyProtection="1"/>
    <xf numFmtId="0" fontId="0" fillId="0" borderId="3" xfId="0" applyBorder="1" applyProtection="1">
      <alignment vertical="center"/>
    </xf>
    <xf numFmtId="179" fontId="0" fillId="3" borderId="0" xfId="0" applyNumberFormat="1" applyFill="1" applyBorder="1" applyProtection="1">
      <alignment vertical="center"/>
    </xf>
    <xf numFmtId="179" fontId="1" fillId="3" borderId="10" xfId="0" applyNumberFormat="1" applyFont="1" applyFill="1" applyBorder="1" applyAlignment="1" applyProtection="1">
      <alignment horizontal="right"/>
    </xf>
    <xf numFmtId="37" fontId="5" fillId="2" borderId="12" xfId="0" applyNumberFormat="1" applyFont="1" applyFill="1" applyBorder="1" applyAlignment="1" applyProtection="1">
      <alignment horizontal="center"/>
    </xf>
    <xf numFmtId="37" fontId="5" fillId="2" borderId="13" xfId="0" applyNumberFormat="1" applyFont="1" applyFill="1" applyBorder="1" applyAlignment="1" applyProtection="1">
      <alignment horizontal="center"/>
    </xf>
    <xf numFmtId="37" fontId="5" fillId="2" borderId="1" xfId="0" applyNumberFormat="1" applyFont="1" applyFill="1" applyBorder="1" applyAlignment="1" applyProtection="1">
      <alignment horizontal="center"/>
    </xf>
    <xf numFmtId="37" fontId="5" fillId="2" borderId="2" xfId="0" applyNumberFormat="1" applyFont="1" applyFill="1" applyBorder="1" applyAlignment="1" applyProtection="1">
      <alignment horizontal="center"/>
    </xf>
    <xf numFmtId="37" fontId="5" fillId="2" borderId="10" xfId="0" applyNumberFormat="1" applyFont="1" applyFill="1" applyBorder="1" applyAlignment="1" applyProtection="1">
      <alignment horizontal="center"/>
    </xf>
    <xf numFmtId="37" fontId="5" fillId="2" borderId="3" xfId="0" applyNumberFormat="1" applyFont="1" applyFill="1" applyBorder="1" applyAlignment="1" applyProtection="1">
      <alignment horizontal="center"/>
    </xf>
    <xf numFmtId="37" fontId="5" fillId="2" borderId="11" xfId="0" applyNumberFormat="1" applyFont="1" applyFill="1" applyBorder="1" applyAlignment="1" applyProtection="1">
      <alignment horizontal="center"/>
    </xf>
    <xf numFmtId="37" fontId="5" fillId="2" borderId="9" xfId="0" applyNumberFormat="1" applyFont="1" applyFill="1" applyBorder="1" applyAlignment="1" applyProtection="1">
      <alignment horizontal="center"/>
    </xf>
    <xf numFmtId="37" fontId="5" fillId="2" borderId="14" xfId="0" applyNumberFormat="1" applyFont="1" applyFill="1" applyBorder="1" applyAlignment="1" applyProtection="1">
      <alignment horizontal="center"/>
    </xf>
    <xf numFmtId="37" fontId="5" fillId="2" borderId="0" xfId="0" applyNumberFormat="1" applyFont="1" applyFill="1" applyBorder="1" applyAlignment="1" applyProtection="1">
      <alignment horizontal="center"/>
    </xf>
    <xf numFmtId="37" fontId="5" fillId="2" borderId="7" xfId="0" applyNumberFormat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6738-662E-46B0-A08E-7F17712A8020}">
  <sheetPr>
    <tabColor theme="0"/>
  </sheetPr>
  <dimension ref="A1:T23"/>
  <sheetViews>
    <sheetView showGridLines="0" tabSelected="1" zoomScaleNormal="100" workbookViewId="0">
      <selection activeCell="G30" sqref="G30"/>
    </sheetView>
  </sheetViews>
  <sheetFormatPr defaultColWidth="9" defaultRowHeight="13" x14ac:dyDescent="0.2"/>
  <cols>
    <col min="1" max="1" width="6.08984375" style="3" customWidth="1"/>
    <col min="2" max="2" width="3.6328125" style="3" customWidth="1"/>
    <col min="3" max="3" width="5.6328125" style="3" customWidth="1"/>
    <col min="4" max="10" width="13.90625" style="3" customWidth="1"/>
    <col min="11" max="17" width="14" style="3" customWidth="1"/>
    <col min="18" max="18" width="5.6328125" style="3" customWidth="1"/>
    <col min="19" max="19" width="3.08984375" style="3" customWidth="1"/>
    <col min="20" max="20" width="5.6328125" style="3" customWidth="1"/>
    <col min="21" max="16384" width="9" style="3"/>
  </cols>
  <sheetData>
    <row r="1" spans="1:20" ht="16.5" x14ac:dyDescent="0.25">
      <c r="A1" s="1"/>
      <c r="B1" s="1"/>
      <c r="C1" s="1"/>
      <c r="D1" s="2" t="s">
        <v>38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">
      <c r="A2" s="1"/>
      <c r="B2" s="1"/>
      <c r="C2" s="1"/>
      <c r="D2" s="4" t="s">
        <v>37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3.5" thickBot="1" x14ac:dyDescent="0.25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5"/>
      <c r="S3" s="6"/>
      <c r="T3" s="7" t="s">
        <v>39</v>
      </c>
    </row>
    <row r="4" spans="1:20" ht="13.5" thickTop="1" x14ac:dyDescent="0.2">
      <c r="A4" s="71" t="s">
        <v>20</v>
      </c>
      <c r="B4" s="71"/>
      <c r="C4" s="74"/>
      <c r="D4" s="68" t="s">
        <v>2</v>
      </c>
      <c r="E4" s="69"/>
      <c r="F4" s="68" t="s">
        <v>3</v>
      </c>
      <c r="G4" s="69"/>
      <c r="H4" s="68" t="s">
        <v>4</v>
      </c>
      <c r="I4" s="69"/>
      <c r="J4" s="8" t="s">
        <v>15</v>
      </c>
      <c r="K4" s="9">
        <v>3000</v>
      </c>
      <c r="L4" s="68" t="s">
        <v>5</v>
      </c>
      <c r="M4" s="69"/>
      <c r="N4" s="68" t="s">
        <v>6</v>
      </c>
      <c r="O4" s="69"/>
      <c r="P4" s="68" t="s">
        <v>7</v>
      </c>
      <c r="Q4" s="69"/>
      <c r="R4" s="70" t="s">
        <v>1</v>
      </c>
      <c r="S4" s="71"/>
      <c r="T4" s="71"/>
    </row>
    <row r="5" spans="1:20" x14ac:dyDescent="0.2">
      <c r="A5" s="73" t="s">
        <v>21</v>
      </c>
      <c r="B5" s="73"/>
      <c r="C5" s="75"/>
      <c r="D5" s="11" t="s">
        <v>9</v>
      </c>
      <c r="E5" s="12" t="s">
        <v>10</v>
      </c>
      <c r="F5" s="13" t="s">
        <v>9</v>
      </c>
      <c r="G5" s="12" t="s">
        <v>10</v>
      </c>
      <c r="H5" s="13" t="s">
        <v>9</v>
      </c>
      <c r="I5" s="12" t="s">
        <v>10</v>
      </c>
      <c r="J5" s="13" t="s">
        <v>9</v>
      </c>
      <c r="K5" s="12" t="s">
        <v>10</v>
      </c>
      <c r="L5" s="13" t="s">
        <v>9</v>
      </c>
      <c r="M5" s="12" t="s">
        <v>10</v>
      </c>
      <c r="N5" s="13" t="s">
        <v>9</v>
      </c>
      <c r="O5" s="12" t="s">
        <v>10</v>
      </c>
      <c r="P5" s="13" t="s">
        <v>9</v>
      </c>
      <c r="Q5" s="12" t="s">
        <v>10</v>
      </c>
      <c r="R5" s="72" t="s">
        <v>8</v>
      </c>
      <c r="S5" s="73"/>
      <c r="T5" s="73"/>
    </row>
    <row r="6" spans="1:20" x14ac:dyDescent="0.2">
      <c r="A6" s="14"/>
      <c r="B6" s="14"/>
      <c r="C6" s="15"/>
      <c r="D6" s="16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8"/>
      <c r="S6" s="14"/>
      <c r="T6" s="14"/>
    </row>
    <row r="7" spans="1:20" x14ac:dyDescent="0.2">
      <c r="A7" s="19" t="s">
        <v>43</v>
      </c>
      <c r="B7" s="20">
        <v>2</v>
      </c>
      <c r="C7" s="21" t="s">
        <v>11</v>
      </c>
      <c r="D7" s="22">
        <v>81727</v>
      </c>
      <c r="E7" s="22">
        <v>103288357</v>
      </c>
      <c r="F7" s="22">
        <v>58799</v>
      </c>
      <c r="G7" s="22">
        <v>11716880</v>
      </c>
      <c r="H7" s="22">
        <v>12926</v>
      </c>
      <c r="I7" s="22">
        <v>9658769</v>
      </c>
      <c r="J7" s="22">
        <v>2675</v>
      </c>
      <c r="K7" s="22">
        <v>5641546</v>
      </c>
      <c r="L7" s="22">
        <v>4587</v>
      </c>
      <c r="M7" s="22">
        <v>18642096</v>
      </c>
      <c r="N7" s="22">
        <v>1372</v>
      </c>
      <c r="O7" s="22">
        <v>10785831</v>
      </c>
      <c r="P7" s="22">
        <v>1368</v>
      </c>
      <c r="Q7" s="22">
        <v>46843235</v>
      </c>
      <c r="R7" s="23" t="s">
        <v>43</v>
      </c>
      <c r="S7" s="20">
        <v>2</v>
      </c>
      <c r="T7" s="24" t="s">
        <v>11</v>
      </c>
    </row>
    <row r="8" spans="1:20" s="25" customFormat="1" x14ac:dyDescent="0.2">
      <c r="A8" s="14"/>
      <c r="B8" s="20">
        <v>3</v>
      </c>
      <c r="C8" s="15"/>
      <c r="D8" s="22">
        <v>82227</v>
      </c>
      <c r="E8" s="22">
        <v>110577215</v>
      </c>
      <c r="F8" s="22">
        <v>57568</v>
      </c>
      <c r="G8" s="22">
        <v>12025902</v>
      </c>
      <c r="H8" s="22">
        <v>13995</v>
      </c>
      <c r="I8" s="22">
        <v>10482147</v>
      </c>
      <c r="J8" s="22">
        <v>2964</v>
      </c>
      <c r="K8" s="22">
        <v>6222119</v>
      </c>
      <c r="L8" s="22">
        <v>4902</v>
      </c>
      <c r="M8" s="22">
        <v>19646325</v>
      </c>
      <c r="N8" s="22">
        <v>1332</v>
      </c>
      <c r="O8" s="22">
        <v>10478280</v>
      </c>
      <c r="P8" s="22">
        <v>1466</v>
      </c>
      <c r="Q8" s="22">
        <v>51722442</v>
      </c>
      <c r="R8" s="18"/>
      <c r="S8" s="20">
        <v>3</v>
      </c>
      <c r="T8" s="14"/>
    </row>
    <row r="9" spans="1:20" x14ac:dyDescent="0.2">
      <c r="A9" s="14"/>
      <c r="B9" s="20"/>
      <c r="C9" s="15"/>
      <c r="D9" s="26"/>
      <c r="E9" s="27"/>
      <c r="F9" s="27"/>
      <c r="G9" s="27"/>
      <c r="H9" s="27"/>
      <c r="I9" s="27"/>
      <c r="J9" s="27"/>
      <c r="K9" s="26"/>
      <c r="L9" s="27"/>
      <c r="M9" s="27"/>
      <c r="N9" s="27"/>
      <c r="O9" s="27"/>
      <c r="P9" s="27"/>
      <c r="Q9" s="27"/>
      <c r="R9" s="28"/>
      <c r="S9" s="20"/>
      <c r="T9" s="30"/>
    </row>
    <row r="10" spans="1:20" x14ac:dyDescent="0.2">
      <c r="A10" s="31"/>
      <c r="B10" s="32">
        <v>4</v>
      </c>
      <c r="C10" s="33"/>
      <c r="D10" s="34">
        <f>SUM(D12:D19)</f>
        <v>80960</v>
      </c>
      <c r="E10" s="34">
        <f t="shared" ref="E10:Q10" si="0">SUM(E12:E19)</f>
        <v>109272013</v>
      </c>
      <c r="F10" s="34">
        <f t="shared" si="0"/>
        <v>57731</v>
      </c>
      <c r="G10" s="34">
        <f t="shared" si="0"/>
        <v>11769017</v>
      </c>
      <c r="H10" s="34">
        <f t="shared" si="0"/>
        <v>13531</v>
      </c>
      <c r="I10" s="34">
        <f t="shared" si="0"/>
        <v>10101919</v>
      </c>
      <c r="J10" s="34">
        <f t="shared" si="0"/>
        <v>2513</v>
      </c>
      <c r="K10" s="34">
        <f t="shared" si="0"/>
        <v>5262964</v>
      </c>
      <c r="L10" s="34">
        <f t="shared" si="0"/>
        <v>4393</v>
      </c>
      <c r="M10" s="34">
        <f t="shared" si="0"/>
        <v>17579739</v>
      </c>
      <c r="N10" s="34">
        <f t="shared" si="0"/>
        <v>1249</v>
      </c>
      <c r="O10" s="34">
        <f t="shared" si="0"/>
        <v>9812787</v>
      </c>
      <c r="P10" s="34">
        <f t="shared" si="0"/>
        <v>1543</v>
      </c>
      <c r="Q10" s="34">
        <f t="shared" si="0"/>
        <v>54745587</v>
      </c>
      <c r="R10" s="35"/>
      <c r="S10" s="32">
        <v>4</v>
      </c>
      <c r="T10" s="31"/>
    </row>
    <row r="11" spans="1:20" x14ac:dyDescent="0.2">
      <c r="A11" s="30"/>
      <c r="B11" s="30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28"/>
      <c r="S11" s="30"/>
      <c r="T11" s="30"/>
    </row>
    <row r="12" spans="1:20" x14ac:dyDescent="0.2">
      <c r="A12" s="24" t="s">
        <v>30</v>
      </c>
      <c r="B12" s="14"/>
      <c r="C12" s="15"/>
      <c r="D12" s="38">
        <v>27494</v>
      </c>
      <c r="E12" s="38">
        <v>8796772</v>
      </c>
      <c r="F12" s="38">
        <v>25522</v>
      </c>
      <c r="G12" s="38">
        <v>1723285</v>
      </c>
      <c r="H12" s="38">
        <v>987</v>
      </c>
      <c r="I12" s="38">
        <v>737848</v>
      </c>
      <c r="J12" s="38">
        <v>218</v>
      </c>
      <c r="K12" s="38">
        <v>418419</v>
      </c>
      <c r="L12" s="38">
        <v>229</v>
      </c>
      <c r="M12" s="38">
        <v>981215</v>
      </c>
      <c r="N12" s="38">
        <v>478</v>
      </c>
      <c r="O12" s="38">
        <v>3747751</v>
      </c>
      <c r="P12" s="38">
        <v>60</v>
      </c>
      <c r="Q12" s="38">
        <v>1188254</v>
      </c>
      <c r="R12" s="18"/>
      <c r="S12" s="20">
        <v>1</v>
      </c>
      <c r="T12" s="14"/>
    </row>
    <row r="13" spans="1:20" x14ac:dyDescent="0.2">
      <c r="A13" s="24" t="s">
        <v>12</v>
      </c>
      <c r="B13" s="14"/>
      <c r="C13" s="15"/>
      <c r="D13" s="38">
        <v>2262</v>
      </c>
      <c r="E13" s="38">
        <v>2102566</v>
      </c>
      <c r="F13" s="38">
        <v>1695</v>
      </c>
      <c r="G13" s="38">
        <v>539571</v>
      </c>
      <c r="H13" s="38">
        <v>106</v>
      </c>
      <c r="I13" s="38">
        <v>76849</v>
      </c>
      <c r="J13" s="38">
        <v>59</v>
      </c>
      <c r="K13" s="38">
        <v>118450</v>
      </c>
      <c r="L13" s="38">
        <v>393</v>
      </c>
      <c r="M13" s="38">
        <v>1298495</v>
      </c>
      <c r="N13" s="38">
        <v>9</v>
      </c>
      <c r="O13" s="38">
        <v>69201</v>
      </c>
      <c r="P13" s="38">
        <v>0</v>
      </c>
      <c r="Q13" s="38">
        <v>0</v>
      </c>
      <c r="R13" s="18"/>
      <c r="S13" s="20">
        <v>2</v>
      </c>
      <c r="T13" s="14"/>
    </row>
    <row r="14" spans="1:20" x14ac:dyDescent="0.2">
      <c r="A14" s="24" t="s">
        <v>31</v>
      </c>
      <c r="B14" s="14"/>
      <c r="C14" s="15"/>
      <c r="D14" s="38">
        <v>13333</v>
      </c>
      <c r="E14" s="38">
        <v>25843104</v>
      </c>
      <c r="F14" s="38">
        <v>8375</v>
      </c>
      <c r="G14" s="38">
        <v>2700130</v>
      </c>
      <c r="H14" s="38">
        <v>3001</v>
      </c>
      <c r="I14" s="38">
        <v>2315882</v>
      </c>
      <c r="J14" s="38">
        <v>288</v>
      </c>
      <c r="K14" s="38">
        <v>609102</v>
      </c>
      <c r="L14" s="38">
        <v>1166</v>
      </c>
      <c r="M14" s="38">
        <v>4681703</v>
      </c>
      <c r="N14" s="38">
        <v>145</v>
      </c>
      <c r="O14" s="38">
        <v>1222086</v>
      </c>
      <c r="P14" s="38">
        <v>358</v>
      </c>
      <c r="Q14" s="38">
        <v>14314201</v>
      </c>
      <c r="R14" s="18"/>
      <c r="S14" s="20">
        <v>3</v>
      </c>
      <c r="T14" s="14"/>
    </row>
    <row r="15" spans="1:20" x14ac:dyDescent="0.2">
      <c r="A15" s="24" t="s">
        <v>17</v>
      </c>
      <c r="B15" s="14"/>
      <c r="C15" s="15"/>
      <c r="D15" s="38">
        <v>3362</v>
      </c>
      <c r="E15" s="38">
        <v>12967081</v>
      </c>
      <c r="F15" s="38">
        <v>2390</v>
      </c>
      <c r="G15" s="38">
        <v>430172</v>
      </c>
      <c r="H15" s="38">
        <v>157</v>
      </c>
      <c r="I15" s="38">
        <v>111559</v>
      </c>
      <c r="J15" s="38">
        <v>344</v>
      </c>
      <c r="K15" s="38">
        <v>986450</v>
      </c>
      <c r="L15" s="38">
        <v>179</v>
      </c>
      <c r="M15" s="38">
        <v>784187</v>
      </c>
      <c r="N15" s="38">
        <v>65</v>
      </c>
      <c r="O15" s="38">
        <v>443301</v>
      </c>
      <c r="P15" s="38">
        <v>227</v>
      </c>
      <c r="Q15" s="38">
        <v>10211412</v>
      </c>
      <c r="R15" s="18"/>
      <c r="S15" s="20">
        <v>4</v>
      </c>
      <c r="T15" s="14"/>
    </row>
    <row r="16" spans="1:20" x14ac:dyDescent="0.2">
      <c r="A16" s="24" t="s">
        <v>18</v>
      </c>
      <c r="B16" s="14"/>
      <c r="C16" s="15"/>
      <c r="D16" s="38">
        <v>21688</v>
      </c>
      <c r="E16" s="38">
        <v>39157561</v>
      </c>
      <c r="F16" s="38">
        <v>12220</v>
      </c>
      <c r="G16" s="38">
        <v>4518567</v>
      </c>
      <c r="H16" s="38">
        <v>5284</v>
      </c>
      <c r="I16" s="38">
        <v>3964233</v>
      </c>
      <c r="J16" s="38">
        <v>1266</v>
      </c>
      <c r="K16" s="38">
        <v>2501577</v>
      </c>
      <c r="L16" s="38">
        <v>2004</v>
      </c>
      <c r="M16" s="38">
        <v>8246817</v>
      </c>
      <c r="N16" s="38">
        <v>386</v>
      </c>
      <c r="O16" s="38">
        <v>3066698</v>
      </c>
      <c r="P16" s="38">
        <v>528</v>
      </c>
      <c r="Q16" s="38">
        <v>16859669</v>
      </c>
      <c r="R16" s="18"/>
      <c r="S16" s="20">
        <v>5</v>
      </c>
      <c r="T16" s="14"/>
    </row>
    <row r="17" spans="1:20" x14ac:dyDescent="0.2">
      <c r="A17" s="24" t="s">
        <v>29</v>
      </c>
      <c r="B17" s="14"/>
      <c r="C17" s="15"/>
      <c r="D17" s="38">
        <v>491</v>
      </c>
      <c r="E17" s="38">
        <v>153026</v>
      </c>
      <c r="F17" s="38">
        <v>486</v>
      </c>
      <c r="G17" s="38">
        <v>113044</v>
      </c>
      <c r="H17" s="40">
        <v>0</v>
      </c>
      <c r="I17" s="40">
        <v>0</v>
      </c>
      <c r="J17" s="41">
        <v>1</v>
      </c>
      <c r="K17" s="42">
        <v>1167</v>
      </c>
      <c r="L17" s="38">
        <v>0</v>
      </c>
      <c r="M17" s="38">
        <v>0</v>
      </c>
      <c r="N17" s="38">
        <v>4</v>
      </c>
      <c r="O17" s="38">
        <v>38815</v>
      </c>
      <c r="P17" s="38">
        <v>0</v>
      </c>
      <c r="Q17" s="38">
        <v>0</v>
      </c>
      <c r="R17" s="18"/>
      <c r="S17" s="20">
        <v>6</v>
      </c>
      <c r="T17" s="14"/>
    </row>
    <row r="18" spans="1:20" x14ac:dyDescent="0.2">
      <c r="A18" s="24" t="s">
        <v>19</v>
      </c>
      <c r="B18" s="14"/>
      <c r="C18" s="15"/>
      <c r="D18" s="38">
        <v>5904</v>
      </c>
      <c r="E18" s="38">
        <v>4973514</v>
      </c>
      <c r="F18" s="38">
        <v>2887</v>
      </c>
      <c r="G18" s="38">
        <v>774941</v>
      </c>
      <c r="H18" s="38">
        <v>2998</v>
      </c>
      <c r="I18" s="38">
        <v>2083641</v>
      </c>
      <c r="J18" s="41">
        <v>0</v>
      </c>
      <c r="K18" s="41">
        <v>0</v>
      </c>
      <c r="L18" s="41">
        <v>0</v>
      </c>
      <c r="M18" s="41">
        <v>0</v>
      </c>
      <c r="N18" s="39">
        <v>0</v>
      </c>
      <c r="O18" s="39">
        <v>0</v>
      </c>
      <c r="P18" s="38">
        <v>19</v>
      </c>
      <c r="Q18" s="38">
        <v>2114932</v>
      </c>
      <c r="R18" s="18"/>
      <c r="S18" s="20">
        <v>7</v>
      </c>
      <c r="T18" s="14"/>
    </row>
    <row r="19" spans="1:20" x14ac:dyDescent="0.2">
      <c r="A19" s="43" t="s">
        <v>28</v>
      </c>
      <c r="B19" s="44"/>
      <c r="C19" s="45"/>
      <c r="D19" s="46">
        <v>6426</v>
      </c>
      <c r="E19" s="47">
        <v>15278389</v>
      </c>
      <c r="F19" s="47">
        <v>4156</v>
      </c>
      <c r="G19" s="47">
        <v>969307</v>
      </c>
      <c r="H19" s="47">
        <v>998</v>
      </c>
      <c r="I19" s="47">
        <v>811907</v>
      </c>
      <c r="J19" s="47">
        <v>337</v>
      </c>
      <c r="K19" s="47">
        <v>627799</v>
      </c>
      <c r="L19" s="47">
        <v>422</v>
      </c>
      <c r="M19" s="47">
        <v>1587322</v>
      </c>
      <c r="N19" s="47">
        <v>162</v>
      </c>
      <c r="O19" s="47">
        <v>1224935</v>
      </c>
      <c r="P19" s="47">
        <v>351</v>
      </c>
      <c r="Q19" s="47">
        <v>10057119</v>
      </c>
      <c r="R19" s="48"/>
      <c r="S19" s="10">
        <v>8</v>
      </c>
      <c r="T19" s="44"/>
    </row>
    <row r="20" spans="1:20" x14ac:dyDescent="0.15">
      <c r="A20" s="49"/>
    </row>
    <row r="22" spans="1:20" x14ac:dyDescent="0.2"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20" x14ac:dyDescent="0.2"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</sheetData>
  <mergeCells count="10">
    <mergeCell ref="N4:O4"/>
    <mergeCell ref="P4:Q4"/>
    <mergeCell ref="R4:T4"/>
    <mergeCell ref="R5:T5"/>
    <mergeCell ref="A4:C4"/>
    <mergeCell ref="A5:C5"/>
    <mergeCell ref="D4:E4"/>
    <mergeCell ref="F4:G4"/>
    <mergeCell ref="H4:I4"/>
    <mergeCell ref="L4:M4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6A41-48DE-4B66-8B71-14628CA10294}">
  <sheetPr>
    <tabColor theme="0"/>
  </sheetPr>
  <dimension ref="A1:S24"/>
  <sheetViews>
    <sheetView showGridLines="0" zoomScaleNormal="100" workbookViewId="0">
      <selection activeCell="H33" sqref="H33"/>
    </sheetView>
  </sheetViews>
  <sheetFormatPr defaultColWidth="9" defaultRowHeight="13" x14ac:dyDescent="0.2"/>
  <cols>
    <col min="1" max="1" width="6.08984375" style="3" customWidth="1"/>
    <col min="2" max="2" width="3.6328125" style="3" customWidth="1"/>
    <col min="3" max="3" width="5.08984375" style="3" customWidth="1"/>
    <col min="4" max="9" width="16.08984375" style="3" customWidth="1"/>
    <col min="10" max="10" width="9" style="3"/>
    <col min="11" max="11" width="5.6328125" style="3" customWidth="1"/>
    <col min="12" max="12" width="3.6328125" style="3" customWidth="1"/>
    <col min="13" max="13" width="5.6328125" style="3" customWidth="1"/>
    <col min="14" max="19" width="16.08984375" style="3" customWidth="1"/>
    <col min="20" max="16384" width="9" style="3"/>
  </cols>
  <sheetData>
    <row r="1" spans="1:19" x14ac:dyDescent="0.2">
      <c r="A1" s="1"/>
      <c r="B1" s="1"/>
      <c r="C1" s="1"/>
      <c r="D1" s="4" t="s">
        <v>36</v>
      </c>
      <c r="E1" s="1"/>
      <c r="F1" s="1"/>
      <c r="G1" s="1"/>
      <c r="H1" s="1"/>
      <c r="I1" s="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x14ac:dyDescent="0.2">
      <c r="A2" s="1"/>
      <c r="B2" s="1"/>
      <c r="C2" s="1"/>
      <c r="D2" s="52" t="s">
        <v>16</v>
      </c>
      <c r="E2" s="51"/>
      <c r="F2" s="1"/>
      <c r="G2" s="1"/>
      <c r="H2" s="1"/>
      <c r="I2" s="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15" customHeight="1" thickBot="1" x14ac:dyDescent="0.25">
      <c r="A3" s="5" t="s">
        <v>13</v>
      </c>
      <c r="B3" s="6"/>
      <c r="C3" s="6"/>
      <c r="D3" s="53"/>
      <c r="E3" s="6"/>
      <c r="F3" s="6"/>
      <c r="G3" s="6"/>
      <c r="H3" s="5"/>
      <c r="I3" s="54"/>
      <c r="J3" s="51"/>
      <c r="K3" s="51"/>
      <c r="L3" s="51"/>
      <c r="M3" s="51"/>
      <c r="N3" s="51"/>
      <c r="O3" s="51"/>
      <c r="P3" s="51"/>
      <c r="Q3" s="51"/>
      <c r="R3" s="51"/>
      <c r="S3" s="54" t="s">
        <v>39</v>
      </c>
    </row>
    <row r="4" spans="1:19" ht="13.5" thickTop="1" x14ac:dyDescent="0.2">
      <c r="A4" s="71" t="s">
        <v>20</v>
      </c>
      <c r="B4" s="71"/>
      <c r="C4" s="74"/>
      <c r="D4" s="68" t="s">
        <v>2</v>
      </c>
      <c r="E4" s="69"/>
      <c r="F4" s="68" t="s">
        <v>3</v>
      </c>
      <c r="G4" s="69"/>
      <c r="H4" s="68" t="s">
        <v>14</v>
      </c>
      <c r="I4" s="76"/>
      <c r="J4" s="51"/>
      <c r="K4" s="55"/>
      <c r="L4" s="55"/>
      <c r="M4" s="56"/>
      <c r="N4" s="68" t="s">
        <v>2</v>
      </c>
      <c r="O4" s="69"/>
      <c r="P4" s="68" t="s">
        <v>3</v>
      </c>
      <c r="Q4" s="69"/>
      <c r="R4" s="68" t="s">
        <v>14</v>
      </c>
      <c r="S4" s="76"/>
    </row>
    <row r="5" spans="1:19" x14ac:dyDescent="0.2">
      <c r="A5" s="73" t="s">
        <v>8</v>
      </c>
      <c r="B5" s="73"/>
      <c r="C5" s="75"/>
      <c r="D5" s="13" t="s">
        <v>9</v>
      </c>
      <c r="E5" s="12" t="s">
        <v>10</v>
      </c>
      <c r="F5" s="13" t="s">
        <v>9</v>
      </c>
      <c r="G5" s="12" t="s">
        <v>10</v>
      </c>
      <c r="H5" s="13" t="s">
        <v>9</v>
      </c>
      <c r="I5" s="12" t="s">
        <v>10</v>
      </c>
      <c r="J5" s="51"/>
      <c r="K5" s="73" t="s">
        <v>8</v>
      </c>
      <c r="L5" s="73"/>
      <c r="M5" s="75"/>
      <c r="N5" s="13" t="s">
        <v>9</v>
      </c>
      <c r="O5" s="12" t="s">
        <v>10</v>
      </c>
      <c r="P5" s="13" t="s">
        <v>9</v>
      </c>
      <c r="Q5" s="12" t="s">
        <v>10</v>
      </c>
      <c r="R5" s="13" t="s">
        <v>9</v>
      </c>
      <c r="S5" s="12" t="s">
        <v>10</v>
      </c>
    </row>
    <row r="6" spans="1:19" x14ac:dyDescent="0.2">
      <c r="A6" s="30"/>
      <c r="B6" s="30"/>
      <c r="C6" s="36"/>
      <c r="D6" s="57"/>
      <c r="E6" s="58"/>
      <c r="F6" s="58"/>
      <c r="G6" s="58"/>
      <c r="H6" s="58"/>
      <c r="I6" s="58"/>
      <c r="K6" s="30"/>
      <c r="L6" s="30"/>
      <c r="M6" s="36"/>
    </row>
    <row r="7" spans="1:19" x14ac:dyDescent="0.2">
      <c r="A7" s="19" t="s">
        <v>43</v>
      </c>
      <c r="B7" s="20">
        <v>2</v>
      </c>
      <c r="C7" s="21" t="s">
        <v>22</v>
      </c>
      <c r="D7" s="59">
        <v>8529</v>
      </c>
      <c r="E7" s="59">
        <v>582257</v>
      </c>
      <c r="F7" s="59">
        <v>8483</v>
      </c>
      <c r="G7" s="59">
        <v>534192</v>
      </c>
      <c r="H7" s="59">
        <v>46</v>
      </c>
      <c r="I7" s="59">
        <v>48065</v>
      </c>
      <c r="K7" s="77"/>
      <c r="L7" s="77"/>
      <c r="M7" s="78"/>
      <c r="N7" s="66"/>
      <c r="O7" s="66"/>
      <c r="R7" s="41"/>
      <c r="S7" s="41"/>
    </row>
    <row r="8" spans="1:19" x14ac:dyDescent="0.2">
      <c r="A8" s="14"/>
      <c r="B8" s="20">
        <v>3</v>
      </c>
      <c r="C8" s="15"/>
      <c r="D8" s="59">
        <v>8555</v>
      </c>
      <c r="E8" s="59">
        <v>579588</v>
      </c>
      <c r="F8" s="59">
        <v>8521</v>
      </c>
      <c r="G8" s="59">
        <v>535978</v>
      </c>
      <c r="H8" s="59">
        <v>34</v>
      </c>
      <c r="I8" s="59">
        <v>43610</v>
      </c>
      <c r="K8" s="77"/>
      <c r="L8" s="77"/>
      <c r="M8" s="78"/>
      <c r="R8" s="42"/>
      <c r="S8" s="42"/>
    </row>
    <row r="9" spans="1:19" x14ac:dyDescent="0.2">
      <c r="A9" s="30"/>
      <c r="B9" s="29"/>
      <c r="C9" s="36"/>
      <c r="D9" s="26"/>
      <c r="E9" s="27"/>
      <c r="F9" s="27"/>
      <c r="G9" s="27"/>
      <c r="H9" s="27"/>
      <c r="I9" s="27"/>
      <c r="K9" s="77"/>
      <c r="L9" s="77"/>
      <c r="M9" s="78"/>
    </row>
    <row r="10" spans="1:19" x14ac:dyDescent="0.2">
      <c r="A10" s="31"/>
      <c r="B10" s="32">
        <v>4</v>
      </c>
      <c r="C10" s="33"/>
      <c r="D10" s="34">
        <f t="shared" ref="D10:I10" si="0">SUM(D12:D17,N12:N16)</f>
        <v>8405</v>
      </c>
      <c r="E10" s="34">
        <f t="shared" si="0"/>
        <v>615469</v>
      </c>
      <c r="F10" s="34">
        <f t="shared" si="0"/>
        <v>8340</v>
      </c>
      <c r="G10" s="34">
        <f t="shared" si="0"/>
        <v>532878</v>
      </c>
      <c r="H10" s="34">
        <f t="shared" si="0"/>
        <v>65</v>
      </c>
      <c r="I10" s="34">
        <f t="shared" si="0"/>
        <v>82591</v>
      </c>
      <c r="K10" s="77"/>
      <c r="L10" s="77"/>
      <c r="M10" s="78"/>
      <c r="N10" s="37"/>
      <c r="O10" s="37"/>
      <c r="P10" s="37"/>
      <c r="Q10" s="37"/>
      <c r="R10" s="41"/>
      <c r="S10" s="41"/>
    </row>
    <row r="11" spans="1:19" x14ac:dyDescent="0.2">
      <c r="A11" s="30"/>
      <c r="B11" s="30"/>
      <c r="C11" s="36"/>
      <c r="D11" s="26"/>
      <c r="E11" s="26"/>
      <c r="F11" s="26"/>
      <c r="G11" s="26"/>
      <c r="H11" s="26"/>
      <c r="I11" s="26"/>
      <c r="K11" s="77" t="s">
        <v>40</v>
      </c>
      <c r="L11" s="77"/>
      <c r="M11" s="78"/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</row>
    <row r="12" spans="1:19" x14ac:dyDescent="0.2">
      <c r="A12" s="77" t="s">
        <v>33</v>
      </c>
      <c r="B12" s="77"/>
      <c r="C12" s="78"/>
      <c r="D12" s="37">
        <f>F12+H12</f>
        <v>2039</v>
      </c>
      <c r="E12" s="37">
        <f t="shared" ref="D12:E17" si="1">G12+I12</f>
        <v>436256</v>
      </c>
      <c r="F12" s="37">
        <v>1992</v>
      </c>
      <c r="G12" s="37">
        <v>380002</v>
      </c>
      <c r="H12" s="37">
        <v>47</v>
      </c>
      <c r="I12" s="37">
        <v>56254</v>
      </c>
      <c r="K12" s="77" t="s">
        <v>23</v>
      </c>
      <c r="L12" s="77"/>
      <c r="M12" s="78"/>
      <c r="N12" s="37">
        <f t="shared" ref="N12:O16" si="2">P12+R12</f>
        <v>1417</v>
      </c>
      <c r="O12" s="37">
        <f t="shared" si="2"/>
        <v>25007</v>
      </c>
      <c r="P12" s="37">
        <v>1417</v>
      </c>
      <c r="Q12" s="41">
        <v>25007</v>
      </c>
      <c r="R12" s="41">
        <v>0</v>
      </c>
      <c r="S12" s="41">
        <v>0</v>
      </c>
    </row>
    <row r="13" spans="1:19" x14ac:dyDescent="0.2">
      <c r="A13" s="77" t="s">
        <v>34</v>
      </c>
      <c r="B13" s="77"/>
      <c r="C13" s="78"/>
      <c r="D13" s="42">
        <f t="shared" si="1"/>
        <v>0</v>
      </c>
      <c r="E13" s="42">
        <f t="shared" si="1"/>
        <v>0</v>
      </c>
      <c r="F13" s="42">
        <v>0</v>
      </c>
      <c r="G13" s="42">
        <v>0</v>
      </c>
      <c r="H13" s="42">
        <v>0</v>
      </c>
      <c r="I13" s="42">
        <v>0</v>
      </c>
      <c r="K13" s="77" t="s">
        <v>32</v>
      </c>
      <c r="L13" s="77"/>
      <c r="M13" s="78"/>
      <c r="N13" s="37">
        <f t="shared" si="2"/>
        <v>1062</v>
      </c>
      <c r="O13" s="37">
        <f t="shared" si="2"/>
        <v>9664</v>
      </c>
      <c r="P13" s="37">
        <v>1062</v>
      </c>
      <c r="Q13" s="42">
        <v>9664</v>
      </c>
      <c r="R13" s="42">
        <v>0</v>
      </c>
      <c r="S13" s="42">
        <v>0</v>
      </c>
    </row>
    <row r="14" spans="1:19" x14ac:dyDescent="0.2">
      <c r="A14" s="77" t="s">
        <v>35</v>
      </c>
      <c r="B14" s="77"/>
      <c r="C14" s="78"/>
      <c r="D14" s="42">
        <f t="shared" si="1"/>
        <v>0</v>
      </c>
      <c r="E14" s="42">
        <f t="shared" si="1"/>
        <v>0</v>
      </c>
      <c r="F14" s="42">
        <v>0</v>
      </c>
      <c r="G14" s="42">
        <v>0</v>
      </c>
      <c r="H14" s="42">
        <v>0</v>
      </c>
      <c r="I14" s="42">
        <v>0</v>
      </c>
      <c r="K14" s="77" t="s">
        <v>26</v>
      </c>
      <c r="L14" s="77"/>
      <c r="M14" s="78"/>
      <c r="N14" s="60">
        <f t="shared" si="2"/>
        <v>0</v>
      </c>
      <c r="O14" s="61">
        <f t="shared" si="2"/>
        <v>0</v>
      </c>
      <c r="P14" s="61">
        <v>0</v>
      </c>
      <c r="Q14" s="39">
        <v>0</v>
      </c>
      <c r="R14" s="61">
        <v>0</v>
      </c>
      <c r="S14" s="39">
        <v>0</v>
      </c>
    </row>
    <row r="15" spans="1:19" x14ac:dyDescent="0.2">
      <c r="A15" s="77" t="s">
        <v>42</v>
      </c>
      <c r="B15" s="77"/>
      <c r="C15" s="78"/>
      <c r="D15" s="42">
        <f t="shared" si="1"/>
        <v>0</v>
      </c>
      <c r="E15" s="42">
        <f t="shared" si="1"/>
        <v>0</v>
      </c>
      <c r="F15" s="37">
        <v>0</v>
      </c>
      <c r="G15" s="41">
        <v>0</v>
      </c>
      <c r="H15" s="41">
        <v>0</v>
      </c>
      <c r="I15" s="41">
        <v>0</v>
      </c>
      <c r="K15" s="77" t="s">
        <v>27</v>
      </c>
      <c r="L15" s="77"/>
      <c r="M15" s="78"/>
      <c r="N15" s="60">
        <f t="shared" si="2"/>
        <v>0</v>
      </c>
      <c r="O15" s="61">
        <f t="shared" si="2"/>
        <v>0</v>
      </c>
      <c r="P15" s="61">
        <v>0</v>
      </c>
      <c r="Q15" s="41">
        <v>0</v>
      </c>
      <c r="R15" s="41">
        <v>0</v>
      </c>
      <c r="S15" s="41">
        <v>0</v>
      </c>
    </row>
    <row r="16" spans="1:19" x14ac:dyDescent="0.2">
      <c r="A16" s="77" t="s">
        <v>41</v>
      </c>
      <c r="B16" s="77"/>
      <c r="C16" s="78"/>
      <c r="D16" s="42">
        <f t="shared" si="1"/>
        <v>3826</v>
      </c>
      <c r="E16" s="42">
        <f t="shared" si="1"/>
        <v>113436</v>
      </c>
      <c r="F16" s="37">
        <v>3826</v>
      </c>
      <c r="G16" s="39">
        <v>113436</v>
      </c>
      <c r="H16" s="39">
        <v>0</v>
      </c>
      <c r="I16" s="39">
        <v>0</v>
      </c>
      <c r="K16" s="77" t="s">
        <v>25</v>
      </c>
      <c r="L16" s="77"/>
      <c r="M16" s="78"/>
      <c r="N16" s="37">
        <f t="shared" si="2"/>
        <v>15</v>
      </c>
      <c r="O16" s="37">
        <f t="shared" si="2"/>
        <v>20092</v>
      </c>
      <c r="P16" s="37">
        <v>2</v>
      </c>
      <c r="Q16" s="39">
        <v>442</v>
      </c>
      <c r="R16" s="39">
        <v>13</v>
      </c>
      <c r="S16" s="39">
        <v>19650</v>
      </c>
    </row>
    <row r="17" spans="1:19" x14ac:dyDescent="0.2">
      <c r="A17" s="73" t="s">
        <v>24</v>
      </c>
      <c r="B17" s="73"/>
      <c r="C17" s="75"/>
      <c r="D17" s="67">
        <f t="shared" si="1"/>
        <v>46</v>
      </c>
      <c r="E17" s="62">
        <f t="shared" si="1"/>
        <v>11014</v>
      </c>
      <c r="F17" s="62">
        <v>41</v>
      </c>
      <c r="G17" s="62">
        <v>4327</v>
      </c>
      <c r="H17" s="62">
        <v>5</v>
      </c>
      <c r="I17" s="62">
        <v>6687</v>
      </c>
      <c r="K17" s="63"/>
      <c r="L17" s="63"/>
      <c r="M17" s="64"/>
      <c r="N17" s="65"/>
      <c r="O17" s="65"/>
      <c r="P17" s="65"/>
      <c r="Q17" s="65"/>
      <c r="R17" s="65"/>
      <c r="S17" s="65"/>
    </row>
    <row r="19" spans="1:19" x14ac:dyDescent="0.15">
      <c r="A19" s="49"/>
    </row>
    <row r="23" spans="1:19" x14ac:dyDescent="0.2">
      <c r="D23" s="50"/>
      <c r="E23" s="50"/>
      <c r="F23" s="50"/>
      <c r="G23" s="50"/>
      <c r="H23" s="50"/>
      <c r="I23" s="50"/>
    </row>
    <row r="24" spans="1:19" x14ac:dyDescent="0.2">
      <c r="D24" s="50"/>
      <c r="E24" s="50"/>
      <c r="F24" s="50"/>
      <c r="G24" s="50"/>
      <c r="H24" s="50"/>
      <c r="I24" s="50"/>
    </row>
  </sheetData>
  <mergeCells count="25">
    <mergeCell ref="A13:C13"/>
    <mergeCell ref="A14:C14"/>
    <mergeCell ref="A15:C15"/>
    <mergeCell ref="A16:C16"/>
    <mergeCell ref="A17:C17"/>
    <mergeCell ref="K15:M15"/>
    <mergeCell ref="K14:M14"/>
    <mergeCell ref="K16:M16"/>
    <mergeCell ref="A12:C12"/>
    <mergeCell ref="K7:M7"/>
    <mergeCell ref="A4:C4"/>
    <mergeCell ref="A5:C5"/>
    <mergeCell ref="D4:E4"/>
    <mergeCell ref="F4:G4"/>
    <mergeCell ref="H4:I4"/>
    <mergeCell ref="N4:O4"/>
    <mergeCell ref="P4:Q4"/>
    <mergeCell ref="R4:S4"/>
    <mergeCell ref="K12:M12"/>
    <mergeCell ref="K5:M5"/>
    <mergeCell ref="K13:M13"/>
    <mergeCell ref="K11:M11"/>
    <mergeCell ref="K10:M10"/>
    <mergeCell ref="K9:M9"/>
    <mergeCell ref="K8:M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097-1</vt:lpstr>
      <vt:lpstr>097-2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2024-11-19T05:29:34Z</cp:lastPrinted>
  <dcterms:created xsi:type="dcterms:W3CDTF">2007-10-11T05:49:43Z</dcterms:created>
  <dcterms:modified xsi:type="dcterms:W3CDTF">2024-11-26T04:19:50Z</dcterms:modified>
</cp:coreProperties>
</file>